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учёба\Аспирантура\НИР Аспирантура\Проводимость перовскитов (Perovskite's conductivity)\Архив статей\A2\data\"/>
    </mc:Choice>
  </mc:AlternateContent>
  <xr:revisionPtr revIDLastSave="0" documentId="13_ncr:1_{804B3158-CDF8-40A9-9B44-068D12F7FB25}" xr6:coauthVersionLast="47" xr6:coauthVersionMax="47" xr10:uidLastSave="{00000000-0000-0000-0000-000000000000}"/>
  <bookViews>
    <workbookView xWindow="-120" yWindow="-120" windowWidth="29040" windowHeight="15840" xr2:uid="{7ABBC6C6-0731-4236-A4B1-DA1E638DD7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9" i="1" l="1"/>
  <c r="Z9" i="1"/>
  <c r="I2393" i="1" l="1"/>
  <c r="G2276" i="1"/>
  <c r="I2276" i="1"/>
  <c r="G2277" i="1"/>
  <c r="I2277" i="1"/>
  <c r="G2278" i="1"/>
  <c r="I2278" i="1"/>
  <c r="G2279" i="1"/>
  <c r="I2279" i="1"/>
  <c r="G2280" i="1"/>
  <c r="I2280" i="1"/>
  <c r="G2281" i="1"/>
  <c r="I2281" i="1"/>
  <c r="G2282" i="1"/>
  <c r="I2282" i="1"/>
  <c r="G2283" i="1"/>
  <c r="I2283" i="1"/>
  <c r="G2284" i="1"/>
  <c r="I2284" i="1"/>
  <c r="G2285" i="1"/>
  <c r="I2285" i="1"/>
  <c r="G2286" i="1"/>
  <c r="I2286" i="1"/>
  <c r="G2287" i="1"/>
  <c r="I2287" i="1"/>
  <c r="G2288" i="1"/>
  <c r="I2288" i="1"/>
  <c r="G2289" i="1"/>
  <c r="I2289" i="1"/>
  <c r="G2290" i="1"/>
  <c r="I2290" i="1"/>
  <c r="G2291" i="1"/>
  <c r="I2291" i="1"/>
  <c r="G2292" i="1"/>
  <c r="I2292" i="1"/>
  <c r="G2293" i="1"/>
  <c r="I2293" i="1"/>
  <c r="G2294" i="1"/>
  <c r="I2294" i="1"/>
  <c r="G2295" i="1"/>
  <c r="I2295" i="1"/>
  <c r="G2296" i="1"/>
  <c r="I2296" i="1"/>
  <c r="G2297" i="1"/>
  <c r="I2297" i="1"/>
  <c r="G2298" i="1"/>
  <c r="I2298" i="1"/>
  <c r="G2299" i="1"/>
  <c r="I2299" i="1"/>
  <c r="G2300" i="1"/>
  <c r="G2301" i="1"/>
  <c r="G2302" i="1"/>
  <c r="G2303" i="1"/>
  <c r="G2304" i="1"/>
  <c r="G2305" i="1"/>
  <c r="G2306" i="1"/>
  <c r="G2307" i="1"/>
  <c r="G1754" i="1"/>
  <c r="K2559" i="1" l="1"/>
  <c r="I2559" i="1"/>
  <c r="E2559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E129" i="1"/>
  <c r="C129" i="1"/>
  <c r="E128" i="1"/>
  <c r="C128" i="1"/>
  <c r="E127" i="1"/>
  <c r="C127" i="1"/>
  <c r="E126" i="1"/>
  <c r="C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I61" i="1"/>
  <c r="G61" i="1"/>
  <c r="C61" i="1"/>
  <c r="I60" i="1"/>
  <c r="G60" i="1"/>
  <c r="C60" i="1"/>
  <c r="I59" i="1"/>
  <c r="G59" i="1"/>
  <c r="C59" i="1"/>
  <c r="I58" i="1"/>
  <c r="G58" i="1"/>
  <c r="C58" i="1"/>
  <c r="I57" i="1"/>
  <c r="G57" i="1"/>
  <c r="C57" i="1"/>
  <c r="I56" i="1"/>
  <c r="G56" i="1"/>
  <c r="C56" i="1"/>
  <c r="I55" i="1"/>
  <c r="G55" i="1"/>
  <c r="C55" i="1"/>
  <c r="I54" i="1"/>
  <c r="G54" i="1"/>
  <c r="C54" i="1"/>
  <c r="I53" i="1"/>
  <c r="G53" i="1"/>
  <c r="C53" i="1"/>
  <c r="I52" i="1"/>
  <c r="G52" i="1"/>
  <c r="C52" i="1"/>
  <c r="I51" i="1"/>
  <c r="G51" i="1"/>
  <c r="C51" i="1"/>
  <c r="I50" i="1"/>
  <c r="G50" i="1"/>
  <c r="C50" i="1"/>
  <c r="I49" i="1"/>
  <c r="G49" i="1"/>
  <c r="C49" i="1"/>
  <c r="I48" i="1"/>
  <c r="G48" i="1"/>
  <c r="C48" i="1"/>
  <c r="I47" i="1"/>
  <c r="G47" i="1"/>
  <c r="C47" i="1"/>
  <c r="I46" i="1"/>
  <c r="G46" i="1"/>
  <c r="C46" i="1"/>
  <c r="I45" i="1"/>
  <c r="G45" i="1"/>
  <c r="C45" i="1"/>
  <c r="I44" i="1"/>
  <c r="G44" i="1"/>
  <c r="C44" i="1"/>
  <c r="I43" i="1"/>
  <c r="G43" i="1"/>
  <c r="C43" i="1"/>
  <c r="I42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E5921" i="1" l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I3642" i="1" l="1"/>
  <c r="I3610" i="1"/>
  <c r="E3597" i="1"/>
  <c r="C3564" i="1"/>
  <c r="E3565" i="1"/>
  <c r="E3564" i="1"/>
  <c r="G3562" i="1"/>
  <c r="E3558" i="1"/>
  <c r="E3556" i="1"/>
  <c r="C3555" i="1"/>
  <c r="G3547" i="1"/>
  <c r="G3545" i="1"/>
  <c r="G3528" i="1"/>
  <c r="C3529" i="1"/>
  <c r="C3520" i="1"/>
  <c r="G3524" i="1"/>
  <c r="I3511" i="1"/>
  <c r="G3511" i="1"/>
  <c r="E3511" i="1"/>
  <c r="E3503" i="1"/>
  <c r="G3503" i="1"/>
  <c r="E3488" i="1"/>
  <c r="G3488" i="1"/>
  <c r="E3479" i="1"/>
  <c r="G3479" i="1"/>
  <c r="E3416" i="1"/>
  <c r="G3416" i="1"/>
  <c r="I3416" i="1"/>
  <c r="E3401" i="1"/>
  <c r="E3402" i="1"/>
  <c r="E3375" i="1"/>
  <c r="E3340" i="1"/>
  <c r="E3391" i="1"/>
  <c r="E341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375" i="1"/>
  <c r="E3361" i="1"/>
  <c r="E3458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E3472" i="1"/>
  <c r="G3480" i="1"/>
  <c r="G3481" i="1"/>
  <c r="G3482" i="1"/>
  <c r="G3483" i="1"/>
  <c r="G3484" i="1"/>
  <c r="G3485" i="1"/>
  <c r="G3486" i="1"/>
  <c r="G3487" i="1"/>
  <c r="I3489" i="1"/>
  <c r="I3490" i="1"/>
  <c r="I3491" i="1"/>
  <c r="I3492" i="1"/>
  <c r="I3493" i="1"/>
  <c r="I3494" i="1"/>
  <c r="I3495" i="1"/>
  <c r="I3488" i="1"/>
  <c r="G3489" i="1"/>
  <c r="G3490" i="1"/>
  <c r="G3491" i="1"/>
  <c r="G3492" i="1"/>
  <c r="G3493" i="1"/>
  <c r="G3494" i="1"/>
  <c r="G3495" i="1"/>
  <c r="E3502" i="1"/>
  <c r="G3504" i="1"/>
  <c r="G3505" i="1"/>
  <c r="G3506" i="1"/>
  <c r="G3507" i="1"/>
  <c r="G3508" i="1"/>
  <c r="G3509" i="1"/>
  <c r="G3510" i="1"/>
  <c r="I3512" i="1"/>
  <c r="I3513" i="1"/>
  <c r="I3514" i="1"/>
  <c r="I3515" i="1"/>
  <c r="I3516" i="1"/>
  <c r="I3517" i="1"/>
  <c r="I3518" i="1"/>
  <c r="I3519" i="1"/>
  <c r="G3512" i="1"/>
  <c r="G3513" i="1"/>
  <c r="G3514" i="1"/>
  <c r="G3515" i="1"/>
  <c r="G3516" i="1"/>
  <c r="G3517" i="1"/>
  <c r="G3518" i="1"/>
  <c r="G3519" i="1"/>
  <c r="E3519" i="1"/>
  <c r="G3520" i="1"/>
  <c r="G3521" i="1"/>
  <c r="G3522" i="1"/>
  <c r="G3523" i="1"/>
  <c r="C3528" i="1"/>
  <c r="G3529" i="1"/>
  <c r="G3530" i="1"/>
  <c r="G3531" i="1"/>
  <c r="G3532" i="1"/>
  <c r="C3543" i="1"/>
  <c r="G3544" i="1"/>
  <c r="G3546" i="1"/>
  <c r="G3548" i="1"/>
  <c r="G3549" i="1"/>
  <c r="C3554" i="1"/>
  <c r="E3557" i="1"/>
  <c r="E3559" i="1"/>
  <c r="G3560" i="1"/>
  <c r="G3561" i="1"/>
  <c r="G3563" i="1"/>
  <c r="C3563" i="1"/>
  <c r="G3566" i="1"/>
  <c r="G3567" i="1"/>
  <c r="G3568" i="1"/>
  <c r="G3569" i="1"/>
  <c r="G3570" i="1"/>
  <c r="G3571" i="1"/>
  <c r="G3572" i="1"/>
  <c r="G3573" i="1"/>
  <c r="G3574" i="1"/>
  <c r="G3575" i="1"/>
  <c r="C3574" i="1"/>
  <c r="E3576" i="1"/>
  <c r="E3577" i="1"/>
  <c r="E3578" i="1"/>
  <c r="E3579" i="1"/>
  <c r="E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C3596" i="1"/>
  <c r="G3596" i="1"/>
  <c r="E3609" i="1"/>
  <c r="I3611" i="1"/>
  <c r="I3612" i="1"/>
  <c r="I3613" i="1"/>
  <c r="I3614" i="1"/>
  <c r="I3615" i="1"/>
  <c r="I3616" i="1"/>
  <c r="E3628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57" i="1"/>
  <c r="I3658" i="1"/>
  <c r="I3659" i="1"/>
  <c r="I3660" i="1"/>
  <c r="I3661" i="1"/>
  <c r="I3662" i="1"/>
  <c r="I3663" i="1"/>
  <c r="E3598" i="1"/>
  <c r="E3599" i="1"/>
  <c r="E3600" i="1"/>
  <c r="E3601" i="1"/>
  <c r="E3602" i="1"/>
  <c r="E3603" i="1"/>
  <c r="E3604" i="1"/>
  <c r="E3605" i="1"/>
  <c r="E3606" i="1"/>
  <c r="E3607" i="1"/>
  <c r="E3608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C3590" i="1"/>
  <c r="C3591" i="1"/>
  <c r="C3592" i="1"/>
  <c r="C3593" i="1"/>
  <c r="C3594" i="1"/>
  <c r="C3595" i="1"/>
  <c r="C3589" i="1"/>
  <c r="C3582" i="1"/>
  <c r="C3583" i="1"/>
  <c r="C3584" i="1"/>
  <c r="C3585" i="1"/>
  <c r="C3586" i="1"/>
  <c r="C3587" i="1"/>
  <c r="C3588" i="1"/>
  <c r="C3581" i="1"/>
  <c r="C3577" i="1"/>
  <c r="C3578" i="1"/>
  <c r="C3579" i="1"/>
  <c r="C3580" i="1"/>
  <c r="C3576" i="1"/>
  <c r="C3572" i="1"/>
  <c r="C3573" i="1"/>
  <c r="C3575" i="1"/>
  <c r="C3571" i="1"/>
  <c r="C3567" i="1"/>
  <c r="C3568" i="1"/>
  <c r="C3569" i="1"/>
  <c r="C3570" i="1"/>
  <c r="C3566" i="1"/>
  <c r="C3565" i="1"/>
  <c r="C3562" i="1"/>
  <c r="C3561" i="1"/>
  <c r="C3560" i="1"/>
  <c r="C3521" i="1"/>
  <c r="C3522" i="1"/>
  <c r="C3523" i="1"/>
  <c r="C3524" i="1"/>
  <c r="C3525" i="1"/>
  <c r="C3526" i="1"/>
  <c r="C3527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4" i="1"/>
  <c r="C3545" i="1"/>
  <c r="C3546" i="1"/>
  <c r="C3547" i="1"/>
  <c r="C3548" i="1"/>
  <c r="C3549" i="1"/>
  <c r="C3550" i="1"/>
  <c r="C3551" i="1"/>
  <c r="C3552" i="1"/>
  <c r="C3553" i="1"/>
  <c r="E3504" i="1"/>
  <c r="E3505" i="1"/>
  <c r="E3506" i="1"/>
  <c r="E3507" i="1"/>
  <c r="E3508" i="1"/>
  <c r="E3509" i="1"/>
  <c r="E3510" i="1"/>
  <c r="E3512" i="1"/>
  <c r="E3513" i="1"/>
  <c r="E3514" i="1"/>
  <c r="E3515" i="1"/>
  <c r="E3516" i="1"/>
  <c r="E3517" i="1"/>
  <c r="E3518" i="1"/>
  <c r="E3497" i="1"/>
  <c r="E3498" i="1"/>
  <c r="E3499" i="1"/>
  <c r="E3500" i="1"/>
  <c r="E3501" i="1"/>
  <c r="E3496" i="1"/>
  <c r="E3480" i="1"/>
  <c r="E3481" i="1"/>
  <c r="E3482" i="1"/>
  <c r="E3483" i="1"/>
  <c r="E3484" i="1"/>
  <c r="E3485" i="1"/>
  <c r="E3486" i="1"/>
  <c r="E3487" i="1"/>
  <c r="E3489" i="1"/>
  <c r="E3490" i="1"/>
  <c r="E3491" i="1"/>
  <c r="E3492" i="1"/>
  <c r="E3493" i="1"/>
  <c r="E3494" i="1"/>
  <c r="E3495" i="1"/>
  <c r="E3473" i="1"/>
  <c r="E3474" i="1"/>
  <c r="E3475" i="1"/>
  <c r="E3476" i="1"/>
  <c r="E3477" i="1"/>
  <c r="E3478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44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30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389" i="1"/>
  <c r="E3390" i="1"/>
  <c r="E3392" i="1"/>
  <c r="E3393" i="1"/>
  <c r="E3394" i="1"/>
  <c r="E3395" i="1"/>
  <c r="E3396" i="1"/>
  <c r="E3397" i="1"/>
  <c r="E3398" i="1"/>
  <c r="E3399" i="1"/>
  <c r="E3400" i="1"/>
  <c r="E3388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171" i="1"/>
  <c r="C3167" i="1"/>
  <c r="C3168" i="1"/>
  <c r="C3169" i="1"/>
  <c r="C3170" i="1"/>
  <c r="C3166" i="1"/>
  <c r="C3163" i="1"/>
  <c r="C3164" i="1"/>
  <c r="C3165" i="1"/>
  <c r="C3162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030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288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02" i="1"/>
  <c r="G2801" i="1"/>
  <c r="I2801" i="1"/>
  <c r="I2800" i="1"/>
  <c r="I2799" i="1"/>
  <c r="I2798" i="1"/>
  <c r="G2799" i="1"/>
  <c r="G2800" i="1"/>
  <c r="G2798" i="1"/>
  <c r="C2799" i="1"/>
  <c r="C2800" i="1"/>
  <c r="C2801" i="1"/>
  <c r="C2798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2711" i="1" l="1"/>
  <c r="C2687" i="1"/>
  <c r="C2674" i="1"/>
  <c r="C2654" i="1"/>
  <c r="G2654" i="1"/>
  <c r="C2705" i="1"/>
  <c r="C2706" i="1"/>
  <c r="C2707" i="1"/>
  <c r="C2708" i="1"/>
  <c r="C2709" i="1"/>
  <c r="C2710" i="1"/>
  <c r="C2712" i="1"/>
  <c r="C2713" i="1"/>
  <c r="C2714" i="1"/>
  <c r="C2715" i="1"/>
  <c r="C2716" i="1"/>
  <c r="C2717" i="1"/>
  <c r="C2718" i="1"/>
  <c r="C2719" i="1"/>
  <c r="C2720" i="1"/>
  <c r="C2721" i="1"/>
  <c r="C2722" i="1"/>
  <c r="C2704" i="1"/>
  <c r="C2686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685" i="1"/>
  <c r="C2669" i="1"/>
  <c r="C2670" i="1"/>
  <c r="C2671" i="1"/>
  <c r="C2672" i="1"/>
  <c r="C2673" i="1"/>
  <c r="C2675" i="1"/>
  <c r="C2676" i="1"/>
  <c r="C2677" i="1"/>
  <c r="C2678" i="1"/>
  <c r="C2679" i="1"/>
  <c r="C2680" i="1"/>
  <c r="C2681" i="1"/>
  <c r="C2682" i="1"/>
  <c r="C2683" i="1"/>
  <c r="C2684" i="1"/>
  <c r="C2668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38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23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10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596" i="1"/>
  <c r="C2588" i="1"/>
  <c r="C2589" i="1"/>
  <c r="C2590" i="1"/>
  <c r="C2591" i="1"/>
  <c r="C2592" i="1"/>
  <c r="C2593" i="1"/>
  <c r="C2594" i="1"/>
  <c r="C2595" i="1"/>
  <c r="C2587" i="1"/>
  <c r="C2579" i="1"/>
  <c r="C2580" i="1"/>
  <c r="C2581" i="1"/>
  <c r="C2582" i="1"/>
  <c r="C2583" i="1"/>
  <c r="C2584" i="1"/>
  <c r="C2585" i="1"/>
  <c r="C2586" i="1"/>
  <c r="C2578" i="1"/>
  <c r="C2570" i="1"/>
  <c r="C2571" i="1"/>
  <c r="C2572" i="1"/>
  <c r="C2573" i="1"/>
  <c r="C2574" i="1"/>
  <c r="C2575" i="1"/>
  <c r="C2576" i="1"/>
  <c r="C2577" i="1"/>
  <c r="C2569" i="1"/>
  <c r="C2560" i="1"/>
  <c r="C2561" i="1"/>
  <c r="C2562" i="1"/>
  <c r="C2563" i="1"/>
  <c r="C2564" i="1"/>
  <c r="C2565" i="1"/>
  <c r="C2566" i="1"/>
  <c r="C2567" i="1"/>
  <c r="C2568" i="1"/>
  <c r="E2558" i="1"/>
  <c r="I2558" i="1"/>
  <c r="E2554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41" i="1"/>
  <c r="E2555" i="1"/>
  <c r="E2556" i="1"/>
  <c r="E2557" i="1"/>
  <c r="E2548" i="1"/>
  <c r="E2549" i="1"/>
  <c r="E2550" i="1"/>
  <c r="E2551" i="1"/>
  <c r="E2552" i="1"/>
  <c r="E2553" i="1"/>
  <c r="E2547" i="1"/>
  <c r="E2542" i="1"/>
  <c r="E2543" i="1"/>
  <c r="E2544" i="1"/>
  <c r="E2545" i="1"/>
  <c r="E2546" i="1"/>
  <c r="E2541" i="1"/>
  <c r="I2535" i="1"/>
  <c r="I2536" i="1"/>
  <c r="I2537" i="1"/>
  <c r="I2538" i="1"/>
  <c r="I2539" i="1"/>
  <c r="I2540" i="1"/>
  <c r="I2534" i="1"/>
  <c r="G2535" i="1"/>
  <c r="G2536" i="1"/>
  <c r="G2537" i="1"/>
  <c r="G2538" i="1"/>
  <c r="G2539" i="1"/>
  <c r="G2540" i="1"/>
  <c r="G2534" i="1"/>
  <c r="C2535" i="1"/>
  <c r="C2536" i="1"/>
  <c r="C2537" i="1"/>
  <c r="C2538" i="1"/>
  <c r="C2539" i="1"/>
  <c r="C2540" i="1"/>
  <c r="C2534" i="1"/>
  <c r="K2529" i="1"/>
  <c r="K2530" i="1"/>
  <c r="K2531" i="1"/>
  <c r="K2532" i="1"/>
  <c r="K2533" i="1"/>
  <c r="K2528" i="1"/>
  <c r="I2529" i="1"/>
  <c r="I2530" i="1"/>
  <c r="I2531" i="1"/>
  <c r="I2532" i="1"/>
  <c r="I2533" i="1"/>
  <c r="I2528" i="1"/>
  <c r="E2529" i="1"/>
  <c r="E2530" i="1"/>
  <c r="E2531" i="1"/>
  <c r="E2532" i="1"/>
  <c r="E2533" i="1"/>
  <c r="E2528" i="1"/>
  <c r="I2511" i="1"/>
  <c r="G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11" i="1"/>
  <c r="G2510" i="1"/>
  <c r="G2502" i="1"/>
  <c r="G2501" i="1"/>
  <c r="G2476" i="1"/>
  <c r="I2476" i="1"/>
  <c r="C2466" i="1"/>
  <c r="G2466" i="1"/>
  <c r="C2456" i="1"/>
  <c r="G2456" i="1"/>
  <c r="C2444" i="1"/>
  <c r="G2444" i="1"/>
  <c r="C2497" i="1"/>
  <c r="G2498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03" i="1"/>
  <c r="G2504" i="1"/>
  <c r="G2505" i="1"/>
  <c r="G2506" i="1"/>
  <c r="G2507" i="1"/>
  <c r="G2508" i="1"/>
  <c r="G2509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9" i="1"/>
  <c r="G2500" i="1"/>
  <c r="G2467" i="1"/>
  <c r="G2468" i="1"/>
  <c r="G2469" i="1"/>
  <c r="G2470" i="1"/>
  <c r="G2471" i="1"/>
  <c r="G2472" i="1"/>
  <c r="G2473" i="1"/>
  <c r="G2474" i="1"/>
  <c r="G2475" i="1"/>
  <c r="G2457" i="1"/>
  <c r="G2458" i="1"/>
  <c r="G2459" i="1"/>
  <c r="G2460" i="1"/>
  <c r="G2461" i="1"/>
  <c r="G2462" i="1"/>
  <c r="G2463" i="1"/>
  <c r="G2464" i="1"/>
  <c r="G2465" i="1"/>
  <c r="G2445" i="1"/>
  <c r="G2446" i="1"/>
  <c r="G2447" i="1"/>
  <c r="G2448" i="1"/>
  <c r="G2449" i="1"/>
  <c r="G2450" i="1"/>
  <c r="G2451" i="1"/>
  <c r="G2452" i="1"/>
  <c r="G2453" i="1"/>
  <c r="G2454" i="1"/>
  <c r="G2455" i="1"/>
  <c r="I2439" i="1"/>
  <c r="I2392" i="1"/>
  <c r="I2376" i="1"/>
  <c r="C2376" i="1"/>
  <c r="C2356" i="1"/>
  <c r="I2428" i="1"/>
  <c r="I2429" i="1"/>
  <c r="I2430" i="1"/>
  <c r="I2431" i="1"/>
  <c r="I2432" i="1"/>
  <c r="I2433" i="1"/>
  <c r="I2434" i="1"/>
  <c r="I2435" i="1"/>
  <c r="I2436" i="1"/>
  <c r="I2437" i="1"/>
  <c r="I2438" i="1"/>
  <c r="I2440" i="1"/>
  <c r="I2441" i="1"/>
  <c r="I2442" i="1"/>
  <c r="I2443" i="1"/>
  <c r="I2427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10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5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8" i="1"/>
  <c r="C2499" i="1"/>
  <c r="C2500" i="1"/>
  <c r="C2501" i="1"/>
  <c r="C2476" i="1"/>
  <c r="C2475" i="1"/>
  <c r="C2457" i="1"/>
  <c r="C2458" i="1"/>
  <c r="C2459" i="1"/>
  <c r="C2460" i="1"/>
  <c r="C2461" i="1"/>
  <c r="C2462" i="1"/>
  <c r="C2463" i="1"/>
  <c r="C2464" i="1"/>
  <c r="C2465" i="1"/>
  <c r="C2467" i="1"/>
  <c r="C2468" i="1"/>
  <c r="C2469" i="1"/>
  <c r="C2470" i="1"/>
  <c r="C2471" i="1"/>
  <c r="C2472" i="1"/>
  <c r="C2473" i="1"/>
  <c r="C2474" i="1"/>
  <c r="C2455" i="1"/>
  <c r="C2445" i="1"/>
  <c r="C2446" i="1"/>
  <c r="C2447" i="1"/>
  <c r="C2448" i="1"/>
  <c r="C2449" i="1"/>
  <c r="C2450" i="1"/>
  <c r="C2451" i="1"/>
  <c r="C2452" i="1"/>
  <c r="C2453" i="1"/>
  <c r="C2454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39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23" i="1"/>
  <c r="G2309" i="1"/>
  <c r="G2310" i="1"/>
  <c r="G2311" i="1"/>
  <c r="G2308" i="1"/>
  <c r="C2307" i="1"/>
  <c r="I2275" i="1"/>
  <c r="G2275" i="1"/>
  <c r="C2301" i="1"/>
  <c r="C2302" i="1"/>
  <c r="C2303" i="1"/>
  <c r="C2304" i="1"/>
  <c r="C2305" i="1"/>
  <c r="C2306" i="1"/>
  <c r="C2300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G2274" i="1"/>
  <c r="C2275" i="1"/>
  <c r="G2273" i="1"/>
  <c r="G2264" i="1"/>
  <c r="G2265" i="1"/>
  <c r="G2266" i="1"/>
  <c r="G2267" i="1"/>
  <c r="G2268" i="1"/>
  <c r="G2269" i="1"/>
  <c r="G2270" i="1"/>
  <c r="G2271" i="1"/>
  <c r="G2272" i="1"/>
  <c r="G2263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47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29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13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194" i="1"/>
  <c r="I2193" i="1"/>
  <c r="G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56" i="1"/>
  <c r="C2145" i="1"/>
  <c r="I2145" i="1"/>
  <c r="I2148" i="1"/>
  <c r="I2149" i="1"/>
  <c r="I2150" i="1"/>
  <c r="I2151" i="1"/>
  <c r="I2152" i="1"/>
  <c r="I2153" i="1"/>
  <c r="I2154" i="1"/>
  <c r="I2155" i="1"/>
  <c r="I2147" i="1"/>
  <c r="G2147" i="1"/>
  <c r="I2146" i="1"/>
  <c r="K2148" i="1"/>
  <c r="K2149" i="1"/>
  <c r="K2150" i="1"/>
  <c r="K2151" i="1"/>
  <c r="K2152" i="1"/>
  <c r="K2153" i="1"/>
  <c r="K2154" i="1"/>
  <c r="K2155" i="1"/>
  <c r="K2147" i="1"/>
  <c r="G2112" i="1"/>
  <c r="I2112" i="1"/>
  <c r="C2088" i="1"/>
  <c r="G2088" i="1"/>
  <c r="I2088" i="1"/>
  <c r="K2088" i="1"/>
  <c r="K2111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11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087" i="1"/>
  <c r="I2086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8" i="1"/>
  <c r="G2149" i="1"/>
  <c r="G2150" i="1"/>
  <c r="G2151" i="1"/>
  <c r="G2152" i="1"/>
  <c r="G2153" i="1"/>
  <c r="G2154" i="1"/>
  <c r="G2155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042" i="1"/>
  <c r="C2042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29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194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81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67" i="1"/>
  <c r="C2157" i="1"/>
  <c r="C2158" i="1"/>
  <c r="C2159" i="1"/>
  <c r="C2160" i="1"/>
  <c r="C2161" i="1"/>
  <c r="C2162" i="1"/>
  <c r="C2163" i="1"/>
  <c r="C2164" i="1"/>
  <c r="C2165" i="1"/>
  <c r="C2166" i="1"/>
  <c r="C2156" i="1"/>
  <c r="C2148" i="1"/>
  <c r="C2149" i="1"/>
  <c r="C2150" i="1"/>
  <c r="C2151" i="1"/>
  <c r="C2152" i="1"/>
  <c r="C2153" i="1"/>
  <c r="C2154" i="1"/>
  <c r="C2155" i="1"/>
  <c r="C2147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6" i="1"/>
  <c r="C212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64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00" i="1"/>
  <c r="I1973" i="1"/>
  <c r="G1961" i="1"/>
  <c r="G199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1985" i="1"/>
  <c r="I1974" i="1"/>
  <c r="I1975" i="1"/>
  <c r="I1976" i="1"/>
  <c r="I1977" i="1"/>
  <c r="I1978" i="1"/>
  <c r="I1979" i="1"/>
  <c r="I1980" i="1"/>
  <c r="I1981" i="1"/>
  <c r="I1982" i="1"/>
  <c r="I1983" i="1"/>
  <c r="I1984" i="1"/>
  <c r="G1973" i="1"/>
  <c r="I1962" i="1"/>
  <c r="I1963" i="1"/>
  <c r="I1964" i="1"/>
  <c r="I1965" i="1"/>
  <c r="I1966" i="1"/>
  <c r="I1967" i="1"/>
  <c r="I1968" i="1"/>
  <c r="I1969" i="1"/>
  <c r="I1970" i="1"/>
  <c r="I1971" i="1"/>
  <c r="I1972" i="1"/>
  <c r="I1961" i="1"/>
  <c r="G1950" i="1"/>
  <c r="G1935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1961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G1934" i="1"/>
  <c r="C1935" i="1"/>
  <c r="G1986" i="1"/>
  <c r="G1987" i="1"/>
  <c r="G1988" i="1"/>
  <c r="G1989" i="1"/>
  <c r="G1990" i="1"/>
  <c r="G1991" i="1"/>
  <c r="G1992" i="1"/>
  <c r="G1993" i="1"/>
  <c r="G1994" i="1"/>
  <c r="G1996" i="1"/>
  <c r="G1997" i="1"/>
  <c r="G1998" i="1"/>
  <c r="G1999" i="1"/>
  <c r="G1985" i="1"/>
  <c r="G1974" i="1"/>
  <c r="G1975" i="1"/>
  <c r="G1976" i="1"/>
  <c r="G1977" i="1"/>
  <c r="G1978" i="1"/>
  <c r="G1979" i="1"/>
  <c r="G1980" i="1"/>
  <c r="G1981" i="1"/>
  <c r="G1982" i="1"/>
  <c r="G1983" i="1"/>
  <c r="G1984" i="1"/>
  <c r="G1962" i="1"/>
  <c r="G1963" i="1"/>
  <c r="G1964" i="1"/>
  <c r="G1965" i="1"/>
  <c r="G1966" i="1"/>
  <c r="G1967" i="1"/>
  <c r="G1968" i="1"/>
  <c r="G1969" i="1"/>
  <c r="G1970" i="1"/>
  <c r="G1971" i="1"/>
  <c r="G1972" i="1"/>
  <c r="G1951" i="1"/>
  <c r="G1952" i="1"/>
  <c r="G1953" i="1"/>
  <c r="G1954" i="1"/>
  <c r="G1955" i="1"/>
  <c r="G1956" i="1"/>
  <c r="G1957" i="1"/>
  <c r="G1958" i="1"/>
  <c r="G1959" i="1"/>
  <c r="G1960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881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29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771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53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22" i="1"/>
  <c r="C1746" i="1"/>
  <c r="C1747" i="1"/>
  <c r="C1748" i="1"/>
  <c r="C1749" i="1"/>
  <c r="C1750" i="1"/>
  <c r="C1751" i="1"/>
  <c r="C1752" i="1"/>
  <c r="C1745" i="1"/>
  <c r="C1738" i="1"/>
  <c r="C1739" i="1"/>
  <c r="C1740" i="1"/>
  <c r="C1741" i="1"/>
  <c r="C1742" i="1"/>
  <c r="C1743" i="1"/>
  <c r="C1744" i="1"/>
  <c r="C1737" i="1"/>
  <c r="C1733" i="1"/>
  <c r="C1734" i="1"/>
  <c r="C1735" i="1"/>
  <c r="C1736" i="1"/>
  <c r="C1732" i="1"/>
  <c r="C1728" i="1"/>
  <c r="C1729" i="1"/>
  <c r="C1730" i="1"/>
  <c r="C1731" i="1"/>
  <c r="C1727" i="1"/>
  <c r="C1723" i="1"/>
  <c r="C1724" i="1"/>
  <c r="C1725" i="1"/>
  <c r="C1726" i="1"/>
  <c r="C1722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09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683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70" i="1"/>
  <c r="C1671" i="1"/>
  <c r="C1669" i="1"/>
  <c r="I1650" i="1"/>
  <c r="I1616" i="1"/>
  <c r="C1662" i="1"/>
  <c r="C1663" i="1"/>
  <c r="C1664" i="1"/>
  <c r="C1665" i="1"/>
  <c r="C1666" i="1"/>
  <c r="C1667" i="1"/>
  <c r="C1668" i="1"/>
  <c r="C1670" i="1"/>
  <c r="C1672" i="1"/>
  <c r="C1673" i="1"/>
  <c r="C1674" i="1"/>
  <c r="C1675" i="1"/>
  <c r="C1676" i="1"/>
  <c r="C1677" i="1"/>
  <c r="C1678" i="1"/>
  <c r="C1679" i="1"/>
  <c r="C1680" i="1"/>
  <c r="C1681" i="1"/>
  <c r="C1682" i="1"/>
  <c r="C1661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14" i="1"/>
  <c r="I1590" i="1"/>
  <c r="C1613" i="1"/>
  <c r="C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E1458" i="1"/>
  <c r="E1427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398" i="1"/>
  <c r="E1457" i="1"/>
  <c r="E1398" i="1"/>
  <c r="E1368" i="1"/>
  <c r="E1367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G1366" i="1"/>
  <c r="C1366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263" i="1"/>
  <c r="E1253" i="1"/>
  <c r="E1254" i="1"/>
  <c r="E1255" i="1"/>
  <c r="E1256" i="1"/>
  <c r="E1257" i="1"/>
  <c r="E1258" i="1"/>
  <c r="E1259" i="1"/>
  <c r="E1260" i="1"/>
  <c r="E1261" i="1"/>
  <c r="E1262" i="1"/>
  <c r="E1252" i="1"/>
  <c r="I1243" i="1"/>
  <c r="G1243" i="1"/>
  <c r="I1238" i="1"/>
  <c r="I1239" i="1"/>
  <c r="I1240" i="1"/>
  <c r="I1241" i="1"/>
  <c r="I1242" i="1"/>
  <c r="I1237" i="1"/>
  <c r="G1244" i="1"/>
  <c r="G1245" i="1"/>
  <c r="G1246" i="1"/>
  <c r="G1247" i="1"/>
  <c r="G1248" i="1"/>
  <c r="G1249" i="1"/>
  <c r="G1250" i="1"/>
  <c r="G1251" i="1"/>
  <c r="G1238" i="1"/>
  <c r="G1239" i="1"/>
  <c r="G1240" i="1"/>
  <c r="G1241" i="1"/>
  <c r="G1242" i="1"/>
  <c r="G1237" i="1"/>
  <c r="E1221" i="1"/>
  <c r="E1222" i="1"/>
  <c r="E1223" i="1"/>
  <c r="E1224" i="1"/>
  <c r="E1225" i="1"/>
  <c r="E1226" i="1"/>
  <c r="E1227" i="1"/>
  <c r="E1228" i="1"/>
  <c r="E1229" i="1"/>
  <c r="E1230" i="1"/>
  <c r="E1220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168" i="1"/>
  <c r="E1157" i="1"/>
  <c r="E1158" i="1"/>
  <c r="E1159" i="1"/>
  <c r="E1160" i="1"/>
  <c r="E1161" i="1"/>
  <c r="E1162" i="1"/>
  <c r="E1163" i="1"/>
  <c r="E1164" i="1"/>
  <c r="E1165" i="1"/>
  <c r="E1166" i="1"/>
  <c r="E1167" i="1"/>
  <c r="E1156" i="1"/>
  <c r="G1073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035" i="1"/>
  <c r="G1036" i="1"/>
  <c r="G1037" i="1"/>
  <c r="G1038" i="1"/>
  <c r="G1039" i="1"/>
  <c r="G1040" i="1"/>
  <c r="G1041" i="1"/>
  <c r="G1034" i="1"/>
  <c r="C1034" i="1"/>
  <c r="C1033" i="1"/>
  <c r="G981" i="1"/>
  <c r="I926" i="1"/>
  <c r="I927" i="1"/>
  <c r="I928" i="1"/>
  <c r="I929" i="1"/>
  <c r="I930" i="1"/>
  <c r="I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925" i="1"/>
  <c r="I920" i="1"/>
  <c r="I921" i="1"/>
  <c r="I922" i="1"/>
  <c r="I923" i="1"/>
  <c r="I924" i="1"/>
  <c r="I919" i="1"/>
  <c r="G920" i="1"/>
  <c r="G921" i="1"/>
  <c r="G922" i="1"/>
  <c r="G923" i="1"/>
  <c r="G924" i="1"/>
  <c r="G919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77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23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10" i="1"/>
  <c r="C1357" i="1"/>
  <c r="C1358" i="1"/>
  <c r="C1359" i="1"/>
  <c r="C1360" i="1"/>
  <c r="C1361" i="1"/>
  <c r="C1362" i="1"/>
  <c r="C1363" i="1"/>
  <c r="C1364" i="1"/>
  <c r="C1365" i="1"/>
  <c r="C1356" i="1"/>
  <c r="C1346" i="1"/>
  <c r="C1347" i="1"/>
  <c r="C1348" i="1"/>
  <c r="C1349" i="1"/>
  <c r="C1350" i="1"/>
  <c r="C1351" i="1"/>
  <c r="C1352" i="1"/>
  <c r="C1353" i="1"/>
  <c r="C1354" i="1"/>
  <c r="C1355" i="1"/>
  <c r="C1345" i="1"/>
  <c r="C1335" i="1"/>
  <c r="C1336" i="1"/>
  <c r="C1337" i="1"/>
  <c r="C1338" i="1"/>
  <c r="C1339" i="1"/>
  <c r="C1340" i="1"/>
  <c r="C1341" i="1"/>
  <c r="C1342" i="1"/>
  <c r="C1343" i="1"/>
  <c r="C1344" i="1"/>
  <c r="C1334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282" i="1"/>
  <c r="C1276" i="1"/>
  <c r="C1277" i="1"/>
  <c r="C1278" i="1"/>
  <c r="C1279" i="1"/>
  <c r="C1280" i="1"/>
  <c r="C1281" i="1"/>
  <c r="C1275" i="1"/>
  <c r="C1264" i="1"/>
  <c r="C1265" i="1"/>
  <c r="C1266" i="1"/>
  <c r="C1267" i="1"/>
  <c r="C1268" i="1"/>
  <c r="C1269" i="1"/>
  <c r="C1270" i="1"/>
  <c r="C1271" i="1"/>
  <c r="C1272" i="1"/>
  <c r="C1273" i="1"/>
  <c r="C1274" i="1"/>
  <c r="C1263" i="1"/>
  <c r="C1253" i="1"/>
  <c r="C1254" i="1"/>
  <c r="C1255" i="1"/>
  <c r="C1256" i="1"/>
  <c r="C1257" i="1"/>
  <c r="C1258" i="1"/>
  <c r="C1259" i="1"/>
  <c r="C1260" i="1"/>
  <c r="C1261" i="1"/>
  <c r="C1262" i="1"/>
  <c r="C1252" i="1"/>
  <c r="C1244" i="1"/>
  <c r="C1245" i="1"/>
  <c r="C1246" i="1"/>
  <c r="C1247" i="1"/>
  <c r="C1248" i="1"/>
  <c r="C1249" i="1"/>
  <c r="C1250" i="1"/>
  <c r="C1251" i="1"/>
  <c r="C1243" i="1"/>
  <c r="C1238" i="1"/>
  <c r="C1239" i="1"/>
  <c r="C1240" i="1"/>
  <c r="C1241" i="1"/>
  <c r="C1242" i="1"/>
  <c r="C1237" i="1"/>
  <c r="C1232" i="1"/>
  <c r="C1233" i="1"/>
  <c r="C1234" i="1"/>
  <c r="C1235" i="1"/>
  <c r="C1236" i="1"/>
  <c r="C1231" i="1"/>
  <c r="C1221" i="1"/>
  <c r="C1222" i="1"/>
  <c r="C1223" i="1"/>
  <c r="C1224" i="1"/>
  <c r="C1225" i="1"/>
  <c r="C1226" i="1"/>
  <c r="C1227" i="1"/>
  <c r="C1228" i="1"/>
  <c r="C1229" i="1"/>
  <c r="C1230" i="1"/>
  <c r="C1220" i="1"/>
  <c r="C1209" i="1"/>
  <c r="C1210" i="1"/>
  <c r="C1211" i="1"/>
  <c r="C1212" i="1"/>
  <c r="C1213" i="1"/>
  <c r="C1214" i="1"/>
  <c r="C1215" i="1"/>
  <c r="C1216" i="1"/>
  <c r="C1217" i="1"/>
  <c r="C1218" i="1"/>
  <c r="C1219" i="1"/>
  <c r="C1208" i="1"/>
  <c r="C1199" i="1"/>
  <c r="C1200" i="1"/>
  <c r="C1201" i="1"/>
  <c r="C1202" i="1"/>
  <c r="C1203" i="1"/>
  <c r="C1204" i="1"/>
  <c r="C1205" i="1"/>
  <c r="C1206" i="1"/>
  <c r="C1207" i="1"/>
  <c r="C1198" i="1"/>
  <c r="C1192" i="1"/>
  <c r="C1193" i="1"/>
  <c r="C1194" i="1"/>
  <c r="C1195" i="1"/>
  <c r="C1196" i="1"/>
  <c r="C1197" i="1"/>
  <c r="C1191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77" i="1"/>
  <c r="C1169" i="1"/>
  <c r="C1170" i="1"/>
  <c r="C1171" i="1"/>
  <c r="C1172" i="1"/>
  <c r="C1173" i="1"/>
  <c r="C1174" i="1"/>
  <c r="C1175" i="1"/>
  <c r="C1176" i="1"/>
  <c r="C1168" i="1"/>
  <c r="C1157" i="1"/>
  <c r="C1158" i="1"/>
  <c r="C1159" i="1"/>
  <c r="C1160" i="1"/>
  <c r="C1161" i="1"/>
  <c r="C1162" i="1"/>
  <c r="C1163" i="1"/>
  <c r="C1164" i="1"/>
  <c r="C1165" i="1"/>
  <c r="C1166" i="1"/>
  <c r="C1167" i="1"/>
  <c r="C1156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42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27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09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096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81" i="1"/>
  <c r="C1072" i="1"/>
  <c r="C1073" i="1"/>
  <c r="C1074" i="1"/>
  <c r="C1075" i="1"/>
  <c r="C1076" i="1"/>
  <c r="C1077" i="1"/>
  <c r="C1078" i="1"/>
  <c r="C1079" i="1"/>
  <c r="C1080" i="1"/>
  <c r="C1071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26" i="1"/>
  <c r="C1027" i="1"/>
  <c r="C1028" i="1"/>
  <c r="C1029" i="1"/>
  <c r="C1030" i="1"/>
  <c r="C1031" i="1"/>
  <c r="C1032" i="1"/>
  <c r="C1025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931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16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898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80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62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44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26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08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723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10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38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541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22" i="1"/>
  <c r="G521" i="1"/>
  <c r="G522" i="1"/>
  <c r="I520" i="1"/>
  <c r="I519" i="1"/>
  <c r="I518" i="1"/>
  <c r="I517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20" i="1"/>
  <c r="G519" i="1"/>
  <c r="G518" i="1"/>
  <c r="G517" i="1"/>
  <c r="G512" i="1"/>
  <c r="G513" i="1"/>
  <c r="G514" i="1"/>
  <c r="G515" i="1"/>
  <c r="G516" i="1"/>
  <c r="G511" i="1"/>
  <c r="I493" i="1"/>
  <c r="I494" i="1"/>
  <c r="I495" i="1"/>
  <c r="I496" i="1"/>
  <c r="I492" i="1"/>
  <c r="I498" i="1"/>
  <c r="I499" i="1"/>
  <c r="I500" i="1"/>
  <c r="I501" i="1"/>
  <c r="I497" i="1"/>
  <c r="I502" i="1"/>
  <c r="I504" i="1"/>
  <c r="I505" i="1"/>
  <c r="I506" i="1"/>
  <c r="I503" i="1"/>
  <c r="I508" i="1"/>
  <c r="I509" i="1"/>
  <c r="I510" i="1"/>
  <c r="I507" i="1"/>
  <c r="G508" i="1"/>
  <c r="G509" i="1"/>
  <c r="G510" i="1"/>
  <c r="G507" i="1"/>
  <c r="G503" i="1"/>
  <c r="G504" i="1"/>
  <c r="G505" i="1"/>
  <c r="G506" i="1"/>
  <c r="G502" i="1"/>
  <c r="G498" i="1"/>
  <c r="G499" i="1"/>
  <c r="G500" i="1"/>
  <c r="G501" i="1"/>
  <c r="G497" i="1"/>
  <c r="G493" i="1"/>
  <c r="G494" i="1"/>
  <c r="G495" i="1"/>
  <c r="G496" i="1"/>
  <c r="G492" i="1"/>
  <c r="G491" i="1"/>
  <c r="G488" i="1"/>
  <c r="G489" i="1"/>
  <c r="G490" i="1"/>
  <c r="G487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01" i="1"/>
  <c r="G400" i="1"/>
  <c r="G397" i="1"/>
  <c r="G398" i="1"/>
  <c r="G399" i="1"/>
  <c r="G396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401" i="1"/>
  <c r="C400" i="1"/>
  <c r="C399" i="1"/>
  <c r="C398" i="1"/>
  <c r="C397" i="1"/>
  <c r="C396" i="1"/>
  <c r="E391" i="1"/>
  <c r="E392" i="1"/>
  <c r="E393" i="1"/>
  <c r="E394" i="1"/>
  <c r="E395" i="1"/>
  <c r="E390" i="1"/>
  <c r="C391" i="1"/>
  <c r="C392" i="1"/>
  <c r="C393" i="1"/>
  <c r="C394" i="1"/>
  <c r="C395" i="1"/>
  <c r="C390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75" i="1"/>
  <c r="E369" i="1"/>
  <c r="E370" i="1"/>
  <c r="E371" i="1"/>
  <c r="E372" i="1"/>
  <c r="E373" i="1"/>
  <c r="E374" i="1"/>
  <c r="C369" i="1"/>
  <c r="C370" i="1"/>
  <c r="C371" i="1"/>
  <c r="C372" i="1"/>
  <c r="C373" i="1"/>
  <c r="C374" i="1"/>
  <c r="C368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39" i="1"/>
  <c r="G326" i="1" l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25" i="1"/>
  <c r="G317" i="1"/>
  <c r="G318" i="1"/>
  <c r="G319" i="1"/>
  <c r="G320" i="1"/>
  <c r="G321" i="1"/>
  <c r="G322" i="1"/>
  <c r="G323" i="1"/>
  <c r="G324" i="1"/>
  <c r="G316" i="1"/>
  <c r="G295" i="1"/>
  <c r="G296" i="1"/>
  <c r="G297" i="1"/>
  <c r="G298" i="1"/>
  <c r="G299" i="1"/>
  <c r="G300" i="1"/>
  <c r="G294" i="1"/>
  <c r="G288" i="1"/>
  <c r="G289" i="1"/>
  <c r="G290" i="1"/>
  <c r="G291" i="1"/>
  <c r="G292" i="1"/>
  <c r="G293" i="1"/>
  <c r="G287" i="1"/>
</calcChain>
</file>

<file path=xl/sharedStrings.xml><?xml version="1.0" encoding="utf-8"?>
<sst xmlns="http://schemas.openxmlformats.org/spreadsheetml/2006/main" count="40550" uniqueCount="207">
  <si>
    <t>O</t>
  </si>
  <si>
    <t>La2O3</t>
  </si>
  <si>
    <t>SrO</t>
  </si>
  <si>
    <t>Ga2O3</t>
  </si>
  <si>
    <t>BaO</t>
  </si>
  <si>
    <t>CaO</t>
  </si>
  <si>
    <t>MgO</t>
  </si>
  <si>
    <t>In2O3</t>
  </si>
  <si>
    <t>Al2O3</t>
  </si>
  <si>
    <t>TiO2</t>
  </si>
  <si>
    <t>Fe2O3</t>
  </si>
  <si>
    <t>Nd2O3</t>
  </si>
  <si>
    <t>Sc2O3</t>
  </si>
  <si>
    <t>CoO</t>
  </si>
  <si>
    <t>CuO</t>
  </si>
  <si>
    <t>NiO</t>
  </si>
  <si>
    <t>BeO</t>
  </si>
  <si>
    <t>ZrO2</t>
  </si>
  <si>
    <t>SiO2</t>
  </si>
  <si>
    <t>ZnO</t>
  </si>
  <si>
    <t>Lu2O3</t>
  </si>
  <si>
    <t>Sm2O3</t>
  </si>
  <si>
    <t>Gd2O3</t>
  </si>
  <si>
    <t>Y2O3</t>
  </si>
  <si>
    <t>YbO</t>
  </si>
  <si>
    <t>Cr2O3</t>
  </si>
  <si>
    <t>Mn2O3</t>
  </si>
  <si>
    <t>CoO2</t>
  </si>
  <si>
    <t>Ti2O3</t>
  </si>
  <si>
    <t>NbO2</t>
  </si>
  <si>
    <t>Pr2O3</t>
  </si>
  <si>
    <t>WO2</t>
  </si>
  <si>
    <t>V2O3</t>
  </si>
  <si>
    <t>Bi2O3</t>
  </si>
  <si>
    <t>MoO2</t>
  </si>
  <si>
    <t>CeO2</t>
  </si>
  <si>
    <t>SrO2</t>
  </si>
  <si>
    <t>REF</t>
  </si>
  <si>
    <t>E</t>
  </si>
  <si>
    <t>5e-4</t>
  </si>
  <si>
    <t>860</t>
  </si>
  <si>
    <t>1.1e-3</t>
  </si>
  <si>
    <t>900</t>
  </si>
  <si>
    <t>2.1e-3</t>
  </si>
  <si>
    <t>1000</t>
  </si>
  <si>
    <t>2.9e-3</t>
  </si>
  <si>
    <t>4.1e-3</t>
  </si>
  <si>
    <t>8.4e-3</t>
  </si>
  <si>
    <t>6.4e-3</t>
  </si>
  <si>
    <t>8.1e-3</t>
  </si>
  <si>
    <t>1.4e-2</t>
  </si>
  <si>
    <t>HfO2</t>
  </si>
  <si>
    <t>SnO2</t>
  </si>
  <si>
    <t>Dy2O3</t>
  </si>
  <si>
    <t>Er2O3</t>
  </si>
  <si>
    <t>Tb2O3</t>
  </si>
  <si>
    <t>ThO2</t>
  </si>
  <si>
    <t>Mat. No.</t>
  </si>
  <si>
    <t>COMPOSITION</t>
  </si>
  <si>
    <t>Temperature (oC)</t>
  </si>
  <si>
    <t>Conductivity (S/cm)</t>
  </si>
  <si>
    <t>PO2 (%)</t>
  </si>
  <si>
    <t>PH2O(%)</t>
  </si>
  <si>
    <t>Grainsize</t>
  </si>
  <si>
    <t>CARRIER TYPE</t>
  </si>
  <si>
    <t>H</t>
  </si>
  <si>
    <t>H+E</t>
  </si>
  <si>
    <t>O+E</t>
  </si>
  <si>
    <t>O+H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</si>
  <si>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</si>
  <si>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</si>
  <si>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</si>
  <si>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</si>
  <si>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</si>
  <si>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</si>
  <si>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</si>
  <si>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</si>
  <si>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</si>
  <si>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</si>
  <si>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</si>
  <si>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</si>
  <si>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</si>
  <si>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</si>
  <si>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Total</t>
  </si>
  <si>
    <t>https://doi.org/10.1016/0167-2738(96)00087-2</t>
  </si>
  <si>
    <t>https://doi.org/10.1021/ja00088a016</t>
  </si>
  <si>
    <t>https://doi.org/10.1039/C2JM31711G</t>
  </si>
  <si>
    <t>https://doi.org/10.1016/0167-2738(92)90095-7</t>
  </si>
  <si>
    <t>https://doi.org/10.1016/0013-7480(71)90121-5</t>
  </si>
  <si>
    <t>10.1149/1.2059351</t>
  </si>
  <si>
    <t>https://doi.org/10.1016/S0167-2738(99)00337-9</t>
  </si>
  <si>
    <t>https://doi.org/10.1016/S0167-2738(97)00101-X</t>
  </si>
  <si>
    <t>https://doi.org/10.1016/0167-2738(95)00054-A</t>
  </si>
  <si>
    <t>https://doi.org/10.1111/j.1151-2916.1998.tb02662.x</t>
  </si>
  <si>
    <t>10.1.1.983.5883</t>
  </si>
  <si>
    <t>https://doi.org/10.1021/cm981145w</t>
  </si>
  <si>
    <t>https://doi.org/10.1016/0167-2738(87)90039-7</t>
  </si>
  <si>
    <t>https://doi.org/10.1016/S0167-2738(00)00662-7</t>
  </si>
  <si>
    <t>10.1149/1.2167929</t>
  </si>
  <si>
    <t>https://doi.org/10.1111/j.1151-2916.1993.tb03645.x</t>
  </si>
  <si>
    <t>https://doi.org/10.1039/A702865B</t>
  </si>
  <si>
    <t>https://doi.org/10.1016/S0167-2738(98)00428-7</t>
  </si>
  <si>
    <t>https://doi.org/10.1016/j.ceramint.2019.01.019</t>
  </si>
  <si>
    <t>10.1149/199919.0632PV</t>
  </si>
  <si>
    <t>https://doi.org/10.1016/j.jallcom.2012.07.115</t>
  </si>
  <si>
    <t>https://doi.org/10.1016/j.jpowsour.2016.05.089</t>
  </si>
  <si>
    <t>https://doi.org/10.1016/j.jallcom.2017.01.026</t>
  </si>
  <si>
    <t>https://doi.org/10.1016/j.ssi.2013.09.056</t>
  </si>
  <si>
    <t>https://doi.org/10.1016/j.ijhydene.2016.01.071</t>
  </si>
  <si>
    <t>https://doi.org/10.1016/j.electacta.2018.09.096</t>
  </si>
  <si>
    <t>https://doi.org/10.1016/j.ssi.2013.01.005</t>
  </si>
  <si>
    <t>https://doi.org/10.1016/j.jpowsour.2014.02.031</t>
  </si>
  <si>
    <t>https://doi.org/10.1016/j.jpowsour.2012.02.002</t>
  </si>
  <si>
    <t>https://doi.org/10.1016/j.ijhydene.2012.04.112</t>
  </si>
  <si>
    <t xml:space="preserve">https://doi.org/10.1016/j.jpowsour.2014.11.141 </t>
  </si>
  <si>
    <t>https://doi.org/10.1016/j.electacta.2017.09.157</t>
  </si>
  <si>
    <t>https://doi.org/10.1016/j.jpowsour.2013.11.005</t>
  </si>
  <si>
    <t>https://doi.org/10.1016/j.jpowsour.2009.09.078</t>
  </si>
  <si>
    <t>https://doi.org/10.1016/j.ssi.2011.02.004</t>
  </si>
  <si>
    <t>https://doi.org/10.1016/S0167-2738(02)00140-6</t>
  </si>
  <si>
    <t>https://doi.org/10.1016/j.apt.2016.01.025</t>
  </si>
  <si>
    <t>https://www.google.com/url?sa=t&amp;rct=j&amp;q=&amp;esrc=s&amp;source=web&amp;cd=&amp;cad=rja&amp;uact=8&amp;ved=2ahUKEwjPtYG3l6XqAhWRbs0KHX4FBqcQFjAAegQIBRAB&amp;url=https%3A%2F%2Flink.springer.com%2Fcontent%2Fpdf%2F10.1007%252FBF02376024.pdf&amp;usg=AOvVaw37VxFvqtPrs7FrpPLfph1-</t>
  </si>
  <si>
    <t>https://doi.org/10.1016/j.ssi.2010.10.015</t>
  </si>
  <si>
    <t>https://doi.org/10.1016/j.ssi.2006.02.025</t>
  </si>
  <si>
    <t>https://doi.org/10.1016/j.ssi.2006.02.047</t>
  </si>
  <si>
    <t>https://doi.org/10.1038/nmat871</t>
  </si>
  <si>
    <t> 10.1039/B204248G</t>
  </si>
  <si>
    <t>https://doi.org/10.1016/j.ssi.2013.06.002</t>
  </si>
  <si>
    <t>https://doi.org/10.1016/S0167-2738(01)00870-0</t>
  </si>
  <si>
    <t>https://doi.org/10.1016/S0025-5408(02)00774-2</t>
  </si>
  <si>
    <t>https://doi.org/10.1016/j.ssi.2008.02.047</t>
  </si>
  <si>
    <t>https://doi.org/10.1016/j.scriptamat.2004.08.021</t>
  </si>
  <si>
    <t>https://doi.org/10.1149/2.083207jes</t>
  </si>
  <si>
    <t>https://doi.org/10.1016/j.jallcom.2008.12.120</t>
  </si>
  <si>
    <t>https://doi.org/10.1016/j.jallcom.2009.01.011</t>
  </si>
  <si>
    <t>https://doi.org/10.1149/1.2458743</t>
  </si>
  <si>
    <t>https://doi.org/10.1016/j.electacta.2019.02.112</t>
  </si>
  <si>
    <t>https://doi.org/10.1016/j.ijhydene.2010.02.080</t>
  </si>
  <si>
    <t>https://doi.org/10.1016/j.jallcom.2012.11.197</t>
  </si>
  <si>
    <t>https://doi.org/10.1016/j.apenergy.2019.01.094</t>
  </si>
  <si>
    <t>https://doi.org/10.1016/j.jpowsour.2017.09.021</t>
  </si>
  <si>
    <t>https://doi.org/10.1016/j.jpowsour.2008.11.007</t>
  </si>
  <si>
    <t>https://doi.org/10.1002/aenm.201201062</t>
  </si>
  <si>
    <t>https://doi.org/10.1016/j.electacta.2012.05.002</t>
  </si>
  <si>
    <t>https://doi.org/10.1016/j.ijhydene.2014.03.249</t>
  </si>
  <si>
    <t>https://doi.org/10.1016/j.jpowsour.2012.12.017</t>
  </si>
  <si>
    <t>https://doi.org/10.1016/j.ssi.2011.06.014</t>
  </si>
  <si>
    <t>https://doi.org/10.1016/j.electacta.2011.11.004</t>
  </si>
  <si>
    <t>https://doi.org/10.1016/j.electacta.2013.05.034</t>
  </si>
  <si>
    <t>https://doi.org/10.1016/j.jpowsour.2010.11.120</t>
  </si>
  <si>
    <t>https://doi.org/10.1016/j.ssi.2013.11.044</t>
  </si>
  <si>
    <t>https://doi.org/10.1016/j.electacta.2013.01.156</t>
  </si>
  <si>
    <t>https://doi.org/10.1021/ic201008v</t>
  </si>
  <si>
    <t>https://doi.org/10.1016/j.jallcom.2018.08.329</t>
  </si>
  <si>
    <t>https://doi.org/10.1016/0167-2738(91)90189-I</t>
  </si>
  <si>
    <t>https://doi.org/10.1016/j.jpowsour.2008.01.036</t>
  </si>
  <si>
    <t>https://doi.org/10.1016/j.ceramint.2019.01.134</t>
  </si>
  <si>
    <t>https://doi.org/10.1016/j.electacta.2018.07.179</t>
  </si>
  <si>
    <t>https://doi.org/10.1016/j.ceramint.2015.05.026</t>
  </si>
  <si>
    <t>https://doi.org/10.1016/j.jpowsour.2011.04.036</t>
  </si>
  <si>
    <t>https://doi.org/10.1016/j.electacta.2017.08.149</t>
  </si>
  <si>
    <t xml:space="preserve">https://doi.org/10.1016/0167-2738(95)00051-7 </t>
  </si>
  <si>
    <t>https://doi.org/10.1016/j.jallcom.2010.06.188</t>
  </si>
  <si>
    <t>https://doi.org/10.1016/j.elecom.2016.08.019</t>
  </si>
  <si>
    <t>https://doi.org/10.1016/j.ceramint.2017.07.192</t>
  </si>
  <si>
    <t>https://doi.org/10.1016/j.ijhydene.2016.02.073</t>
  </si>
  <si>
    <t>https://doi.org/10.1016/j.ijhydene.2011.04.106</t>
  </si>
  <si>
    <t>https://doi.org/10.1016/j.ssi.2008.04.002</t>
  </si>
  <si>
    <t>https://doi.org/10.1016/j.ssi.2010.07.034</t>
  </si>
  <si>
    <t>https://doi.org/10.1016/j.ijhydene.2014.09.019</t>
  </si>
  <si>
    <t>https://doi.org/10.1016/S0167-2738(01)00951-1</t>
  </si>
  <si>
    <t>https://doi.org/10.1149/1.2221624</t>
  </si>
  <si>
    <t>https://doi.org/10.1016/0167-2738(93)90335-Z</t>
  </si>
  <si>
    <t>https://doi.org/10.1016/j.jpowsour.2013.06.155</t>
  </si>
  <si>
    <t>https://doi.org/10.1016/j.jpowsour.2016.09.075</t>
  </si>
  <si>
    <t>https://doi.org/10.1016/j.jare.2016.12.006</t>
  </si>
  <si>
    <t>https://doi.org/10.1016/j.ceramint.2019.03.130</t>
  </si>
  <si>
    <t>https://doi.org/10.1016/j.ssi.2017.05.010</t>
  </si>
  <si>
    <t>https://doi.org/10.1016/j.jssc.2018.03.004</t>
  </si>
  <si>
    <t>https://doi.org/10.1149/1.2095649</t>
  </si>
  <si>
    <t>https://doi.org/10.1002/adma.200601366</t>
  </si>
  <si>
    <t>https://doi.org/10.1016/j.jpowsour.2013.07.060</t>
  </si>
  <si>
    <t>https://doi.org/10.1016/j.ijhydene.2016.10.120</t>
  </si>
  <si>
    <t>https://doi.org/10.1016/S0167-2738(00)00777-3</t>
  </si>
  <si>
    <t>https://doi.org/10.1016/j.ijhydene.2012.11.065</t>
  </si>
  <si>
    <t>https://doi.org/10.1016/j.ssi.2012.02.045</t>
  </si>
  <si>
    <t>https://doi.org/10.1016/0167-2738(94)90327-1</t>
  </si>
  <si>
    <t>https://doi.org/10.1016/j.electacta.2014.01.113</t>
  </si>
  <si>
    <t>https://doi.org/10.1016/S0167-2738(99)00194-0</t>
  </si>
  <si>
    <t>https://doi.org/10.1016/j.electacta.2010.10.098</t>
  </si>
  <si>
    <t>https://doi.org/10.1016/j.ssi.2007.02.014</t>
  </si>
  <si>
    <t>https://doi.org/10.1039/B902343G</t>
  </si>
  <si>
    <t>https://doi.org/10.1002/adfm.201001540</t>
  </si>
  <si>
    <t>https://doi.org/10.1016/S0167-2738(99)00013-2</t>
  </si>
  <si>
    <t>https://doi.org/10.1016/j.ssi.2007.02.004</t>
  </si>
  <si>
    <t>https://doi.org/10.1002/adma.201103102</t>
  </si>
  <si>
    <t>https://doi.org/10.2478/s11532-012-0144-9</t>
  </si>
  <si>
    <t>Charge Carrier Type</t>
  </si>
  <si>
    <t>Number</t>
  </si>
  <si>
    <t>Compositions</t>
  </si>
  <si>
    <t>https://doi.org/10.1007/s11581-019-03314-9</t>
  </si>
  <si>
    <t>NbO</t>
  </si>
  <si>
    <t>https://doi.org/10.1016/j.electacta.2017.11.037</t>
  </si>
  <si>
    <t>https://doi.org/10.1016/j.jpowsour.2014.11.141</t>
  </si>
  <si>
    <t>https://doi.org/10.1016/0167-2738(95)00051-7</t>
  </si>
  <si>
    <t>https://patents.google.com/patent/US10014529B2/en</t>
  </si>
  <si>
    <t>Y2O2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</si>
</sst>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E+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2" fillId="0" borderId="0" xfId="1"/>
    <xf numFmtId="164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72B74C-038E-47F0-B14A-4772B372A9E9}" name="Table2" displayName="Table2" ref="A1:W7231" totalsRowShown="0">
  <autoFilter ref="A1:W7231" xr:uid="{99018F1D-746C-4CB9-9017-AAC40733FBA0}"/>
  <tableColumns count="23">
    <tableColumn id="1" xr3:uid="{42934466-6FEA-4296-9538-FEF624E1F950}" name="Mat. No."/>
    <tableColumn id="2" xr3:uid="{E41D2230-A3DA-4560-AA22-F498D6A8D220}" name="COMPOSITION"/>
    <tableColumn id="3" xr3:uid="{D09F5A6A-F848-4EA8-B62D-F3A9C457F655}" name="Column1"/>
    <tableColumn id="4" xr3:uid="{34E5C723-D2F8-4594-B3B5-C3F4D2D20A4C}" name="Column2"/>
    <tableColumn id="5" xr3:uid="{D3B50987-EDE0-4188-B977-4B06B1D1750E}" name="Column3"/>
    <tableColumn id="6" xr3:uid="{806B5D3C-D15E-461A-9C20-31EE8CA22AED}" name="Column4"/>
    <tableColumn id="7" xr3:uid="{B083B3FD-3ABE-4F88-B6DB-E733B4B0B039}" name="Column5"/>
    <tableColumn id="8" xr3:uid="{579B0992-905E-4721-A8D9-9A6D462FB099}" name="Column6"/>
    <tableColumn id="9" xr3:uid="{66A374A9-3755-40DA-BED2-A235BFA3C743}" name="Column7"/>
    <tableColumn id="10" xr3:uid="{54DB8FB5-0D8E-4563-A157-71F435326CE2}" name="Column8"/>
    <tableColumn id="11" xr3:uid="{D969A9E3-FED6-4EFD-A6ED-357FC136B99A}" name="Column9"/>
    <tableColumn id="12" xr3:uid="{E54F73E0-7661-41C7-89D8-F1E1BDFC24E9}" name="Column10"/>
    <tableColumn id="13" xr3:uid="{F4292D3E-E28A-473B-B9A0-E97840F00644}" name="Column11"/>
    <tableColumn id="14" xr3:uid="{288689A6-69A9-47E5-AAB1-F373B8C597FD}" name="Column12"/>
    <tableColumn id="15" xr3:uid="{7830A129-0F12-45FC-96DD-F653ECED762B}" name="Column13"/>
    <tableColumn id="16" xr3:uid="{39DD24A9-4623-47C1-A93A-C336FE8EFB42}" name="Column14"/>
    <tableColumn id="21" xr3:uid="{09E8BF53-044C-4CC3-AB49-88EB19451927}" name="Conductivity (S/cm)"/>
    <tableColumn id="22" xr3:uid="{F96E47FF-CC2E-4E2F-AAF2-F696B00C8881}" name="Temperature (oC)"/>
    <tableColumn id="23" xr3:uid="{6304A14A-6987-483E-A4A3-194F4E596CDE}" name="PO2 (%)"/>
    <tableColumn id="24" xr3:uid="{F15BAFFE-8F85-4E6B-8049-4206960FA3E6}" name="PH2O(%)"/>
    <tableColumn id="25" xr3:uid="{8178DCC2-BC6D-40CC-921A-D5E22CE46A8F}" name="Grainsize"/>
    <tableColumn id="26" xr3:uid="{1BA6D5A6-C8DE-43ED-9A91-626BCE32A86B}" name="REF"/>
    <tableColumn id="27" xr3:uid="{083F5F3F-F52B-453C-9BB4-F16C29056C04}" name="CARRIER TYP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D44A68-320B-4A6D-8310-FCF158724AED}" name="Table3" displayName="Table3" ref="X2:Z9" totalsRowCount="1">
  <autoFilter ref="X2:Z8" xr:uid="{85258F04-573C-4B78-A390-760DFA718EAF}"/>
  <tableColumns count="3">
    <tableColumn id="1" xr3:uid="{96E7CDD3-5FDB-467D-9C5E-43D80052179A}" name="Charge Carrier Type" totalsRowLabel="Total"/>
    <tableColumn id="2" xr3:uid="{6FDD51F9-FA08-48A0-A025-A35A6194A0F9}" name="Number" totalsRowFunction="custom">
      <totalsRowFormula>SUM(Y3:Y8)</totalsRowFormula>
    </tableColumn>
    <tableColumn id="3" xr3:uid="{4976673E-40A3-4C54-B425-005CFF54AAAF}" name="Compositions" totalsRowFunction="custom">
      <totalsRowFormula>SUM(Z3:Z8)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oi.org/10.1016/j.ssi.2011.02.004" TargetMode="External"/><Relationship Id="rId3182" Type="http://schemas.openxmlformats.org/officeDocument/2006/relationships/hyperlink" Target="https://doi.org/10.1016/j.jallcom.2012.11.197" TargetMode="External"/><Relationship Id="rId4233" Type="http://schemas.openxmlformats.org/officeDocument/2006/relationships/hyperlink" Target="https://doi.org/10.1016/j.electacta.2018.07.179" TargetMode="External"/><Relationship Id="rId3999" Type="http://schemas.openxmlformats.org/officeDocument/2006/relationships/hyperlink" Target="https://doi.org/10.1016/j.electacta.2013.01.156" TargetMode="External"/><Relationship Id="rId4300" Type="http://schemas.openxmlformats.org/officeDocument/2006/relationships/hyperlink" Target="https://doi.org/10.1016/j.electacta.2017.08.149" TargetMode="External"/><Relationship Id="rId170" Type="http://schemas.openxmlformats.org/officeDocument/2006/relationships/hyperlink" Target="https://doi.org/10.1016/0167-2738(92)90095-7" TargetMode="External"/><Relationship Id="rId6058" Type="http://schemas.openxmlformats.org/officeDocument/2006/relationships/hyperlink" Target="https://doi.org/10.2478/s11532-012-0144-9" TargetMode="External"/><Relationship Id="rId5074" Type="http://schemas.openxmlformats.org/officeDocument/2006/relationships/hyperlink" Target="https://doi.org/10.1149/1.2095649" TargetMode="External"/><Relationship Id="rId6125" Type="http://schemas.openxmlformats.org/officeDocument/2006/relationships/hyperlink" Target="https://doi.org/10.1007/s11581-019-03314-9" TargetMode="External"/><Relationship Id="rId987" Type="http://schemas.openxmlformats.org/officeDocument/2006/relationships/hyperlink" Target="https://doi.org/10.1016/S0167-2738(98)00428-7" TargetMode="External"/><Relationship Id="rId2668" Type="http://schemas.openxmlformats.org/officeDocument/2006/relationships/hyperlink" Target="https://doi.org/10.1016/j.ssi.2013.06.002" TargetMode="External"/><Relationship Id="rId3719" Type="http://schemas.openxmlformats.org/officeDocument/2006/relationships/hyperlink" Target="https://doi.org/10.1016/j.electacta.2011.11.004" TargetMode="External"/><Relationship Id="rId4090" Type="http://schemas.openxmlformats.org/officeDocument/2006/relationships/hyperlink" Target="https://doi.org/10.1016/j.jpowsour.2008.01.036" TargetMode="External"/><Relationship Id="rId1684" Type="http://schemas.openxmlformats.org/officeDocument/2006/relationships/hyperlink" Target="https://doi.org/10.1016/j.ijhydene.2012.04.112" TargetMode="External"/><Relationship Id="rId2735" Type="http://schemas.openxmlformats.org/officeDocument/2006/relationships/hyperlink" Target="https://doi.org/10.1016/S0167-2738(01)00870-0" TargetMode="External"/><Relationship Id="rId5141" Type="http://schemas.openxmlformats.org/officeDocument/2006/relationships/hyperlink" Target="https://doi.org/10.1016/j.jpowsour.2013.07.060" TargetMode="External"/><Relationship Id="rId707" Type="http://schemas.openxmlformats.org/officeDocument/2006/relationships/hyperlink" Target="https://doi.org/10.1016/S0167-2738(99)00337-9" TargetMode="External"/><Relationship Id="rId1337" Type="http://schemas.openxmlformats.org/officeDocument/2006/relationships/hyperlink" Target="https://doi.org/10.1016/j.ijhydene.2016.01.071" TargetMode="External"/><Relationship Id="rId1751" Type="http://schemas.openxmlformats.org/officeDocument/2006/relationships/hyperlink" Target="https://doi.org/10.1016/j.jpowsour.2014.11.141" TargetMode="External"/><Relationship Id="rId2802" Type="http://schemas.openxmlformats.org/officeDocument/2006/relationships/hyperlink" Target="https://doi.org/10.1016/S0025-5408(02)00774-2" TargetMode="External"/><Relationship Id="rId5958" Type="http://schemas.openxmlformats.org/officeDocument/2006/relationships/hyperlink" Target="https://doi.org/10.1016/S0167-2738(99)00013-2" TargetMode="External"/><Relationship Id="rId43" Type="http://schemas.openxmlformats.org/officeDocument/2006/relationships/hyperlink" Target="https://doi.org/10.1021/ja00088a016" TargetMode="External"/><Relationship Id="rId1404" Type="http://schemas.openxmlformats.org/officeDocument/2006/relationships/hyperlink" Target="https://doi.org/10.1016/j.ssi.2013.01.005" TargetMode="External"/><Relationship Id="rId3576" Type="http://schemas.openxmlformats.org/officeDocument/2006/relationships/hyperlink" Target="https://doi.org/10.1016/j.ijhydene.2014.03.249" TargetMode="External"/><Relationship Id="rId4627" Type="http://schemas.openxmlformats.org/officeDocument/2006/relationships/hyperlink" Target="https://doi.org/10.1016/j.ijhydene.2011.04.106" TargetMode="External"/><Relationship Id="rId4974" Type="http://schemas.openxmlformats.org/officeDocument/2006/relationships/hyperlink" Target="https://doi.org/10.1016/j.ssi.2017.05.010" TargetMode="External"/><Relationship Id="rId497" Type="http://schemas.openxmlformats.org/officeDocument/2006/relationships/hyperlink" Target="https://doi.org/10.1149/1.2059351" TargetMode="External"/><Relationship Id="rId2178" Type="http://schemas.openxmlformats.org/officeDocument/2006/relationships/hyperlink" Target="https://doi.org/10.1016/j.ssi.2006.02.025" TargetMode="External"/><Relationship Id="rId3229" Type="http://schemas.openxmlformats.org/officeDocument/2006/relationships/hyperlink" Target="https://doi.org/10.1016/j.jallcom.2012.11.197" TargetMode="External"/><Relationship Id="rId3990" Type="http://schemas.openxmlformats.org/officeDocument/2006/relationships/hyperlink" Target="https://doi.org/10.1016/j.electacta.2013.01.156" TargetMode="External"/><Relationship Id="rId1194" Type="http://schemas.openxmlformats.org/officeDocument/2006/relationships/hyperlink" Target="https://doi.org/10.1016/j.jpowsour.2016.05.089" TargetMode="External"/><Relationship Id="rId2592" Type="http://schemas.openxmlformats.org/officeDocument/2006/relationships/hyperlink" Target="https://doi.org/10.1016/j.ssi.2013.06.002" TargetMode="External"/><Relationship Id="rId3643" Type="http://schemas.openxmlformats.org/officeDocument/2006/relationships/hyperlink" Target="https://doi.org/10.1016/j.ijhydene.2014.03.249" TargetMode="External"/><Relationship Id="rId217" Type="http://schemas.openxmlformats.org/officeDocument/2006/relationships/hyperlink" Target="https://doi.org/10.1016/0167-2738(92)90095-7" TargetMode="External"/><Relationship Id="rId564" Type="http://schemas.openxmlformats.org/officeDocument/2006/relationships/hyperlink" Target="https://doi.org/10.1002/aenm.201201062" TargetMode="External"/><Relationship Id="rId2245" Type="http://schemas.openxmlformats.org/officeDocument/2006/relationships/hyperlink" Target="https://doi.org/10.1016/j.ssi.2006.02.025" TargetMode="External"/><Relationship Id="rId3710" Type="http://schemas.openxmlformats.org/officeDocument/2006/relationships/hyperlink" Target="https://doi.org/10.1016/j.ssi.2011.06.014" TargetMode="External"/><Relationship Id="rId631" Type="http://schemas.openxmlformats.org/officeDocument/2006/relationships/hyperlink" Target="https://doi.org/10.1016/S0167-2738(99)00337-9" TargetMode="External"/><Relationship Id="rId1261" Type="http://schemas.openxmlformats.org/officeDocument/2006/relationships/hyperlink" Target="https://doi.org/10.1016/j.jallcom.2017.01.026" TargetMode="External"/><Relationship Id="rId2312" Type="http://schemas.openxmlformats.org/officeDocument/2006/relationships/hyperlink" Target="https://doi.org/10.1016/j.ssi.2006.02.025" TargetMode="External"/><Relationship Id="rId5468" Type="http://schemas.openxmlformats.org/officeDocument/2006/relationships/hyperlink" Target="https://doi.org/10.1016/j.ssi.2012.02.045" TargetMode="External"/><Relationship Id="rId5882" Type="http://schemas.openxmlformats.org/officeDocument/2006/relationships/hyperlink" Target="https://doi.org/10.1002/adfm.201001540" TargetMode="External"/><Relationship Id="rId4484" Type="http://schemas.openxmlformats.org/officeDocument/2006/relationships/hyperlink" Target="https://doi.org/10.1016/j.ijhydene.2016.02.073" TargetMode="External"/><Relationship Id="rId5535" Type="http://schemas.openxmlformats.org/officeDocument/2006/relationships/hyperlink" Target="https://doi.org/10.1016/0167-2738(94)90327-1" TargetMode="External"/><Relationship Id="rId3086" Type="http://schemas.openxmlformats.org/officeDocument/2006/relationships/hyperlink" Target="https://doi.org/10.1016/j.ssi.2006.02.047" TargetMode="External"/><Relationship Id="rId4137" Type="http://schemas.openxmlformats.org/officeDocument/2006/relationships/hyperlink" Target="https://doi.org/10.1016/j.ceramint.2019.01.134" TargetMode="External"/><Relationship Id="rId4551" Type="http://schemas.openxmlformats.org/officeDocument/2006/relationships/hyperlink" Target="https://doi.org/10.1016/j.ijhydene.2016.02.073" TargetMode="External"/><Relationship Id="rId3153" Type="http://schemas.openxmlformats.org/officeDocument/2006/relationships/hyperlink" Target="https://doi.org/10.1016/j.jallcom.2012.11.197" TargetMode="External"/><Relationship Id="rId4204" Type="http://schemas.openxmlformats.org/officeDocument/2006/relationships/hyperlink" Target="https://doi.org/10.1016/j.electacta.2018.07.179" TargetMode="External"/><Relationship Id="rId5602" Type="http://schemas.openxmlformats.org/officeDocument/2006/relationships/hyperlink" Target="https://doi.org/10.1016/j.electacta.2014.01.113" TargetMode="External"/><Relationship Id="rId141" Type="http://schemas.openxmlformats.org/officeDocument/2006/relationships/hyperlink" Target="https://doi.org/10.1016/0167-2738(92)90095-7" TargetMode="External"/><Relationship Id="rId3220" Type="http://schemas.openxmlformats.org/officeDocument/2006/relationships/hyperlink" Target="https://doi.org/10.1016/j.jallcom.2012.11.197" TargetMode="External"/><Relationship Id="rId6029" Type="http://schemas.openxmlformats.org/officeDocument/2006/relationships/hyperlink" Target="https://doi.org/10.1002/adma.201103102" TargetMode="External"/><Relationship Id="rId7" Type="http://schemas.openxmlformats.org/officeDocument/2006/relationships/hyperlink" Target="https://doi.org/10.1016/S0167-2738(99)00337-9" TargetMode="External"/><Relationship Id="rId2986" Type="http://schemas.openxmlformats.org/officeDocument/2006/relationships/hyperlink" Target="https://doi.org/10.1149/1.2458743" TargetMode="External"/><Relationship Id="rId5392" Type="http://schemas.openxmlformats.org/officeDocument/2006/relationships/hyperlink" Target="https://doi.org/10.1016/j.ssi.2012.02.045" TargetMode="External"/><Relationship Id="rId958" Type="http://schemas.openxmlformats.org/officeDocument/2006/relationships/hyperlink" Target="https://doi.org/10.1016/S0167-2738(98)00428-7" TargetMode="External"/><Relationship Id="rId1588" Type="http://schemas.openxmlformats.org/officeDocument/2006/relationships/hyperlink" Target="https://doi.org/10.1016/j.ssi.2013.01.005" TargetMode="External"/><Relationship Id="rId2639" Type="http://schemas.openxmlformats.org/officeDocument/2006/relationships/hyperlink" Target="https://doi.org/10.1016/j.ssi.2013.06.002" TargetMode="External"/><Relationship Id="rId5045" Type="http://schemas.openxmlformats.org/officeDocument/2006/relationships/hyperlink" Target="https://doi.org/10.1149/1.2095649" TargetMode="External"/><Relationship Id="rId1655" Type="http://schemas.openxmlformats.org/officeDocument/2006/relationships/hyperlink" Target="https://doi.org/10.1016/j.jpowsour.2012.02.002" TargetMode="External"/><Relationship Id="rId2706" Type="http://schemas.openxmlformats.org/officeDocument/2006/relationships/hyperlink" Target="https://doi.org/10.1016/j.ssi.2013.06.002" TargetMode="External"/><Relationship Id="rId4061" Type="http://schemas.openxmlformats.org/officeDocument/2006/relationships/hyperlink" Target="https://doi.org/10.1016/j.jpowsour.2008.01.036" TargetMode="External"/><Relationship Id="rId5112" Type="http://schemas.openxmlformats.org/officeDocument/2006/relationships/hyperlink" Target="https://doi.org/10.1149/1.2095649" TargetMode="External"/><Relationship Id="rId1308" Type="http://schemas.openxmlformats.org/officeDocument/2006/relationships/hyperlink" Target="https://doi.org/10.1016/j.ssi.2013.09.056" TargetMode="External"/><Relationship Id="rId1722" Type="http://schemas.openxmlformats.org/officeDocument/2006/relationships/hyperlink" Target="https://doi.org/10.1016/j.jpowsour.2014.11.141" TargetMode="External"/><Relationship Id="rId4878" Type="http://schemas.openxmlformats.org/officeDocument/2006/relationships/hyperlink" Target="https://doi.org/10.1016/j.jpowsour.2013.06.155" TargetMode="External"/><Relationship Id="rId5929" Type="http://schemas.openxmlformats.org/officeDocument/2006/relationships/hyperlink" Target="https://doi.org/10.1002/adfm.201001540" TargetMode="External"/><Relationship Id="rId14" Type="http://schemas.openxmlformats.org/officeDocument/2006/relationships/hyperlink" Target="https://doi.org/10.1021/ja00088a016" TargetMode="External"/><Relationship Id="rId3894" Type="http://schemas.openxmlformats.org/officeDocument/2006/relationships/hyperlink" Target="https://doi.org/10.1016/j.jpowsour.2010.11.120" TargetMode="External"/><Relationship Id="rId4945" Type="http://schemas.openxmlformats.org/officeDocument/2006/relationships/hyperlink" Target="https://doi.org/10.1016/j.ceramint.2019.03.130" TargetMode="External"/><Relationship Id="rId2496" Type="http://schemas.openxmlformats.org/officeDocument/2006/relationships/hyperlink" Target="https://doi.org/10.1038/nmat871" TargetMode="External"/><Relationship Id="rId3547" Type="http://schemas.openxmlformats.org/officeDocument/2006/relationships/hyperlink" Target="https://doi.org/10.1016/j.electacta.2012.05.002" TargetMode="External"/><Relationship Id="rId3961" Type="http://schemas.openxmlformats.org/officeDocument/2006/relationships/hyperlink" Target="https://doi.org/10.1016/j.ssi.2013.11.044" TargetMode="External"/><Relationship Id="rId468" Type="http://schemas.openxmlformats.org/officeDocument/2006/relationships/hyperlink" Target="https://doi.org/10.1149/1.2059351" TargetMode="External"/><Relationship Id="rId882" Type="http://schemas.openxmlformats.org/officeDocument/2006/relationships/hyperlink" Target="https://doi.org/10.1016/S0167-2738(00)00662-7" TargetMode="External"/><Relationship Id="rId1098" Type="http://schemas.openxmlformats.org/officeDocument/2006/relationships/hyperlink" Target="https://doi.org/10.1016/j.jpowsour.2016.05.089" TargetMode="External"/><Relationship Id="rId2149" Type="http://schemas.openxmlformats.org/officeDocument/2006/relationships/hyperlink" Target="https://doi.org/10.1016/j.ssi.2006.02.025" TargetMode="External"/><Relationship Id="rId2563" Type="http://schemas.openxmlformats.org/officeDocument/2006/relationships/hyperlink" Target="https://doi.org/10.1038/nmat871" TargetMode="External"/><Relationship Id="rId3614" Type="http://schemas.openxmlformats.org/officeDocument/2006/relationships/hyperlink" Target="https://doi.org/10.1016/j.ijhydene.2014.03.249" TargetMode="External"/><Relationship Id="rId6020" Type="http://schemas.openxmlformats.org/officeDocument/2006/relationships/hyperlink" Target="https://doi.org/10.1002/adma.201103102" TargetMode="External"/><Relationship Id="rId535" Type="http://schemas.openxmlformats.org/officeDocument/2006/relationships/hyperlink" Target="https://doi.org/10.1016/j.ijhydene.2014.09.019" TargetMode="External"/><Relationship Id="rId1165" Type="http://schemas.openxmlformats.org/officeDocument/2006/relationships/hyperlink" Target="https://doi.org/10.1016/j.jpowsour.2016.05.089" TargetMode="External"/><Relationship Id="rId2216" Type="http://schemas.openxmlformats.org/officeDocument/2006/relationships/hyperlink" Target="https://doi.org/10.1016/j.ssi.2006.02.025" TargetMode="External"/><Relationship Id="rId2630" Type="http://schemas.openxmlformats.org/officeDocument/2006/relationships/hyperlink" Target="https://doi.org/10.1016/j.ssi.2013.06.002" TargetMode="External"/><Relationship Id="rId5786" Type="http://schemas.openxmlformats.org/officeDocument/2006/relationships/hyperlink" Target="https://doi.org/10.1016/j.ssi.2007.02.014" TargetMode="External"/><Relationship Id="rId602" Type="http://schemas.openxmlformats.org/officeDocument/2006/relationships/hyperlink" Target="https://doi.org/10.1016/j.jpowsour.2012.02.002" TargetMode="External"/><Relationship Id="rId1232" Type="http://schemas.openxmlformats.org/officeDocument/2006/relationships/hyperlink" Target="https://doi.org/10.1016/j.jpowsour.2016.05.089" TargetMode="External"/><Relationship Id="rId4388" Type="http://schemas.openxmlformats.org/officeDocument/2006/relationships/hyperlink" Target="https://doi.org/10.1016/0167-2738(95)00051-7" TargetMode="External"/><Relationship Id="rId5439" Type="http://schemas.openxmlformats.org/officeDocument/2006/relationships/hyperlink" Target="https://doi.org/10.1016/j.ssi.2012.02.045" TargetMode="External"/><Relationship Id="rId5853" Type="http://schemas.openxmlformats.org/officeDocument/2006/relationships/hyperlink" Target="https://doi.org/10.1016/j.ssi.2007.02.014" TargetMode="External"/><Relationship Id="rId3057" Type="http://schemas.openxmlformats.org/officeDocument/2006/relationships/hyperlink" Target="https://doi.org/10.1016/j.ijhydene.2010.02.080" TargetMode="External"/><Relationship Id="rId4108" Type="http://schemas.openxmlformats.org/officeDocument/2006/relationships/hyperlink" Target="https://doi.org/10.1016/j.jpowsour.2008.01.036" TargetMode="External"/><Relationship Id="rId4455" Type="http://schemas.openxmlformats.org/officeDocument/2006/relationships/hyperlink" Target="https://doi.org/10.1016/j.ceramint.2017.07.192" TargetMode="External"/><Relationship Id="rId5506" Type="http://schemas.openxmlformats.org/officeDocument/2006/relationships/hyperlink" Target="https://doi.org/10.1016/0167-2738(94)90327-1" TargetMode="External"/><Relationship Id="rId5920" Type="http://schemas.openxmlformats.org/officeDocument/2006/relationships/hyperlink" Target="https://doi.org/10.1002/adfm.201001540" TargetMode="External"/><Relationship Id="rId3471" Type="http://schemas.openxmlformats.org/officeDocument/2006/relationships/hyperlink" Target="https://doi.org/10.1002/aenm.201201062" TargetMode="External"/><Relationship Id="rId4522" Type="http://schemas.openxmlformats.org/officeDocument/2006/relationships/hyperlink" Target="https://doi.org/10.1016/j.ijhydene.2016.02.073" TargetMode="External"/><Relationship Id="rId392" Type="http://schemas.openxmlformats.org/officeDocument/2006/relationships/hyperlink" Target="https://doi.org/10.1149/1.2059351" TargetMode="External"/><Relationship Id="rId2073" Type="http://schemas.openxmlformats.org/officeDocument/2006/relationships/hyperlink" Target="https://doi.org/10.1016/j.ssi.2006.02.025" TargetMode="External"/><Relationship Id="rId3124" Type="http://schemas.openxmlformats.org/officeDocument/2006/relationships/hyperlink" Target="https://doi.org/10.1016/j.jallcom.2012.11.197" TargetMode="External"/><Relationship Id="rId2140" Type="http://schemas.openxmlformats.org/officeDocument/2006/relationships/hyperlink" Target="https://doi.org/10.1016/j.ssi.2006.02.025" TargetMode="External"/><Relationship Id="rId5296" Type="http://schemas.openxmlformats.org/officeDocument/2006/relationships/hyperlink" Target="https://doi.org/10.1016/S0167-2738(00)00777-3" TargetMode="External"/><Relationship Id="rId112" Type="http://schemas.openxmlformats.org/officeDocument/2006/relationships/hyperlink" Target="https://doi.org/10.1016/0167-2738(92)90095-7" TargetMode="External"/><Relationship Id="rId5363" Type="http://schemas.openxmlformats.org/officeDocument/2006/relationships/hyperlink" Target="https://doi.org/10.1016/j.ijhydene.2012.11.065" TargetMode="External"/><Relationship Id="rId2957" Type="http://schemas.openxmlformats.org/officeDocument/2006/relationships/hyperlink" Target="https://doi.org/10.1016/j.jallcom.2008.12.120" TargetMode="External"/><Relationship Id="rId5016" Type="http://schemas.openxmlformats.org/officeDocument/2006/relationships/hyperlink" Target="https://doi.org/10.1016/j.jssc.2018.03.004" TargetMode="External"/><Relationship Id="rId929" Type="http://schemas.openxmlformats.org/officeDocument/2006/relationships/hyperlink" Target="https://www.researchgate.net/deref/http%3A%2F%2Fdx.doi.org%2F10.1149%2F1.2167929" TargetMode="External"/><Relationship Id="rId1559" Type="http://schemas.openxmlformats.org/officeDocument/2006/relationships/hyperlink" Target="https://doi.org/10.1016/j.ssi.2013.01.005" TargetMode="External"/><Relationship Id="rId1973" Type="http://schemas.openxmlformats.org/officeDocument/2006/relationships/hyperlink" Target="https://doi.org/10.1016/j.apt.2016.01.025" TargetMode="External"/><Relationship Id="rId4032" Type="http://schemas.openxmlformats.org/officeDocument/2006/relationships/hyperlink" Target="https://doi.org/10.1016/j.jallcom.2018.08.329" TargetMode="External"/><Relationship Id="rId5430" Type="http://schemas.openxmlformats.org/officeDocument/2006/relationships/hyperlink" Target="https://doi.org/10.1016/j.ssi.2012.02.045" TargetMode="External"/><Relationship Id="rId1626" Type="http://schemas.openxmlformats.org/officeDocument/2006/relationships/hyperlink" Target="https://doi.org/10.1016/j.ssi.2013.01.005" TargetMode="External"/><Relationship Id="rId3798" Type="http://schemas.openxmlformats.org/officeDocument/2006/relationships/hyperlink" Target="https://doi.org/10.1016/j.jpowsour.2010.11.120" TargetMode="External"/><Relationship Id="rId4849" Type="http://schemas.openxmlformats.org/officeDocument/2006/relationships/hyperlink" Target="https://doi.org/10.1149/1.2221624" TargetMode="External"/><Relationship Id="rId3865" Type="http://schemas.openxmlformats.org/officeDocument/2006/relationships/hyperlink" Target="https://doi.org/10.1016/j.jpowsour.2010.11.120" TargetMode="External"/><Relationship Id="rId4916" Type="http://schemas.openxmlformats.org/officeDocument/2006/relationships/hyperlink" Target="https://doi.org/10.1016/j.jare.2016.12.006" TargetMode="External"/><Relationship Id="rId786" Type="http://schemas.openxmlformats.org/officeDocument/2006/relationships/hyperlink" Target="https://doi.org/10.1016/S0167-2738(00)00662-7" TargetMode="External"/><Relationship Id="rId2467" Type="http://schemas.openxmlformats.org/officeDocument/2006/relationships/hyperlink" Target="https://doi.org/10.1038/nmat871" TargetMode="External"/><Relationship Id="rId3518" Type="http://schemas.openxmlformats.org/officeDocument/2006/relationships/hyperlink" Target="https://doi.org/10.1016/j.electacta.2012.05.002" TargetMode="External"/><Relationship Id="rId439" Type="http://schemas.openxmlformats.org/officeDocument/2006/relationships/hyperlink" Target="https://doi.org/10.1149/1.2059351" TargetMode="External"/><Relationship Id="rId1069" Type="http://schemas.openxmlformats.org/officeDocument/2006/relationships/hyperlink" Target="https://doi.org/10.1016/j.ceramint.2019.01.019" TargetMode="External"/><Relationship Id="rId1483" Type="http://schemas.openxmlformats.org/officeDocument/2006/relationships/hyperlink" Target="https://doi.org/10.1016/j.ssi.2013.01.005" TargetMode="External"/><Relationship Id="rId2881" Type="http://schemas.openxmlformats.org/officeDocument/2006/relationships/hyperlink" Target="https://doi.org/10.1016/j.ssi.2008.02.047" TargetMode="External"/><Relationship Id="rId3932" Type="http://schemas.openxmlformats.org/officeDocument/2006/relationships/hyperlink" Target="https://doi.org/10.1016/j.jpowsour.2010.11.120" TargetMode="External"/><Relationship Id="rId506" Type="http://schemas.openxmlformats.org/officeDocument/2006/relationships/hyperlink" Target="https://doi.org/10.1002/adma.201103102" TargetMode="External"/><Relationship Id="rId853" Type="http://schemas.openxmlformats.org/officeDocument/2006/relationships/hyperlink" Target="https://doi.org/10.1016/S0167-2738(00)00662-7" TargetMode="External"/><Relationship Id="rId1136" Type="http://schemas.openxmlformats.org/officeDocument/2006/relationships/hyperlink" Target="https://doi.org/10.1016/j.jpowsour.2016.05.089" TargetMode="External"/><Relationship Id="rId2534" Type="http://schemas.openxmlformats.org/officeDocument/2006/relationships/hyperlink" Target="https://doi.org/10.1038/nmat871" TargetMode="External"/><Relationship Id="rId920" Type="http://schemas.openxmlformats.org/officeDocument/2006/relationships/hyperlink" Target="https://doi.org/10.1016/S0167-2738(00)00662-7" TargetMode="External"/><Relationship Id="rId1550" Type="http://schemas.openxmlformats.org/officeDocument/2006/relationships/hyperlink" Target="https://doi.org/10.1016/j.ssi.2013.01.005" TargetMode="External"/><Relationship Id="rId2601" Type="http://schemas.openxmlformats.org/officeDocument/2006/relationships/hyperlink" Target="https://doi.org/10.1016/j.ssi.2013.06.002" TargetMode="External"/><Relationship Id="rId5757" Type="http://schemas.openxmlformats.org/officeDocument/2006/relationships/hyperlink" Target="https://doi.org/10.1016/j.electacta.2010.10.098" TargetMode="External"/><Relationship Id="rId1203" Type="http://schemas.openxmlformats.org/officeDocument/2006/relationships/hyperlink" Target="https://doi.org/10.1016/j.jpowsour.2016.05.089" TargetMode="External"/><Relationship Id="rId4359" Type="http://schemas.openxmlformats.org/officeDocument/2006/relationships/hyperlink" Target="https://doi.org/10.1016/j.electacta.2017.08.149" TargetMode="External"/><Relationship Id="rId4773" Type="http://schemas.openxmlformats.org/officeDocument/2006/relationships/hyperlink" Target="https://doi.org/10.1016/j.ijhydene.2014.09.019" TargetMode="External"/><Relationship Id="rId5824" Type="http://schemas.openxmlformats.org/officeDocument/2006/relationships/hyperlink" Target="https://doi.org/10.1016/j.ssi.2007.02.014" TargetMode="External"/><Relationship Id="rId3375" Type="http://schemas.openxmlformats.org/officeDocument/2006/relationships/hyperlink" Target="https://doi.org/10.1016/j.jpowsour.2017.09.021" TargetMode="External"/><Relationship Id="rId4426" Type="http://schemas.openxmlformats.org/officeDocument/2006/relationships/hyperlink" Target="https://doi.org/10.1016/j.jallcom.2010.06.188" TargetMode="External"/><Relationship Id="rId4840" Type="http://schemas.openxmlformats.org/officeDocument/2006/relationships/hyperlink" Target="https://doi.org/10.1149/1.2221624" TargetMode="External"/><Relationship Id="rId296" Type="http://schemas.openxmlformats.org/officeDocument/2006/relationships/hyperlink" Target="https://doi.org/10.1016/0013-7480(71)90121-5" TargetMode="External"/><Relationship Id="rId2391" Type="http://schemas.openxmlformats.org/officeDocument/2006/relationships/hyperlink" Target="https://doi.org/10.1016/j.ssi.2006.02.025" TargetMode="External"/><Relationship Id="rId3028" Type="http://schemas.openxmlformats.org/officeDocument/2006/relationships/hyperlink" Target="https://doi.org/10.1016/j.ijhydene.2010.02.080" TargetMode="External"/><Relationship Id="rId3442" Type="http://schemas.openxmlformats.org/officeDocument/2006/relationships/hyperlink" Target="https://doi.org/10.1016/j.jpowsour.2017.09.021" TargetMode="External"/><Relationship Id="rId363" Type="http://schemas.openxmlformats.org/officeDocument/2006/relationships/hyperlink" Target="https://doi.org/10.1149/1.2059351" TargetMode="External"/><Relationship Id="rId2044" Type="http://schemas.openxmlformats.org/officeDocument/2006/relationships/hyperlink" Target="https://doi.org/10.1016/j.ssi.2006.02.025" TargetMode="External"/><Relationship Id="rId430" Type="http://schemas.openxmlformats.org/officeDocument/2006/relationships/hyperlink" Target="https://doi.org/10.1149/1.2059351" TargetMode="External"/><Relationship Id="rId1060" Type="http://schemas.openxmlformats.org/officeDocument/2006/relationships/hyperlink" Target="https://doi.org/10.1016/j.ceramint.2019.01.019" TargetMode="External"/><Relationship Id="rId2111" Type="http://schemas.openxmlformats.org/officeDocument/2006/relationships/hyperlink" Target="https://doi.org/10.1016/j.ssi.2006.02.025" TargetMode="External"/><Relationship Id="rId5267" Type="http://schemas.openxmlformats.org/officeDocument/2006/relationships/hyperlink" Target="https://doi.org/10.1016/S0167-2738(00)00777-3" TargetMode="External"/><Relationship Id="rId5681" Type="http://schemas.openxmlformats.org/officeDocument/2006/relationships/hyperlink" Target="https://doi.org/10.1016/S0167-2738(99)00194-0" TargetMode="External"/><Relationship Id="rId1877" Type="http://schemas.openxmlformats.org/officeDocument/2006/relationships/hyperlink" Target="https://doi.org/10.1016/S0167-2738(02)00140-6" TargetMode="External"/><Relationship Id="rId2928" Type="http://schemas.openxmlformats.org/officeDocument/2006/relationships/hyperlink" Target="https://doi.org/10.1016/j.jallcom.2008.12.120" TargetMode="External"/><Relationship Id="rId4283" Type="http://schemas.openxmlformats.org/officeDocument/2006/relationships/hyperlink" Target="https://doi.org/10.1016/j.jpowsour.2011.04.036" TargetMode="External"/><Relationship Id="rId5334" Type="http://schemas.openxmlformats.org/officeDocument/2006/relationships/hyperlink" Target="https://doi.org/10.1016/S0167-2738(00)00777-3" TargetMode="External"/><Relationship Id="rId1944" Type="http://schemas.openxmlformats.org/officeDocument/2006/relationships/hyperlink" Target="https://doi.org/10.1016/S0167-2738(02)00140-6" TargetMode="External"/><Relationship Id="rId4350" Type="http://schemas.openxmlformats.org/officeDocument/2006/relationships/hyperlink" Target="https://doi.org/10.1016/j.electacta.2017.08.149" TargetMode="External"/><Relationship Id="rId5401" Type="http://schemas.openxmlformats.org/officeDocument/2006/relationships/hyperlink" Target="https://doi.org/10.1016/j.ssi.2012.02.045" TargetMode="External"/><Relationship Id="rId4003" Type="http://schemas.openxmlformats.org/officeDocument/2006/relationships/hyperlink" Target="https://doi.org/10.1016/j.electacta.2013.01.156" TargetMode="External"/><Relationship Id="rId6175" Type="http://schemas.openxmlformats.org/officeDocument/2006/relationships/hyperlink" Target="https://doi.org/10.1016/j.electacta.2017.11.037" TargetMode="External"/><Relationship Id="rId3769" Type="http://schemas.openxmlformats.org/officeDocument/2006/relationships/hyperlink" Target="https://doi.org/10.1016/j.electacta.2013.05.034" TargetMode="External"/><Relationship Id="rId5191" Type="http://schemas.openxmlformats.org/officeDocument/2006/relationships/hyperlink" Target="https://doi.org/10.1016/j.ijhydene.2016.10.120" TargetMode="External"/><Relationship Id="rId6242" Type="http://schemas.openxmlformats.org/officeDocument/2006/relationships/hyperlink" Target="https://doi.org/10.1016/j.electacta.2017.11.037" TargetMode="External"/><Relationship Id="rId2785" Type="http://schemas.openxmlformats.org/officeDocument/2006/relationships/hyperlink" Target="https://doi.org/10.1016/S0167-2738(01)00870-0" TargetMode="External"/><Relationship Id="rId3836" Type="http://schemas.openxmlformats.org/officeDocument/2006/relationships/hyperlink" Target="https://doi.org/10.1016/j.jpowsour.2010.11.120" TargetMode="External"/><Relationship Id="rId757" Type="http://schemas.openxmlformats.org/officeDocument/2006/relationships/hyperlink" Target="https://doi.org/10.1016/0167-2738(87)90039-7" TargetMode="External"/><Relationship Id="rId1387" Type="http://schemas.openxmlformats.org/officeDocument/2006/relationships/hyperlink" Target="https://doi.org/10.1016/j.ssi.2013.01.005" TargetMode="External"/><Relationship Id="rId2438" Type="http://schemas.openxmlformats.org/officeDocument/2006/relationships/hyperlink" Target="https://doi.org/10.1038/nmat871" TargetMode="External"/><Relationship Id="rId2852" Type="http://schemas.openxmlformats.org/officeDocument/2006/relationships/hyperlink" Target="https://doi.org/10.1016/S0025-5408(02)00774-2" TargetMode="External"/><Relationship Id="rId3903" Type="http://schemas.openxmlformats.org/officeDocument/2006/relationships/hyperlink" Target="https://doi.org/10.1016/j.jpowsour.2010.11.120" TargetMode="External"/><Relationship Id="rId93" Type="http://schemas.openxmlformats.org/officeDocument/2006/relationships/hyperlink" Target="https://doi.org/10.1016/0167-2738(92)90095-7" TargetMode="External"/><Relationship Id="rId824" Type="http://schemas.openxmlformats.org/officeDocument/2006/relationships/hyperlink" Target="https://doi.org/10.1016/S0167-2738(00)00662-7" TargetMode="External"/><Relationship Id="rId1454" Type="http://schemas.openxmlformats.org/officeDocument/2006/relationships/hyperlink" Target="https://doi.org/10.1016/j.ssi.2013.01.005" TargetMode="External"/><Relationship Id="rId2505" Type="http://schemas.openxmlformats.org/officeDocument/2006/relationships/hyperlink" Target="https://doi.org/10.1038/nmat871" TargetMode="External"/><Relationship Id="rId1107" Type="http://schemas.openxmlformats.org/officeDocument/2006/relationships/hyperlink" Target="https://doi.org/10.1016/j.jpowsour.2016.05.089" TargetMode="External"/><Relationship Id="rId1521" Type="http://schemas.openxmlformats.org/officeDocument/2006/relationships/hyperlink" Target="https://doi.org/10.1016/j.ssi.2013.01.005" TargetMode="External"/><Relationship Id="rId4677" Type="http://schemas.openxmlformats.org/officeDocument/2006/relationships/hyperlink" Target="https://doi.org/10.1016/j.ssi.2010.07.034" TargetMode="External"/><Relationship Id="rId5728" Type="http://schemas.openxmlformats.org/officeDocument/2006/relationships/hyperlink" Target="https://doi.org/10.1016/j.electacta.2010.10.098" TargetMode="External"/><Relationship Id="rId3279" Type="http://schemas.openxmlformats.org/officeDocument/2006/relationships/hyperlink" Target="https://doi.org/10.1016/j.apenergy.2019.01.094" TargetMode="External"/><Relationship Id="rId3693" Type="http://schemas.openxmlformats.org/officeDocument/2006/relationships/hyperlink" Target="https://doi.org/10.1016/j.ssi.2011.06.014" TargetMode="External"/><Relationship Id="rId2295" Type="http://schemas.openxmlformats.org/officeDocument/2006/relationships/hyperlink" Target="https://doi.org/10.1016/j.ssi.2006.02.025" TargetMode="External"/><Relationship Id="rId3346" Type="http://schemas.openxmlformats.org/officeDocument/2006/relationships/hyperlink" Target="https://doi.org/10.1016/j.jpowsour.2017.09.021" TargetMode="External"/><Relationship Id="rId4744" Type="http://schemas.openxmlformats.org/officeDocument/2006/relationships/hyperlink" Target="https://doi.org/10.1016/j.ssi.2010.07.034" TargetMode="External"/><Relationship Id="rId267" Type="http://schemas.openxmlformats.org/officeDocument/2006/relationships/hyperlink" Target="https://doi.org/10.1016/0013-7480(71)90121-5" TargetMode="External"/><Relationship Id="rId3760" Type="http://schemas.openxmlformats.org/officeDocument/2006/relationships/hyperlink" Target="https://doi.org/10.1016/j.electacta.2013.05.034" TargetMode="External"/><Relationship Id="rId4811" Type="http://schemas.openxmlformats.org/officeDocument/2006/relationships/hyperlink" Target="https://doi.org/10.1016/S0167-2738(01)00951-1" TargetMode="External"/><Relationship Id="rId681" Type="http://schemas.openxmlformats.org/officeDocument/2006/relationships/hyperlink" Target="https://doi.org/10.1016/S0167-2738(99)00337-9" TargetMode="External"/><Relationship Id="rId2362" Type="http://schemas.openxmlformats.org/officeDocument/2006/relationships/hyperlink" Target="https://doi.org/10.1016/j.ssi.2006.02.025" TargetMode="External"/><Relationship Id="rId3413" Type="http://schemas.openxmlformats.org/officeDocument/2006/relationships/hyperlink" Target="https://doi.org/10.1016/j.jpowsour.2017.09.021" TargetMode="External"/><Relationship Id="rId334" Type="http://schemas.openxmlformats.org/officeDocument/2006/relationships/hyperlink" Target="https://doi.org/10.1149/1.2059351" TargetMode="External"/><Relationship Id="rId2015" Type="http://schemas.openxmlformats.org/officeDocument/2006/relationships/hyperlink" Target="https://doi.org/10.1016/j.apt.2016.01.025" TargetMode="External"/><Relationship Id="rId5585" Type="http://schemas.openxmlformats.org/officeDocument/2006/relationships/hyperlink" Target="https://doi.org/10.1016/j.electacta.2014.01.113" TargetMode="External"/><Relationship Id="rId401" Type="http://schemas.openxmlformats.org/officeDocument/2006/relationships/hyperlink" Target="https://doi.org/10.1149/1.2059351" TargetMode="External"/><Relationship Id="rId1031" Type="http://schemas.openxmlformats.org/officeDocument/2006/relationships/hyperlink" Target="https://doi.org/10.1016/S0167-2738(98)00428-7" TargetMode="External"/><Relationship Id="rId4187" Type="http://schemas.openxmlformats.org/officeDocument/2006/relationships/hyperlink" Target="https://doi.org/10.1016/j.electacta.2018.07.179" TargetMode="External"/><Relationship Id="rId5238" Type="http://schemas.openxmlformats.org/officeDocument/2006/relationships/hyperlink" Target="https://doi.org/10.1016/S0167-2738(00)00777-3" TargetMode="External"/><Relationship Id="rId5652" Type="http://schemas.openxmlformats.org/officeDocument/2006/relationships/hyperlink" Target="https://doi.org/10.1016/S0167-2738(99)00194-0" TargetMode="External"/><Relationship Id="rId4254" Type="http://schemas.openxmlformats.org/officeDocument/2006/relationships/hyperlink" Target="https://doi.org/10.1016/j.ceramint.2015.05.026" TargetMode="External"/><Relationship Id="rId5305" Type="http://schemas.openxmlformats.org/officeDocument/2006/relationships/hyperlink" Target="https://doi.org/10.1016/S0167-2738(00)00777-3" TargetMode="External"/><Relationship Id="rId1848" Type="http://schemas.openxmlformats.org/officeDocument/2006/relationships/hyperlink" Target="https://doi.org/10.1016/j.ssi.2011.02.004" TargetMode="External"/><Relationship Id="rId3270" Type="http://schemas.openxmlformats.org/officeDocument/2006/relationships/hyperlink" Target="https://doi.org/10.1016/j.apenergy.2019.01.094" TargetMode="External"/><Relationship Id="rId4321" Type="http://schemas.openxmlformats.org/officeDocument/2006/relationships/hyperlink" Target="https://doi.org/10.1016/j.electacta.2017.08.149" TargetMode="External"/><Relationship Id="rId191" Type="http://schemas.openxmlformats.org/officeDocument/2006/relationships/hyperlink" Target="https://doi.org/10.1016/0167-2738(92)90095-7" TargetMode="External"/><Relationship Id="rId1915" Type="http://schemas.openxmlformats.org/officeDocument/2006/relationships/hyperlink" Target="https://doi.org/10.1016/S0167-2738(02)00140-6" TargetMode="External"/><Relationship Id="rId6079" Type="http://schemas.openxmlformats.org/officeDocument/2006/relationships/hyperlink" Target="https://doi.org/10.1016/0167-2738(96)00087-2" TargetMode="External"/><Relationship Id="rId5095" Type="http://schemas.openxmlformats.org/officeDocument/2006/relationships/hyperlink" Target="https://doi.org/10.1149/1.2095649" TargetMode="External"/><Relationship Id="rId2689" Type="http://schemas.openxmlformats.org/officeDocument/2006/relationships/hyperlink" Target="https://doi.org/10.1016/j.ssi.2013.06.002" TargetMode="External"/><Relationship Id="rId6146" Type="http://schemas.openxmlformats.org/officeDocument/2006/relationships/hyperlink" Target="https://doi.org/10.1007/s11581-019-03314-9" TargetMode="External"/><Relationship Id="rId2756" Type="http://schemas.openxmlformats.org/officeDocument/2006/relationships/hyperlink" Target="https://doi.org/10.1016/S0167-2738(01)00870-0" TargetMode="External"/><Relationship Id="rId3807" Type="http://schemas.openxmlformats.org/officeDocument/2006/relationships/hyperlink" Target="https://doi.org/10.1016/j.jpowsour.2010.11.120" TargetMode="External"/><Relationship Id="rId5162" Type="http://schemas.openxmlformats.org/officeDocument/2006/relationships/hyperlink" Target="https://doi.org/10.1016/j.jpowsour.2013.07.060" TargetMode="External"/><Relationship Id="rId6213" Type="http://schemas.openxmlformats.org/officeDocument/2006/relationships/hyperlink" Target="https://doi.org/10.1016/j.electacta.2017.11.037" TargetMode="External"/><Relationship Id="rId728" Type="http://schemas.openxmlformats.org/officeDocument/2006/relationships/hyperlink" Target="https://doi.org/10.1016/0167-2738(87)90039-7" TargetMode="External"/><Relationship Id="rId1358" Type="http://schemas.openxmlformats.org/officeDocument/2006/relationships/hyperlink" Target="https://doi.org/10.1016/j.electacta.2018.09.096" TargetMode="External"/><Relationship Id="rId1772" Type="http://schemas.openxmlformats.org/officeDocument/2006/relationships/hyperlink" Target="https://doi.org/10.1016/j.electacta.2017.09.157" TargetMode="External"/><Relationship Id="rId2409" Type="http://schemas.openxmlformats.org/officeDocument/2006/relationships/hyperlink" Target="https://doi.org/10.1038/nmat871" TargetMode="External"/><Relationship Id="rId5979" Type="http://schemas.openxmlformats.org/officeDocument/2006/relationships/hyperlink" Target="https://doi.org/10.1016/S0167-2738(99)00013-2" TargetMode="External"/><Relationship Id="rId64" Type="http://schemas.openxmlformats.org/officeDocument/2006/relationships/hyperlink" Target="https://doi.org/10.1021/ja00088a016" TargetMode="External"/><Relationship Id="rId1425" Type="http://schemas.openxmlformats.org/officeDocument/2006/relationships/hyperlink" Target="https://doi.org/10.1016/j.ssi.2013.01.005" TargetMode="External"/><Relationship Id="rId2823" Type="http://schemas.openxmlformats.org/officeDocument/2006/relationships/hyperlink" Target="https://doi.org/10.1016/S0025-5408(02)00774-2" TargetMode="External"/><Relationship Id="rId4995" Type="http://schemas.openxmlformats.org/officeDocument/2006/relationships/hyperlink" Target="https://doi.org/10.1016/j.ssi.2017.05.010" TargetMode="External"/><Relationship Id="rId2199" Type="http://schemas.openxmlformats.org/officeDocument/2006/relationships/hyperlink" Target="https://doi.org/10.1016/j.ssi.2006.02.025" TargetMode="External"/><Relationship Id="rId3597" Type="http://schemas.openxmlformats.org/officeDocument/2006/relationships/hyperlink" Target="https://doi.org/10.1016/j.ijhydene.2014.03.249" TargetMode="External"/><Relationship Id="rId4648" Type="http://schemas.openxmlformats.org/officeDocument/2006/relationships/hyperlink" Target="https://doi.org/10.1016/j.ssi.2008.04.002" TargetMode="External"/><Relationship Id="rId6070" Type="http://schemas.openxmlformats.org/officeDocument/2006/relationships/hyperlink" Target="https://doi.org/10.1016/0167-2738(96)00087-2" TargetMode="External"/><Relationship Id="rId3664" Type="http://schemas.openxmlformats.org/officeDocument/2006/relationships/hyperlink" Target="https://doi.org/10.1016/j.jpowsour.2012.12.017" TargetMode="External"/><Relationship Id="rId4715" Type="http://schemas.openxmlformats.org/officeDocument/2006/relationships/hyperlink" Target="https://doi.org/10.1016/j.ssi.2010.07.034" TargetMode="External"/><Relationship Id="rId585" Type="http://schemas.openxmlformats.org/officeDocument/2006/relationships/hyperlink" Target="https://doi.org/10.1016/j.ssi.2006.02.025" TargetMode="External"/><Relationship Id="rId2266" Type="http://schemas.openxmlformats.org/officeDocument/2006/relationships/hyperlink" Target="https://doi.org/10.1016/j.ssi.2006.02.025" TargetMode="External"/><Relationship Id="rId2680" Type="http://schemas.openxmlformats.org/officeDocument/2006/relationships/hyperlink" Target="https://doi.org/10.1016/j.ssi.2013.06.002" TargetMode="External"/><Relationship Id="rId3317" Type="http://schemas.openxmlformats.org/officeDocument/2006/relationships/hyperlink" Target="https://doi.org/10.1016/j.apenergy.2019.01.094" TargetMode="External"/><Relationship Id="rId3731" Type="http://schemas.openxmlformats.org/officeDocument/2006/relationships/hyperlink" Target="https://doi.org/10.1016/j.electacta.2011.11.004" TargetMode="External"/><Relationship Id="rId238" Type="http://schemas.openxmlformats.org/officeDocument/2006/relationships/hyperlink" Target="https://doi.org/10.1016/0167-2738(92)90095-7" TargetMode="External"/><Relationship Id="rId652" Type="http://schemas.openxmlformats.org/officeDocument/2006/relationships/hyperlink" Target="https://doi.org/10.1016/S0167-2738(99)00337-9" TargetMode="External"/><Relationship Id="rId1282" Type="http://schemas.openxmlformats.org/officeDocument/2006/relationships/hyperlink" Target="https://doi.org/10.1016/j.jallcom.2017.01.026" TargetMode="External"/><Relationship Id="rId2333" Type="http://schemas.openxmlformats.org/officeDocument/2006/relationships/hyperlink" Target="https://doi.org/10.1016/j.ssi.2006.02.025" TargetMode="External"/><Relationship Id="rId5489" Type="http://schemas.openxmlformats.org/officeDocument/2006/relationships/hyperlink" Target="https://doi.org/10.1016/0167-2738(94)90327-1" TargetMode="External"/><Relationship Id="rId305" Type="http://schemas.openxmlformats.org/officeDocument/2006/relationships/hyperlink" Target="https://doi.org/10.1149/1.2059351" TargetMode="External"/><Relationship Id="rId2400" Type="http://schemas.openxmlformats.org/officeDocument/2006/relationships/hyperlink" Target="https://doi.org/10.1016/j.ssi.2006.02.025" TargetMode="External"/><Relationship Id="rId5556" Type="http://schemas.openxmlformats.org/officeDocument/2006/relationships/hyperlink" Target="https://doi.org/10.1016/0167-2738(94)90327-1" TargetMode="External"/><Relationship Id="rId1002" Type="http://schemas.openxmlformats.org/officeDocument/2006/relationships/hyperlink" Target="https://doi.org/10.1016/S0167-2738(98)00428-7" TargetMode="External"/><Relationship Id="rId4158" Type="http://schemas.openxmlformats.org/officeDocument/2006/relationships/hyperlink" Target="https://doi.org/10.1016/j.electacta.2018.07.179" TargetMode="External"/><Relationship Id="rId5209" Type="http://schemas.openxmlformats.org/officeDocument/2006/relationships/hyperlink" Target="https://doi.org/10.1016/j.ijhydene.2016.10.120" TargetMode="External"/><Relationship Id="rId5970" Type="http://schemas.openxmlformats.org/officeDocument/2006/relationships/hyperlink" Target="https://doi.org/10.1016/S0167-2738(99)00013-2" TargetMode="External"/><Relationship Id="rId3174" Type="http://schemas.openxmlformats.org/officeDocument/2006/relationships/hyperlink" Target="https://doi.org/10.1016/j.jallcom.2012.11.197" TargetMode="External"/><Relationship Id="rId4572" Type="http://schemas.openxmlformats.org/officeDocument/2006/relationships/hyperlink" Target="https://doi.org/10.1016/j.ijhydene.2016.02.073" TargetMode="External"/><Relationship Id="rId5623" Type="http://schemas.openxmlformats.org/officeDocument/2006/relationships/hyperlink" Target="https://doi.org/10.1016/S0167-2738(99)00194-0" TargetMode="External"/><Relationship Id="rId1819" Type="http://schemas.openxmlformats.org/officeDocument/2006/relationships/hyperlink" Target="https://doi.org/10.1016/j.jpowsour.2009.09.078" TargetMode="External"/><Relationship Id="rId4225" Type="http://schemas.openxmlformats.org/officeDocument/2006/relationships/hyperlink" Target="https://doi.org/10.1016/j.electacta.2018.07.179" TargetMode="External"/><Relationship Id="rId2190" Type="http://schemas.openxmlformats.org/officeDocument/2006/relationships/hyperlink" Target="https://doi.org/10.1016/j.ssi.2006.02.025" TargetMode="External"/><Relationship Id="rId3241" Type="http://schemas.openxmlformats.org/officeDocument/2006/relationships/hyperlink" Target="https://doi.org/10.1016/j.jallcom.2012.11.197" TargetMode="External"/><Relationship Id="rId162" Type="http://schemas.openxmlformats.org/officeDocument/2006/relationships/hyperlink" Target="https://doi.org/10.1016/0167-2738(92)90095-7" TargetMode="External"/><Relationship Id="rId979" Type="http://schemas.openxmlformats.org/officeDocument/2006/relationships/hyperlink" Target="https://doi.org/10.1016/S0167-2738(98)00428-7" TargetMode="External"/><Relationship Id="rId5066" Type="http://schemas.openxmlformats.org/officeDocument/2006/relationships/hyperlink" Target="https://doi.org/10.1149/1.2095649" TargetMode="External"/><Relationship Id="rId5480" Type="http://schemas.openxmlformats.org/officeDocument/2006/relationships/hyperlink" Target="https://doi.org/10.1016/0167-2738(94)90327-1" TargetMode="External"/><Relationship Id="rId6117" Type="http://schemas.openxmlformats.org/officeDocument/2006/relationships/hyperlink" Target="https://doi.org/10.1007/s11581-019-03314-9" TargetMode="External"/><Relationship Id="rId4082" Type="http://schemas.openxmlformats.org/officeDocument/2006/relationships/hyperlink" Target="https://doi.org/10.1016/j.jpowsour.2008.01.036" TargetMode="External"/><Relationship Id="rId5133" Type="http://schemas.openxmlformats.org/officeDocument/2006/relationships/hyperlink" Target="https://doi.org/10.1002/adma.200601366" TargetMode="External"/><Relationship Id="rId1676" Type="http://schemas.openxmlformats.org/officeDocument/2006/relationships/hyperlink" Target="https://doi.org/10.1016/j.ijhydene.2012.04.112" TargetMode="External"/><Relationship Id="rId2727" Type="http://schemas.openxmlformats.org/officeDocument/2006/relationships/hyperlink" Target="https://doi.org/10.1016/S0167-2738(01)00870-0" TargetMode="External"/><Relationship Id="rId1329" Type="http://schemas.openxmlformats.org/officeDocument/2006/relationships/hyperlink" Target="https://doi.org/10.1016/j.ijhydene.2016.01.071" TargetMode="External"/><Relationship Id="rId1743" Type="http://schemas.openxmlformats.org/officeDocument/2006/relationships/hyperlink" Target="https://doi.org/10.1016/j.jpowsour.2014.11.141" TargetMode="External"/><Relationship Id="rId4899" Type="http://schemas.openxmlformats.org/officeDocument/2006/relationships/hyperlink" Target="https://doi.org/10.1016/j.jpowsour.2016.09.075" TargetMode="External"/><Relationship Id="rId5200" Type="http://schemas.openxmlformats.org/officeDocument/2006/relationships/hyperlink" Target="https://doi.org/10.1016/j.ijhydene.2016.10.120" TargetMode="External"/><Relationship Id="rId35" Type="http://schemas.openxmlformats.org/officeDocument/2006/relationships/hyperlink" Target="https://doi.org/10.1021/ja00088a016" TargetMode="External"/><Relationship Id="rId1810" Type="http://schemas.openxmlformats.org/officeDocument/2006/relationships/hyperlink" Target="https://doi.org/10.1016/j.jpowsour.2013.11.005" TargetMode="External"/><Relationship Id="rId4966" Type="http://schemas.openxmlformats.org/officeDocument/2006/relationships/hyperlink" Target="https://doi.org/10.1016/j.ceramint.2019.03.130" TargetMode="External"/><Relationship Id="rId3568" Type="http://schemas.openxmlformats.org/officeDocument/2006/relationships/hyperlink" Target="https://doi.org/10.1016/j.electacta.2012.05.002" TargetMode="External"/><Relationship Id="rId3982" Type="http://schemas.openxmlformats.org/officeDocument/2006/relationships/hyperlink" Target="https://doi.org/10.1016/j.ssi.2013.11.044" TargetMode="External"/><Relationship Id="rId4619" Type="http://schemas.openxmlformats.org/officeDocument/2006/relationships/hyperlink" Target="https://doi.org/10.1016/j.ijhydene.2011.04.106" TargetMode="External"/><Relationship Id="rId489" Type="http://schemas.openxmlformats.org/officeDocument/2006/relationships/hyperlink" Target="https://doi.org/10.1149/1.2059351" TargetMode="External"/><Relationship Id="rId2584" Type="http://schemas.openxmlformats.org/officeDocument/2006/relationships/hyperlink" Target="https://doi.org/10.1016/j.ssi.2013.06.002" TargetMode="External"/><Relationship Id="rId3635" Type="http://schemas.openxmlformats.org/officeDocument/2006/relationships/hyperlink" Target="https://doi.org/10.1016/j.ijhydene.2014.03.249" TargetMode="External"/><Relationship Id="rId6041" Type="http://schemas.openxmlformats.org/officeDocument/2006/relationships/hyperlink" Target="https://doi.org/10.1002/adma.201103102" TargetMode="External"/><Relationship Id="rId556" Type="http://schemas.openxmlformats.org/officeDocument/2006/relationships/hyperlink" Target="https://doi.org/10.1016/j.ssi.2013.11.044" TargetMode="External"/><Relationship Id="rId1186" Type="http://schemas.openxmlformats.org/officeDocument/2006/relationships/hyperlink" Target="https://doi.org/10.1016/j.jpowsour.2016.05.089" TargetMode="External"/><Relationship Id="rId2237" Type="http://schemas.openxmlformats.org/officeDocument/2006/relationships/hyperlink" Target="https://doi.org/10.1016/j.ssi.2006.02.025" TargetMode="External"/><Relationship Id="rId209" Type="http://schemas.openxmlformats.org/officeDocument/2006/relationships/hyperlink" Target="https://doi.org/10.1016/0167-2738(92)90095-7" TargetMode="External"/><Relationship Id="rId970" Type="http://schemas.openxmlformats.org/officeDocument/2006/relationships/hyperlink" Target="https://doi.org/10.1016/S0167-2738(98)00428-7" TargetMode="External"/><Relationship Id="rId1253" Type="http://schemas.openxmlformats.org/officeDocument/2006/relationships/hyperlink" Target="https://doi.org/10.1016/j.jpowsour.2016.05.089" TargetMode="External"/><Relationship Id="rId2651" Type="http://schemas.openxmlformats.org/officeDocument/2006/relationships/hyperlink" Target="https://doi.org/10.1016/j.ssi.2013.06.002" TargetMode="External"/><Relationship Id="rId3702" Type="http://schemas.openxmlformats.org/officeDocument/2006/relationships/hyperlink" Target="https://doi.org/10.1016/j.ssi.2011.06.014" TargetMode="External"/><Relationship Id="rId623" Type="http://schemas.openxmlformats.org/officeDocument/2006/relationships/hyperlink" Target="https://doi.org/10.1021/cm981145w" TargetMode="External"/><Relationship Id="rId2304" Type="http://schemas.openxmlformats.org/officeDocument/2006/relationships/hyperlink" Target="https://doi.org/10.1016/j.ssi.2006.02.025" TargetMode="External"/><Relationship Id="rId5874" Type="http://schemas.openxmlformats.org/officeDocument/2006/relationships/hyperlink" Target="https://doi.org/10.1002/adfm.201001540" TargetMode="External"/><Relationship Id="rId1320" Type="http://schemas.openxmlformats.org/officeDocument/2006/relationships/hyperlink" Target="https://doi.org/10.1016/j.ssi.2013.09.056" TargetMode="External"/><Relationship Id="rId4476" Type="http://schemas.openxmlformats.org/officeDocument/2006/relationships/hyperlink" Target="https://doi.org/10.1016/j.ijhydene.2016.02.073" TargetMode="External"/><Relationship Id="rId4890" Type="http://schemas.openxmlformats.org/officeDocument/2006/relationships/hyperlink" Target="https://doi.org/10.1016/j.jpowsour.2016.09.075" TargetMode="External"/><Relationship Id="rId5527" Type="http://schemas.openxmlformats.org/officeDocument/2006/relationships/hyperlink" Target="https://doi.org/10.1016/0167-2738(94)90327-1" TargetMode="External"/><Relationship Id="rId5941" Type="http://schemas.openxmlformats.org/officeDocument/2006/relationships/hyperlink" Target="https://doi.org/10.1016/S0167-2738(99)00013-2" TargetMode="External"/><Relationship Id="rId3078" Type="http://schemas.openxmlformats.org/officeDocument/2006/relationships/hyperlink" Target="https://doi.org/10.1016/j.ssi.2006.02.047" TargetMode="External"/><Relationship Id="rId3492" Type="http://schemas.openxmlformats.org/officeDocument/2006/relationships/hyperlink" Target="https://doi.org/10.1016/j.electacta.2012.05.002" TargetMode="External"/><Relationship Id="rId4129" Type="http://schemas.openxmlformats.org/officeDocument/2006/relationships/hyperlink" Target="https://doi.org/10.1016/j.jpowsour.2008.01.036" TargetMode="External"/><Relationship Id="rId4543" Type="http://schemas.openxmlformats.org/officeDocument/2006/relationships/hyperlink" Target="https://doi.org/10.1016/j.ijhydene.2016.02.073" TargetMode="External"/><Relationship Id="rId2094" Type="http://schemas.openxmlformats.org/officeDocument/2006/relationships/hyperlink" Target="https://doi.org/10.1016/j.ssi.2006.02.025" TargetMode="External"/><Relationship Id="rId3145" Type="http://schemas.openxmlformats.org/officeDocument/2006/relationships/hyperlink" Target="https://doi.org/10.1016/j.jallcom.2012.11.197" TargetMode="External"/><Relationship Id="rId4610" Type="http://schemas.openxmlformats.org/officeDocument/2006/relationships/hyperlink" Target="https://doi.org/10.1016/j.ijhydene.2011.04.106" TargetMode="External"/><Relationship Id="rId480" Type="http://schemas.openxmlformats.org/officeDocument/2006/relationships/hyperlink" Target="https://doi.org/10.1149/1.2059351" TargetMode="External"/><Relationship Id="rId2161" Type="http://schemas.openxmlformats.org/officeDocument/2006/relationships/hyperlink" Target="https://doi.org/10.1016/j.ssi.2006.02.025" TargetMode="External"/><Relationship Id="rId3212" Type="http://schemas.openxmlformats.org/officeDocument/2006/relationships/hyperlink" Target="https://doi.org/10.1016/j.jallcom.2012.11.197" TargetMode="External"/><Relationship Id="rId133" Type="http://schemas.openxmlformats.org/officeDocument/2006/relationships/hyperlink" Target="https://doi.org/10.1016/0167-2738(92)90095-7" TargetMode="External"/><Relationship Id="rId5384" Type="http://schemas.openxmlformats.org/officeDocument/2006/relationships/hyperlink" Target="https://doi.org/10.1016/j.ijhydene.2012.11.065" TargetMode="External"/><Relationship Id="rId200" Type="http://schemas.openxmlformats.org/officeDocument/2006/relationships/hyperlink" Target="https://doi.org/10.1016/0167-2738(92)90095-7" TargetMode="External"/><Relationship Id="rId2978" Type="http://schemas.openxmlformats.org/officeDocument/2006/relationships/hyperlink" Target="https://doi.org/10.1149/1.2458743" TargetMode="External"/><Relationship Id="rId5037" Type="http://schemas.openxmlformats.org/officeDocument/2006/relationships/hyperlink" Target="https://doi.org/10.1016/j.jssc.2018.03.004" TargetMode="External"/><Relationship Id="rId1994" Type="http://schemas.openxmlformats.org/officeDocument/2006/relationships/hyperlink" Target="https://doi.org/10.1016/j.apt.2016.01.025" TargetMode="External"/><Relationship Id="rId5451" Type="http://schemas.openxmlformats.org/officeDocument/2006/relationships/hyperlink" Target="https://doi.org/10.1016/j.ssi.2012.02.045" TargetMode="External"/><Relationship Id="rId1647" Type="http://schemas.openxmlformats.org/officeDocument/2006/relationships/hyperlink" Target="https://doi.org/10.1016/j.jpowsour.2012.02.002" TargetMode="External"/><Relationship Id="rId4053" Type="http://schemas.openxmlformats.org/officeDocument/2006/relationships/hyperlink" Target="https://doi.org/10.1016/j.jallcom.2018.08.329" TargetMode="External"/><Relationship Id="rId5104" Type="http://schemas.openxmlformats.org/officeDocument/2006/relationships/hyperlink" Target="https://doi.org/10.1149/1.2095649" TargetMode="External"/><Relationship Id="rId1714" Type="http://schemas.openxmlformats.org/officeDocument/2006/relationships/hyperlink" Target="https://doi.org/10.1016/j.jpowsour.2014.11.141" TargetMode="External"/><Relationship Id="rId4120" Type="http://schemas.openxmlformats.org/officeDocument/2006/relationships/hyperlink" Target="https://doi.org/10.1016/j.jpowsour.2008.01.036" TargetMode="External"/><Relationship Id="rId2488" Type="http://schemas.openxmlformats.org/officeDocument/2006/relationships/hyperlink" Target="https://doi.org/10.1038/nmat871" TargetMode="External"/><Relationship Id="rId3886" Type="http://schemas.openxmlformats.org/officeDocument/2006/relationships/hyperlink" Target="https://doi.org/10.1016/j.jpowsour.2010.11.120" TargetMode="External"/><Relationship Id="rId4937" Type="http://schemas.openxmlformats.org/officeDocument/2006/relationships/hyperlink" Target="https://doi.org/10.1016/j.ceramint.2019.03.130" TargetMode="External"/><Relationship Id="rId3539" Type="http://schemas.openxmlformats.org/officeDocument/2006/relationships/hyperlink" Target="https://doi.org/10.1016/j.electacta.2012.05.002" TargetMode="External"/><Relationship Id="rId3953" Type="http://schemas.openxmlformats.org/officeDocument/2006/relationships/hyperlink" Target="https://doi.org/10.1016/j.ssi.2013.11.044" TargetMode="External"/><Relationship Id="rId6012" Type="http://schemas.openxmlformats.org/officeDocument/2006/relationships/hyperlink" Target="https://doi.org/10.1016/j.ssi.2007.02.004" TargetMode="External"/><Relationship Id="rId874" Type="http://schemas.openxmlformats.org/officeDocument/2006/relationships/hyperlink" Target="https://doi.org/10.1016/S0167-2738(00)00662-7" TargetMode="External"/><Relationship Id="rId2555" Type="http://schemas.openxmlformats.org/officeDocument/2006/relationships/hyperlink" Target="https://doi.org/10.1038/nmat871" TargetMode="External"/><Relationship Id="rId3606" Type="http://schemas.openxmlformats.org/officeDocument/2006/relationships/hyperlink" Target="https://doi.org/10.1016/j.ijhydene.2014.03.249" TargetMode="External"/><Relationship Id="rId527" Type="http://schemas.openxmlformats.org/officeDocument/2006/relationships/hyperlink" Target="https://doi.org/10.1016/j.jare.2016.12.006" TargetMode="External"/><Relationship Id="rId941" Type="http://schemas.openxmlformats.org/officeDocument/2006/relationships/hyperlink" Target="https://www.researchgate.net/deref/http%3A%2F%2Fdx.doi.org%2F10.1149%2F1.2167929" TargetMode="External"/><Relationship Id="rId1157" Type="http://schemas.openxmlformats.org/officeDocument/2006/relationships/hyperlink" Target="https://doi.org/10.1016/j.jpowsour.2016.05.089" TargetMode="External"/><Relationship Id="rId1571" Type="http://schemas.openxmlformats.org/officeDocument/2006/relationships/hyperlink" Target="https://doi.org/10.1016/j.ssi.2013.01.005" TargetMode="External"/><Relationship Id="rId2208" Type="http://schemas.openxmlformats.org/officeDocument/2006/relationships/hyperlink" Target="https://doi.org/10.1016/j.ssi.2006.02.025" TargetMode="External"/><Relationship Id="rId2622" Type="http://schemas.openxmlformats.org/officeDocument/2006/relationships/hyperlink" Target="https://doi.org/10.1016/j.ssi.2013.06.002" TargetMode="External"/><Relationship Id="rId5778" Type="http://schemas.openxmlformats.org/officeDocument/2006/relationships/hyperlink" Target="https://doi.org/10.1016/j.ssi.2007.02.014" TargetMode="External"/><Relationship Id="rId1224" Type="http://schemas.openxmlformats.org/officeDocument/2006/relationships/hyperlink" Target="https://doi.org/10.1016/j.jpowsour.2016.05.089" TargetMode="External"/><Relationship Id="rId4794" Type="http://schemas.openxmlformats.org/officeDocument/2006/relationships/hyperlink" Target="https://doi.org/10.1016/j.ijhydene.2014.09.019" TargetMode="External"/><Relationship Id="rId5845" Type="http://schemas.openxmlformats.org/officeDocument/2006/relationships/hyperlink" Target="https://doi.org/10.1016/j.ssi.2007.02.014" TargetMode="External"/><Relationship Id="rId3396" Type="http://schemas.openxmlformats.org/officeDocument/2006/relationships/hyperlink" Target="https://doi.org/10.1016/j.jpowsour.2017.09.021" TargetMode="External"/><Relationship Id="rId4447" Type="http://schemas.openxmlformats.org/officeDocument/2006/relationships/hyperlink" Target="https://doi.org/10.1016/j.jallcom.2010.06.188" TargetMode="External"/><Relationship Id="rId3049" Type="http://schemas.openxmlformats.org/officeDocument/2006/relationships/hyperlink" Target="https://doi.org/10.1016/j.ijhydene.2010.02.080" TargetMode="External"/><Relationship Id="rId3463" Type="http://schemas.openxmlformats.org/officeDocument/2006/relationships/hyperlink" Target="https://doi.org/10.1002/aenm.201201062" TargetMode="External"/><Relationship Id="rId4861" Type="http://schemas.openxmlformats.org/officeDocument/2006/relationships/hyperlink" Target="https://doi.org/10.1149/1.2221624" TargetMode="External"/><Relationship Id="rId5912" Type="http://schemas.openxmlformats.org/officeDocument/2006/relationships/hyperlink" Target="https://doi.org/10.1002/adfm.201001540" TargetMode="External"/><Relationship Id="rId384" Type="http://schemas.openxmlformats.org/officeDocument/2006/relationships/hyperlink" Target="https://doi.org/10.1149/1.2059351" TargetMode="External"/><Relationship Id="rId2065" Type="http://schemas.openxmlformats.org/officeDocument/2006/relationships/hyperlink" Target="https://doi.org/10.1016/j.ssi.2006.02.025" TargetMode="External"/><Relationship Id="rId3116" Type="http://schemas.openxmlformats.org/officeDocument/2006/relationships/hyperlink" Target="https://doi.org/10.1016/j.jallcom.2012.11.197" TargetMode="External"/><Relationship Id="rId4514" Type="http://schemas.openxmlformats.org/officeDocument/2006/relationships/hyperlink" Target="https://doi.org/10.1016/j.ijhydene.2016.02.073" TargetMode="External"/><Relationship Id="rId1081" Type="http://schemas.openxmlformats.org/officeDocument/2006/relationships/hyperlink" Target="https://doi.org/10.1016/j.jallcom.2012.07.115" TargetMode="External"/><Relationship Id="rId3530" Type="http://schemas.openxmlformats.org/officeDocument/2006/relationships/hyperlink" Target="https://doi.org/10.1016/j.electacta.2012.05.002" TargetMode="External"/><Relationship Id="rId451" Type="http://schemas.openxmlformats.org/officeDocument/2006/relationships/hyperlink" Target="https://doi.org/10.1149/1.2059351" TargetMode="External"/><Relationship Id="rId2132" Type="http://schemas.openxmlformats.org/officeDocument/2006/relationships/hyperlink" Target="https://doi.org/10.1016/j.ssi.2006.02.025" TargetMode="External"/><Relationship Id="rId5288" Type="http://schemas.openxmlformats.org/officeDocument/2006/relationships/hyperlink" Target="https://doi.org/10.1016/S0167-2738(00)00777-3" TargetMode="External"/><Relationship Id="rId104" Type="http://schemas.openxmlformats.org/officeDocument/2006/relationships/hyperlink" Target="https://doi.org/10.1016/0167-2738(92)90095-7" TargetMode="External"/><Relationship Id="rId1898" Type="http://schemas.openxmlformats.org/officeDocument/2006/relationships/hyperlink" Target="https://doi.org/10.1016/S0167-2738(02)00140-6" TargetMode="External"/><Relationship Id="rId2949" Type="http://schemas.openxmlformats.org/officeDocument/2006/relationships/hyperlink" Target="https://doi.org/10.1016/j.jallcom.2008.12.120" TargetMode="External"/><Relationship Id="rId5355" Type="http://schemas.openxmlformats.org/officeDocument/2006/relationships/hyperlink" Target="https://doi.org/10.1016/j.ijhydene.2012.11.065" TargetMode="External"/><Relationship Id="rId4371" Type="http://schemas.openxmlformats.org/officeDocument/2006/relationships/hyperlink" Target="https://doi.org/10.1016/j.electacta.2017.08.149" TargetMode="External"/><Relationship Id="rId5008" Type="http://schemas.openxmlformats.org/officeDocument/2006/relationships/hyperlink" Target="https://doi.org/10.1016/j.jssc.2018.03.004" TargetMode="External"/><Relationship Id="rId5422" Type="http://schemas.openxmlformats.org/officeDocument/2006/relationships/hyperlink" Target="https://doi.org/10.1016/j.ssi.2012.02.045" TargetMode="External"/><Relationship Id="rId1965" Type="http://schemas.openxmlformats.org/officeDocument/2006/relationships/hyperlink" Target="https://doi.org/10.1016/j.apt.2016.01.025" TargetMode="External"/><Relationship Id="rId4024" Type="http://schemas.openxmlformats.org/officeDocument/2006/relationships/hyperlink" Target="https://doi.org/10.1016/j.jallcom.2018.08.329" TargetMode="External"/><Relationship Id="rId1618" Type="http://schemas.openxmlformats.org/officeDocument/2006/relationships/hyperlink" Target="https://doi.org/10.1016/j.ssi.2013.01.005" TargetMode="External"/><Relationship Id="rId3040" Type="http://schemas.openxmlformats.org/officeDocument/2006/relationships/hyperlink" Target="https://doi.org/10.1016/j.ijhydene.2010.02.080" TargetMode="External"/><Relationship Id="rId6196" Type="http://schemas.openxmlformats.org/officeDocument/2006/relationships/hyperlink" Target="https://doi.org/10.1016/j.electacta.2017.11.037" TargetMode="External"/><Relationship Id="rId3857" Type="http://schemas.openxmlformats.org/officeDocument/2006/relationships/hyperlink" Target="https://doi.org/10.1016/j.jpowsour.2010.11.120" TargetMode="External"/><Relationship Id="rId4908" Type="http://schemas.openxmlformats.org/officeDocument/2006/relationships/hyperlink" Target="https://doi.org/10.1016/j.jare.2016.12.006" TargetMode="External"/><Relationship Id="rId778" Type="http://schemas.openxmlformats.org/officeDocument/2006/relationships/hyperlink" Target="https://doi.org/10.1016/S0167-2738(00)00662-7" TargetMode="External"/><Relationship Id="rId2459" Type="http://schemas.openxmlformats.org/officeDocument/2006/relationships/hyperlink" Target="https://doi.org/10.1038/nmat871" TargetMode="External"/><Relationship Id="rId2873" Type="http://schemas.openxmlformats.org/officeDocument/2006/relationships/hyperlink" Target="https://doi.org/10.1016/S0025-5408(02)00774-2" TargetMode="External"/><Relationship Id="rId3924" Type="http://schemas.openxmlformats.org/officeDocument/2006/relationships/hyperlink" Target="https://doi.org/10.1016/j.jpowsour.2010.11.120" TargetMode="External"/><Relationship Id="rId845" Type="http://schemas.openxmlformats.org/officeDocument/2006/relationships/hyperlink" Target="https://doi.org/10.1016/S0167-2738(00)00662-7" TargetMode="External"/><Relationship Id="rId1475" Type="http://schemas.openxmlformats.org/officeDocument/2006/relationships/hyperlink" Target="https://doi.org/10.1016/j.ssi.2013.01.005" TargetMode="External"/><Relationship Id="rId2526" Type="http://schemas.openxmlformats.org/officeDocument/2006/relationships/hyperlink" Target="https://doi.org/10.1038/nmat871" TargetMode="External"/><Relationship Id="rId1128" Type="http://schemas.openxmlformats.org/officeDocument/2006/relationships/hyperlink" Target="https://doi.org/10.1016/j.jpowsour.2016.05.089" TargetMode="External"/><Relationship Id="rId1542" Type="http://schemas.openxmlformats.org/officeDocument/2006/relationships/hyperlink" Target="https://doi.org/10.1016/j.ssi.2013.01.005" TargetMode="External"/><Relationship Id="rId2940" Type="http://schemas.openxmlformats.org/officeDocument/2006/relationships/hyperlink" Target="https://doi.org/10.1016/j.jallcom.2008.12.120" TargetMode="External"/><Relationship Id="rId4698" Type="http://schemas.openxmlformats.org/officeDocument/2006/relationships/hyperlink" Target="https://doi.org/10.1016/j.ssi.2010.07.034" TargetMode="External"/><Relationship Id="rId5749" Type="http://schemas.openxmlformats.org/officeDocument/2006/relationships/hyperlink" Target="https://doi.org/10.1016/j.electacta.2010.10.098" TargetMode="External"/><Relationship Id="rId912" Type="http://schemas.openxmlformats.org/officeDocument/2006/relationships/hyperlink" Target="https://doi.org/10.1016/S0167-2738(00)00662-7" TargetMode="External"/><Relationship Id="rId4765" Type="http://schemas.openxmlformats.org/officeDocument/2006/relationships/hyperlink" Target="https://doi.org/10.1016/j.ijhydene.2014.09.019" TargetMode="External"/><Relationship Id="rId5816" Type="http://schemas.openxmlformats.org/officeDocument/2006/relationships/hyperlink" Target="https://doi.org/10.1016/j.ssi.2007.02.014" TargetMode="External"/><Relationship Id="rId288" Type="http://schemas.openxmlformats.org/officeDocument/2006/relationships/hyperlink" Target="https://doi.org/10.1016/0013-7480(71)90121-5" TargetMode="External"/><Relationship Id="rId3367" Type="http://schemas.openxmlformats.org/officeDocument/2006/relationships/hyperlink" Target="https://doi.org/10.1016/j.jpowsour.2017.09.021" TargetMode="External"/><Relationship Id="rId3781" Type="http://schemas.openxmlformats.org/officeDocument/2006/relationships/hyperlink" Target="https://doi.org/10.1016/j.jpowsour.2010.11.120" TargetMode="External"/><Relationship Id="rId4418" Type="http://schemas.openxmlformats.org/officeDocument/2006/relationships/hyperlink" Target="https://doi.org/10.1016/j.jallcom.2010.06.188" TargetMode="External"/><Relationship Id="rId4832" Type="http://schemas.openxmlformats.org/officeDocument/2006/relationships/hyperlink" Target="https://doi.org/10.1016/S0167-2738(01)00951-1" TargetMode="External"/><Relationship Id="rId2383" Type="http://schemas.openxmlformats.org/officeDocument/2006/relationships/hyperlink" Target="https://doi.org/10.1016/j.ssi.2006.02.025" TargetMode="External"/><Relationship Id="rId3434" Type="http://schemas.openxmlformats.org/officeDocument/2006/relationships/hyperlink" Target="https://doi.org/10.1016/j.jpowsour.2017.09.021" TargetMode="External"/><Relationship Id="rId355" Type="http://schemas.openxmlformats.org/officeDocument/2006/relationships/hyperlink" Target="https://doi.org/10.1149/1.2059351" TargetMode="External"/><Relationship Id="rId2036" Type="http://schemas.openxmlformats.org/officeDocument/2006/relationships/hyperlink" Target="https://doi.org/10.1016/j.ssi.2006.02.025" TargetMode="External"/><Relationship Id="rId2450" Type="http://schemas.openxmlformats.org/officeDocument/2006/relationships/hyperlink" Target="https://doi.org/10.1038/nmat871" TargetMode="External"/><Relationship Id="rId3501" Type="http://schemas.openxmlformats.org/officeDocument/2006/relationships/hyperlink" Target="https://doi.org/10.1016/j.electacta.2012.05.002" TargetMode="External"/><Relationship Id="rId422" Type="http://schemas.openxmlformats.org/officeDocument/2006/relationships/hyperlink" Target="https://doi.org/10.1149/1.2059351" TargetMode="External"/><Relationship Id="rId1052" Type="http://schemas.openxmlformats.org/officeDocument/2006/relationships/hyperlink" Target="https://doi.org/10.1016/j.ceramint.2019.01.019" TargetMode="External"/><Relationship Id="rId2103" Type="http://schemas.openxmlformats.org/officeDocument/2006/relationships/hyperlink" Target="https://doi.org/10.1016/j.ssi.2006.02.025" TargetMode="External"/><Relationship Id="rId5259" Type="http://schemas.openxmlformats.org/officeDocument/2006/relationships/hyperlink" Target="https://doi.org/10.1016/S0167-2738(00)00777-3" TargetMode="External"/><Relationship Id="rId5673" Type="http://schemas.openxmlformats.org/officeDocument/2006/relationships/hyperlink" Target="https://doi.org/10.1016/S0167-2738(99)00194-0" TargetMode="External"/><Relationship Id="rId4275" Type="http://schemas.openxmlformats.org/officeDocument/2006/relationships/hyperlink" Target="https://doi.org/10.1016/j.jpowsour.2011.04.036" TargetMode="External"/><Relationship Id="rId5326" Type="http://schemas.openxmlformats.org/officeDocument/2006/relationships/hyperlink" Target="https://doi.org/10.1016/S0167-2738(00)00777-3" TargetMode="External"/><Relationship Id="rId1869" Type="http://schemas.openxmlformats.org/officeDocument/2006/relationships/hyperlink" Target="https://doi.org/10.1016/j.ssi.2011.02.004" TargetMode="External"/><Relationship Id="rId3291" Type="http://schemas.openxmlformats.org/officeDocument/2006/relationships/hyperlink" Target="https://doi.org/10.1016/j.apenergy.2019.01.094" TargetMode="External"/><Relationship Id="rId5740" Type="http://schemas.openxmlformats.org/officeDocument/2006/relationships/hyperlink" Target="https://doi.org/10.1016/j.electacta.2010.10.098" TargetMode="External"/><Relationship Id="rId1936" Type="http://schemas.openxmlformats.org/officeDocument/2006/relationships/hyperlink" Target="https://doi.org/10.1016/S0167-2738(02)00140-6" TargetMode="External"/><Relationship Id="rId4342" Type="http://schemas.openxmlformats.org/officeDocument/2006/relationships/hyperlink" Target="https://doi.org/10.1016/j.electacta.2017.08.149" TargetMode="External"/><Relationship Id="rId3011" Type="http://schemas.openxmlformats.org/officeDocument/2006/relationships/hyperlink" Target="https://doi.org/10.1016/j.ijhydene.2010.02.080" TargetMode="External"/><Relationship Id="rId6167" Type="http://schemas.openxmlformats.org/officeDocument/2006/relationships/hyperlink" Target="https://doi.org/10.1007/s11581-019-03314-9" TargetMode="External"/><Relationship Id="rId2777" Type="http://schemas.openxmlformats.org/officeDocument/2006/relationships/hyperlink" Target="https://doi.org/10.1016/S0167-2738(01)00870-0" TargetMode="External"/><Relationship Id="rId5183" Type="http://schemas.openxmlformats.org/officeDocument/2006/relationships/hyperlink" Target="https://doi.org/10.1016/j.ijhydene.2016.10.120" TargetMode="External"/><Relationship Id="rId6234" Type="http://schemas.openxmlformats.org/officeDocument/2006/relationships/hyperlink" Target="https://doi.org/10.1016/j.electacta.2017.11.037" TargetMode="External"/><Relationship Id="rId749" Type="http://schemas.openxmlformats.org/officeDocument/2006/relationships/hyperlink" Target="https://doi.org/10.1016/0167-2738(87)90039-7" TargetMode="External"/><Relationship Id="rId1379" Type="http://schemas.openxmlformats.org/officeDocument/2006/relationships/hyperlink" Target="https://doi.org/10.1016/j.ssi.2013.01.005" TargetMode="External"/><Relationship Id="rId3828" Type="http://schemas.openxmlformats.org/officeDocument/2006/relationships/hyperlink" Target="https://doi.org/10.1016/j.jpowsour.2010.11.120" TargetMode="External"/><Relationship Id="rId5250" Type="http://schemas.openxmlformats.org/officeDocument/2006/relationships/hyperlink" Target="https://doi.org/10.1016/S0167-2738(00)00777-3" TargetMode="External"/><Relationship Id="rId1793" Type="http://schemas.openxmlformats.org/officeDocument/2006/relationships/hyperlink" Target="https://doi.org/10.1016/j.jpowsour.2013.11.005" TargetMode="External"/><Relationship Id="rId2844" Type="http://schemas.openxmlformats.org/officeDocument/2006/relationships/hyperlink" Target="https://doi.org/10.1016/S0025-5408(02)00774-2" TargetMode="External"/><Relationship Id="rId85" Type="http://schemas.openxmlformats.org/officeDocument/2006/relationships/hyperlink" Target="https://doi.org/10.1021/ja00088a016" TargetMode="External"/><Relationship Id="rId816" Type="http://schemas.openxmlformats.org/officeDocument/2006/relationships/hyperlink" Target="https://doi.org/10.1016/S0167-2738(00)00662-7" TargetMode="External"/><Relationship Id="rId1446" Type="http://schemas.openxmlformats.org/officeDocument/2006/relationships/hyperlink" Target="https://doi.org/10.1016/j.ssi.2013.01.005" TargetMode="External"/><Relationship Id="rId1860" Type="http://schemas.openxmlformats.org/officeDocument/2006/relationships/hyperlink" Target="https://doi.org/10.1016/j.ssi.2011.02.004" TargetMode="External"/><Relationship Id="rId2911" Type="http://schemas.openxmlformats.org/officeDocument/2006/relationships/hyperlink" Target="https://doi.org/10.1016/j.ssi.2008.02.047" TargetMode="External"/><Relationship Id="rId1513" Type="http://schemas.openxmlformats.org/officeDocument/2006/relationships/hyperlink" Target="https://doi.org/10.1016/j.ssi.2013.01.005" TargetMode="External"/><Relationship Id="rId4669" Type="http://schemas.openxmlformats.org/officeDocument/2006/relationships/hyperlink" Target="https://doi.org/10.1016/j.ssi.2010.07.034" TargetMode="External"/><Relationship Id="rId3685" Type="http://schemas.openxmlformats.org/officeDocument/2006/relationships/hyperlink" Target="https://doi.org/10.1016/j.jpowsour.2012.12.017" TargetMode="External"/><Relationship Id="rId4736" Type="http://schemas.openxmlformats.org/officeDocument/2006/relationships/hyperlink" Target="https://doi.org/10.1016/j.ssi.2010.07.034" TargetMode="External"/><Relationship Id="rId6091" Type="http://schemas.openxmlformats.org/officeDocument/2006/relationships/hyperlink" Target="https://doi.org/10.1016/0167-2738(96)00087-2" TargetMode="External"/><Relationship Id="rId2287" Type="http://schemas.openxmlformats.org/officeDocument/2006/relationships/hyperlink" Target="https://doi.org/10.1016/j.ssi.2006.02.025" TargetMode="External"/><Relationship Id="rId3338" Type="http://schemas.openxmlformats.org/officeDocument/2006/relationships/hyperlink" Target="https://doi.org/10.1016/j.jpowsour.2017.09.021" TargetMode="External"/><Relationship Id="rId3752" Type="http://schemas.openxmlformats.org/officeDocument/2006/relationships/hyperlink" Target="https://doi.org/10.1016/j.electacta.2013.05.034" TargetMode="External"/><Relationship Id="rId259" Type="http://schemas.openxmlformats.org/officeDocument/2006/relationships/hyperlink" Target="https://doi.org/10.1016/0167-2738(92)90095-7" TargetMode="External"/><Relationship Id="rId673" Type="http://schemas.openxmlformats.org/officeDocument/2006/relationships/hyperlink" Target="https://doi.org/10.1016/S0167-2738(99)00337-9" TargetMode="External"/><Relationship Id="rId2354" Type="http://schemas.openxmlformats.org/officeDocument/2006/relationships/hyperlink" Target="https://doi.org/10.1016/j.ssi.2006.02.025" TargetMode="External"/><Relationship Id="rId3405" Type="http://schemas.openxmlformats.org/officeDocument/2006/relationships/hyperlink" Target="https://doi.org/10.1016/j.jpowsour.2017.09.021" TargetMode="External"/><Relationship Id="rId4803" Type="http://schemas.openxmlformats.org/officeDocument/2006/relationships/hyperlink" Target="https://doi.org/10.1016/j.ijhydene.2014.09.019" TargetMode="External"/><Relationship Id="rId326" Type="http://schemas.openxmlformats.org/officeDocument/2006/relationships/hyperlink" Target="https://doi.org/10.1149/1.2059351" TargetMode="External"/><Relationship Id="rId1370" Type="http://schemas.openxmlformats.org/officeDocument/2006/relationships/hyperlink" Target="https://doi.org/10.1016/j.ssi.2013.01.005" TargetMode="External"/><Relationship Id="rId2007" Type="http://schemas.openxmlformats.org/officeDocument/2006/relationships/hyperlink" Target="https://doi.org/10.1016/j.apt.2016.01.025" TargetMode="External"/><Relationship Id="rId740" Type="http://schemas.openxmlformats.org/officeDocument/2006/relationships/hyperlink" Target="https://doi.org/10.1016/0167-2738(87)90039-7" TargetMode="External"/><Relationship Id="rId1023" Type="http://schemas.openxmlformats.org/officeDocument/2006/relationships/hyperlink" Target="https://doi.org/10.1016/S0167-2738(98)00428-7" TargetMode="External"/><Relationship Id="rId2421" Type="http://schemas.openxmlformats.org/officeDocument/2006/relationships/hyperlink" Target="https://doi.org/10.1038/nmat871" TargetMode="External"/><Relationship Id="rId4179" Type="http://schemas.openxmlformats.org/officeDocument/2006/relationships/hyperlink" Target="https://doi.org/10.1016/j.electacta.2018.07.179" TargetMode="External"/><Relationship Id="rId5577" Type="http://schemas.openxmlformats.org/officeDocument/2006/relationships/hyperlink" Target="https://doi.org/10.1016/0167-2738(94)90327-1" TargetMode="External"/><Relationship Id="rId5991" Type="http://schemas.openxmlformats.org/officeDocument/2006/relationships/hyperlink" Target="https://doi.org/10.1016/j.ssi.2007.02.004" TargetMode="External"/><Relationship Id="rId4593" Type="http://schemas.openxmlformats.org/officeDocument/2006/relationships/hyperlink" Target="https://doi.org/10.1016/j.ijhydene.2011.04.106" TargetMode="External"/><Relationship Id="rId5644" Type="http://schemas.openxmlformats.org/officeDocument/2006/relationships/hyperlink" Target="https://doi.org/10.1016/S0167-2738(99)00194-0" TargetMode="External"/><Relationship Id="rId3195" Type="http://schemas.openxmlformats.org/officeDocument/2006/relationships/hyperlink" Target="https://doi.org/10.1016/j.jallcom.2012.11.197" TargetMode="External"/><Relationship Id="rId4246" Type="http://schemas.openxmlformats.org/officeDocument/2006/relationships/hyperlink" Target="https://doi.org/10.1016/j.ceramint.2015.05.026" TargetMode="External"/><Relationship Id="rId4660" Type="http://schemas.openxmlformats.org/officeDocument/2006/relationships/hyperlink" Target="https://doi.org/10.1016/j.ssi.2008.04.002" TargetMode="External"/><Relationship Id="rId5711" Type="http://schemas.openxmlformats.org/officeDocument/2006/relationships/hyperlink" Target="https://doi.org/10.1016/S0167-2738(99)00194-0" TargetMode="External"/><Relationship Id="rId3262" Type="http://schemas.openxmlformats.org/officeDocument/2006/relationships/hyperlink" Target="https://doi.org/10.1016/j.apenergy.2019.01.094" TargetMode="External"/><Relationship Id="rId4313" Type="http://schemas.openxmlformats.org/officeDocument/2006/relationships/hyperlink" Target="https://doi.org/10.1016/j.electacta.2017.08.149" TargetMode="External"/><Relationship Id="rId183" Type="http://schemas.openxmlformats.org/officeDocument/2006/relationships/hyperlink" Target="https://doi.org/10.1016/0167-2738(92)90095-7" TargetMode="External"/><Relationship Id="rId1907" Type="http://schemas.openxmlformats.org/officeDocument/2006/relationships/hyperlink" Target="https://doi.org/10.1016/S0167-2738(02)00140-6" TargetMode="External"/><Relationship Id="rId250" Type="http://schemas.openxmlformats.org/officeDocument/2006/relationships/hyperlink" Target="https://doi.org/10.1016/0167-2738(92)90095-7" TargetMode="External"/><Relationship Id="rId5087" Type="http://schemas.openxmlformats.org/officeDocument/2006/relationships/hyperlink" Target="https://doi.org/10.1149/1.2095649" TargetMode="External"/><Relationship Id="rId6138" Type="http://schemas.openxmlformats.org/officeDocument/2006/relationships/hyperlink" Target="https://doi.org/10.1007/s11581-019-03314-9" TargetMode="External"/><Relationship Id="rId5154" Type="http://schemas.openxmlformats.org/officeDocument/2006/relationships/hyperlink" Target="https://doi.org/10.1016/j.jpowsour.2013.07.060" TargetMode="External"/><Relationship Id="rId1697" Type="http://schemas.openxmlformats.org/officeDocument/2006/relationships/hyperlink" Target="https://doi.org/10.1016/j.jpowsour.2014.11.141" TargetMode="External"/><Relationship Id="rId2748" Type="http://schemas.openxmlformats.org/officeDocument/2006/relationships/hyperlink" Target="https://doi.org/10.1016/S0167-2738(01)00870-0" TargetMode="External"/><Relationship Id="rId6205" Type="http://schemas.openxmlformats.org/officeDocument/2006/relationships/hyperlink" Target="https://doi.org/10.1016/j.electacta.2017.11.037" TargetMode="External"/><Relationship Id="rId1764" Type="http://schemas.openxmlformats.org/officeDocument/2006/relationships/hyperlink" Target="https://doi.org/10.1016/j.electacta.2017.09.157" TargetMode="External"/><Relationship Id="rId2815" Type="http://schemas.openxmlformats.org/officeDocument/2006/relationships/hyperlink" Target="https://doi.org/10.1016/S0025-5408(02)00774-2" TargetMode="External"/><Relationship Id="rId4170" Type="http://schemas.openxmlformats.org/officeDocument/2006/relationships/hyperlink" Target="https://doi.org/10.1016/j.electacta.2018.07.179" TargetMode="External"/><Relationship Id="rId5221" Type="http://schemas.openxmlformats.org/officeDocument/2006/relationships/hyperlink" Target="https://doi.org/10.1016/S0167-2738(00)00777-3" TargetMode="External"/><Relationship Id="rId56" Type="http://schemas.openxmlformats.org/officeDocument/2006/relationships/hyperlink" Target="https://doi.org/10.1021/ja00088a016" TargetMode="External"/><Relationship Id="rId1417" Type="http://schemas.openxmlformats.org/officeDocument/2006/relationships/hyperlink" Target="https://doi.org/10.1016/j.ssi.2013.01.005" TargetMode="External"/><Relationship Id="rId1831" Type="http://schemas.openxmlformats.org/officeDocument/2006/relationships/hyperlink" Target="https://doi.org/10.1016/j.ssi.2011.02.004" TargetMode="External"/><Relationship Id="rId4987" Type="http://schemas.openxmlformats.org/officeDocument/2006/relationships/hyperlink" Target="https://doi.org/10.1016/j.ssi.2017.05.010" TargetMode="External"/><Relationship Id="rId3589" Type="http://schemas.openxmlformats.org/officeDocument/2006/relationships/hyperlink" Target="https://doi.org/10.1016/j.ijhydene.2014.03.249" TargetMode="External"/><Relationship Id="rId6062" Type="http://schemas.openxmlformats.org/officeDocument/2006/relationships/hyperlink" Target="https://doi.org/10.2478/s11532-012-0144-9" TargetMode="External"/><Relationship Id="rId577" Type="http://schemas.openxmlformats.org/officeDocument/2006/relationships/hyperlink" Target="https://doi.org/10.1016/j.scriptamat.2004.08.021" TargetMode="External"/><Relationship Id="rId2258" Type="http://schemas.openxmlformats.org/officeDocument/2006/relationships/hyperlink" Target="https://doi.org/10.1016/j.ssi.2006.02.025" TargetMode="External"/><Relationship Id="rId3656" Type="http://schemas.openxmlformats.org/officeDocument/2006/relationships/hyperlink" Target="https://doi.org/10.1016/j.jpowsour.2012.12.017" TargetMode="External"/><Relationship Id="rId4707" Type="http://schemas.openxmlformats.org/officeDocument/2006/relationships/hyperlink" Target="https://doi.org/10.1016/j.ssi.2010.07.034" TargetMode="External"/><Relationship Id="rId991" Type="http://schemas.openxmlformats.org/officeDocument/2006/relationships/hyperlink" Target="https://doi.org/10.1016/S0167-2738(98)00428-7" TargetMode="External"/><Relationship Id="rId2672" Type="http://schemas.openxmlformats.org/officeDocument/2006/relationships/hyperlink" Target="https://doi.org/10.1016/j.ssi.2013.06.002" TargetMode="External"/><Relationship Id="rId3309" Type="http://schemas.openxmlformats.org/officeDocument/2006/relationships/hyperlink" Target="https://doi.org/10.1016/j.apenergy.2019.01.094" TargetMode="External"/><Relationship Id="rId3723" Type="http://schemas.openxmlformats.org/officeDocument/2006/relationships/hyperlink" Target="https://doi.org/10.1016/j.electacta.2011.11.004" TargetMode="External"/><Relationship Id="rId644" Type="http://schemas.openxmlformats.org/officeDocument/2006/relationships/hyperlink" Target="https://doi.org/10.1016/S0167-2738(99)00337-9" TargetMode="External"/><Relationship Id="rId1274" Type="http://schemas.openxmlformats.org/officeDocument/2006/relationships/hyperlink" Target="https://doi.org/10.1016/j.jallcom.2017.01.026" TargetMode="External"/><Relationship Id="rId2325" Type="http://schemas.openxmlformats.org/officeDocument/2006/relationships/hyperlink" Target="https://doi.org/10.1016/j.ssi.2006.02.025" TargetMode="External"/><Relationship Id="rId5895" Type="http://schemas.openxmlformats.org/officeDocument/2006/relationships/hyperlink" Target="https://doi.org/10.1002/adfm.201001540" TargetMode="External"/><Relationship Id="rId711" Type="http://schemas.openxmlformats.org/officeDocument/2006/relationships/hyperlink" Target="https://doi.org/10.1016/S0167-2738(99)00337-9" TargetMode="External"/><Relationship Id="rId1341" Type="http://schemas.openxmlformats.org/officeDocument/2006/relationships/hyperlink" Target="https://doi.org/10.1016/j.ijhydene.2016.01.071" TargetMode="External"/><Relationship Id="rId4497" Type="http://schemas.openxmlformats.org/officeDocument/2006/relationships/hyperlink" Target="https://doi.org/10.1016/j.ijhydene.2016.02.073" TargetMode="External"/><Relationship Id="rId5548" Type="http://schemas.openxmlformats.org/officeDocument/2006/relationships/hyperlink" Target="https://doi.org/10.1016/0167-2738(94)90327-1" TargetMode="External"/><Relationship Id="rId5962" Type="http://schemas.openxmlformats.org/officeDocument/2006/relationships/hyperlink" Target="https://doi.org/10.1016/S0167-2738(99)00013-2" TargetMode="External"/><Relationship Id="rId3099" Type="http://schemas.openxmlformats.org/officeDocument/2006/relationships/hyperlink" Target="https://doi.org/10.1016/j.ssi.2006.02.047" TargetMode="External"/><Relationship Id="rId4564" Type="http://schemas.openxmlformats.org/officeDocument/2006/relationships/hyperlink" Target="https://doi.org/10.1016/j.ijhydene.2016.02.073" TargetMode="External"/><Relationship Id="rId5615" Type="http://schemas.openxmlformats.org/officeDocument/2006/relationships/hyperlink" Target="https://doi.org/10.1016/j.electacta.2014.01.113" TargetMode="External"/><Relationship Id="rId3166" Type="http://schemas.openxmlformats.org/officeDocument/2006/relationships/hyperlink" Target="https://doi.org/10.1016/j.jallcom.2012.11.197" TargetMode="External"/><Relationship Id="rId3580" Type="http://schemas.openxmlformats.org/officeDocument/2006/relationships/hyperlink" Target="https://doi.org/10.1016/j.ijhydene.2014.03.249" TargetMode="External"/><Relationship Id="rId4217" Type="http://schemas.openxmlformats.org/officeDocument/2006/relationships/hyperlink" Target="https://doi.org/10.1016/j.electacta.2018.07.179" TargetMode="External"/><Relationship Id="rId2182" Type="http://schemas.openxmlformats.org/officeDocument/2006/relationships/hyperlink" Target="https://doi.org/10.1016/j.ssi.2006.02.025" TargetMode="External"/><Relationship Id="rId3233" Type="http://schemas.openxmlformats.org/officeDocument/2006/relationships/hyperlink" Target="https://doi.org/10.1016/j.jallcom.2012.11.197" TargetMode="External"/><Relationship Id="rId4631" Type="http://schemas.openxmlformats.org/officeDocument/2006/relationships/hyperlink" Target="https://doi.org/10.1016/j.ijhydene.2011.04.106" TargetMode="External"/><Relationship Id="rId154" Type="http://schemas.openxmlformats.org/officeDocument/2006/relationships/hyperlink" Target="https://doi.org/10.1016/0167-2738(92)90095-7" TargetMode="External"/><Relationship Id="rId2999" Type="http://schemas.openxmlformats.org/officeDocument/2006/relationships/hyperlink" Target="https://doi.org/10.1016/j.ijhydene.2010.02.080" TargetMode="External"/><Relationship Id="rId3300" Type="http://schemas.openxmlformats.org/officeDocument/2006/relationships/hyperlink" Target="https://doi.org/10.1016/j.apenergy.2019.01.094" TargetMode="External"/><Relationship Id="rId221" Type="http://schemas.openxmlformats.org/officeDocument/2006/relationships/hyperlink" Target="https://doi.org/10.1016/0167-2738(92)90095-7" TargetMode="External"/><Relationship Id="rId5058" Type="http://schemas.openxmlformats.org/officeDocument/2006/relationships/hyperlink" Target="https://doi.org/10.1149/1.2095649" TargetMode="External"/><Relationship Id="rId5472" Type="http://schemas.openxmlformats.org/officeDocument/2006/relationships/hyperlink" Target="https://doi.org/10.1016/j.ssi.2012.02.045" TargetMode="External"/><Relationship Id="rId6109" Type="http://schemas.openxmlformats.org/officeDocument/2006/relationships/hyperlink" Target="https://doi.org/10.1007/s11581-019-03314-9" TargetMode="External"/><Relationship Id="rId1668" Type="http://schemas.openxmlformats.org/officeDocument/2006/relationships/hyperlink" Target="https://doi.org/10.1016/j.jpowsour.2012.02.002" TargetMode="External"/><Relationship Id="rId2719" Type="http://schemas.openxmlformats.org/officeDocument/2006/relationships/hyperlink" Target="https://doi.org/10.1016/j.ssi.2013.06.002" TargetMode="External"/><Relationship Id="rId4074" Type="http://schemas.openxmlformats.org/officeDocument/2006/relationships/hyperlink" Target="https://doi.org/10.1016/j.jpowsour.2008.01.036" TargetMode="External"/><Relationship Id="rId5125" Type="http://schemas.openxmlformats.org/officeDocument/2006/relationships/hyperlink" Target="https://doi.org/10.1002/adma.200601366" TargetMode="External"/><Relationship Id="rId3090" Type="http://schemas.openxmlformats.org/officeDocument/2006/relationships/hyperlink" Target="https://doi.org/10.1016/j.ssi.2006.02.047" TargetMode="External"/><Relationship Id="rId4141" Type="http://schemas.openxmlformats.org/officeDocument/2006/relationships/hyperlink" Target="https://doi.org/10.1016/j.ceramint.2019.01.134" TargetMode="External"/><Relationship Id="rId1735" Type="http://schemas.openxmlformats.org/officeDocument/2006/relationships/hyperlink" Target="https://doi.org/10.1016/j.jpowsour.2014.11.141" TargetMode="External"/><Relationship Id="rId27" Type="http://schemas.openxmlformats.org/officeDocument/2006/relationships/hyperlink" Target="https://doi.org/10.1021/ja00088a016" TargetMode="External"/><Relationship Id="rId1802" Type="http://schemas.openxmlformats.org/officeDocument/2006/relationships/hyperlink" Target="https://doi.org/10.1016/j.jpowsour.2013.11.005" TargetMode="External"/><Relationship Id="rId4958" Type="http://schemas.openxmlformats.org/officeDocument/2006/relationships/hyperlink" Target="https://doi.org/10.1016/j.ceramint.2019.03.130" TargetMode="External"/><Relationship Id="rId3974" Type="http://schemas.openxmlformats.org/officeDocument/2006/relationships/hyperlink" Target="https://doi.org/10.1016/j.ssi.2013.11.044" TargetMode="External"/><Relationship Id="rId895" Type="http://schemas.openxmlformats.org/officeDocument/2006/relationships/hyperlink" Target="https://doi.org/10.1016/S0167-2738(00)00662-7" TargetMode="External"/><Relationship Id="rId2576" Type="http://schemas.openxmlformats.org/officeDocument/2006/relationships/hyperlink" Target="https://doi.org/10.1016/j.ssi.2013.06.002" TargetMode="External"/><Relationship Id="rId2990" Type="http://schemas.openxmlformats.org/officeDocument/2006/relationships/hyperlink" Target="https://doi.org/10.1149/1.2458743" TargetMode="External"/><Relationship Id="rId3627" Type="http://schemas.openxmlformats.org/officeDocument/2006/relationships/hyperlink" Target="https://doi.org/10.1016/j.ijhydene.2014.03.249" TargetMode="External"/><Relationship Id="rId6033" Type="http://schemas.openxmlformats.org/officeDocument/2006/relationships/hyperlink" Target="https://doi.org/10.1002/adma.201103102" TargetMode="External"/><Relationship Id="rId548" Type="http://schemas.openxmlformats.org/officeDocument/2006/relationships/hyperlink" Target="https://doi.org/10.1016/j.ceramint.2019.01.134" TargetMode="External"/><Relationship Id="rId962" Type="http://schemas.openxmlformats.org/officeDocument/2006/relationships/hyperlink" Target="https://doi.org/10.1016/S0167-2738(98)00428-7" TargetMode="External"/><Relationship Id="rId1178" Type="http://schemas.openxmlformats.org/officeDocument/2006/relationships/hyperlink" Target="https://doi.org/10.1016/j.jpowsour.2016.05.089" TargetMode="External"/><Relationship Id="rId1592" Type="http://schemas.openxmlformats.org/officeDocument/2006/relationships/hyperlink" Target="https://doi.org/10.1016/j.ssi.2013.01.005" TargetMode="External"/><Relationship Id="rId2229" Type="http://schemas.openxmlformats.org/officeDocument/2006/relationships/hyperlink" Target="https://doi.org/10.1016/j.ssi.2006.02.025" TargetMode="External"/><Relationship Id="rId2643" Type="http://schemas.openxmlformats.org/officeDocument/2006/relationships/hyperlink" Target="https://doi.org/10.1016/j.ssi.2013.06.002" TargetMode="External"/><Relationship Id="rId5799" Type="http://schemas.openxmlformats.org/officeDocument/2006/relationships/hyperlink" Target="https://doi.org/10.1016/j.ssi.2007.02.014" TargetMode="External"/><Relationship Id="rId6100" Type="http://schemas.openxmlformats.org/officeDocument/2006/relationships/hyperlink" Target="https://doi.org/10.1016/0167-2738(96)00087-2" TargetMode="External"/><Relationship Id="rId615" Type="http://schemas.openxmlformats.org/officeDocument/2006/relationships/hyperlink" Target="https://doi.org/10.1111/j.1151-2916.1993.tb03645.x" TargetMode="External"/><Relationship Id="rId1245" Type="http://schemas.openxmlformats.org/officeDocument/2006/relationships/hyperlink" Target="https://doi.org/10.1016/j.jpowsour.2016.05.089" TargetMode="External"/><Relationship Id="rId1312" Type="http://schemas.openxmlformats.org/officeDocument/2006/relationships/hyperlink" Target="https://doi.org/10.1016/j.ssi.2013.09.056" TargetMode="External"/><Relationship Id="rId2710" Type="http://schemas.openxmlformats.org/officeDocument/2006/relationships/hyperlink" Target="https://doi.org/10.1016/j.ssi.2013.06.002" TargetMode="External"/><Relationship Id="rId4468" Type="http://schemas.openxmlformats.org/officeDocument/2006/relationships/hyperlink" Target="https://doi.org/10.1016/j.ijhydene.2016.02.073" TargetMode="External"/><Relationship Id="rId5866" Type="http://schemas.openxmlformats.org/officeDocument/2006/relationships/hyperlink" Target="https://doi.org/10.1016/j.ssi.2007.02.014" TargetMode="External"/><Relationship Id="rId4882" Type="http://schemas.openxmlformats.org/officeDocument/2006/relationships/hyperlink" Target="https://doi.org/10.1016/j.jpowsour.2013.06.155" TargetMode="External"/><Relationship Id="rId5519" Type="http://schemas.openxmlformats.org/officeDocument/2006/relationships/hyperlink" Target="https://doi.org/10.1016/0167-2738(94)90327-1" TargetMode="External"/><Relationship Id="rId5933" Type="http://schemas.openxmlformats.org/officeDocument/2006/relationships/hyperlink" Target="https://doi.org/10.1002/adfm.201001540" TargetMode="External"/><Relationship Id="rId2086" Type="http://schemas.openxmlformats.org/officeDocument/2006/relationships/hyperlink" Target="https://doi.org/10.1016/j.ssi.2006.02.025" TargetMode="External"/><Relationship Id="rId3484" Type="http://schemas.openxmlformats.org/officeDocument/2006/relationships/hyperlink" Target="https://doi.org/10.1002/aenm.201201062" TargetMode="External"/><Relationship Id="rId4535" Type="http://schemas.openxmlformats.org/officeDocument/2006/relationships/hyperlink" Target="https://doi.org/10.1016/j.ijhydene.2016.02.073" TargetMode="External"/><Relationship Id="rId3137" Type="http://schemas.openxmlformats.org/officeDocument/2006/relationships/hyperlink" Target="https://doi.org/10.1016/j.jallcom.2012.11.197" TargetMode="External"/><Relationship Id="rId3551" Type="http://schemas.openxmlformats.org/officeDocument/2006/relationships/hyperlink" Target="https://doi.org/10.1016/j.electacta.2012.05.002" TargetMode="External"/><Relationship Id="rId4602" Type="http://schemas.openxmlformats.org/officeDocument/2006/relationships/hyperlink" Target="https://doi.org/10.1016/j.ijhydene.2011.04.106" TargetMode="External"/><Relationship Id="rId472" Type="http://schemas.openxmlformats.org/officeDocument/2006/relationships/hyperlink" Target="https://doi.org/10.1149/1.2059351" TargetMode="External"/><Relationship Id="rId2153" Type="http://schemas.openxmlformats.org/officeDocument/2006/relationships/hyperlink" Target="https://doi.org/10.1016/j.ssi.2006.02.025" TargetMode="External"/><Relationship Id="rId3204" Type="http://schemas.openxmlformats.org/officeDocument/2006/relationships/hyperlink" Target="https://doi.org/10.1016/j.jallcom.2012.11.197" TargetMode="External"/><Relationship Id="rId125" Type="http://schemas.openxmlformats.org/officeDocument/2006/relationships/hyperlink" Target="https://doi.org/10.1016/0167-2738(92)90095-7" TargetMode="External"/><Relationship Id="rId2220" Type="http://schemas.openxmlformats.org/officeDocument/2006/relationships/hyperlink" Target="https://doi.org/10.1016/j.ssi.2006.02.025" TargetMode="External"/><Relationship Id="rId5376" Type="http://schemas.openxmlformats.org/officeDocument/2006/relationships/hyperlink" Target="https://doi.org/10.1016/j.ijhydene.2012.11.065" TargetMode="External"/><Relationship Id="rId5790" Type="http://schemas.openxmlformats.org/officeDocument/2006/relationships/hyperlink" Target="https://doi.org/10.1016/j.ssi.2007.02.014" TargetMode="External"/><Relationship Id="rId4392" Type="http://schemas.openxmlformats.org/officeDocument/2006/relationships/hyperlink" Target="https://doi.org/10.1016/0167-2738(95)00051-7" TargetMode="External"/><Relationship Id="rId5029" Type="http://schemas.openxmlformats.org/officeDocument/2006/relationships/hyperlink" Target="https://doi.org/10.1016/j.jssc.2018.03.004" TargetMode="External"/><Relationship Id="rId5443" Type="http://schemas.openxmlformats.org/officeDocument/2006/relationships/hyperlink" Target="https://doi.org/10.1016/j.ssi.2012.02.045" TargetMode="External"/><Relationship Id="rId1986" Type="http://schemas.openxmlformats.org/officeDocument/2006/relationships/hyperlink" Target="https://doi.org/10.1016/j.apt.2016.01.025" TargetMode="External"/><Relationship Id="rId4045" Type="http://schemas.openxmlformats.org/officeDocument/2006/relationships/hyperlink" Target="https://doi.org/10.1016/j.jallcom.2018.08.329" TargetMode="External"/><Relationship Id="rId1639" Type="http://schemas.openxmlformats.org/officeDocument/2006/relationships/hyperlink" Target="https://doi.org/10.1016/j.jpowsour.2014.02.031" TargetMode="External"/><Relationship Id="rId3061" Type="http://schemas.openxmlformats.org/officeDocument/2006/relationships/hyperlink" Target="https://doi.org/10.1016/j.ijhydene.2010.02.080" TargetMode="External"/><Relationship Id="rId5510" Type="http://schemas.openxmlformats.org/officeDocument/2006/relationships/hyperlink" Target="https://doi.org/10.1016/0167-2738(94)90327-1" TargetMode="External"/><Relationship Id="rId1706" Type="http://schemas.openxmlformats.org/officeDocument/2006/relationships/hyperlink" Target="https://doi.org/10.1016/j.jpowsour.2014.11.141" TargetMode="External"/><Relationship Id="rId4112" Type="http://schemas.openxmlformats.org/officeDocument/2006/relationships/hyperlink" Target="https://doi.org/10.1016/j.jpowsour.2008.01.036" TargetMode="External"/><Relationship Id="rId3878" Type="http://schemas.openxmlformats.org/officeDocument/2006/relationships/hyperlink" Target="https://doi.org/10.1016/j.jpowsour.2010.11.120" TargetMode="External"/><Relationship Id="rId4929" Type="http://schemas.openxmlformats.org/officeDocument/2006/relationships/hyperlink" Target="https://doi.org/10.1016/j.jare.2016.12.006" TargetMode="External"/><Relationship Id="rId799" Type="http://schemas.openxmlformats.org/officeDocument/2006/relationships/hyperlink" Target="https://doi.org/10.1016/S0167-2738(00)00662-7" TargetMode="External"/><Relationship Id="rId2894" Type="http://schemas.openxmlformats.org/officeDocument/2006/relationships/hyperlink" Target="https://doi.org/10.1016/j.ssi.2008.02.047" TargetMode="External"/><Relationship Id="rId866" Type="http://schemas.openxmlformats.org/officeDocument/2006/relationships/hyperlink" Target="https://doi.org/10.1016/S0167-2738(00)00662-7" TargetMode="External"/><Relationship Id="rId1496" Type="http://schemas.openxmlformats.org/officeDocument/2006/relationships/hyperlink" Target="https://doi.org/10.1016/j.ssi.2013.01.005" TargetMode="External"/><Relationship Id="rId2547" Type="http://schemas.openxmlformats.org/officeDocument/2006/relationships/hyperlink" Target="https://doi.org/10.1038/nmat871" TargetMode="External"/><Relationship Id="rId3945" Type="http://schemas.openxmlformats.org/officeDocument/2006/relationships/hyperlink" Target="https://doi.org/10.1016/j.jpowsour.2010.11.120" TargetMode="External"/><Relationship Id="rId6004" Type="http://schemas.openxmlformats.org/officeDocument/2006/relationships/hyperlink" Target="https://doi.org/10.1016/j.ssi.2007.02.004" TargetMode="External"/><Relationship Id="rId519" Type="http://schemas.openxmlformats.org/officeDocument/2006/relationships/hyperlink" Target="https://doi.org/10.1016/S0167-2738(00)00777-3" TargetMode="External"/><Relationship Id="rId1149" Type="http://schemas.openxmlformats.org/officeDocument/2006/relationships/hyperlink" Target="https://doi.org/10.1016/j.jpowsour.2016.05.089" TargetMode="External"/><Relationship Id="rId2961" Type="http://schemas.openxmlformats.org/officeDocument/2006/relationships/hyperlink" Target="https://doi.org/10.1016/j.jallcom.2008.12.120" TargetMode="External"/><Relationship Id="rId5020" Type="http://schemas.openxmlformats.org/officeDocument/2006/relationships/hyperlink" Target="https://doi.org/10.1016/j.jssc.2018.03.004" TargetMode="External"/><Relationship Id="rId933" Type="http://schemas.openxmlformats.org/officeDocument/2006/relationships/hyperlink" Target="https://www.researchgate.net/deref/http%3A%2F%2Fdx.doi.org%2F10.1149%2F1.2167929" TargetMode="External"/><Relationship Id="rId1563" Type="http://schemas.openxmlformats.org/officeDocument/2006/relationships/hyperlink" Target="https://doi.org/10.1016/j.ssi.2013.01.005" TargetMode="External"/><Relationship Id="rId2614" Type="http://schemas.openxmlformats.org/officeDocument/2006/relationships/hyperlink" Target="https://doi.org/10.1016/j.ssi.2013.06.002" TargetMode="External"/><Relationship Id="rId1216" Type="http://schemas.openxmlformats.org/officeDocument/2006/relationships/hyperlink" Target="https://doi.org/10.1016/j.jpowsour.2016.05.089" TargetMode="External"/><Relationship Id="rId1630" Type="http://schemas.openxmlformats.org/officeDocument/2006/relationships/hyperlink" Target="https://doi.org/10.1016/j.jpowsour.2014.02.031" TargetMode="External"/><Relationship Id="rId4786" Type="http://schemas.openxmlformats.org/officeDocument/2006/relationships/hyperlink" Target="https://doi.org/10.1016/j.ijhydene.2014.09.019" TargetMode="External"/><Relationship Id="rId5837" Type="http://schemas.openxmlformats.org/officeDocument/2006/relationships/hyperlink" Target="https://doi.org/10.1016/j.ssi.2007.02.014" TargetMode="External"/><Relationship Id="rId3388" Type="http://schemas.openxmlformats.org/officeDocument/2006/relationships/hyperlink" Target="https://doi.org/10.1016/j.jpowsour.2017.09.021" TargetMode="External"/><Relationship Id="rId4439" Type="http://schemas.openxmlformats.org/officeDocument/2006/relationships/hyperlink" Target="https://doi.org/10.1016/j.jallcom.2010.06.188" TargetMode="External"/><Relationship Id="rId4853" Type="http://schemas.openxmlformats.org/officeDocument/2006/relationships/hyperlink" Target="https://doi.org/10.1149/1.2221624" TargetMode="External"/><Relationship Id="rId5904" Type="http://schemas.openxmlformats.org/officeDocument/2006/relationships/hyperlink" Target="https://doi.org/10.1002/adfm.201001540" TargetMode="External"/><Relationship Id="rId3455" Type="http://schemas.openxmlformats.org/officeDocument/2006/relationships/hyperlink" Target="https://doi.org/10.1016/j.jpowsour.2008.11.007" TargetMode="External"/><Relationship Id="rId4506" Type="http://schemas.openxmlformats.org/officeDocument/2006/relationships/hyperlink" Target="https://doi.org/10.1016/j.ijhydene.2016.02.073" TargetMode="External"/><Relationship Id="rId376" Type="http://schemas.openxmlformats.org/officeDocument/2006/relationships/hyperlink" Target="https://doi.org/10.1149/1.2059351" TargetMode="External"/><Relationship Id="rId790" Type="http://schemas.openxmlformats.org/officeDocument/2006/relationships/hyperlink" Target="https://doi.org/10.1016/S0167-2738(00)00662-7" TargetMode="External"/><Relationship Id="rId2057" Type="http://schemas.openxmlformats.org/officeDocument/2006/relationships/hyperlink" Target="https://doi.org/10.1016/j.ssi.2006.02.025" TargetMode="External"/><Relationship Id="rId2471" Type="http://schemas.openxmlformats.org/officeDocument/2006/relationships/hyperlink" Target="https://doi.org/10.1038/nmat871" TargetMode="External"/><Relationship Id="rId3108" Type="http://schemas.openxmlformats.org/officeDocument/2006/relationships/hyperlink" Target="https://doi.org/10.1016/j.ssi.2006.02.047" TargetMode="External"/><Relationship Id="rId3522" Type="http://schemas.openxmlformats.org/officeDocument/2006/relationships/hyperlink" Target="https://doi.org/10.1016/j.electacta.2012.05.002" TargetMode="External"/><Relationship Id="rId4920" Type="http://schemas.openxmlformats.org/officeDocument/2006/relationships/hyperlink" Target="https://doi.org/10.1016/j.jare.2016.12.006" TargetMode="External"/><Relationship Id="rId443" Type="http://schemas.openxmlformats.org/officeDocument/2006/relationships/hyperlink" Target="https://doi.org/10.1149/1.2059351" TargetMode="External"/><Relationship Id="rId1073" Type="http://schemas.openxmlformats.org/officeDocument/2006/relationships/hyperlink" Target="https://doi.org/10.1016/j.ceramint.2019.01.019" TargetMode="External"/><Relationship Id="rId2124" Type="http://schemas.openxmlformats.org/officeDocument/2006/relationships/hyperlink" Target="https://doi.org/10.1016/j.ssi.2006.02.025" TargetMode="External"/><Relationship Id="rId1140" Type="http://schemas.openxmlformats.org/officeDocument/2006/relationships/hyperlink" Target="https://doi.org/10.1016/j.jpowsour.2016.05.089" TargetMode="External"/><Relationship Id="rId4296" Type="http://schemas.openxmlformats.org/officeDocument/2006/relationships/hyperlink" Target="https://doi.org/10.1016/j.electacta.2017.08.149" TargetMode="External"/><Relationship Id="rId5694" Type="http://schemas.openxmlformats.org/officeDocument/2006/relationships/hyperlink" Target="https://doi.org/10.1016/S0167-2738(99)00194-0" TargetMode="External"/><Relationship Id="rId510" Type="http://schemas.openxmlformats.org/officeDocument/2006/relationships/hyperlink" Target="https://doi.org/10.1039/B902343G" TargetMode="External"/><Relationship Id="rId5347" Type="http://schemas.openxmlformats.org/officeDocument/2006/relationships/hyperlink" Target="https://doi.org/10.1016/j.ijhydene.2012.11.065" TargetMode="External"/><Relationship Id="rId5761" Type="http://schemas.openxmlformats.org/officeDocument/2006/relationships/hyperlink" Target="https://doi.org/10.1016/j.electacta.2010.10.098" TargetMode="External"/><Relationship Id="rId1957" Type="http://schemas.openxmlformats.org/officeDocument/2006/relationships/hyperlink" Target="https://doi.org/10.1016/S0167-2738(02)00140-6" TargetMode="External"/><Relationship Id="rId4363" Type="http://schemas.openxmlformats.org/officeDocument/2006/relationships/hyperlink" Target="https://doi.org/10.1016/j.electacta.2017.08.149" TargetMode="External"/><Relationship Id="rId5414" Type="http://schemas.openxmlformats.org/officeDocument/2006/relationships/hyperlink" Target="https://doi.org/10.1016/j.ssi.2012.02.045" TargetMode="External"/><Relationship Id="rId4016" Type="http://schemas.openxmlformats.org/officeDocument/2006/relationships/hyperlink" Target="https://doi.org/10.1016/j.electacta.2013.01.156" TargetMode="External"/><Relationship Id="rId4430" Type="http://schemas.openxmlformats.org/officeDocument/2006/relationships/hyperlink" Target="https://doi.org/10.1016/j.jallcom.2010.06.188" TargetMode="External"/><Relationship Id="rId3032" Type="http://schemas.openxmlformats.org/officeDocument/2006/relationships/hyperlink" Target="https://doi.org/10.1016/j.ijhydene.2010.02.080" TargetMode="External"/><Relationship Id="rId6188" Type="http://schemas.openxmlformats.org/officeDocument/2006/relationships/hyperlink" Target="https://doi.org/10.1016/j.electacta.2017.11.037" TargetMode="External"/><Relationship Id="rId2798" Type="http://schemas.openxmlformats.org/officeDocument/2006/relationships/hyperlink" Target="https://doi.org/10.1016/S0167-2738(01)00870-0" TargetMode="External"/><Relationship Id="rId3849" Type="http://schemas.openxmlformats.org/officeDocument/2006/relationships/hyperlink" Target="https://doi.org/10.1016/j.jpowsour.2010.11.120" TargetMode="External"/><Relationship Id="rId5271" Type="http://schemas.openxmlformats.org/officeDocument/2006/relationships/hyperlink" Target="https://doi.org/10.1016/S0167-2738(00)00777-3" TargetMode="External"/><Relationship Id="rId2865" Type="http://schemas.openxmlformats.org/officeDocument/2006/relationships/hyperlink" Target="https://doi.org/10.1016/S0025-5408(02)00774-2" TargetMode="External"/><Relationship Id="rId3916" Type="http://schemas.openxmlformats.org/officeDocument/2006/relationships/hyperlink" Target="https://doi.org/10.1016/j.jpowsour.2010.11.120" TargetMode="External"/><Relationship Id="rId837" Type="http://schemas.openxmlformats.org/officeDocument/2006/relationships/hyperlink" Target="https://doi.org/10.1016/S0167-2738(00)00662-7" TargetMode="External"/><Relationship Id="rId1467" Type="http://schemas.openxmlformats.org/officeDocument/2006/relationships/hyperlink" Target="https://doi.org/10.1016/j.ssi.2013.01.005" TargetMode="External"/><Relationship Id="rId1881" Type="http://schemas.openxmlformats.org/officeDocument/2006/relationships/hyperlink" Target="https://doi.org/10.1016/S0167-2738(02)00140-6" TargetMode="External"/><Relationship Id="rId2518" Type="http://schemas.openxmlformats.org/officeDocument/2006/relationships/hyperlink" Target="https://doi.org/10.1038/nmat871" TargetMode="External"/><Relationship Id="rId2932" Type="http://schemas.openxmlformats.org/officeDocument/2006/relationships/hyperlink" Target="https://doi.org/10.1016/j.jallcom.2008.12.120" TargetMode="External"/><Relationship Id="rId904" Type="http://schemas.openxmlformats.org/officeDocument/2006/relationships/hyperlink" Target="https://doi.org/10.1016/S0167-2738(00)00662-7" TargetMode="External"/><Relationship Id="rId1534" Type="http://schemas.openxmlformats.org/officeDocument/2006/relationships/hyperlink" Target="https://doi.org/10.1016/j.ssi.2013.01.005" TargetMode="External"/><Relationship Id="rId1601" Type="http://schemas.openxmlformats.org/officeDocument/2006/relationships/hyperlink" Target="https://doi.org/10.1016/j.ssi.2013.01.005" TargetMode="External"/><Relationship Id="rId4757" Type="http://schemas.openxmlformats.org/officeDocument/2006/relationships/hyperlink" Target="https://doi.org/10.1016/j.ijhydene.2014.09.019" TargetMode="External"/><Relationship Id="rId3359" Type="http://schemas.openxmlformats.org/officeDocument/2006/relationships/hyperlink" Target="https://doi.org/10.1016/j.jpowsour.2017.09.021" TargetMode="External"/><Relationship Id="rId5808" Type="http://schemas.openxmlformats.org/officeDocument/2006/relationships/hyperlink" Target="https://doi.org/10.1016/j.ssi.2007.02.014" TargetMode="External"/><Relationship Id="rId694" Type="http://schemas.openxmlformats.org/officeDocument/2006/relationships/hyperlink" Target="https://doi.org/10.1016/S0167-2738(99)00337-9" TargetMode="External"/><Relationship Id="rId2375" Type="http://schemas.openxmlformats.org/officeDocument/2006/relationships/hyperlink" Target="https://doi.org/10.1016/j.ssi.2006.02.025" TargetMode="External"/><Relationship Id="rId3773" Type="http://schemas.openxmlformats.org/officeDocument/2006/relationships/hyperlink" Target="https://doi.org/10.1016/j.electacta.2013.05.034" TargetMode="External"/><Relationship Id="rId4824" Type="http://schemas.openxmlformats.org/officeDocument/2006/relationships/hyperlink" Target="https://doi.org/10.1016/S0167-2738(01)00951-1" TargetMode="External"/><Relationship Id="rId347" Type="http://schemas.openxmlformats.org/officeDocument/2006/relationships/hyperlink" Target="https://doi.org/10.1149/1.2059351" TargetMode="External"/><Relationship Id="rId2028" Type="http://schemas.openxmlformats.org/officeDocument/2006/relationships/hyperlink" Target="https://doi.org/10.1016/j.apt.2016.01.025" TargetMode="External"/><Relationship Id="rId3426" Type="http://schemas.openxmlformats.org/officeDocument/2006/relationships/hyperlink" Target="https://doi.org/10.1016/j.jpowsour.2017.09.021" TargetMode="External"/><Relationship Id="rId3840" Type="http://schemas.openxmlformats.org/officeDocument/2006/relationships/hyperlink" Target="https://doi.org/10.1016/j.jpowsour.2010.11.120" TargetMode="External"/><Relationship Id="rId761" Type="http://schemas.openxmlformats.org/officeDocument/2006/relationships/hyperlink" Target="https://doi.org/10.1016/0167-2738(87)90039-7" TargetMode="External"/><Relationship Id="rId1391" Type="http://schemas.openxmlformats.org/officeDocument/2006/relationships/hyperlink" Target="https://doi.org/10.1016/j.ssi.2013.01.005" TargetMode="External"/><Relationship Id="rId2442" Type="http://schemas.openxmlformats.org/officeDocument/2006/relationships/hyperlink" Target="https://doi.org/10.1038/nmat871" TargetMode="External"/><Relationship Id="rId5598" Type="http://schemas.openxmlformats.org/officeDocument/2006/relationships/hyperlink" Target="https://doi.org/10.1016/j.electacta.2014.01.113" TargetMode="External"/><Relationship Id="rId414" Type="http://schemas.openxmlformats.org/officeDocument/2006/relationships/hyperlink" Target="https://doi.org/10.1149/1.2059351" TargetMode="External"/><Relationship Id="rId1044" Type="http://schemas.openxmlformats.org/officeDocument/2006/relationships/hyperlink" Target="https://doi.org/10.1016/j.ceramint.2019.01.019" TargetMode="External"/><Relationship Id="rId5665" Type="http://schemas.openxmlformats.org/officeDocument/2006/relationships/hyperlink" Target="https://doi.org/10.1016/S0167-2738(99)00194-0" TargetMode="External"/><Relationship Id="rId1111" Type="http://schemas.openxmlformats.org/officeDocument/2006/relationships/hyperlink" Target="https://doi.org/10.1016/j.jpowsour.2016.05.089" TargetMode="External"/><Relationship Id="rId4267" Type="http://schemas.openxmlformats.org/officeDocument/2006/relationships/hyperlink" Target="https://doi.org/10.1016/j.jpowsour.2011.04.036" TargetMode="External"/><Relationship Id="rId4681" Type="http://schemas.openxmlformats.org/officeDocument/2006/relationships/hyperlink" Target="https://doi.org/10.1016/j.ssi.2010.07.034" TargetMode="External"/><Relationship Id="rId5318" Type="http://schemas.openxmlformats.org/officeDocument/2006/relationships/hyperlink" Target="https://doi.org/10.1016/S0167-2738(00)00777-3" TargetMode="External"/><Relationship Id="rId5732" Type="http://schemas.openxmlformats.org/officeDocument/2006/relationships/hyperlink" Target="https://doi.org/10.1016/j.electacta.2010.10.098" TargetMode="External"/><Relationship Id="rId3283" Type="http://schemas.openxmlformats.org/officeDocument/2006/relationships/hyperlink" Target="https://doi.org/10.1016/j.apenergy.2019.01.094" TargetMode="External"/><Relationship Id="rId4334" Type="http://schemas.openxmlformats.org/officeDocument/2006/relationships/hyperlink" Target="https://doi.org/10.1016/j.electacta.2017.08.149" TargetMode="External"/><Relationship Id="rId1928" Type="http://schemas.openxmlformats.org/officeDocument/2006/relationships/hyperlink" Target="https://doi.org/10.1016/S0167-2738(02)00140-6" TargetMode="External"/><Relationship Id="rId3350" Type="http://schemas.openxmlformats.org/officeDocument/2006/relationships/hyperlink" Target="https://doi.org/10.1016/j.jpowsour.2017.09.021" TargetMode="External"/><Relationship Id="rId271" Type="http://schemas.openxmlformats.org/officeDocument/2006/relationships/hyperlink" Target="https://doi.org/10.1016/0013-7480(71)90121-5" TargetMode="External"/><Relationship Id="rId3003" Type="http://schemas.openxmlformats.org/officeDocument/2006/relationships/hyperlink" Target="https://doi.org/10.1016/j.ijhydene.2010.02.080" TargetMode="External"/><Relationship Id="rId4401" Type="http://schemas.openxmlformats.org/officeDocument/2006/relationships/hyperlink" Target="https://doi.org/10.1016/0167-2738(95)00051-7" TargetMode="External"/><Relationship Id="rId6159" Type="http://schemas.openxmlformats.org/officeDocument/2006/relationships/hyperlink" Target="https://doi.org/10.1007/s11581-019-03314-9" TargetMode="External"/><Relationship Id="rId2769" Type="http://schemas.openxmlformats.org/officeDocument/2006/relationships/hyperlink" Target="https://doi.org/10.1016/S0167-2738(01)00870-0" TargetMode="External"/><Relationship Id="rId5175" Type="http://schemas.openxmlformats.org/officeDocument/2006/relationships/hyperlink" Target="https://doi.org/10.1016/j.jpowsour.2013.07.060" TargetMode="External"/><Relationship Id="rId6226" Type="http://schemas.openxmlformats.org/officeDocument/2006/relationships/hyperlink" Target="https://doi.org/10.1016/j.electacta.2017.11.037" TargetMode="External"/><Relationship Id="rId1785" Type="http://schemas.openxmlformats.org/officeDocument/2006/relationships/hyperlink" Target="https://doi.org/10.1016/j.electacta.2017.09.157" TargetMode="External"/><Relationship Id="rId2836" Type="http://schemas.openxmlformats.org/officeDocument/2006/relationships/hyperlink" Target="https://doi.org/10.1016/S0025-5408(02)00774-2" TargetMode="External"/><Relationship Id="rId4191" Type="http://schemas.openxmlformats.org/officeDocument/2006/relationships/hyperlink" Target="https://doi.org/10.1016/j.electacta.2018.07.179" TargetMode="External"/><Relationship Id="rId5242" Type="http://schemas.openxmlformats.org/officeDocument/2006/relationships/hyperlink" Target="https://doi.org/10.1016/S0167-2738(00)00777-3" TargetMode="External"/><Relationship Id="rId77" Type="http://schemas.openxmlformats.org/officeDocument/2006/relationships/hyperlink" Target="https://doi.org/10.1021/ja00088a016" TargetMode="External"/><Relationship Id="rId808" Type="http://schemas.openxmlformats.org/officeDocument/2006/relationships/hyperlink" Target="https://doi.org/10.1016/S0167-2738(00)00662-7" TargetMode="External"/><Relationship Id="rId1438" Type="http://schemas.openxmlformats.org/officeDocument/2006/relationships/hyperlink" Target="https://doi.org/10.1016/j.ssi.2013.01.005" TargetMode="External"/><Relationship Id="rId1852" Type="http://schemas.openxmlformats.org/officeDocument/2006/relationships/hyperlink" Target="https://doi.org/10.1016/j.ssi.2011.02.004" TargetMode="External"/><Relationship Id="rId2903" Type="http://schemas.openxmlformats.org/officeDocument/2006/relationships/hyperlink" Target="https://doi.org/10.1016/j.ssi.2008.02.047" TargetMode="External"/><Relationship Id="rId1505" Type="http://schemas.openxmlformats.org/officeDocument/2006/relationships/hyperlink" Target="https://doi.org/10.1016/j.ssi.2013.01.005" TargetMode="External"/><Relationship Id="rId6083" Type="http://schemas.openxmlformats.org/officeDocument/2006/relationships/hyperlink" Target="https://doi.org/10.1016/0167-2738(96)00087-2" TargetMode="External"/><Relationship Id="rId3677" Type="http://schemas.openxmlformats.org/officeDocument/2006/relationships/hyperlink" Target="https://doi.org/10.1016/j.jpowsour.2012.12.017" TargetMode="External"/><Relationship Id="rId4728" Type="http://schemas.openxmlformats.org/officeDocument/2006/relationships/hyperlink" Target="https://doi.org/10.1016/j.ssi.2010.07.034" TargetMode="External"/><Relationship Id="rId598" Type="http://schemas.openxmlformats.org/officeDocument/2006/relationships/hyperlink" Target="https://doi.org/10.1016/j.jpowsour.2013.11.005" TargetMode="External"/><Relationship Id="rId2279" Type="http://schemas.openxmlformats.org/officeDocument/2006/relationships/hyperlink" Target="https://doi.org/10.1016/j.ssi.2006.02.025" TargetMode="External"/><Relationship Id="rId2693" Type="http://schemas.openxmlformats.org/officeDocument/2006/relationships/hyperlink" Target="https://doi.org/10.1016/j.ssi.2013.06.002" TargetMode="External"/><Relationship Id="rId3744" Type="http://schemas.openxmlformats.org/officeDocument/2006/relationships/hyperlink" Target="https://doi.org/10.1016/j.electacta.2013.05.034" TargetMode="External"/><Relationship Id="rId6150" Type="http://schemas.openxmlformats.org/officeDocument/2006/relationships/hyperlink" Target="https://doi.org/10.1007/s11581-019-03314-9" TargetMode="External"/><Relationship Id="rId665" Type="http://schemas.openxmlformats.org/officeDocument/2006/relationships/hyperlink" Target="https://doi.org/10.1016/S0167-2738(99)00337-9" TargetMode="External"/><Relationship Id="rId1295" Type="http://schemas.openxmlformats.org/officeDocument/2006/relationships/hyperlink" Target="https://doi.org/10.1016/j.ssi.2013.09.056" TargetMode="External"/><Relationship Id="rId2346" Type="http://schemas.openxmlformats.org/officeDocument/2006/relationships/hyperlink" Target="https://doi.org/10.1016/j.ssi.2006.02.025" TargetMode="External"/><Relationship Id="rId2760" Type="http://schemas.openxmlformats.org/officeDocument/2006/relationships/hyperlink" Target="https://doi.org/10.1016/S0167-2738(01)00870-0" TargetMode="External"/><Relationship Id="rId3811" Type="http://schemas.openxmlformats.org/officeDocument/2006/relationships/hyperlink" Target="https://doi.org/10.1016/j.jpowsour.2010.11.120" TargetMode="External"/><Relationship Id="rId318" Type="http://schemas.openxmlformats.org/officeDocument/2006/relationships/hyperlink" Target="https://doi.org/10.1149/1.2059351" TargetMode="External"/><Relationship Id="rId732" Type="http://schemas.openxmlformats.org/officeDocument/2006/relationships/hyperlink" Target="https://doi.org/10.1016/0167-2738(87)90039-7" TargetMode="External"/><Relationship Id="rId1362" Type="http://schemas.openxmlformats.org/officeDocument/2006/relationships/hyperlink" Target="https://doi.org/10.1016/j.ssi.2013.01.005" TargetMode="External"/><Relationship Id="rId2413" Type="http://schemas.openxmlformats.org/officeDocument/2006/relationships/hyperlink" Target="https://doi.org/10.1038/nmat871" TargetMode="External"/><Relationship Id="rId5569" Type="http://schemas.openxmlformats.org/officeDocument/2006/relationships/hyperlink" Target="https://doi.org/10.1016/0167-2738(94)90327-1" TargetMode="External"/><Relationship Id="rId1015" Type="http://schemas.openxmlformats.org/officeDocument/2006/relationships/hyperlink" Target="https://doi.org/10.1016/S0167-2738(98)00428-7" TargetMode="External"/><Relationship Id="rId4585" Type="http://schemas.openxmlformats.org/officeDocument/2006/relationships/hyperlink" Target="https://doi.org/10.1016/j.ijhydene.2011.04.106" TargetMode="External"/><Relationship Id="rId5983" Type="http://schemas.openxmlformats.org/officeDocument/2006/relationships/hyperlink" Target="https://doi.org/10.1016/S0167-2738(99)00013-2" TargetMode="External"/><Relationship Id="rId3187" Type="http://schemas.openxmlformats.org/officeDocument/2006/relationships/hyperlink" Target="https://doi.org/10.1016/j.jallcom.2012.11.197" TargetMode="External"/><Relationship Id="rId4238" Type="http://schemas.openxmlformats.org/officeDocument/2006/relationships/hyperlink" Target="https://doi.org/10.1016/j.electacta.2018.07.179" TargetMode="External"/><Relationship Id="rId5636" Type="http://schemas.openxmlformats.org/officeDocument/2006/relationships/hyperlink" Target="https://doi.org/10.1016/S0167-2738(99)00194-0" TargetMode="External"/><Relationship Id="rId4652" Type="http://schemas.openxmlformats.org/officeDocument/2006/relationships/hyperlink" Target="https://doi.org/10.1016/j.ssi.2008.04.002" TargetMode="External"/><Relationship Id="rId5703" Type="http://schemas.openxmlformats.org/officeDocument/2006/relationships/hyperlink" Target="https://doi.org/10.1016/S0167-2738(99)00194-0" TargetMode="External"/><Relationship Id="rId175" Type="http://schemas.openxmlformats.org/officeDocument/2006/relationships/hyperlink" Target="https://doi.org/10.1016/0167-2738(92)90095-7" TargetMode="External"/><Relationship Id="rId3254" Type="http://schemas.openxmlformats.org/officeDocument/2006/relationships/hyperlink" Target="https://doi.org/10.1016/j.jallcom.2012.11.197" TargetMode="External"/><Relationship Id="rId4305" Type="http://schemas.openxmlformats.org/officeDocument/2006/relationships/hyperlink" Target="https://doi.org/10.1016/j.electacta.2017.08.149" TargetMode="External"/><Relationship Id="rId2270" Type="http://schemas.openxmlformats.org/officeDocument/2006/relationships/hyperlink" Target="https://doi.org/10.1016/j.ssi.2006.02.025" TargetMode="External"/><Relationship Id="rId3321" Type="http://schemas.openxmlformats.org/officeDocument/2006/relationships/hyperlink" Target="https://doi.org/10.1016/j.apenergy.2019.01.094" TargetMode="External"/><Relationship Id="rId242" Type="http://schemas.openxmlformats.org/officeDocument/2006/relationships/hyperlink" Target="https://doi.org/10.1016/0167-2738(92)90095-7" TargetMode="External"/><Relationship Id="rId5079" Type="http://schemas.openxmlformats.org/officeDocument/2006/relationships/hyperlink" Target="https://doi.org/10.1149/1.2095649" TargetMode="External"/><Relationship Id="rId5493" Type="http://schemas.openxmlformats.org/officeDocument/2006/relationships/hyperlink" Target="https://doi.org/10.1016/0167-2738(94)90327-1" TargetMode="External"/><Relationship Id="rId1689" Type="http://schemas.openxmlformats.org/officeDocument/2006/relationships/hyperlink" Target="https://doi.org/10.1016/j.ijhydene.2012.04.112" TargetMode="External"/><Relationship Id="rId4095" Type="http://schemas.openxmlformats.org/officeDocument/2006/relationships/hyperlink" Target="https://doi.org/10.1016/j.jpowsour.2008.01.036" TargetMode="External"/><Relationship Id="rId5146" Type="http://schemas.openxmlformats.org/officeDocument/2006/relationships/hyperlink" Target="https://doi.org/10.1016/j.jpowsour.2013.07.060" TargetMode="External"/><Relationship Id="rId5560" Type="http://schemas.openxmlformats.org/officeDocument/2006/relationships/hyperlink" Target="https://doi.org/10.1016/0167-2738(94)90327-1" TargetMode="External"/><Relationship Id="rId4162" Type="http://schemas.openxmlformats.org/officeDocument/2006/relationships/hyperlink" Target="https://doi.org/10.1016/j.electacta.2018.07.179" TargetMode="External"/><Relationship Id="rId5213" Type="http://schemas.openxmlformats.org/officeDocument/2006/relationships/hyperlink" Target="https://doi.org/10.1016/j.ijhydene.2016.10.120" TargetMode="External"/><Relationship Id="rId1756" Type="http://schemas.openxmlformats.org/officeDocument/2006/relationships/hyperlink" Target="https://doi.org/10.1016/j.jpowsour.2014.11.141" TargetMode="External"/><Relationship Id="rId2807" Type="http://schemas.openxmlformats.org/officeDocument/2006/relationships/hyperlink" Target="https://doi.org/10.1016/S0025-5408(02)00774-2" TargetMode="External"/><Relationship Id="rId48" Type="http://schemas.openxmlformats.org/officeDocument/2006/relationships/hyperlink" Target="https://doi.org/10.1021/ja00088a016" TargetMode="External"/><Relationship Id="rId1409" Type="http://schemas.openxmlformats.org/officeDocument/2006/relationships/hyperlink" Target="https://doi.org/10.1016/j.ssi.2013.01.005" TargetMode="External"/><Relationship Id="rId1823" Type="http://schemas.openxmlformats.org/officeDocument/2006/relationships/hyperlink" Target="https://doi.org/10.1016/j.ssi.2011.02.004" TargetMode="External"/><Relationship Id="rId4979" Type="http://schemas.openxmlformats.org/officeDocument/2006/relationships/hyperlink" Target="https://doi.org/10.1016/j.ssi.2017.05.010" TargetMode="External"/><Relationship Id="rId3995" Type="http://schemas.openxmlformats.org/officeDocument/2006/relationships/hyperlink" Target="https://doi.org/10.1016/j.electacta.2013.01.156" TargetMode="External"/><Relationship Id="rId2597" Type="http://schemas.openxmlformats.org/officeDocument/2006/relationships/hyperlink" Target="https://doi.org/10.1016/j.ssi.2013.06.002" TargetMode="External"/><Relationship Id="rId3648" Type="http://schemas.openxmlformats.org/officeDocument/2006/relationships/hyperlink" Target="https://doi.org/10.1016/j.jpowsour.2012.12.017" TargetMode="External"/><Relationship Id="rId6054" Type="http://schemas.openxmlformats.org/officeDocument/2006/relationships/hyperlink" Target="https://doi.org/10.2478/s11532-012-0144-9" TargetMode="External"/><Relationship Id="rId569" Type="http://schemas.openxmlformats.org/officeDocument/2006/relationships/hyperlink" Target="https://doi.org/10.1016/j.ssi.2006.02.047" TargetMode="External"/><Relationship Id="rId983" Type="http://schemas.openxmlformats.org/officeDocument/2006/relationships/hyperlink" Target="https://doi.org/10.1016/S0167-2738(98)00428-7" TargetMode="External"/><Relationship Id="rId1199" Type="http://schemas.openxmlformats.org/officeDocument/2006/relationships/hyperlink" Target="https://doi.org/10.1016/j.jpowsour.2016.05.089" TargetMode="External"/><Relationship Id="rId2664" Type="http://schemas.openxmlformats.org/officeDocument/2006/relationships/hyperlink" Target="https://doi.org/10.1016/j.ssi.2013.06.002" TargetMode="External"/><Relationship Id="rId5070" Type="http://schemas.openxmlformats.org/officeDocument/2006/relationships/hyperlink" Target="https://doi.org/10.1149/1.2095649" TargetMode="External"/><Relationship Id="rId6121" Type="http://schemas.openxmlformats.org/officeDocument/2006/relationships/hyperlink" Target="https://doi.org/10.1007/s11581-019-03314-9" TargetMode="External"/><Relationship Id="rId636" Type="http://schemas.openxmlformats.org/officeDocument/2006/relationships/hyperlink" Target="https://doi.org/10.1016/S0167-2738(99)00337-9" TargetMode="External"/><Relationship Id="rId1266" Type="http://schemas.openxmlformats.org/officeDocument/2006/relationships/hyperlink" Target="https://doi.org/10.1016/j.jallcom.2017.01.026" TargetMode="External"/><Relationship Id="rId2317" Type="http://schemas.openxmlformats.org/officeDocument/2006/relationships/hyperlink" Target="https://doi.org/10.1016/j.ssi.2006.02.025" TargetMode="External"/><Relationship Id="rId3715" Type="http://schemas.openxmlformats.org/officeDocument/2006/relationships/hyperlink" Target="https://doi.org/10.1016/j.electacta.2011.11.004" TargetMode="External"/><Relationship Id="rId1680" Type="http://schemas.openxmlformats.org/officeDocument/2006/relationships/hyperlink" Target="https://doi.org/10.1016/j.ijhydene.2012.04.112" TargetMode="External"/><Relationship Id="rId2731" Type="http://schemas.openxmlformats.org/officeDocument/2006/relationships/hyperlink" Target="https://doi.org/10.1016/S0167-2738(01)00870-0" TargetMode="External"/><Relationship Id="rId5887" Type="http://schemas.openxmlformats.org/officeDocument/2006/relationships/hyperlink" Target="https://doi.org/10.1002/adfm.201001540" TargetMode="External"/><Relationship Id="rId703" Type="http://schemas.openxmlformats.org/officeDocument/2006/relationships/hyperlink" Target="https://doi.org/10.1016/S0167-2738(99)00337-9" TargetMode="External"/><Relationship Id="rId1333" Type="http://schemas.openxmlformats.org/officeDocument/2006/relationships/hyperlink" Target="https://doi.org/10.1016/j.ijhydene.2016.01.071" TargetMode="External"/><Relationship Id="rId4489" Type="http://schemas.openxmlformats.org/officeDocument/2006/relationships/hyperlink" Target="https://doi.org/10.1016/j.ijhydene.2016.02.073" TargetMode="External"/><Relationship Id="rId5954" Type="http://schemas.openxmlformats.org/officeDocument/2006/relationships/hyperlink" Target="https://doi.org/10.1016/S0167-2738(99)00013-2" TargetMode="External"/><Relationship Id="rId1400" Type="http://schemas.openxmlformats.org/officeDocument/2006/relationships/hyperlink" Target="https://doi.org/10.1016/j.ssi.2013.01.005" TargetMode="External"/><Relationship Id="rId4556" Type="http://schemas.openxmlformats.org/officeDocument/2006/relationships/hyperlink" Target="https://doi.org/10.1016/j.ijhydene.2016.02.073" TargetMode="External"/><Relationship Id="rId4970" Type="http://schemas.openxmlformats.org/officeDocument/2006/relationships/hyperlink" Target="https://doi.org/10.1016/j.ceramint.2019.03.130" TargetMode="External"/><Relationship Id="rId5607" Type="http://schemas.openxmlformats.org/officeDocument/2006/relationships/hyperlink" Target="https://doi.org/10.1016/j.electacta.2014.01.113" TargetMode="External"/><Relationship Id="rId3158" Type="http://schemas.openxmlformats.org/officeDocument/2006/relationships/hyperlink" Target="https://doi.org/10.1016/j.jallcom.2012.11.197" TargetMode="External"/><Relationship Id="rId3572" Type="http://schemas.openxmlformats.org/officeDocument/2006/relationships/hyperlink" Target="https://doi.org/10.1016/j.ijhydene.2014.03.249" TargetMode="External"/><Relationship Id="rId4209" Type="http://schemas.openxmlformats.org/officeDocument/2006/relationships/hyperlink" Target="https://doi.org/10.1016/j.electacta.2018.07.179" TargetMode="External"/><Relationship Id="rId4623" Type="http://schemas.openxmlformats.org/officeDocument/2006/relationships/hyperlink" Target="https://doi.org/10.1016/j.ijhydene.2011.04.106" TargetMode="External"/><Relationship Id="rId493" Type="http://schemas.openxmlformats.org/officeDocument/2006/relationships/hyperlink" Target="https://doi.org/10.1149/1.2059351" TargetMode="External"/><Relationship Id="rId2174" Type="http://schemas.openxmlformats.org/officeDocument/2006/relationships/hyperlink" Target="https://doi.org/10.1016/j.ssi.2006.02.025" TargetMode="External"/><Relationship Id="rId3225" Type="http://schemas.openxmlformats.org/officeDocument/2006/relationships/hyperlink" Target="https://doi.org/10.1016/j.jallcom.2012.11.197" TargetMode="External"/><Relationship Id="rId146" Type="http://schemas.openxmlformats.org/officeDocument/2006/relationships/hyperlink" Target="https://doi.org/10.1016/0167-2738(92)90095-7" TargetMode="External"/><Relationship Id="rId560" Type="http://schemas.openxmlformats.org/officeDocument/2006/relationships/hyperlink" Target="https://doi.org/10.1016/j.ssi.2011.06.014" TargetMode="External"/><Relationship Id="rId1190" Type="http://schemas.openxmlformats.org/officeDocument/2006/relationships/hyperlink" Target="https://doi.org/10.1016/j.jpowsour.2016.05.089" TargetMode="External"/><Relationship Id="rId2241" Type="http://schemas.openxmlformats.org/officeDocument/2006/relationships/hyperlink" Target="https://doi.org/10.1016/j.ssi.2006.02.025" TargetMode="External"/><Relationship Id="rId5397" Type="http://schemas.openxmlformats.org/officeDocument/2006/relationships/hyperlink" Target="https://doi.org/10.1016/j.ssi.2012.02.045" TargetMode="External"/><Relationship Id="rId213" Type="http://schemas.openxmlformats.org/officeDocument/2006/relationships/hyperlink" Target="https://doi.org/10.1016/0167-2738(92)90095-7" TargetMode="External"/><Relationship Id="rId4066" Type="http://schemas.openxmlformats.org/officeDocument/2006/relationships/hyperlink" Target="https://doi.org/10.1016/j.jpowsour.2008.01.036" TargetMode="External"/><Relationship Id="rId5464" Type="http://schemas.openxmlformats.org/officeDocument/2006/relationships/hyperlink" Target="https://doi.org/10.1016/j.ssi.2012.02.045" TargetMode="External"/><Relationship Id="rId4480" Type="http://schemas.openxmlformats.org/officeDocument/2006/relationships/hyperlink" Target="https://doi.org/10.1016/j.ijhydene.2016.02.073" TargetMode="External"/><Relationship Id="rId5117" Type="http://schemas.openxmlformats.org/officeDocument/2006/relationships/hyperlink" Target="https://doi.org/10.1149/1.2095649" TargetMode="External"/><Relationship Id="rId5531" Type="http://schemas.openxmlformats.org/officeDocument/2006/relationships/hyperlink" Target="https://doi.org/10.1016/0167-2738(94)90327-1" TargetMode="External"/><Relationship Id="rId1727" Type="http://schemas.openxmlformats.org/officeDocument/2006/relationships/hyperlink" Target="https://doi.org/10.1016/j.jpowsour.2014.11.141" TargetMode="External"/><Relationship Id="rId3082" Type="http://schemas.openxmlformats.org/officeDocument/2006/relationships/hyperlink" Target="https://doi.org/10.1016/j.ssi.2006.02.047" TargetMode="External"/><Relationship Id="rId4133" Type="http://schemas.openxmlformats.org/officeDocument/2006/relationships/hyperlink" Target="https://doi.org/10.1016/j.jpowsour.2008.01.036" TargetMode="External"/><Relationship Id="rId19" Type="http://schemas.openxmlformats.org/officeDocument/2006/relationships/hyperlink" Target="https://doi.org/10.1021/ja00088a016" TargetMode="External"/><Relationship Id="rId3899" Type="http://schemas.openxmlformats.org/officeDocument/2006/relationships/hyperlink" Target="https://doi.org/10.1016/j.jpowsour.2010.11.120" TargetMode="External"/><Relationship Id="rId4200" Type="http://schemas.openxmlformats.org/officeDocument/2006/relationships/hyperlink" Target="https://doi.org/10.1016/j.electacta.2018.07.179" TargetMode="External"/><Relationship Id="rId3966" Type="http://schemas.openxmlformats.org/officeDocument/2006/relationships/hyperlink" Target="https://doi.org/10.1016/j.ssi.2013.11.044" TargetMode="External"/><Relationship Id="rId6025" Type="http://schemas.openxmlformats.org/officeDocument/2006/relationships/hyperlink" Target="https://doi.org/10.1002/adma.201103102" TargetMode="External"/><Relationship Id="rId3" Type="http://schemas.openxmlformats.org/officeDocument/2006/relationships/hyperlink" Target="https://doi.org/10.1039/C2JM31711G" TargetMode="External"/><Relationship Id="rId887" Type="http://schemas.openxmlformats.org/officeDocument/2006/relationships/hyperlink" Target="https://doi.org/10.1016/S0167-2738(00)00662-7" TargetMode="External"/><Relationship Id="rId2568" Type="http://schemas.openxmlformats.org/officeDocument/2006/relationships/hyperlink" Target="https://doi.org/10.1016/j.ssi.2013.06.002" TargetMode="External"/><Relationship Id="rId2982" Type="http://schemas.openxmlformats.org/officeDocument/2006/relationships/hyperlink" Target="https://doi.org/10.1149/1.2458743" TargetMode="External"/><Relationship Id="rId3619" Type="http://schemas.openxmlformats.org/officeDocument/2006/relationships/hyperlink" Target="https://doi.org/10.1016/j.ijhydene.2014.03.249" TargetMode="External"/><Relationship Id="rId5041" Type="http://schemas.openxmlformats.org/officeDocument/2006/relationships/hyperlink" Target="https://doi.org/10.1149/1.2095649" TargetMode="External"/><Relationship Id="rId954" Type="http://schemas.openxmlformats.org/officeDocument/2006/relationships/hyperlink" Target="https://doi.org/10.1016/S0167-2738(98)00428-7" TargetMode="External"/><Relationship Id="rId1584" Type="http://schemas.openxmlformats.org/officeDocument/2006/relationships/hyperlink" Target="https://doi.org/10.1016/j.ssi.2013.01.005" TargetMode="External"/><Relationship Id="rId2635" Type="http://schemas.openxmlformats.org/officeDocument/2006/relationships/hyperlink" Target="https://doi.org/10.1016/j.ssi.2013.06.002" TargetMode="External"/><Relationship Id="rId607" Type="http://schemas.openxmlformats.org/officeDocument/2006/relationships/hyperlink" Target="https://doi.org/10.1016/j.ssi.2013.09.056" TargetMode="External"/><Relationship Id="rId1237" Type="http://schemas.openxmlformats.org/officeDocument/2006/relationships/hyperlink" Target="https://doi.org/10.1016/j.jpowsour.2016.05.089" TargetMode="External"/><Relationship Id="rId1651" Type="http://schemas.openxmlformats.org/officeDocument/2006/relationships/hyperlink" Target="https://doi.org/10.1016/j.jpowsour.2012.02.002" TargetMode="External"/><Relationship Id="rId2702" Type="http://schemas.openxmlformats.org/officeDocument/2006/relationships/hyperlink" Target="https://doi.org/10.1016/j.ssi.2013.06.002" TargetMode="External"/><Relationship Id="rId5858" Type="http://schemas.openxmlformats.org/officeDocument/2006/relationships/hyperlink" Target="https://doi.org/10.1016/j.ssi.2007.02.014" TargetMode="External"/><Relationship Id="rId1304" Type="http://schemas.openxmlformats.org/officeDocument/2006/relationships/hyperlink" Target="https://doi.org/10.1016/j.ssi.2013.09.056" TargetMode="External"/><Relationship Id="rId4874" Type="http://schemas.openxmlformats.org/officeDocument/2006/relationships/hyperlink" Target="https://doi.org/10.1016/j.jpowsour.2013.06.155" TargetMode="External"/><Relationship Id="rId3476" Type="http://schemas.openxmlformats.org/officeDocument/2006/relationships/hyperlink" Target="https://doi.org/10.1002/aenm.201201062" TargetMode="External"/><Relationship Id="rId4527" Type="http://schemas.openxmlformats.org/officeDocument/2006/relationships/hyperlink" Target="https://doi.org/10.1016/j.ijhydene.2016.02.073" TargetMode="External"/><Relationship Id="rId5925" Type="http://schemas.openxmlformats.org/officeDocument/2006/relationships/hyperlink" Target="https://doi.org/10.1002/adfm.201001540" TargetMode="External"/><Relationship Id="rId10" Type="http://schemas.openxmlformats.org/officeDocument/2006/relationships/hyperlink" Target="https://doi.org/10.1021/ja00088a016" TargetMode="External"/><Relationship Id="rId397" Type="http://schemas.openxmlformats.org/officeDocument/2006/relationships/hyperlink" Target="https://doi.org/10.1149/1.2059351" TargetMode="External"/><Relationship Id="rId2078" Type="http://schemas.openxmlformats.org/officeDocument/2006/relationships/hyperlink" Target="https://doi.org/10.1016/j.ssi.2006.02.025" TargetMode="External"/><Relationship Id="rId2492" Type="http://schemas.openxmlformats.org/officeDocument/2006/relationships/hyperlink" Target="https://doi.org/10.1038/nmat871" TargetMode="External"/><Relationship Id="rId3129" Type="http://schemas.openxmlformats.org/officeDocument/2006/relationships/hyperlink" Target="https://doi.org/10.1016/j.jallcom.2012.11.197" TargetMode="External"/><Relationship Id="rId3890" Type="http://schemas.openxmlformats.org/officeDocument/2006/relationships/hyperlink" Target="https://doi.org/10.1016/j.jpowsour.2010.11.120" TargetMode="External"/><Relationship Id="rId4941" Type="http://schemas.openxmlformats.org/officeDocument/2006/relationships/hyperlink" Target="https://doi.org/10.1016/j.ceramint.2019.03.130" TargetMode="External"/><Relationship Id="rId464" Type="http://schemas.openxmlformats.org/officeDocument/2006/relationships/hyperlink" Target="https://doi.org/10.1149/1.2059351" TargetMode="External"/><Relationship Id="rId1094" Type="http://schemas.openxmlformats.org/officeDocument/2006/relationships/hyperlink" Target="https://doi.org/10.1016/j.jallcom.2012.07.115" TargetMode="External"/><Relationship Id="rId2145" Type="http://schemas.openxmlformats.org/officeDocument/2006/relationships/hyperlink" Target="https://doi.org/10.1016/j.ssi.2006.02.025" TargetMode="External"/><Relationship Id="rId3543" Type="http://schemas.openxmlformats.org/officeDocument/2006/relationships/hyperlink" Target="https://doi.org/10.1016/j.electacta.2012.05.002" TargetMode="External"/><Relationship Id="rId117" Type="http://schemas.openxmlformats.org/officeDocument/2006/relationships/hyperlink" Target="https://doi.org/10.1016/0167-2738(92)90095-7" TargetMode="External"/><Relationship Id="rId3610" Type="http://schemas.openxmlformats.org/officeDocument/2006/relationships/hyperlink" Target="https://doi.org/10.1016/j.ijhydene.2014.03.249" TargetMode="External"/><Relationship Id="rId531" Type="http://schemas.openxmlformats.org/officeDocument/2006/relationships/hyperlink" Target="https://doi.org/10.1016/0167-2738(93)90335-Z" TargetMode="External"/><Relationship Id="rId1161" Type="http://schemas.openxmlformats.org/officeDocument/2006/relationships/hyperlink" Target="https://doi.org/10.1016/j.jpowsour.2016.05.089" TargetMode="External"/><Relationship Id="rId2212" Type="http://schemas.openxmlformats.org/officeDocument/2006/relationships/hyperlink" Target="https://doi.org/10.1016/j.ssi.2006.02.025" TargetMode="External"/><Relationship Id="rId5368" Type="http://schemas.openxmlformats.org/officeDocument/2006/relationships/hyperlink" Target="https://doi.org/10.1016/j.ijhydene.2012.11.065" TargetMode="External"/><Relationship Id="rId5782" Type="http://schemas.openxmlformats.org/officeDocument/2006/relationships/hyperlink" Target="https://doi.org/10.1016/j.ssi.2007.02.014" TargetMode="External"/><Relationship Id="rId1978" Type="http://schemas.openxmlformats.org/officeDocument/2006/relationships/hyperlink" Target="https://doi.org/10.1016/j.apt.2016.01.025" TargetMode="External"/><Relationship Id="rId4384" Type="http://schemas.openxmlformats.org/officeDocument/2006/relationships/hyperlink" Target="https://doi.org/10.1016/0167-2738(95)00051-7" TargetMode="External"/><Relationship Id="rId5435" Type="http://schemas.openxmlformats.org/officeDocument/2006/relationships/hyperlink" Target="https://doi.org/10.1016/j.ssi.2012.02.045" TargetMode="External"/><Relationship Id="rId4037" Type="http://schemas.openxmlformats.org/officeDocument/2006/relationships/hyperlink" Target="https://doi.org/10.1016/j.jallcom.2018.08.329" TargetMode="External"/><Relationship Id="rId4451" Type="http://schemas.openxmlformats.org/officeDocument/2006/relationships/hyperlink" Target="https://doi.org/10.1016/j.ceramint.2017.07.192" TargetMode="External"/><Relationship Id="rId5502" Type="http://schemas.openxmlformats.org/officeDocument/2006/relationships/hyperlink" Target="https://doi.org/10.1016/0167-2738(94)90327-1" TargetMode="External"/><Relationship Id="rId3053" Type="http://schemas.openxmlformats.org/officeDocument/2006/relationships/hyperlink" Target="https://doi.org/10.1016/j.ijhydene.2010.02.080" TargetMode="External"/><Relationship Id="rId4104" Type="http://schemas.openxmlformats.org/officeDocument/2006/relationships/hyperlink" Target="https://doi.org/10.1016/j.jpowsour.2008.01.036" TargetMode="External"/><Relationship Id="rId3120" Type="http://schemas.openxmlformats.org/officeDocument/2006/relationships/hyperlink" Target="https://doi.org/10.1016/j.jallcom.2012.11.197" TargetMode="External"/><Relationship Id="rId2886" Type="http://schemas.openxmlformats.org/officeDocument/2006/relationships/hyperlink" Target="https://doi.org/10.1016/j.ssi.2008.02.047" TargetMode="External"/><Relationship Id="rId3937" Type="http://schemas.openxmlformats.org/officeDocument/2006/relationships/hyperlink" Target="https://doi.org/10.1016/j.jpowsour.2010.11.120" TargetMode="External"/><Relationship Id="rId5292" Type="http://schemas.openxmlformats.org/officeDocument/2006/relationships/hyperlink" Target="https://doi.org/10.1016/S0167-2738(00)00777-3" TargetMode="External"/><Relationship Id="rId858" Type="http://schemas.openxmlformats.org/officeDocument/2006/relationships/hyperlink" Target="https://doi.org/10.1016/S0167-2738(00)00662-7" TargetMode="External"/><Relationship Id="rId1488" Type="http://schemas.openxmlformats.org/officeDocument/2006/relationships/hyperlink" Target="https://doi.org/10.1016/j.ssi.2013.01.005" TargetMode="External"/><Relationship Id="rId2539" Type="http://schemas.openxmlformats.org/officeDocument/2006/relationships/hyperlink" Target="https://doi.org/10.1038/nmat871" TargetMode="External"/><Relationship Id="rId2953" Type="http://schemas.openxmlformats.org/officeDocument/2006/relationships/hyperlink" Target="https://doi.org/10.1016/j.jallcom.2008.12.120" TargetMode="External"/><Relationship Id="rId925" Type="http://schemas.openxmlformats.org/officeDocument/2006/relationships/hyperlink" Target="https://doi.org/10.1016/S0167-2738(00)00662-7" TargetMode="External"/><Relationship Id="rId1555" Type="http://schemas.openxmlformats.org/officeDocument/2006/relationships/hyperlink" Target="https://doi.org/10.1016/j.ssi.2013.01.005" TargetMode="External"/><Relationship Id="rId2606" Type="http://schemas.openxmlformats.org/officeDocument/2006/relationships/hyperlink" Target="https://doi.org/10.1016/j.ssi.2013.06.002" TargetMode="External"/><Relationship Id="rId5012" Type="http://schemas.openxmlformats.org/officeDocument/2006/relationships/hyperlink" Target="https://doi.org/10.1016/j.jssc.2018.03.004" TargetMode="External"/><Relationship Id="rId1208" Type="http://schemas.openxmlformats.org/officeDocument/2006/relationships/hyperlink" Target="https://doi.org/10.1016/j.jpowsour.2016.05.089" TargetMode="External"/><Relationship Id="rId1622" Type="http://schemas.openxmlformats.org/officeDocument/2006/relationships/hyperlink" Target="https://doi.org/10.1016/j.ssi.2013.01.005" TargetMode="External"/><Relationship Id="rId4778" Type="http://schemas.openxmlformats.org/officeDocument/2006/relationships/hyperlink" Target="https://doi.org/10.1016/j.ijhydene.2014.09.019" TargetMode="External"/><Relationship Id="rId5829" Type="http://schemas.openxmlformats.org/officeDocument/2006/relationships/hyperlink" Target="https://doi.org/10.1016/j.ssi.2007.02.014" TargetMode="External"/><Relationship Id="rId3794" Type="http://schemas.openxmlformats.org/officeDocument/2006/relationships/hyperlink" Target="https://doi.org/10.1016/j.jpowsour.2010.11.120" TargetMode="External"/><Relationship Id="rId4845" Type="http://schemas.openxmlformats.org/officeDocument/2006/relationships/hyperlink" Target="https://doi.org/10.1149/1.2221624" TargetMode="External"/><Relationship Id="rId2396" Type="http://schemas.openxmlformats.org/officeDocument/2006/relationships/hyperlink" Target="https://doi.org/10.1016/j.ssi.2006.02.025" TargetMode="External"/><Relationship Id="rId3447" Type="http://schemas.openxmlformats.org/officeDocument/2006/relationships/hyperlink" Target="https://doi.org/10.1016/j.jpowsour.2008.11.007" TargetMode="External"/><Relationship Id="rId3861" Type="http://schemas.openxmlformats.org/officeDocument/2006/relationships/hyperlink" Target="https://doi.org/10.1016/j.jpowsour.2010.11.120" TargetMode="External"/><Relationship Id="rId4912" Type="http://schemas.openxmlformats.org/officeDocument/2006/relationships/hyperlink" Target="https://doi.org/10.1016/j.jare.2016.12.006" TargetMode="External"/><Relationship Id="rId368" Type="http://schemas.openxmlformats.org/officeDocument/2006/relationships/hyperlink" Target="https://doi.org/10.1149/1.2059351" TargetMode="External"/><Relationship Id="rId782" Type="http://schemas.openxmlformats.org/officeDocument/2006/relationships/hyperlink" Target="https://doi.org/10.1016/S0167-2738(00)00662-7" TargetMode="External"/><Relationship Id="rId2049" Type="http://schemas.openxmlformats.org/officeDocument/2006/relationships/hyperlink" Target="https://doi.org/10.1016/j.ssi.2006.02.025" TargetMode="External"/><Relationship Id="rId2463" Type="http://schemas.openxmlformats.org/officeDocument/2006/relationships/hyperlink" Target="https://doi.org/10.1038/nmat871" TargetMode="External"/><Relationship Id="rId3514" Type="http://schemas.openxmlformats.org/officeDocument/2006/relationships/hyperlink" Target="https://doi.org/10.1016/j.electacta.2012.05.002" TargetMode="External"/><Relationship Id="rId435" Type="http://schemas.openxmlformats.org/officeDocument/2006/relationships/hyperlink" Target="https://doi.org/10.1149/1.2059351" TargetMode="External"/><Relationship Id="rId1065" Type="http://schemas.openxmlformats.org/officeDocument/2006/relationships/hyperlink" Target="https://doi.org/10.1016/j.ceramint.2019.01.019" TargetMode="External"/><Relationship Id="rId2116" Type="http://schemas.openxmlformats.org/officeDocument/2006/relationships/hyperlink" Target="https://doi.org/10.1016/j.ssi.2006.02.025" TargetMode="External"/><Relationship Id="rId2530" Type="http://schemas.openxmlformats.org/officeDocument/2006/relationships/hyperlink" Target="https://doi.org/10.1038/nmat871" TargetMode="External"/><Relationship Id="rId5686" Type="http://schemas.openxmlformats.org/officeDocument/2006/relationships/hyperlink" Target="https://doi.org/10.1016/S0167-2738(99)00194-0" TargetMode="External"/><Relationship Id="rId502" Type="http://schemas.openxmlformats.org/officeDocument/2006/relationships/hyperlink" Target="https://doi.org/10.1016/S0167-2738(99)00337-9" TargetMode="External"/><Relationship Id="rId1132" Type="http://schemas.openxmlformats.org/officeDocument/2006/relationships/hyperlink" Target="https://doi.org/10.1016/j.jpowsour.2016.05.089" TargetMode="External"/><Relationship Id="rId4288" Type="http://schemas.openxmlformats.org/officeDocument/2006/relationships/hyperlink" Target="https://doi.org/10.1016/j.electacta.2017.08.149" TargetMode="External"/><Relationship Id="rId5339" Type="http://schemas.openxmlformats.org/officeDocument/2006/relationships/hyperlink" Target="https://doi.org/10.1016/S0167-2738(00)00777-3" TargetMode="External"/><Relationship Id="rId4355" Type="http://schemas.openxmlformats.org/officeDocument/2006/relationships/hyperlink" Target="https://doi.org/10.1016/j.electacta.2017.08.149" TargetMode="External"/><Relationship Id="rId5753" Type="http://schemas.openxmlformats.org/officeDocument/2006/relationships/hyperlink" Target="https://doi.org/10.1016/j.electacta.2010.10.098" TargetMode="External"/><Relationship Id="rId1949" Type="http://schemas.openxmlformats.org/officeDocument/2006/relationships/hyperlink" Target="https://doi.org/10.1016/S0167-2738(02)00140-6" TargetMode="External"/><Relationship Id="rId4008" Type="http://schemas.openxmlformats.org/officeDocument/2006/relationships/hyperlink" Target="https://doi.org/10.1016/j.electacta.2013.01.156" TargetMode="External"/><Relationship Id="rId5406" Type="http://schemas.openxmlformats.org/officeDocument/2006/relationships/hyperlink" Target="https://doi.org/10.1016/j.ssi.2012.02.045" TargetMode="External"/><Relationship Id="rId5820" Type="http://schemas.openxmlformats.org/officeDocument/2006/relationships/hyperlink" Target="https://doi.org/10.1016/j.ssi.2007.02.014" TargetMode="External"/><Relationship Id="rId292" Type="http://schemas.openxmlformats.org/officeDocument/2006/relationships/hyperlink" Target="https://doi.org/10.1016/0013-7480(71)90121-5" TargetMode="External"/><Relationship Id="rId3371" Type="http://schemas.openxmlformats.org/officeDocument/2006/relationships/hyperlink" Target="https://doi.org/10.1016/j.jpowsour.2017.09.021" TargetMode="External"/><Relationship Id="rId4422" Type="http://schemas.openxmlformats.org/officeDocument/2006/relationships/hyperlink" Target="https://doi.org/10.1016/j.jallcom.2010.06.188" TargetMode="External"/><Relationship Id="rId3024" Type="http://schemas.openxmlformats.org/officeDocument/2006/relationships/hyperlink" Target="https://doi.org/10.1016/j.ijhydene.2010.02.080" TargetMode="External"/><Relationship Id="rId2040" Type="http://schemas.openxmlformats.org/officeDocument/2006/relationships/hyperlink" Target="https://doi.org/10.1016/j.ssi.2006.02.025" TargetMode="External"/><Relationship Id="rId5196" Type="http://schemas.openxmlformats.org/officeDocument/2006/relationships/hyperlink" Target="https://doi.org/10.1016/j.ijhydene.2016.10.120" TargetMode="External"/><Relationship Id="rId6247" Type="http://schemas.openxmlformats.org/officeDocument/2006/relationships/hyperlink" Target="https://patents.google.com/patent/US10014529B2/en" TargetMode="External"/><Relationship Id="rId5263" Type="http://schemas.openxmlformats.org/officeDocument/2006/relationships/hyperlink" Target="https://doi.org/10.1016/S0167-2738(00)00777-3" TargetMode="External"/><Relationship Id="rId1459" Type="http://schemas.openxmlformats.org/officeDocument/2006/relationships/hyperlink" Target="https://doi.org/10.1016/j.ssi.2013.01.005" TargetMode="External"/><Relationship Id="rId2857" Type="http://schemas.openxmlformats.org/officeDocument/2006/relationships/hyperlink" Target="https://doi.org/10.1016/S0025-5408(02)00774-2" TargetMode="External"/><Relationship Id="rId3908" Type="http://schemas.openxmlformats.org/officeDocument/2006/relationships/hyperlink" Target="https://doi.org/10.1016/j.jpowsour.2010.11.120" TargetMode="External"/><Relationship Id="rId5330" Type="http://schemas.openxmlformats.org/officeDocument/2006/relationships/hyperlink" Target="https://doi.org/10.1016/S0167-2738(00)00777-3" TargetMode="External"/><Relationship Id="rId98" Type="http://schemas.openxmlformats.org/officeDocument/2006/relationships/hyperlink" Target="https://doi.org/10.1016/0167-2738(92)90095-7" TargetMode="External"/><Relationship Id="rId829" Type="http://schemas.openxmlformats.org/officeDocument/2006/relationships/hyperlink" Target="https://doi.org/10.1016/S0167-2738(00)00662-7" TargetMode="External"/><Relationship Id="rId1873" Type="http://schemas.openxmlformats.org/officeDocument/2006/relationships/hyperlink" Target="https://doi.org/10.1016/S0167-2738(02)00140-6" TargetMode="External"/><Relationship Id="rId2924" Type="http://schemas.openxmlformats.org/officeDocument/2006/relationships/hyperlink" Target="https://doi.org/10.1016/j.scriptamat.2004.08.021" TargetMode="External"/><Relationship Id="rId1526" Type="http://schemas.openxmlformats.org/officeDocument/2006/relationships/hyperlink" Target="https://doi.org/10.1016/j.ssi.2013.01.005" TargetMode="External"/><Relationship Id="rId1940" Type="http://schemas.openxmlformats.org/officeDocument/2006/relationships/hyperlink" Target="https://doi.org/10.1016/S0167-2738(02)00140-6" TargetMode="External"/><Relationship Id="rId3698" Type="http://schemas.openxmlformats.org/officeDocument/2006/relationships/hyperlink" Target="https://doi.org/10.1016/j.ssi.2011.06.014" TargetMode="External"/><Relationship Id="rId4749" Type="http://schemas.openxmlformats.org/officeDocument/2006/relationships/hyperlink" Target="https://doi.org/10.1016/j.ssi.2010.07.034" TargetMode="External"/><Relationship Id="rId3765" Type="http://schemas.openxmlformats.org/officeDocument/2006/relationships/hyperlink" Target="https://doi.org/10.1016/j.electacta.2013.05.034" TargetMode="External"/><Relationship Id="rId4816" Type="http://schemas.openxmlformats.org/officeDocument/2006/relationships/hyperlink" Target="https://doi.org/10.1016/S0167-2738(01)00951-1" TargetMode="External"/><Relationship Id="rId6171" Type="http://schemas.openxmlformats.org/officeDocument/2006/relationships/hyperlink" Target="https://doi.org/10.1007/s11581-019-03314-9" TargetMode="External"/><Relationship Id="rId686" Type="http://schemas.openxmlformats.org/officeDocument/2006/relationships/hyperlink" Target="https://doi.org/10.1016/S0167-2738(99)00337-9" TargetMode="External"/><Relationship Id="rId2367" Type="http://schemas.openxmlformats.org/officeDocument/2006/relationships/hyperlink" Target="https://doi.org/10.1016/j.ssi.2006.02.025" TargetMode="External"/><Relationship Id="rId2781" Type="http://schemas.openxmlformats.org/officeDocument/2006/relationships/hyperlink" Target="https://doi.org/10.1016/S0167-2738(01)00870-0" TargetMode="External"/><Relationship Id="rId3418" Type="http://schemas.openxmlformats.org/officeDocument/2006/relationships/hyperlink" Target="https://doi.org/10.1016/j.jpowsour.2017.09.021" TargetMode="External"/><Relationship Id="rId339" Type="http://schemas.openxmlformats.org/officeDocument/2006/relationships/hyperlink" Target="https://doi.org/10.1149/1.2059351" TargetMode="External"/><Relationship Id="rId753" Type="http://schemas.openxmlformats.org/officeDocument/2006/relationships/hyperlink" Target="https://doi.org/10.1016/0167-2738(87)90039-7" TargetMode="External"/><Relationship Id="rId1383" Type="http://schemas.openxmlformats.org/officeDocument/2006/relationships/hyperlink" Target="https://doi.org/10.1016/j.ssi.2013.01.005" TargetMode="External"/><Relationship Id="rId2434" Type="http://schemas.openxmlformats.org/officeDocument/2006/relationships/hyperlink" Target="https://doi.org/10.1038/nmat871" TargetMode="External"/><Relationship Id="rId3832" Type="http://schemas.openxmlformats.org/officeDocument/2006/relationships/hyperlink" Target="https://doi.org/10.1016/j.jpowsour.2010.11.120" TargetMode="External"/><Relationship Id="rId406" Type="http://schemas.openxmlformats.org/officeDocument/2006/relationships/hyperlink" Target="https://doi.org/10.1149/1.2059351" TargetMode="External"/><Relationship Id="rId1036" Type="http://schemas.openxmlformats.org/officeDocument/2006/relationships/hyperlink" Target="https://doi.org/10.1016/S0167-2738(98)00428-7" TargetMode="External"/><Relationship Id="rId820" Type="http://schemas.openxmlformats.org/officeDocument/2006/relationships/hyperlink" Target="https://doi.org/10.1016/S0167-2738(00)00662-7" TargetMode="External"/><Relationship Id="rId1450" Type="http://schemas.openxmlformats.org/officeDocument/2006/relationships/hyperlink" Target="https://doi.org/10.1016/j.ssi.2013.01.005" TargetMode="External"/><Relationship Id="rId2501" Type="http://schemas.openxmlformats.org/officeDocument/2006/relationships/hyperlink" Target="https://doi.org/10.1038/nmat871" TargetMode="External"/><Relationship Id="rId5657" Type="http://schemas.openxmlformats.org/officeDocument/2006/relationships/hyperlink" Target="https://doi.org/10.1016/S0167-2738(99)00194-0" TargetMode="External"/><Relationship Id="rId1103" Type="http://schemas.openxmlformats.org/officeDocument/2006/relationships/hyperlink" Target="https://doi.org/10.1016/j.jpowsour.2016.05.089" TargetMode="External"/><Relationship Id="rId4259" Type="http://schemas.openxmlformats.org/officeDocument/2006/relationships/hyperlink" Target="https://doi.org/10.1016/j.ceramint.2015.05.026" TargetMode="External"/><Relationship Id="rId4673" Type="http://schemas.openxmlformats.org/officeDocument/2006/relationships/hyperlink" Target="https://doi.org/10.1016/j.ssi.2010.07.034" TargetMode="External"/><Relationship Id="rId5724" Type="http://schemas.openxmlformats.org/officeDocument/2006/relationships/hyperlink" Target="https://doi.org/10.1016/j.electacta.2010.10.098" TargetMode="External"/><Relationship Id="rId3275" Type="http://schemas.openxmlformats.org/officeDocument/2006/relationships/hyperlink" Target="https://doi.org/10.1016/j.apenergy.2019.01.094" TargetMode="External"/><Relationship Id="rId4326" Type="http://schemas.openxmlformats.org/officeDocument/2006/relationships/hyperlink" Target="https://doi.org/10.1016/j.electacta.2017.08.149" TargetMode="External"/><Relationship Id="rId4740" Type="http://schemas.openxmlformats.org/officeDocument/2006/relationships/hyperlink" Target="https://doi.org/10.1016/j.ssi.2010.07.034" TargetMode="External"/><Relationship Id="rId196" Type="http://schemas.openxmlformats.org/officeDocument/2006/relationships/hyperlink" Target="https://doi.org/10.1016/0167-2738(92)90095-7" TargetMode="External"/><Relationship Id="rId2291" Type="http://schemas.openxmlformats.org/officeDocument/2006/relationships/hyperlink" Target="https://doi.org/10.1016/j.ssi.2006.02.025" TargetMode="External"/><Relationship Id="rId3342" Type="http://schemas.openxmlformats.org/officeDocument/2006/relationships/hyperlink" Target="https://doi.org/10.1016/j.jpowsour.2017.09.021" TargetMode="External"/><Relationship Id="rId263" Type="http://schemas.openxmlformats.org/officeDocument/2006/relationships/hyperlink" Target="https://doi.org/10.1016/0013-7480(71)90121-5" TargetMode="External"/><Relationship Id="rId330" Type="http://schemas.openxmlformats.org/officeDocument/2006/relationships/hyperlink" Target="https://doi.org/10.1149/1.2059351" TargetMode="External"/><Relationship Id="rId2011" Type="http://schemas.openxmlformats.org/officeDocument/2006/relationships/hyperlink" Target="https://doi.org/10.1016/j.apt.2016.01.025" TargetMode="External"/><Relationship Id="rId5167" Type="http://schemas.openxmlformats.org/officeDocument/2006/relationships/hyperlink" Target="https://doi.org/10.1016/j.jpowsour.2013.07.060" TargetMode="External"/><Relationship Id="rId6218" Type="http://schemas.openxmlformats.org/officeDocument/2006/relationships/hyperlink" Target="https://doi.org/10.1016/j.electacta.2017.11.037" TargetMode="External"/><Relationship Id="rId4183" Type="http://schemas.openxmlformats.org/officeDocument/2006/relationships/hyperlink" Target="https://doi.org/10.1016/j.electacta.2018.07.179" TargetMode="External"/><Relationship Id="rId5581" Type="http://schemas.openxmlformats.org/officeDocument/2006/relationships/hyperlink" Target="https://doi.org/10.1016/0167-2738(94)90327-1" TargetMode="External"/><Relationship Id="rId1777" Type="http://schemas.openxmlformats.org/officeDocument/2006/relationships/hyperlink" Target="https://doi.org/10.1016/j.electacta.2017.09.157" TargetMode="External"/><Relationship Id="rId2828" Type="http://schemas.openxmlformats.org/officeDocument/2006/relationships/hyperlink" Target="https://doi.org/10.1016/S0025-5408(02)00774-2" TargetMode="External"/><Relationship Id="rId5234" Type="http://schemas.openxmlformats.org/officeDocument/2006/relationships/hyperlink" Target="https://doi.org/10.1016/S0167-2738(00)00777-3" TargetMode="External"/><Relationship Id="rId69" Type="http://schemas.openxmlformats.org/officeDocument/2006/relationships/hyperlink" Target="https://doi.org/10.1021/ja00088a016" TargetMode="External"/><Relationship Id="rId1844" Type="http://schemas.openxmlformats.org/officeDocument/2006/relationships/hyperlink" Target="https://doi.org/10.1016/j.ssi.2011.02.004" TargetMode="External"/><Relationship Id="rId4250" Type="http://schemas.openxmlformats.org/officeDocument/2006/relationships/hyperlink" Target="https://doi.org/10.1016/j.ceramint.2015.05.026" TargetMode="External"/><Relationship Id="rId5301" Type="http://schemas.openxmlformats.org/officeDocument/2006/relationships/hyperlink" Target="https://doi.org/10.1016/S0167-2738(00)00777-3" TargetMode="External"/><Relationship Id="rId1911" Type="http://schemas.openxmlformats.org/officeDocument/2006/relationships/hyperlink" Target="https://doi.org/10.1016/S0167-2738(02)00140-6" TargetMode="External"/><Relationship Id="rId3669" Type="http://schemas.openxmlformats.org/officeDocument/2006/relationships/hyperlink" Target="https://doi.org/10.1016/j.jpowsour.2012.12.017" TargetMode="External"/><Relationship Id="rId6075" Type="http://schemas.openxmlformats.org/officeDocument/2006/relationships/hyperlink" Target="https://doi.org/10.1016/0167-2738(96)00087-2" TargetMode="External"/><Relationship Id="rId5091" Type="http://schemas.openxmlformats.org/officeDocument/2006/relationships/hyperlink" Target="https://doi.org/10.1149/1.2095649" TargetMode="External"/><Relationship Id="rId6142" Type="http://schemas.openxmlformats.org/officeDocument/2006/relationships/hyperlink" Target="https://doi.org/10.1007/s11581-019-03314-9" TargetMode="External"/><Relationship Id="rId1287" Type="http://schemas.openxmlformats.org/officeDocument/2006/relationships/hyperlink" Target="https://doi.org/10.1016/j.ssi.2013.09.056" TargetMode="External"/><Relationship Id="rId2685" Type="http://schemas.openxmlformats.org/officeDocument/2006/relationships/hyperlink" Target="https://doi.org/10.1016/j.ssi.2013.06.002" TargetMode="External"/><Relationship Id="rId3736" Type="http://schemas.openxmlformats.org/officeDocument/2006/relationships/hyperlink" Target="https://doi.org/10.1016/j.electacta.2011.11.004" TargetMode="External"/><Relationship Id="rId657" Type="http://schemas.openxmlformats.org/officeDocument/2006/relationships/hyperlink" Target="https://doi.org/10.1016/S0167-2738(99)00337-9" TargetMode="External"/><Relationship Id="rId2338" Type="http://schemas.openxmlformats.org/officeDocument/2006/relationships/hyperlink" Target="https://doi.org/10.1016/j.ssi.2006.02.025" TargetMode="External"/><Relationship Id="rId2752" Type="http://schemas.openxmlformats.org/officeDocument/2006/relationships/hyperlink" Target="https://doi.org/10.1016/S0167-2738(01)00870-0" TargetMode="External"/><Relationship Id="rId3803" Type="http://schemas.openxmlformats.org/officeDocument/2006/relationships/hyperlink" Target="https://doi.org/10.1016/j.jpowsour.2010.11.120" TargetMode="External"/><Relationship Id="rId724" Type="http://schemas.openxmlformats.org/officeDocument/2006/relationships/hyperlink" Target="https://doi.org/10.1016/0167-2738(87)90039-7" TargetMode="External"/><Relationship Id="rId1354" Type="http://schemas.openxmlformats.org/officeDocument/2006/relationships/hyperlink" Target="https://doi.org/10.1016/j.electacta.2018.09.096" TargetMode="External"/><Relationship Id="rId2405" Type="http://schemas.openxmlformats.org/officeDocument/2006/relationships/hyperlink" Target="https://doi.org/10.1016/j.ssi.2006.02.025" TargetMode="External"/><Relationship Id="rId5975" Type="http://schemas.openxmlformats.org/officeDocument/2006/relationships/hyperlink" Target="https://doi.org/10.1016/S0167-2738(99)00013-2" TargetMode="External"/><Relationship Id="rId60" Type="http://schemas.openxmlformats.org/officeDocument/2006/relationships/hyperlink" Target="https://doi.org/10.1021/ja00088a016" TargetMode="External"/><Relationship Id="rId1007" Type="http://schemas.openxmlformats.org/officeDocument/2006/relationships/hyperlink" Target="https://doi.org/10.1016/S0167-2738(98)00428-7" TargetMode="External"/><Relationship Id="rId1421" Type="http://schemas.openxmlformats.org/officeDocument/2006/relationships/hyperlink" Target="https://doi.org/10.1016/j.ssi.2013.01.005" TargetMode="External"/><Relationship Id="rId4577" Type="http://schemas.openxmlformats.org/officeDocument/2006/relationships/hyperlink" Target="https://doi.org/10.1016/j.ijhydene.2016.02.073" TargetMode="External"/><Relationship Id="rId4991" Type="http://schemas.openxmlformats.org/officeDocument/2006/relationships/hyperlink" Target="https://doi.org/10.1016/j.ssi.2017.05.010" TargetMode="External"/><Relationship Id="rId5628" Type="http://schemas.openxmlformats.org/officeDocument/2006/relationships/hyperlink" Target="https://doi.org/10.1016/S0167-2738(99)00194-0" TargetMode="External"/><Relationship Id="rId3179" Type="http://schemas.openxmlformats.org/officeDocument/2006/relationships/hyperlink" Target="https://doi.org/10.1016/j.jallcom.2012.11.197" TargetMode="External"/><Relationship Id="rId3593" Type="http://schemas.openxmlformats.org/officeDocument/2006/relationships/hyperlink" Target="https://doi.org/10.1016/j.ijhydene.2014.03.249" TargetMode="External"/><Relationship Id="rId4644" Type="http://schemas.openxmlformats.org/officeDocument/2006/relationships/hyperlink" Target="https://doi.org/10.1016/j.ssi.2008.04.002" TargetMode="External"/><Relationship Id="rId2195" Type="http://schemas.openxmlformats.org/officeDocument/2006/relationships/hyperlink" Target="https://doi.org/10.1016/j.ssi.2006.02.025" TargetMode="External"/><Relationship Id="rId3246" Type="http://schemas.openxmlformats.org/officeDocument/2006/relationships/hyperlink" Target="https://doi.org/10.1016/j.jallcom.2012.11.197" TargetMode="External"/><Relationship Id="rId167" Type="http://schemas.openxmlformats.org/officeDocument/2006/relationships/hyperlink" Target="https://doi.org/10.1016/0167-2738(92)90095-7" TargetMode="External"/><Relationship Id="rId581" Type="http://schemas.openxmlformats.org/officeDocument/2006/relationships/hyperlink" Target="https://doi.org/10.1016/j.ssi.2013.06.002" TargetMode="External"/><Relationship Id="rId2262" Type="http://schemas.openxmlformats.org/officeDocument/2006/relationships/hyperlink" Target="https://doi.org/10.1016/j.ssi.2006.02.025" TargetMode="External"/><Relationship Id="rId3660" Type="http://schemas.openxmlformats.org/officeDocument/2006/relationships/hyperlink" Target="https://doi.org/10.1016/j.jpowsour.2012.12.017" TargetMode="External"/><Relationship Id="rId4711" Type="http://schemas.openxmlformats.org/officeDocument/2006/relationships/hyperlink" Target="https://doi.org/10.1016/j.ssi.2010.07.034" TargetMode="External"/><Relationship Id="rId234" Type="http://schemas.openxmlformats.org/officeDocument/2006/relationships/hyperlink" Target="https://doi.org/10.1016/0167-2738(92)90095-7" TargetMode="External"/><Relationship Id="rId3313" Type="http://schemas.openxmlformats.org/officeDocument/2006/relationships/hyperlink" Target="https://doi.org/10.1016/j.apenergy.2019.01.094" TargetMode="External"/><Relationship Id="rId5485" Type="http://schemas.openxmlformats.org/officeDocument/2006/relationships/hyperlink" Target="https://doi.org/10.1016/0167-2738(94)90327-1" TargetMode="External"/><Relationship Id="rId301" Type="http://schemas.openxmlformats.org/officeDocument/2006/relationships/hyperlink" Target="https://doi.org/10.1149/1.2059351" TargetMode="External"/><Relationship Id="rId4087" Type="http://schemas.openxmlformats.org/officeDocument/2006/relationships/hyperlink" Target="https://doi.org/10.1016/j.jpowsour.2008.01.036" TargetMode="External"/><Relationship Id="rId5138" Type="http://schemas.openxmlformats.org/officeDocument/2006/relationships/hyperlink" Target="https://doi.org/10.1016/j.jpowsour.2013.07.060" TargetMode="External"/><Relationship Id="rId5552" Type="http://schemas.openxmlformats.org/officeDocument/2006/relationships/hyperlink" Target="https://doi.org/10.1016/0167-2738(94)90327-1" TargetMode="External"/><Relationship Id="rId1748" Type="http://schemas.openxmlformats.org/officeDocument/2006/relationships/hyperlink" Target="https://doi.org/10.1016/j.jpowsour.2014.11.141" TargetMode="External"/><Relationship Id="rId4154" Type="http://schemas.openxmlformats.org/officeDocument/2006/relationships/hyperlink" Target="https://doi.org/10.1016/j.ceramint.2019.01.134" TargetMode="External"/><Relationship Id="rId5205" Type="http://schemas.openxmlformats.org/officeDocument/2006/relationships/hyperlink" Target="https://doi.org/10.1016/j.ijhydene.2016.10.120" TargetMode="External"/><Relationship Id="rId3170" Type="http://schemas.openxmlformats.org/officeDocument/2006/relationships/hyperlink" Target="https://doi.org/10.1016/j.jallcom.2012.11.197" TargetMode="External"/><Relationship Id="rId4221" Type="http://schemas.openxmlformats.org/officeDocument/2006/relationships/hyperlink" Target="https://doi.org/10.1016/j.electacta.2018.07.179" TargetMode="External"/><Relationship Id="rId1815" Type="http://schemas.openxmlformats.org/officeDocument/2006/relationships/hyperlink" Target="https://doi.org/10.1016/j.jpowsour.2009.09.078" TargetMode="External"/><Relationship Id="rId3987" Type="http://schemas.openxmlformats.org/officeDocument/2006/relationships/hyperlink" Target="https://doi.org/10.1016/j.ssi.2013.11.044" TargetMode="External"/><Relationship Id="rId6046" Type="http://schemas.openxmlformats.org/officeDocument/2006/relationships/hyperlink" Target="https://doi.org/10.2478/s11532-012-0144-9" TargetMode="External"/><Relationship Id="rId2589" Type="http://schemas.openxmlformats.org/officeDocument/2006/relationships/hyperlink" Target="https://doi.org/10.1016/j.ssi.2013.06.002" TargetMode="External"/><Relationship Id="rId975" Type="http://schemas.openxmlformats.org/officeDocument/2006/relationships/hyperlink" Target="https://doi.org/10.1016/S0167-2738(98)00428-7" TargetMode="External"/><Relationship Id="rId2656" Type="http://schemas.openxmlformats.org/officeDocument/2006/relationships/hyperlink" Target="https://doi.org/10.1016/j.ssi.2013.06.002" TargetMode="External"/><Relationship Id="rId3707" Type="http://schemas.openxmlformats.org/officeDocument/2006/relationships/hyperlink" Target="https://doi.org/10.1016/j.ssi.2011.06.014" TargetMode="External"/><Relationship Id="rId5062" Type="http://schemas.openxmlformats.org/officeDocument/2006/relationships/hyperlink" Target="https://doi.org/10.1149/1.2095649" TargetMode="External"/><Relationship Id="rId6113" Type="http://schemas.openxmlformats.org/officeDocument/2006/relationships/hyperlink" Target="https://doi.org/10.1007/s11581-019-03314-9" TargetMode="External"/><Relationship Id="rId628" Type="http://schemas.openxmlformats.org/officeDocument/2006/relationships/hyperlink" Target="https://doi.org/10.1016/S0167-2738(97)00101-X" TargetMode="External"/><Relationship Id="rId1258" Type="http://schemas.openxmlformats.org/officeDocument/2006/relationships/hyperlink" Target="https://doi.org/10.1016/j.jallcom.2017.01.026" TargetMode="External"/><Relationship Id="rId1672" Type="http://schemas.openxmlformats.org/officeDocument/2006/relationships/hyperlink" Target="https://doi.org/10.1016/j.ijhydene.2012.04.112" TargetMode="External"/><Relationship Id="rId2309" Type="http://schemas.openxmlformats.org/officeDocument/2006/relationships/hyperlink" Target="https://doi.org/10.1016/j.ssi.2006.02.025" TargetMode="External"/><Relationship Id="rId2723" Type="http://schemas.openxmlformats.org/officeDocument/2006/relationships/hyperlink" Target="https://doi.org/10.1016/j.ssi.2013.06.002" TargetMode="External"/><Relationship Id="rId5879" Type="http://schemas.openxmlformats.org/officeDocument/2006/relationships/hyperlink" Target="https://doi.org/10.1002/adfm.201001540" TargetMode="External"/><Relationship Id="rId1325" Type="http://schemas.openxmlformats.org/officeDocument/2006/relationships/hyperlink" Target="https://doi.org/10.1016/j.ijhydene.2016.01.071" TargetMode="External"/><Relationship Id="rId3497" Type="http://schemas.openxmlformats.org/officeDocument/2006/relationships/hyperlink" Target="https://doi.org/10.1016/j.electacta.2012.05.002" TargetMode="External"/><Relationship Id="rId4895" Type="http://schemas.openxmlformats.org/officeDocument/2006/relationships/hyperlink" Target="https://doi.org/10.1016/j.jpowsour.2016.09.075" TargetMode="External"/><Relationship Id="rId5946" Type="http://schemas.openxmlformats.org/officeDocument/2006/relationships/hyperlink" Target="https://doi.org/10.1016/S0167-2738(99)00013-2" TargetMode="External"/><Relationship Id="rId31" Type="http://schemas.openxmlformats.org/officeDocument/2006/relationships/hyperlink" Target="https://doi.org/10.1021/ja00088a016" TargetMode="External"/><Relationship Id="rId2099" Type="http://schemas.openxmlformats.org/officeDocument/2006/relationships/hyperlink" Target="https://doi.org/10.1016/j.ssi.2006.02.025" TargetMode="External"/><Relationship Id="rId4548" Type="http://schemas.openxmlformats.org/officeDocument/2006/relationships/hyperlink" Target="https://doi.org/10.1016/j.ijhydene.2016.02.073" TargetMode="External"/><Relationship Id="rId4962" Type="http://schemas.openxmlformats.org/officeDocument/2006/relationships/hyperlink" Target="https://doi.org/10.1016/j.ceramint.2019.03.130" TargetMode="External"/><Relationship Id="rId3564" Type="http://schemas.openxmlformats.org/officeDocument/2006/relationships/hyperlink" Target="https://doi.org/10.1016/j.electacta.2012.05.002" TargetMode="External"/><Relationship Id="rId4615" Type="http://schemas.openxmlformats.org/officeDocument/2006/relationships/hyperlink" Target="https://doi.org/10.1016/j.ijhydene.2011.04.106" TargetMode="External"/><Relationship Id="rId485" Type="http://schemas.openxmlformats.org/officeDocument/2006/relationships/hyperlink" Target="https://doi.org/10.1149/1.2059351" TargetMode="External"/><Relationship Id="rId2166" Type="http://schemas.openxmlformats.org/officeDocument/2006/relationships/hyperlink" Target="https://doi.org/10.1016/j.ssi.2006.02.025" TargetMode="External"/><Relationship Id="rId2580" Type="http://schemas.openxmlformats.org/officeDocument/2006/relationships/hyperlink" Target="https://doi.org/10.1016/j.ssi.2013.06.002" TargetMode="External"/><Relationship Id="rId3217" Type="http://schemas.openxmlformats.org/officeDocument/2006/relationships/hyperlink" Target="https://doi.org/10.1016/j.jallcom.2012.11.197" TargetMode="External"/><Relationship Id="rId3631" Type="http://schemas.openxmlformats.org/officeDocument/2006/relationships/hyperlink" Target="https://doi.org/10.1016/j.ijhydene.2014.03.249" TargetMode="External"/><Relationship Id="rId138" Type="http://schemas.openxmlformats.org/officeDocument/2006/relationships/hyperlink" Target="https://doi.org/10.1016/0167-2738(92)90095-7" TargetMode="External"/><Relationship Id="rId552" Type="http://schemas.openxmlformats.org/officeDocument/2006/relationships/hyperlink" Target="https://doi.org/10.1016/j.jallcom.2018.08.329" TargetMode="External"/><Relationship Id="rId1182" Type="http://schemas.openxmlformats.org/officeDocument/2006/relationships/hyperlink" Target="https://doi.org/10.1016/j.jpowsour.2016.05.089" TargetMode="External"/><Relationship Id="rId2233" Type="http://schemas.openxmlformats.org/officeDocument/2006/relationships/hyperlink" Target="https://doi.org/10.1016/j.ssi.2006.02.025" TargetMode="External"/><Relationship Id="rId5389" Type="http://schemas.openxmlformats.org/officeDocument/2006/relationships/hyperlink" Target="https://doi.org/10.1016/j.ssi.2012.02.045" TargetMode="External"/><Relationship Id="rId205" Type="http://schemas.openxmlformats.org/officeDocument/2006/relationships/hyperlink" Target="https://doi.org/10.1016/0167-2738(92)90095-7" TargetMode="External"/><Relationship Id="rId2300" Type="http://schemas.openxmlformats.org/officeDocument/2006/relationships/hyperlink" Target="https://doi.org/10.1016/j.ssi.2006.02.025" TargetMode="External"/><Relationship Id="rId5456" Type="http://schemas.openxmlformats.org/officeDocument/2006/relationships/hyperlink" Target="https://doi.org/10.1016/j.ssi.2012.02.045" TargetMode="External"/><Relationship Id="rId1999" Type="http://schemas.openxmlformats.org/officeDocument/2006/relationships/hyperlink" Target="https://doi.org/10.1016/j.apt.2016.01.025" TargetMode="External"/><Relationship Id="rId4058" Type="http://schemas.openxmlformats.org/officeDocument/2006/relationships/hyperlink" Target="https://doi.org/10.1016/j.jallcom.2018.08.329" TargetMode="External"/><Relationship Id="rId4472" Type="http://schemas.openxmlformats.org/officeDocument/2006/relationships/hyperlink" Target="https://doi.org/10.1016/j.ijhydene.2016.02.073" TargetMode="External"/><Relationship Id="rId5109" Type="http://schemas.openxmlformats.org/officeDocument/2006/relationships/hyperlink" Target="https://doi.org/10.1149/1.2095649" TargetMode="External"/><Relationship Id="rId5870" Type="http://schemas.openxmlformats.org/officeDocument/2006/relationships/hyperlink" Target="https://doi.org/10.1002/adfm.201001540" TargetMode="External"/><Relationship Id="rId3074" Type="http://schemas.openxmlformats.org/officeDocument/2006/relationships/hyperlink" Target="https://doi.org/10.1016/j.ssi.2006.02.047" TargetMode="External"/><Relationship Id="rId4125" Type="http://schemas.openxmlformats.org/officeDocument/2006/relationships/hyperlink" Target="https://doi.org/10.1016/j.jpowsour.2008.01.036" TargetMode="External"/><Relationship Id="rId5523" Type="http://schemas.openxmlformats.org/officeDocument/2006/relationships/hyperlink" Target="https://doi.org/10.1016/0167-2738(94)90327-1" TargetMode="External"/><Relationship Id="rId1719" Type="http://schemas.openxmlformats.org/officeDocument/2006/relationships/hyperlink" Target="https://doi.org/10.1016/j.jpowsour.2014.11.141" TargetMode="External"/><Relationship Id="rId2090" Type="http://schemas.openxmlformats.org/officeDocument/2006/relationships/hyperlink" Target="https://doi.org/10.1016/j.ssi.2006.02.025" TargetMode="External"/><Relationship Id="rId3141" Type="http://schemas.openxmlformats.org/officeDocument/2006/relationships/hyperlink" Target="https://doi.org/10.1016/j.jallcom.2012.11.197" TargetMode="External"/><Relationship Id="rId3958" Type="http://schemas.openxmlformats.org/officeDocument/2006/relationships/hyperlink" Target="https://doi.org/10.1016/j.ssi.2013.11.044" TargetMode="External"/><Relationship Id="rId879" Type="http://schemas.openxmlformats.org/officeDocument/2006/relationships/hyperlink" Target="https://doi.org/10.1016/S0167-2738(00)00662-7" TargetMode="External"/><Relationship Id="rId5380" Type="http://schemas.openxmlformats.org/officeDocument/2006/relationships/hyperlink" Target="https://doi.org/10.1016/j.ijhydene.2012.11.065" TargetMode="External"/><Relationship Id="rId6017" Type="http://schemas.openxmlformats.org/officeDocument/2006/relationships/hyperlink" Target="https://doi.org/10.1016/j.ssi.2007.02.004" TargetMode="External"/><Relationship Id="rId1576" Type="http://schemas.openxmlformats.org/officeDocument/2006/relationships/hyperlink" Target="https://doi.org/10.1016/j.ssi.2013.01.005" TargetMode="External"/><Relationship Id="rId2974" Type="http://schemas.openxmlformats.org/officeDocument/2006/relationships/hyperlink" Target="https://doi.org/10.1016/j.jallcom.2009.01.011" TargetMode="External"/><Relationship Id="rId5033" Type="http://schemas.openxmlformats.org/officeDocument/2006/relationships/hyperlink" Target="https://doi.org/10.1016/j.jssc.2018.03.004" TargetMode="External"/><Relationship Id="rId946" Type="http://schemas.openxmlformats.org/officeDocument/2006/relationships/hyperlink" Target="https://www.researchgate.net/deref/http%3A%2F%2Fdx.doi.org%2F10.1149%2F1.2167929" TargetMode="External"/><Relationship Id="rId1229" Type="http://schemas.openxmlformats.org/officeDocument/2006/relationships/hyperlink" Target="https://doi.org/10.1016/j.jpowsour.2016.05.089" TargetMode="External"/><Relationship Id="rId1990" Type="http://schemas.openxmlformats.org/officeDocument/2006/relationships/hyperlink" Target="https://doi.org/10.1016/j.apt.2016.01.025" TargetMode="External"/><Relationship Id="rId2627" Type="http://schemas.openxmlformats.org/officeDocument/2006/relationships/hyperlink" Target="https://doi.org/10.1016/j.ssi.2013.06.002" TargetMode="External"/><Relationship Id="rId5100" Type="http://schemas.openxmlformats.org/officeDocument/2006/relationships/hyperlink" Target="https://doi.org/10.1149/1.2095649" TargetMode="External"/><Relationship Id="rId1643" Type="http://schemas.openxmlformats.org/officeDocument/2006/relationships/hyperlink" Target="https://doi.org/10.1016/j.jpowsour.2012.02.002" TargetMode="External"/><Relationship Id="rId4799" Type="http://schemas.openxmlformats.org/officeDocument/2006/relationships/hyperlink" Target="https://doi.org/10.1016/j.ijhydene.2014.09.019" TargetMode="External"/><Relationship Id="rId1710" Type="http://schemas.openxmlformats.org/officeDocument/2006/relationships/hyperlink" Target="https://doi.org/10.1016/j.jpowsour.2014.11.141" TargetMode="External"/><Relationship Id="rId4866" Type="http://schemas.openxmlformats.org/officeDocument/2006/relationships/hyperlink" Target="https://doi.org/10.1149/1.2221624" TargetMode="External"/><Relationship Id="rId5917" Type="http://schemas.openxmlformats.org/officeDocument/2006/relationships/hyperlink" Target="https://doi.org/10.1002/adfm.201001540" TargetMode="External"/><Relationship Id="rId3468" Type="http://schemas.openxmlformats.org/officeDocument/2006/relationships/hyperlink" Target="https://doi.org/10.1002/aenm.201201062" TargetMode="External"/><Relationship Id="rId3882" Type="http://schemas.openxmlformats.org/officeDocument/2006/relationships/hyperlink" Target="https://doi.org/10.1016/j.jpowsour.2010.11.120" TargetMode="External"/><Relationship Id="rId4519" Type="http://schemas.openxmlformats.org/officeDocument/2006/relationships/hyperlink" Target="https://doi.org/10.1016/j.ijhydene.2016.02.073" TargetMode="External"/><Relationship Id="rId4933" Type="http://schemas.openxmlformats.org/officeDocument/2006/relationships/hyperlink" Target="https://doi.org/10.1016/j.ceramint.2019.03.130" TargetMode="External"/><Relationship Id="rId389" Type="http://schemas.openxmlformats.org/officeDocument/2006/relationships/hyperlink" Target="https://doi.org/10.1149/1.2059351" TargetMode="External"/><Relationship Id="rId2484" Type="http://schemas.openxmlformats.org/officeDocument/2006/relationships/hyperlink" Target="https://doi.org/10.1038/nmat871" TargetMode="External"/><Relationship Id="rId3535" Type="http://schemas.openxmlformats.org/officeDocument/2006/relationships/hyperlink" Target="https://doi.org/10.1016/j.electacta.2012.05.002" TargetMode="External"/><Relationship Id="rId456" Type="http://schemas.openxmlformats.org/officeDocument/2006/relationships/hyperlink" Target="https://doi.org/10.1149/1.2059351" TargetMode="External"/><Relationship Id="rId870" Type="http://schemas.openxmlformats.org/officeDocument/2006/relationships/hyperlink" Target="https://doi.org/10.1016/S0167-2738(00)00662-7" TargetMode="External"/><Relationship Id="rId1086" Type="http://schemas.openxmlformats.org/officeDocument/2006/relationships/hyperlink" Target="https://doi.org/10.1016/j.jallcom.2012.07.115" TargetMode="External"/><Relationship Id="rId2137" Type="http://schemas.openxmlformats.org/officeDocument/2006/relationships/hyperlink" Target="https://doi.org/10.1016/j.ssi.2006.02.025" TargetMode="External"/><Relationship Id="rId2551" Type="http://schemas.openxmlformats.org/officeDocument/2006/relationships/hyperlink" Target="https://doi.org/10.1038/nmat871" TargetMode="External"/><Relationship Id="rId109" Type="http://schemas.openxmlformats.org/officeDocument/2006/relationships/hyperlink" Target="https://doi.org/10.1016/0167-2738(92)90095-7" TargetMode="External"/><Relationship Id="rId523" Type="http://schemas.openxmlformats.org/officeDocument/2006/relationships/hyperlink" Target="https://doi.org/10.1149/1.2095649" TargetMode="External"/><Relationship Id="rId1153" Type="http://schemas.openxmlformats.org/officeDocument/2006/relationships/hyperlink" Target="https://doi.org/10.1016/j.jpowsour.2016.05.089" TargetMode="External"/><Relationship Id="rId2204" Type="http://schemas.openxmlformats.org/officeDocument/2006/relationships/hyperlink" Target="https://doi.org/10.1016/j.ssi.2006.02.025" TargetMode="External"/><Relationship Id="rId3602" Type="http://schemas.openxmlformats.org/officeDocument/2006/relationships/hyperlink" Target="https://doi.org/10.1016/j.ijhydene.2014.03.249" TargetMode="External"/><Relationship Id="rId5774" Type="http://schemas.openxmlformats.org/officeDocument/2006/relationships/hyperlink" Target="https://doi.org/10.1016/j.ssi.2007.02.014" TargetMode="External"/><Relationship Id="rId1220" Type="http://schemas.openxmlformats.org/officeDocument/2006/relationships/hyperlink" Target="https://doi.org/10.1016/j.jpowsour.2016.05.089" TargetMode="External"/><Relationship Id="rId4376" Type="http://schemas.openxmlformats.org/officeDocument/2006/relationships/hyperlink" Target="https://doi.org/10.1016/0167-2738(95)00051-7" TargetMode="External"/><Relationship Id="rId4790" Type="http://schemas.openxmlformats.org/officeDocument/2006/relationships/hyperlink" Target="https://doi.org/10.1016/j.ijhydene.2014.09.019" TargetMode="External"/><Relationship Id="rId5427" Type="http://schemas.openxmlformats.org/officeDocument/2006/relationships/hyperlink" Target="https://doi.org/10.1016/j.ssi.2012.02.045" TargetMode="External"/><Relationship Id="rId5841" Type="http://schemas.openxmlformats.org/officeDocument/2006/relationships/hyperlink" Target="https://doi.org/10.1016/j.ssi.2007.02.014" TargetMode="External"/><Relationship Id="rId3392" Type="http://schemas.openxmlformats.org/officeDocument/2006/relationships/hyperlink" Target="https://doi.org/10.1016/j.jpowsour.2017.09.021" TargetMode="External"/><Relationship Id="rId4029" Type="http://schemas.openxmlformats.org/officeDocument/2006/relationships/hyperlink" Target="https://doi.org/10.1016/j.jallcom.2018.08.329" TargetMode="External"/><Relationship Id="rId4443" Type="http://schemas.openxmlformats.org/officeDocument/2006/relationships/hyperlink" Target="https://doi.org/10.1016/j.jallcom.2010.06.188" TargetMode="External"/><Relationship Id="rId3045" Type="http://schemas.openxmlformats.org/officeDocument/2006/relationships/hyperlink" Target="https://doi.org/10.1016/j.ijhydene.2010.02.080" TargetMode="External"/><Relationship Id="rId4510" Type="http://schemas.openxmlformats.org/officeDocument/2006/relationships/hyperlink" Target="https://doi.org/10.1016/j.ijhydene.2016.02.073" TargetMode="External"/><Relationship Id="rId380" Type="http://schemas.openxmlformats.org/officeDocument/2006/relationships/hyperlink" Target="https://doi.org/10.1149/1.2059351" TargetMode="External"/><Relationship Id="rId2061" Type="http://schemas.openxmlformats.org/officeDocument/2006/relationships/hyperlink" Target="https://doi.org/10.1016/j.ssi.2006.02.025" TargetMode="External"/><Relationship Id="rId3112" Type="http://schemas.openxmlformats.org/officeDocument/2006/relationships/hyperlink" Target="https://doi.org/10.1016/j.ssi.2006.02.047" TargetMode="External"/><Relationship Id="rId5284" Type="http://schemas.openxmlformats.org/officeDocument/2006/relationships/hyperlink" Target="https://doi.org/10.1016/S0167-2738(00)00777-3" TargetMode="External"/><Relationship Id="rId100" Type="http://schemas.openxmlformats.org/officeDocument/2006/relationships/hyperlink" Target="https://doi.org/10.1016/0167-2738(92)90095-7" TargetMode="External"/><Relationship Id="rId2878" Type="http://schemas.openxmlformats.org/officeDocument/2006/relationships/hyperlink" Target="https://doi.org/10.1016/j.ssi.2008.02.047" TargetMode="External"/><Relationship Id="rId3929" Type="http://schemas.openxmlformats.org/officeDocument/2006/relationships/hyperlink" Target="https://doi.org/10.1016/j.jpowsour.2010.11.120" TargetMode="External"/><Relationship Id="rId1894" Type="http://schemas.openxmlformats.org/officeDocument/2006/relationships/hyperlink" Target="https://doi.org/10.1016/S0167-2738(02)00140-6" TargetMode="External"/><Relationship Id="rId2945" Type="http://schemas.openxmlformats.org/officeDocument/2006/relationships/hyperlink" Target="https://doi.org/10.1016/j.jallcom.2008.12.120" TargetMode="External"/><Relationship Id="rId5351" Type="http://schemas.openxmlformats.org/officeDocument/2006/relationships/hyperlink" Target="https://doi.org/10.1016/j.ijhydene.2012.11.065" TargetMode="External"/><Relationship Id="rId917" Type="http://schemas.openxmlformats.org/officeDocument/2006/relationships/hyperlink" Target="https://doi.org/10.1016/S0167-2738(00)00662-7" TargetMode="External"/><Relationship Id="rId1547" Type="http://schemas.openxmlformats.org/officeDocument/2006/relationships/hyperlink" Target="https://doi.org/10.1016/j.ssi.2013.01.005" TargetMode="External"/><Relationship Id="rId1961" Type="http://schemas.openxmlformats.org/officeDocument/2006/relationships/hyperlink" Target="https://doi.org/10.1016/S0167-2738(02)00140-6" TargetMode="External"/><Relationship Id="rId5004" Type="http://schemas.openxmlformats.org/officeDocument/2006/relationships/hyperlink" Target="https://doi.org/10.1016/j.jssc.2018.03.004" TargetMode="External"/><Relationship Id="rId1614" Type="http://schemas.openxmlformats.org/officeDocument/2006/relationships/hyperlink" Target="https://doi.org/10.1016/j.ssi.2013.01.005" TargetMode="External"/><Relationship Id="rId4020" Type="http://schemas.openxmlformats.org/officeDocument/2006/relationships/hyperlink" Target="https://doi.org/10.1016/j.jallcom.2018.08.329" TargetMode="External"/><Relationship Id="rId3786" Type="http://schemas.openxmlformats.org/officeDocument/2006/relationships/hyperlink" Target="https://doi.org/10.1016/j.jpowsour.2010.11.120" TargetMode="External"/><Relationship Id="rId6192" Type="http://schemas.openxmlformats.org/officeDocument/2006/relationships/hyperlink" Target="https://doi.org/10.1016/j.electacta.2017.11.037" TargetMode="External"/><Relationship Id="rId2388" Type="http://schemas.openxmlformats.org/officeDocument/2006/relationships/hyperlink" Target="https://doi.org/10.1016/j.ssi.2006.02.025" TargetMode="External"/><Relationship Id="rId3439" Type="http://schemas.openxmlformats.org/officeDocument/2006/relationships/hyperlink" Target="https://doi.org/10.1016/j.jpowsour.2017.09.021" TargetMode="External"/><Relationship Id="rId4837" Type="http://schemas.openxmlformats.org/officeDocument/2006/relationships/hyperlink" Target="https://doi.org/10.1016/S0167-2738(01)00951-1" TargetMode="External"/><Relationship Id="rId3853" Type="http://schemas.openxmlformats.org/officeDocument/2006/relationships/hyperlink" Target="https://doi.org/10.1016/j.jpowsour.2010.11.120" TargetMode="External"/><Relationship Id="rId4904" Type="http://schemas.openxmlformats.org/officeDocument/2006/relationships/hyperlink" Target="https://doi.org/10.1016/j.jare.2016.12.006" TargetMode="External"/><Relationship Id="rId774" Type="http://schemas.openxmlformats.org/officeDocument/2006/relationships/hyperlink" Target="https://doi.org/10.1016/S0167-2738(00)00662-7" TargetMode="External"/><Relationship Id="rId1057" Type="http://schemas.openxmlformats.org/officeDocument/2006/relationships/hyperlink" Target="https://doi.org/10.1016/j.ceramint.2019.01.019" TargetMode="External"/><Relationship Id="rId2455" Type="http://schemas.openxmlformats.org/officeDocument/2006/relationships/hyperlink" Target="https://doi.org/10.1038/nmat871" TargetMode="External"/><Relationship Id="rId3506" Type="http://schemas.openxmlformats.org/officeDocument/2006/relationships/hyperlink" Target="https://doi.org/10.1016/j.electacta.2012.05.002" TargetMode="External"/><Relationship Id="rId3920" Type="http://schemas.openxmlformats.org/officeDocument/2006/relationships/hyperlink" Target="https://doi.org/10.1016/j.jpowsour.2010.11.120" TargetMode="External"/><Relationship Id="rId427" Type="http://schemas.openxmlformats.org/officeDocument/2006/relationships/hyperlink" Target="https://doi.org/10.1149/1.2059351" TargetMode="External"/><Relationship Id="rId841" Type="http://schemas.openxmlformats.org/officeDocument/2006/relationships/hyperlink" Target="https://doi.org/10.1016/S0167-2738(00)00662-7" TargetMode="External"/><Relationship Id="rId1471" Type="http://schemas.openxmlformats.org/officeDocument/2006/relationships/hyperlink" Target="https://doi.org/10.1016/j.ssi.2013.01.005" TargetMode="External"/><Relationship Id="rId2108" Type="http://schemas.openxmlformats.org/officeDocument/2006/relationships/hyperlink" Target="https://doi.org/10.1016/j.ssi.2006.02.025" TargetMode="External"/><Relationship Id="rId2522" Type="http://schemas.openxmlformats.org/officeDocument/2006/relationships/hyperlink" Target="https://doi.org/10.1038/nmat871" TargetMode="External"/><Relationship Id="rId5678" Type="http://schemas.openxmlformats.org/officeDocument/2006/relationships/hyperlink" Target="https://doi.org/10.1016/S0167-2738(99)00194-0" TargetMode="External"/><Relationship Id="rId1124" Type="http://schemas.openxmlformats.org/officeDocument/2006/relationships/hyperlink" Target="https://doi.org/10.1016/j.jpowsour.2016.05.089" TargetMode="External"/><Relationship Id="rId4694" Type="http://schemas.openxmlformats.org/officeDocument/2006/relationships/hyperlink" Target="https://doi.org/10.1016/j.ssi.2010.07.034" TargetMode="External"/><Relationship Id="rId5745" Type="http://schemas.openxmlformats.org/officeDocument/2006/relationships/hyperlink" Target="https://doi.org/10.1016/j.electacta.2010.10.098" TargetMode="External"/><Relationship Id="rId3296" Type="http://schemas.openxmlformats.org/officeDocument/2006/relationships/hyperlink" Target="https://doi.org/10.1016/j.apenergy.2019.01.094" TargetMode="External"/><Relationship Id="rId4347" Type="http://schemas.openxmlformats.org/officeDocument/2006/relationships/hyperlink" Target="https://doi.org/10.1016/j.electacta.2017.08.149" TargetMode="External"/><Relationship Id="rId4761" Type="http://schemas.openxmlformats.org/officeDocument/2006/relationships/hyperlink" Target="https://doi.org/10.1016/j.ijhydene.2014.09.019" TargetMode="External"/><Relationship Id="rId3363" Type="http://schemas.openxmlformats.org/officeDocument/2006/relationships/hyperlink" Target="https://doi.org/10.1016/j.jpowsour.2017.09.021" TargetMode="External"/><Relationship Id="rId4414" Type="http://schemas.openxmlformats.org/officeDocument/2006/relationships/hyperlink" Target="https://doi.org/10.1016/0167-2738(95)00051-7" TargetMode="External"/><Relationship Id="rId5812" Type="http://schemas.openxmlformats.org/officeDocument/2006/relationships/hyperlink" Target="https://doi.org/10.1016/j.ssi.2007.02.014" TargetMode="External"/><Relationship Id="rId284" Type="http://schemas.openxmlformats.org/officeDocument/2006/relationships/hyperlink" Target="https://doi.org/10.1016/0013-7480(71)90121-5" TargetMode="External"/><Relationship Id="rId3016" Type="http://schemas.openxmlformats.org/officeDocument/2006/relationships/hyperlink" Target="https://doi.org/10.1016/j.ijhydene.2010.02.080" TargetMode="External"/><Relationship Id="rId3430" Type="http://schemas.openxmlformats.org/officeDocument/2006/relationships/hyperlink" Target="https://doi.org/10.1016/j.jpowsour.2017.09.021" TargetMode="External"/><Relationship Id="rId5188" Type="http://schemas.openxmlformats.org/officeDocument/2006/relationships/hyperlink" Target="https://doi.org/10.1016/j.ijhydene.2016.10.120" TargetMode="External"/><Relationship Id="rId351" Type="http://schemas.openxmlformats.org/officeDocument/2006/relationships/hyperlink" Target="https://doi.org/10.1149/1.2059351" TargetMode="External"/><Relationship Id="rId2032" Type="http://schemas.openxmlformats.org/officeDocument/2006/relationships/hyperlink" Target="https://doi.org/10.1016/j.ssi.2006.02.025" TargetMode="External"/><Relationship Id="rId6239" Type="http://schemas.openxmlformats.org/officeDocument/2006/relationships/hyperlink" Target="https://doi.org/10.1016/j.electacta.2017.11.037" TargetMode="External"/><Relationship Id="rId1798" Type="http://schemas.openxmlformats.org/officeDocument/2006/relationships/hyperlink" Target="https://doi.org/10.1016/j.jpowsour.2013.11.005" TargetMode="External"/><Relationship Id="rId2849" Type="http://schemas.openxmlformats.org/officeDocument/2006/relationships/hyperlink" Target="https://doi.org/10.1016/S0025-5408(02)00774-2" TargetMode="External"/><Relationship Id="rId5255" Type="http://schemas.openxmlformats.org/officeDocument/2006/relationships/hyperlink" Target="https://doi.org/10.1016/S0167-2738(00)00777-3" TargetMode="External"/><Relationship Id="rId1865" Type="http://schemas.openxmlformats.org/officeDocument/2006/relationships/hyperlink" Target="https://doi.org/10.1016/j.ssi.2011.02.004" TargetMode="External"/><Relationship Id="rId4271" Type="http://schemas.openxmlformats.org/officeDocument/2006/relationships/hyperlink" Target="https://doi.org/10.1016/j.jpowsour.2011.04.036" TargetMode="External"/><Relationship Id="rId5322" Type="http://schemas.openxmlformats.org/officeDocument/2006/relationships/hyperlink" Target="https://doi.org/10.1016/S0167-2738(00)00777-3" TargetMode="External"/><Relationship Id="rId1518" Type="http://schemas.openxmlformats.org/officeDocument/2006/relationships/hyperlink" Target="https://doi.org/10.1016/j.ssi.2013.01.005" TargetMode="External"/><Relationship Id="rId2916" Type="http://schemas.openxmlformats.org/officeDocument/2006/relationships/hyperlink" Target="https://doi.org/10.1016/j.ssi.2008.02.047" TargetMode="External"/><Relationship Id="rId1932" Type="http://schemas.openxmlformats.org/officeDocument/2006/relationships/hyperlink" Target="https://doi.org/10.1016/S0167-2738(02)00140-6" TargetMode="External"/><Relationship Id="rId6096" Type="http://schemas.openxmlformats.org/officeDocument/2006/relationships/hyperlink" Target="https://doi.org/10.1016/0167-2738(96)00087-2" TargetMode="External"/><Relationship Id="rId6163" Type="http://schemas.openxmlformats.org/officeDocument/2006/relationships/hyperlink" Target="https://doi.org/10.1007/s11581-019-03314-9" TargetMode="External"/><Relationship Id="rId3757" Type="http://schemas.openxmlformats.org/officeDocument/2006/relationships/hyperlink" Target="https://doi.org/10.1016/j.electacta.2013.05.034" TargetMode="External"/><Relationship Id="rId4808" Type="http://schemas.openxmlformats.org/officeDocument/2006/relationships/hyperlink" Target="https://doi.org/10.1016/S0167-2738(01)00951-1" TargetMode="External"/><Relationship Id="rId678" Type="http://schemas.openxmlformats.org/officeDocument/2006/relationships/hyperlink" Target="https://doi.org/10.1016/S0167-2738(99)00337-9" TargetMode="External"/><Relationship Id="rId2359" Type="http://schemas.openxmlformats.org/officeDocument/2006/relationships/hyperlink" Target="https://doi.org/10.1016/j.ssi.2006.02.025" TargetMode="External"/><Relationship Id="rId2773" Type="http://schemas.openxmlformats.org/officeDocument/2006/relationships/hyperlink" Target="https://doi.org/10.1016/S0167-2738(01)00870-0" TargetMode="External"/><Relationship Id="rId3824" Type="http://schemas.openxmlformats.org/officeDocument/2006/relationships/hyperlink" Target="https://doi.org/10.1016/j.jpowsour.2010.11.120" TargetMode="External"/><Relationship Id="rId6230" Type="http://schemas.openxmlformats.org/officeDocument/2006/relationships/hyperlink" Target="https://doi.org/10.1016/j.electacta.2017.11.037" TargetMode="External"/><Relationship Id="rId745" Type="http://schemas.openxmlformats.org/officeDocument/2006/relationships/hyperlink" Target="https://doi.org/10.1016/0167-2738(87)90039-7" TargetMode="External"/><Relationship Id="rId1375" Type="http://schemas.openxmlformats.org/officeDocument/2006/relationships/hyperlink" Target="https://doi.org/10.1016/j.ssi.2013.01.005" TargetMode="External"/><Relationship Id="rId2426" Type="http://schemas.openxmlformats.org/officeDocument/2006/relationships/hyperlink" Target="https://doi.org/10.1038/nmat871" TargetMode="External"/><Relationship Id="rId5996" Type="http://schemas.openxmlformats.org/officeDocument/2006/relationships/hyperlink" Target="https://doi.org/10.1016/j.ssi.2007.02.004" TargetMode="External"/><Relationship Id="rId81" Type="http://schemas.openxmlformats.org/officeDocument/2006/relationships/hyperlink" Target="https://doi.org/10.1021/ja00088a016" TargetMode="External"/><Relationship Id="rId812" Type="http://schemas.openxmlformats.org/officeDocument/2006/relationships/hyperlink" Target="https://doi.org/10.1016/S0167-2738(00)00662-7" TargetMode="External"/><Relationship Id="rId1028" Type="http://schemas.openxmlformats.org/officeDocument/2006/relationships/hyperlink" Target="https://doi.org/10.1016/S0167-2738(98)00428-7" TargetMode="External"/><Relationship Id="rId1442" Type="http://schemas.openxmlformats.org/officeDocument/2006/relationships/hyperlink" Target="https://doi.org/10.1016/j.ssi.2013.01.005" TargetMode="External"/><Relationship Id="rId2840" Type="http://schemas.openxmlformats.org/officeDocument/2006/relationships/hyperlink" Target="https://doi.org/10.1016/S0025-5408(02)00774-2" TargetMode="External"/><Relationship Id="rId4598" Type="http://schemas.openxmlformats.org/officeDocument/2006/relationships/hyperlink" Target="https://doi.org/10.1016/j.ijhydene.2011.04.106" TargetMode="External"/><Relationship Id="rId5649" Type="http://schemas.openxmlformats.org/officeDocument/2006/relationships/hyperlink" Target="https://doi.org/10.1016/S0167-2738(99)00194-0" TargetMode="External"/><Relationship Id="rId3267" Type="http://schemas.openxmlformats.org/officeDocument/2006/relationships/hyperlink" Target="https://doi.org/10.1016/j.apenergy.2019.01.094" TargetMode="External"/><Relationship Id="rId4665" Type="http://schemas.openxmlformats.org/officeDocument/2006/relationships/hyperlink" Target="https://doi.org/10.1016/j.ssi.2008.04.002" TargetMode="External"/><Relationship Id="rId5716" Type="http://schemas.openxmlformats.org/officeDocument/2006/relationships/hyperlink" Target="https://doi.org/10.1016/S0167-2738(99)00194-0" TargetMode="External"/><Relationship Id="rId188" Type="http://schemas.openxmlformats.org/officeDocument/2006/relationships/hyperlink" Target="https://doi.org/10.1016/0167-2738(92)90095-7" TargetMode="External"/><Relationship Id="rId3681" Type="http://schemas.openxmlformats.org/officeDocument/2006/relationships/hyperlink" Target="https://doi.org/10.1016/j.jpowsour.2012.12.017" TargetMode="External"/><Relationship Id="rId4318" Type="http://schemas.openxmlformats.org/officeDocument/2006/relationships/hyperlink" Target="https://doi.org/10.1016/j.electacta.2017.08.149" TargetMode="External"/><Relationship Id="rId4732" Type="http://schemas.openxmlformats.org/officeDocument/2006/relationships/hyperlink" Target="https://doi.org/10.1016/j.ssi.2010.07.034" TargetMode="External"/><Relationship Id="rId2283" Type="http://schemas.openxmlformats.org/officeDocument/2006/relationships/hyperlink" Target="https://doi.org/10.1016/j.ssi.2006.02.025" TargetMode="External"/><Relationship Id="rId3334" Type="http://schemas.openxmlformats.org/officeDocument/2006/relationships/hyperlink" Target="https://doi.org/10.1016/j.apenergy.2019.01.094" TargetMode="External"/><Relationship Id="rId255" Type="http://schemas.openxmlformats.org/officeDocument/2006/relationships/hyperlink" Target="https://doi.org/10.1016/0167-2738(92)90095-7" TargetMode="External"/><Relationship Id="rId2350" Type="http://schemas.openxmlformats.org/officeDocument/2006/relationships/hyperlink" Target="https://doi.org/10.1016/j.ssi.2006.02.025" TargetMode="External"/><Relationship Id="rId3401" Type="http://schemas.openxmlformats.org/officeDocument/2006/relationships/hyperlink" Target="https://doi.org/10.1016/j.jpowsour.2017.09.021" TargetMode="External"/><Relationship Id="rId322" Type="http://schemas.openxmlformats.org/officeDocument/2006/relationships/hyperlink" Target="https://doi.org/10.1149/1.2059351" TargetMode="External"/><Relationship Id="rId2003" Type="http://schemas.openxmlformats.org/officeDocument/2006/relationships/hyperlink" Target="https://doi.org/10.1016/j.apt.2016.01.025" TargetMode="External"/><Relationship Id="rId5159" Type="http://schemas.openxmlformats.org/officeDocument/2006/relationships/hyperlink" Target="https://doi.org/10.1016/j.jpowsour.2013.07.060" TargetMode="External"/><Relationship Id="rId5573" Type="http://schemas.openxmlformats.org/officeDocument/2006/relationships/hyperlink" Target="https://doi.org/10.1016/0167-2738(94)90327-1" TargetMode="External"/><Relationship Id="rId4175" Type="http://schemas.openxmlformats.org/officeDocument/2006/relationships/hyperlink" Target="https://doi.org/10.1016/j.electacta.2018.07.179" TargetMode="External"/><Relationship Id="rId5226" Type="http://schemas.openxmlformats.org/officeDocument/2006/relationships/hyperlink" Target="https://doi.org/10.1016/S0167-2738(00)00777-3" TargetMode="External"/><Relationship Id="rId1769" Type="http://schemas.openxmlformats.org/officeDocument/2006/relationships/hyperlink" Target="https://doi.org/10.1016/j.electacta.2017.09.157" TargetMode="External"/><Relationship Id="rId3191" Type="http://schemas.openxmlformats.org/officeDocument/2006/relationships/hyperlink" Target="https://doi.org/10.1016/j.jallcom.2012.11.197" TargetMode="External"/><Relationship Id="rId4242" Type="http://schemas.openxmlformats.org/officeDocument/2006/relationships/hyperlink" Target="https://doi.org/10.1016/j.electacta.2018.07.179" TargetMode="External"/><Relationship Id="rId5640" Type="http://schemas.openxmlformats.org/officeDocument/2006/relationships/hyperlink" Target="https://doi.org/10.1016/S0167-2738(99)00194-0" TargetMode="External"/><Relationship Id="rId1836" Type="http://schemas.openxmlformats.org/officeDocument/2006/relationships/hyperlink" Target="https://doi.org/10.1016/j.ssi.2011.02.004" TargetMode="External"/><Relationship Id="rId1903" Type="http://schemas.openxmlformats.org/officeDocument/2006/relationships/hyperlink" Target="https://doi.org/10.1016/S0167-2738(02)00140-6" TargetMode="External"/><Relationship Id="rId6067" Type="http://schemas.openxmlformats.org/officeDocument/2006/relationships/hyperlink" Target="https://doi.org/10.1016/0167-2738(96)00087-2" TargetMode="External"/><Relationship Id="rId996" Type="http://schemas.openxmlformats.org/officeDocument/2006/relationships/hyperlink" Target="https://doi.org/10.1016/S0167-2738(98)00428-7" TargetMode="External"/><Relationship Id="rId2677" Type="http://schemas.openxmlformats.org/officeDocument/2006/relationships/hyperlink" Target="https://doi.org/10.1016/j.ssi.2013.06.002" TargetMode="External"/><Relationship Id="rId3728" Type="http://schemas.openxmlformats.org/officeDocument/2006/relationships/hyperlink" Target="https://doi.org/10.1016/j.electacta.2011.11.004" TargetMode="External"/><Relationship Id="rId5083" Type="http://schemas.openxmlformats.org/officeDocument/2006/relationships/hyperlink" Target="https://doi.org/10.1149/1.2095649" TargetMode="External"/><Relationship Id="rId6134" Type="http://schemas.openxmlformats.org/officeDocument/2006/relationships/hyperlink" Target="https://doi.org/10.1007/s11581-019-03314-9" TargetMode="External"/><Relationship Id="rId649" Type="http://schemas.openxmlformats.org/officeDocument/2006/relationships/hyperlink" Target="https://doi.org/10.1016/S0167-2738(99)00337-9" TargetMode="External"/><Relationship Id="rId1279" Type="http://schemas.openxmlformats.org/officeDocument/2006/relationships/hyperlink" Target="https://doi.org/10.1016/j.jallcom.2017.01.026" TargetMode="External"/><Relationship Id="rId5150" Type="http://schemas.openxmlformats.org/officeDocument/2006/relationships/hyperlink" Target="https://doi.org/10.1016/j.jpowsour.2013.07.060" TargetMode="External"/><Relationship Id="rId6201" Type="http://schemas.openxmlformats.org/officeDocument/2006/relationships/hyperlink" Target="https://doi.org/10.1016/j.electacta.2017.11.037" TargetMode="External"/><Relationship Id="rId1346" Type="http://schemas.openxmlformats.org/officeDocument/2006/relationships/hyperlink" Target="https://doi.org/10.1016/j.ijhydene.2016.01.071" TargetMode="External"/><Relationship Id="rId1693" Type="http://schemas.openxmlformats.org/officeDocument/2006/relationships/hyperlink" Target="https://doi.org/10.1016/j.jpowsour.2014.11.141" TargetMode="External"/><Relationship Id="rId2744" Type="http://schemas.openxmlformats.org/officeDocument/2006/relationships/hyperlink" Target="https://doi.org/10.1016/S0167-2738(01)00870-0" TargetMode="External"/><Relationship Id="rId716" Type="http://schemas.openxmlformats.org/officeDocument/2006/relationships/hyperlink" Target="https://doi.org/10.1016/S0167-2738(99)00337-9" TargetMode="External"/><Relationship Id="rId1760" Type="http://schemas.openxmlformats.org/officeDocument/2006/relationships/hyperlink" Target="https://doi.org/10.1016/j.electacta.2017.09.157" TargetMode="External"/><Relationship Id="rId2811" Type="http://schemas.openxmlformats.org/officeDocument/2006/relationships/hyperlink" Target="https://doi.org/10.1016/S0025-5408(02)00774-2" TargetMode="External"/><Relationship Id="rId5967" Type="http://schemas.openxmlformats.org/officeDocument/2006/relationships/hyperlink" Target="https://doi.org/10.1016/S0167-2738(99)00013-2" TargetMode="External"/><Relationship Id="rId52" Type="http://schemas.openxmlformats.org/officeDocument/2006/relationships/hyperlink" Target="https://doi.org/10.1021/ja00088a016" TargetMode="External"/><Relationship Id="rId1413" Type="http://schemas.openxmlformats.org/officeDocument/2006/relationships/hyperlink" Target="https://doi.org/10.1016/j.ssi.2013.01.005" TargetMode="External"/><Relationship Id="rId4569" Type="http://schemas.openxmlformats.org/officeDocument/2006/relationships/hyperlink" Target="https://doi.org/10.1016/j.ijhydene.2016.02.073" TargetMode="External"/><Relationship Id="rId4983" Type="http://schemas.openxmlformats.org/officeDocument/2006/relationships/hyperlink" Target="https://doi.org/10.1016/j.ssi.2017.05.010" TargetMode="External"/><Relationship Id="rId3585" Type="http://schemas.openxmlformats.org/officeDocument/2006/relationships/hyperlink" Target="https://doi.org/10.1016/j.ijhydene.2014.03.249" TargetMode="External"/><Relationship Id="rId4636" Type="http://schemas.openxmlformats.org/officeDocument/2006/relationships/hyperlink" Target="https://doi.org/10.1016/j.ssi.2008.04.002" TargetMode="External"/><Relationship Id="rId2187" Type="http://schemas.openxmlformats.org/officeDocument/2006/relationships/hyperlink" Target="https://doi.org/10.1016/j.ssi.2006.02.025" TargetMode="External"/><Relationship Id="rId3238" Type="http://schemas.openxmlformats.org/officeDocument/2006/relationships/hyperlink" Target="https://doi.org/10.1016/j.jallcom.2012.11.197" TargetMode="External"/><Relationship Id="rId3652" Type="http://schemas.openxmlformats.org/officeDocument/2006/relationships/hyperlink" Target="https://doi.org/10.1016/j.jpowsour.2012.12.017" TargetMode="External"/><Relationship Id="rId4703" Type="http://schemas.openxmlformats.org/officeDocument/2006/relationships/hyperlink" Target="https://doi.org/10.1016/j.ssi.2010.07.034" TargetMode="External"/><Relationship Id="rId159" Type="http://schemas.openxmlformats.org/officeDocument/2006/relationships/hyperlink" Target="https://doi.org/10.1016/0167-2738(92)90095-7" TargetMode="External"/><Relationship Id="rId573" Type="http://schemas.openxmlformats.org/officeDocument/2006/relationships/hyperlink" Target="https://doi.org/10.1016/j.jallcom.2009.01.011" TargetMode="External"/><Relationship Id="rId2254" Type="http://schemas.openxmlformats.org/officeDocument/2006/relationships/hyperlink" Target="https://doi.org/10.1016/j.ssi.2006.02.025" TargetMode="External"/><Relationship Id="rId3305" Type="http://schemas.openxmlformats.org/officeDocument/2006/relationships/hyperlink" Target="https://doi.org/10.1016/j.apenergy.2019.01.094" TargetMode="External"/><Relationship Id="rId226" Type="http://schemas.openxmlformats.org/officeDocument/2006/relationships/hyperlink" Target="https://doi.org/10.1016/0167-2738(92)90095-7" TargetMode="External"/><Relationship Id="rId1270" Type="http://schemas.openxmlformats.org/officeDocument/2006/relationships/hyperlink" Target="https://doi.org/10.1016/j.jallcom.2017.01.026" TargetMode="External"/><Relationship Id="rId5477" Type="http://schemas.openxmlformats.org/officeDocument/2006/relationships/hyperlink" Target="https://doi.org/10.1016/0167-2738(94)90327-1" TargetMode="External"/><Relationship Id="rId640" Type="http://schemas.openxmlformats.org/officeDocument/2006/relationships/hyperlink" Target="https://doi.org/10.1016/S0167-2738(99)00337-9" TargetMode="External"/><Relationship Id="rId2321" Type="http://schemas.openxmlformats.org/officeDocument/2006/relationships/hyperlink" Target="https://doi.org/10.1016/j.ssi.2006.02.025" TargetMode="External"/><Relationship Id="rId4079" Type="http://schemas.openxmlformats.org/officeDocument/2006/relationships/hyperlink" Target="https://doi.org/10.1016/j.jpowsour.2008.01.036" TargetMode="External"/><Relationship Id="rId5891" Type="http://schemas.openxmlformats.org/officeDocument/2006/relationships/hyperlink" Target="https://doi.org/10.1002/adfm.201001540" TargetMode="External"/><Relationship Id="rId4493" Type="http://schemas.openxmlformats.org/officeDocument/2006/relationships/hyperlink" Target="https://doi.org/10.1016/j.ijhydene.2016.02.073" TargetMode="External"/><Relationship Id="rId5544" Type="http://schemas.openxmlformats.org/officeDocument/2006/relationships/hyperlink" Target="https://doi.org/10.1016/0167-2738(94)90327-1" TargetMode="External"/><Relationship Id="rId3095" Type="http://schemas.openxmlformats.org/officeDocument/2006/relationships/hyperlink" Target="https://doi.org/10.1016/j.ssi.2006.02.047" TargetMode="External"/><Relationship Id="rId4146" Type="http://schemas.openxmlformats.org/officeDocument/2006/relationships/hyperlink" Target="https://doi.org/10.1016/j.ceramint.2019.01.134" TargetMode="External"/><Relationship Id="rId4560" Type="http://schemas.openxmlformats.org/officeDocument/2006/relationships/hyperlink" Target="https://doi.org/10.1016/j.ijhydene.2016.02.073" TargetMode="External"/><Relationship Id="rId5611" Type="http://schemas.openxmlformats.org/officeDocument/2006/relationships/hyperlink" Target="https://doi.org/10.1016/j.electacta.2014.01.113" TargetMode="External"/><Relationship Id="rId1807" Type="http://schemas.openxmlformats.org/officeDocument/2006/relationships/hyperlink" Target="https://doi.org/10.1016/j.jpowsour.2013.11.005" TargetMode="External"/><Relationship Id="rId3162" Type="http://schemas.openxmlformats.org/officeDocument/2006/relationships/hyperlink" Target="https://doi.org/10.1016/j.jallcom.2012.11.197" TargetMode="External"/><Relationship Id="rId4213" Type="http://schemas.openxmlformats.org/officeDocument/2006/relationships/hyperlink" Target="https://doi.org/10.1016/j.electacta.2018.07.179" TargetMode="External"/><Relationship Id="rId150" Type="http://schemas.openxmlformats.org/officeDocument/2006/relationships/hyperlink" Target="https://doi.org/10.1016/0167-2738(92)90095-7" TargetMode="External"/><Relationship Id="rId3979" Type="http://schemas.openxmlformats.org/officeDocument/2006/relationships/hyperlink" Target="https://doi.org/10.1016/j.ssi.2013.11.044" TargetMode="External"/><Relationship Id="rId6038" Type="http://schemas.openxmlformats.org/officeDocument/2006/relationships/hyperlink" Target="https://doi.org/10.1002/adma.201103102" TargetMode="External"/><Relationship Id="rId2995" Type="http://schemas.openxmlformats.org/officeDocument/2006/relationships/hyperlink" Target="https://doi.org/10.1016/j.electacta.2019.02.112" TargetMode="External"/><Relationship Id="rId5054" Type="http://schemas.openxmlformats.org/officeDocument/2006/relationships/hyperlink" Target="https://doi.org/10.1149/1.2095649" TargetMode="External"/><Relationship Id="rId6105" Type="http://schemas.openxmlformats.org/officeDocument/2006/relationships/hyperlink" Target="https://doi.org/10.1016/0167-2738(96)00087-2" TargetMode="External"/><Relationship Id="rId967" Type="http://schemas.openxmlformats.org/officeDocument/2006/relationships/hyperlink" Target="https://doi.org/10.1016/S0167-2738(98)00428-7" TargetMode="External"/><Relationship Id="rId1597" Type="http://schemas.openxmlformats.org/officeDocument/2006/relationships/hyperlink" Target="https://doi.org/10.1016/j.ssi.2013.01.005" TargetMode="External"/><Relationship Id="rId2648" Type="http://schemas.openxmlformats.org/officeDocument/2006/relationships/hyperlink" Target="https://doi.org/10.1016/j.ssi.2013.06.002" TargetMode="External"/><Relationship Id="rId1664" Type="http://schemas.openxmlformats.org/officeDocument/2006/relationships/hyperlink" Target="https://doi.org/10.1016/j.jpowsour.2012.02.002" TargetMode="External"/><Relationship Id="rId2715" Type="http://schemas.openxmlformats.org/officeDocument/2006/relationships/hyperlink" Target="https://doi.org/10.1016/j.ssi.2013.06.002" TargetMode="External"/><Relationship Id="rId4070" Type="http://schemas.openxmlformats.org/officeDocument/2006/relationships/hyperlink" Target="https://doi.org/10.1016/j.jpowsour.2008.01.036" TargetMode="External"/><Relationship Id="rId5121" Type="http://schemas.openxmlformats.org/officeDocument/2006/relationships/hyperlink" Target="https://doi.org/10.1002/adma.200601366" TargetMode="External"/><Relationship Id="rId1317" Type="http://schemas.openxmlformats.org/officeDocument/2006/relationships/hyperlink" Target="https://doi.org/10.1016/j.ssi.2013.09.056" TargetMode="External"/><Relationship Id="rId1731" Type="http://schemas.openxmlformats.org/officeDocument/2006/relationships/hyperlink" Target="https://doi.org/10.1016/j.jpowsour.2014.11.141" TargetMode="External"/><Relationship Id="rId4887" Type="http://schemas.openxmlformats.org/officeDocument/2006/relationships/hyperlink" Target="https://doi.org/10.1016/j.jpowsour.2016.09.075" TargetMode="External"/><Relationship Id="rId5938" Type="http://schemas.openxmlformats.org/officeDocument/2006/relationships/hyperlink" Target="https://doi.org/10.1016/S0167-2738(99)00013-2" TargetMode="External"/><Relationship Id="rId23" Type="http://schemas.openxmlformats.org/officeDocument/2006/relationships/hyperlink" Target="https://doi.org/10.1021/ja00088a016" TargetMode="External"/><Relationship Id="rId3489" Type="http://schemas.openxmlformats.org/officeDocument/2006/relationships/hyperlink" Target="https://doi.org/10.1002/aenm.201201062" TargetMode="External"/><Relationship Id="rId3556" Type="http://schemas.openxmlformats.org/officeDocument/2006/relationships/hyperlink" Target="https://doi.org/10.1016/j.electacta.2012.05.002" TargetMode="External"/><Relationship Id="rId4954" Type="http://schemas.openxmlformats.org/officeDocument/2006/relationships/hyperlink" Target="https://doi.org/10.1016/j.ceramint.2019.03.130" TargetMode="External"/><Relationship Id="rId477" Type="http://schemas.openxmlformats.org/officeDocument/2006/relationships/hyperlink" Target="https://doi.org/10.1149/1.2059351" TargetMode="External"/><Relationship Id="rId2158" Type="http://schemas.openxmlformats.org/officeDocument/2006/relationships/hyperlink" Target="https://doi.org/10.1016/j.ssi.2006.02.025" TargetMode="External"/><Relationship Id="rId3209" Type="http://schemas.openxmlformats.org/officeDocument/2006/relationships/hyperlink" Target="https://doi.org/10.1016/j.jallcom.2012.11.197" TargetMode="External"/><Relationship Id="rId3970" Type="http://schemas.openxmlformats.org/officeDocument/2006/relationships/hyperlink" Target="https://doi.org/10.1016/j.ssi.2013.11.044" TargetMode="External"/><Relationship Id="rId4607" Type="http://schemas.openxmlformats.org/officeDocument/2006/relationships/hyperlink" Target="https://doi.org/10.1016/j.ijhydene.2011.04.106" TargetMode="External"/><Relationship Id="rId891" Type="http://schemas.openxmlformats.org/officeDocument/2006/relationships/hyperlink" Target="https://doi.org/10.1016/S0167-2738(00)00662-7" TargetMode="External"/><Relationship Id="rId2572" Type="http://schemas.openxmlformats.org/officeDocument/2006/relationships/hyperlink" Target="https://doi.org/10.1016/j.ssi.2013.06.002" TargetMode="External"/><Relationship Id="rId3623" Type="http://schemas.openxmlformats.org/officeDocument/2006/relationships/hyperlink" Target="https://doi.org/10.1016/j.ijhydene.2014.03.249" TargetMode="External"/><Relationship Id="rId544" Type="http://schemas.openxmlformats.org/officeDocument/2006/relationships/hyperlink" Target="https://doi.org/10.1016/j.electacta.2017.08.149" TargetMode="External"/><Relationship Id="rId1174" Type="http://schemas.openxmlformats.org/officeDocument/2006/relationships/hyperlink" Target="https://doi.org/10.1016/j.jpowsour.2016.05.089" TargetMode="External"/><Relationship Id="rId2225" Type="http://schemas.openxmlformats.org/officeDocument/2006/relationships/hyperlink" Target="https://doi.org/10.1016/j.ssi.2006.02.025" TargetMode="External"/><Relationship Id="rId5795" Type="http://schemas.openxmlformats.org/officeDocument/2006/relationships/hyperlink" Target="https://doi.org/10.1016/j.ssi.2007.02.014" TargetMode="External"/><Relationship Id="rId611" Type="http://schemas.openxmlformats.org/officeDocument/2006/relationships/hyperlink" Target="https://doi.org/10.1016/j.ceramint.2019.01.019" TargetMode="External"/><Relationship Id="rId1241" Type="http://schemas.openxmlformats.org/officeDocument/2006/relationships/hyperlink" Target="https://doi.org/10.1016/j.jpowsour.2016.05.089" TargetMode="External"/><Relationship Id="rId4397" Type="http://schemas.openxmlformats.org/officeDocument/2006/relationships/hyperlink" Target="https://doi.org/10.1016/0167-2738(95)00051-7" TargetMode="External"/><Relationship Id="rId5448" Type="http://schemas.openxmlformats.org/officeDocument/2006/relationships/hyperlink" Target="https://doi.org/10.1016/j.ssi.2012.02.045" TargetMode="External"/><Relationship Id="rId5862" Type="http://schemas.openxmlformats.org/officeDocument/2006/relationships/hyperlink" Target="https://doi.org/10.1016/j.ssi.2007.02.014" TargetMode="External"/><Relationship Id="rId4464" Type="http://schemas.openxmlformats.org/officeDocument/2006/relationships/hyperlink" Target="https://doi.org/10.1016/j.ijhydene.2016.02.073" TargetMode="External"/><Relationship Id="rId5515" Type="http://schemas.openxmlformats.org/officeDocument/2006/relationships/hyperlink" Target="https://doi.org/10.1016/0167-2738(94)90327-1" TargetMode="External"/><Relationship Id="rId3066" Type="http://schemas.openxmlformats.org/officeDocument/2006/relationships/hyperlink" Target="https://doi.org/10.1016/j.ijhydene.2010.02.080" TargetMode="External"/><Relationship Id="rId3480" Type="http://schemas.openxmlformats.org/officeDocument/2006/relationships/hyperlink" Target="https://doi.org/10.1002/aenm.201201062" TargetMode="External"/><Relationship Id="rId4117" Type="http://schemas.openxmlformats.org/officeDocument/2006/relationships/hyperlink" Target="https://doi.org/10.1016/j.jpowsour.2008.01.036" TargetMode="External"/><Relationship Id="rId4531" Type="http://schemas.openxmlformats.org/officeDocument/2006/relationships/hyperlink" Target="https://doi.org/10.1016/j.ijhydene.2016.02.073" TargetMode="External"/><Relationship Id="rId2082" Type="http://schemas.openxmlformats.org/officeDocument/2006/relationships/hyperlink" Target="https://doi.org/10.1016/j.ssi.2006.02.025" TargetMode="External"/><Relationship Id="rId3133" Type="http://schemas.openxmlformats.org/officeDocument/2006/relationships/hyperlink" Target="https://doi.org/10.1016/j.jallcom.2012.11.197" TargetMode="External"/><Relationship Id="rId2899" Type="http://schemas.openxmlformats.org/officeDocument/2006/relationships/hyperlink" Target="https://doi.org/10.1016/j.ssi.2008.02.047" TargetMode="External"/><Relationship Id="rId3200" Type="http://schemas.openxmlformats.org/officeDocument/2006/relationships/hyperlink" Target="https://doi.org/10.1016/j.jallcom.2012.11.197" TargetMode="External"/><Relationship Id="rId121" Type="http://schemas.openxmlformats.org/officeDocument/2006/relationships/hyperlink" Target="https://doi.org/10.1016/0167-2738(92)90095-7" TargetMode="External"/><Relationship Id="rId2966" Type="http://schemas.openxmlformats.org/officeDocument/2006/relationships/hyperlink" Target="https://doi.org/10.1016/j.jallcom.2009.01.011" TargetMode="External"/><Relationship Id="rId5372" Type="http://schemas.openxmlformats.org/officeDocument/2006/relationships/hyperlink" Target="https://doi.org/10.1016/j.ijhydene.2012.11.065" TargetMode="External"/><Relationship Id="rId6009" Type="http://schemas.openxmlformats.org/officeDocument/2006/relationships/hyperlink" Target="https://doi.org/10.1016/j.ssi.2007.02.004" TargetMode="External"/><Relationship Id="rId938" Type="http://schemas.openxmlformats.org/officeDocument/2006/relationships/hyperlink" Target="https://www.researchgate.net/deref/http%3A%2F%2Fdx.doi.org%2F10.1149%2F1.2167929" TargetMode="External"/><Relationship Id="rId1568" Type="http://schemas.openxmlformats.org/officeDocument/2006/relationships/hyperlink" Target="https://doi.org/10.1016/j.ssi.2013.01.005" TargetMode="External"/><Relationship Id="rId2619" Type="http://schemas.openxmlformats.org/officeDocument/2006/relationships/hyperlink" Target="https://doi.org/10.1016/j.ssi.2013.06.002" TargetMode="External"/><Relationship Id="rId5025" Type="http://schemas.openxmlformats.org/officeDocument/2006/relationships/hyperlink" Target="https://doi.org/10.1016/j.jssc.2018.03.004" TargetMode="External"/><Relationship Id="rId1635" Type="http://schemas.openxmlformats.org/officeDocument/2006/relationships/hyperlink" Target="https://doi.org/10.1016/j.jpowsour.2014.02.031" TargetMode="External"/><Relationship Id="rId1982" Type="http://schemas.openxmlformats.org/officeDocument/2006/relationships/hyperlink" Target="https://doi.org/10.1016/j.apt.2016.01.025" TargetMode="External"/><Relationship Id="rId4041" Type="http://schemas.openxmlformats.org/officeDocument/2006/relationships/hyperlink" Target="https://doi.org/10.1016/j.jallcom.2018.08.329" TargetMode="External"/><Relationship Id="rId1702" Type="http://schemas.openxmlformats.org/officeDocument/2006/relationships/hyperlink" Target="https://doi.org/10.1016/j.jpowsour.2014.11.141" TargetMode="External"/><Relationship Id="rId4858" Type="http://schemas.openxmlformats.org/officeDocument/2006/relationships/hyperlink" Target="https://doi.org/10.1149/1.2221624" TargetMode="External"/><Relationship Id="rId5909" Type="http://schemas.openxmlformats.org/officeDocument/2006/relationships/hyperlink" Target="https://doi.org/10.1002/adfm.201001540" TargetMode="External"/><Relationship Id="rId3874" Type="http://schemas.openxmlformats.org/officeDocument/2006/relationships/hyperlink" Target="https://doi.org/10.1016/j.jpowsour.2010.11.120" TargetMode="External"/><Relationship Id="rId4925" Type="http://schemas.openxmlformats.org/officeDocument/2006/relationships/hyperlink" Target="https://doi.org/10.1016/j.jare.2016.12.006" TargetMode="External"/><Relationship Id="rId795" Type="http://schemas.openxmlformats.org/officeDocument/2006/relationships/hyperlink" Target="https://doi.org/10.1016/S0167-2738(00)00662-7" TargetMode="External"/><Relationship Id="rId2476" Type="http://schemas.openxmlformats.org/officeDocument/2006/relationships/hyperlink" Target="https://doi.org/10.1038/nmat871" TargetMode="External"/><Relationship Id="rId2890" Type="http://schemas.openxmlformats.org/officeDocument/2006/relationships/hyperlink" Target="https://doi.org/10.1016/j.ssi.2008.02.047" TargetMode="External"/><Relationship Id="rId3527" Type="http://schemas.openxmlformats.org/officeDocument/2006/relationships/hyperlink" Target="https://doi.org/10.1016/j.electacta.2012.05.002" TargetMode="External"/><Relationship Id="rId3941" Type="http://schemas.openxmlformats.org/officeDocument/2006/relationships/hyperlink" Target="https://doi.org/10.1016/j.jpowsour.2010.11.120" TargetMode="External"/><Relationship Id="rId448" Type="http://schemas.openxmlformats.org/officeDocument/2006/relationships/hyperlink" Target="https://doi.org/10.1149/1.2059351" TargetMode="External"/><Relationship Id="rId862" Type="http://schemas.openxmlformats.org/officeDocument/2006/relationships/hyperlink" Target="https://doi.org/10.1016/S0167-2738(00)00662-7" TargetMode="External"/><Relationship Id="rId1078" Type="http://schemas.openxmlformats.org/officeDocument/2006/relationships/hyperlink" Target="https://doi.org/10.1016/j.jallcom.2012.07.115" TargetMode="External"/><Relationship Id="rId1492" Type="http://schemas.openxmlformats.org/officeDocument/2006/relationships/hyperlink" Target="https://doi.org/10.1016/j.ssi.2013.01.005" TargetMode="External"/><Relationship Id="rId2129" Type="http://schemas.openxmlformats.org/officeDocument/2006/relationships/hyperlink" Target="https://doi.org/10.1016/j.ssi.2006.02.025" TargetMode="External"/><Relationship Id="rId2543" Type="http://schemas.openxmlformats.org/officeDocument/2006/relationships/hyperlink" Target="https://doi.org/10.1038/nmat871" TargetMode="External"/><Relationship Id="rId5699" Type="http://schemas.openxmlformats.org/officeDocument/2006/relationships/hyperlink" Target="https://doi.org/10.1016/S0167-2738(99)00194-0" TargetMode="External"/><Relationship Id="rId6000" Type="http://schemas.openxmlformats.org/officeDocument/2006/relationships/hyperlink" Target="https://doi.org/10.1016/j.ssi.2007.02.004" TargetMode="External"/><Relationship Id="rId515" Type="http://schemas.openxmlformats.org/officeDocument/2006/relationships/hyperlink" Target="https://doi.org/10.1016/j.electacta.2014.01.113" TargetMode="External"/><Relationship Id="rId1145" Type="http://schemas.openxmlformats.org/officeDocument/2006/relationships/hyperlink" Target="https://doi.org/10.1016/j.jpowsour.2016.05.089" TargetMode="External"/><Relationship Id="rId5766" Type="http://schemas.openxmlformats.org/officeDocument/2006/relationships/hyperlink" Target="https://doi.org/10.1016/j.electacta.2010.10.098" TargetMode="External"/><Relationship Id="rId1212" Type="http://schemas.openxmlformats.org/officeDocument/2006/relationships/hyperlink" Target="https://doi.org/10.1016/j.jpowsour.2016.05.089" TargetMode="External"/><Relationship Id="rId2610" Type="http://schemas.openxmlformats.org/officeDocument/2006/relationships/hyperlink" Target="https://doi.org/10.1016/j.ssi.2013.06.002" TargetMode="External"/><Relationship Id="rId4368" Type="http://schemas.openxmlformats.org/officeDocument/2006/relationships/hyperlink" Target="https://doi.org/10.1016/j.electacta.2017.08.149" TargetMode="External"/><Relationship Id="rId5419" Type="http://schemas.openxmlformats.org/officeDocument/2006/relationships/hyperlink" Target="https://doi.org/10.1016/j.ssi.2012.02.045" TargetMode="External"/><Relationship Id="rId4782" Type="http://schemas.openxmlformats.org/officeDocument/2006/relationships/hyperlink" Target="https://doi.org/10.1016/j.ijhydene.2014.09.019" TargetMode="External"/><Relationship Id="rId5833" Type="http://schemas.openxmlformats.org/officeDocument/2006/relationships/hyperlink" Target="https://doi.org/10.1016/j.ssi.2007.02.014" TargetMode="External"/><Relationship Id="rId3037" Type="http://schemas.openxmlformats.org/officeDocument/2006/relationships/hyperlink" Target="https://doi.org/10.1016/j.ijhydene.2010.02.080" TargetMode="External"/><Relationship Id="rId3384" Type="http://schemas.openxmlformats.org/officeDocument/2006/relationships/hyperlink" Target="https://doi.org/10.1016/j.jpowsour.2017.09.021" TargetMode="External"/><Relationship Id="rId4435" Type="http://schemas.openxmlformats.org/officeDocument/2006/relationships/hyperlink" Target="https://doi.org/10.1016/j.jallcom.2010.06.188" TargetMode="External"/><Relationship Id="rId5900" Type="http://schemas.openxmlformats.org/officeDocument/2006/relationships/hyperlink" Target="https://doi.org/10.1002/adfm.201001540" TargetMode="External"/><Relationship Id="rId3451" Type="http://schemas.openxmlformats.org/officeDocument/2006/relationships/hyperlink" Target="https://doi.org/10.1016/j.jpowsour.2008.11.007" TargetMode="External"/><Relationship Id="rId4502" Type="http://schemas.openxmlformats.org/officeDocument/2006/relationships/hyperlink" Target="https://doi.org/10.1016/j.ijhydene.2016.02.073" TargetMode="External"/><Relationship Id="rId372" Type="http://schemas.openxmlformats.org/officeDocument/2006/relationships/hyperlink" Target="https://doi.org/10.1149/1.2059351" TargetMode="External"/><Relationship Id="rId2053" Type="http://schemas.openxmlformats.org/officeDocument/2006/relationships/hyperlink" Target="https://doi.org/10.1016/j.ssi.2006.02.025" TargetMode="External"/><Relationship Id="rId3104" Type="http://schemas.openxmlformats.org/officeDocument/2006/relationships/hyperlink" Target="https://doi.org/10.1016/j.ssi.2006.02.047" TargetMode="External"/><Relationship Id="rId2120" Type="http://schemas.openxmlformats.org/officeDocument/2006/relationships/hyperlink" Target="https://doi.org/10.1016/j.ssi.2006.02.025" TargetMode="External"/><Relationship Id="rId5276" Type="http://schemas.openxmlformats.org/officeDocument/2006/relationships/hyperlink" Target="https://doi.org/10.1016/S0167-2738(00)00777-3" TargetMode="External"/><Relationship Id="rId5690" Type="http://schemas.openxmlformats.org/officeDocument/2006/relationships/hyperlink" Target="https://doi.org/10.1016/S0167-2738(99)00194-0" TargetMode="External"/><Relationship Id="rId4292" Type="http://schemas.openxmlformats.org/officeDocument/2006/relationships/hyperlink" Target="https://doi.org/10.1016/j.electacta.2017.08.149" TargetMode="External"/><Relationship Id="rId5343" Type="http://schemas.openxmlformats.org/officeDocument/2006/relationships/hyperlink" Target="https://doi.org/10.1016/j.ijhydene.2012.11.065" TargetMode="External"/><Relationship Id="rId1886" Type="http://schemas.openxmlformats.org/officeDocument/2006/relationships/hyperlink" Target="https://doi.org/10.1016/S0167-2738(02)00140-6" TargetMode="External"/><Relationship Id="rId2937" Type="http://schemas.openxmlformats.org/officeDocument/2006/relationships/hyperlink" Target="https://doi.org/10.1016/j.jallcom.2008.12.120" TargetMode="External"/><Relationship Id="rId909" Type="http://schemas.openxmlformats.org/officeDocument/2006/relationships/hyperlink" Target="https://doi.org/10.1016/S0167-2738(00)00662-7" TargetMode="External"/><Relationship Id="rId1539" Type="http://schemas.openxmlformats.org/officeDocument/2006/relationships/hyperlink" Target="https://doi.org/10.1016/j.ssi.2013.01.005" TargetMode="External"/><Relationship Id="rId1953" Type="http://schemas.openxmlformats.org/officeDocument/2006/relationships/hyperlink" Target="https://doi.org/10.1016/S0167-2738(02)00140-6" TargetMode="External"/><Relationship Id="rId5410" Type="http://schemas.openxmlformats.org/officeDocument/2006/relationships/hyperlink" Target="https://doi.org/10.1016/j.ssi.2012.02.045" TargetMode="External"/><Relationship Id="rId1606" Type="http://schemas.openxmlformats.org/officeDocument/2006/relationships/hyperlink" Target="https://doi.org/10.1016/j.ssi.2013.01.005" TargetMode="External"/><Relationship Id="rId4012" Type="http://schemas.openxmlformats.org/officeDocument/2006/relationships/hyperlink" Target="https://doi.org/10.1016/j.electacta.2013.01.156" TargetMode="External"/><Relationship Id="rId3778" Type="http://schemas.openxmlformats.org/officeDocument/2006/relationships/hyperlink" Target="https://doi.org/10.1016/j.electacta.2013.05.034" TargetMode="External"/><Relationship Id="rId4829" Type="http://schemas.openxmlformats.org/officeDocument/2006/relationships/hyperlink" Target="https://doi.org/10.1016/S0167-2738(01)00951-1" TargetMode="External"/><Relationship Id="rId6184" Type="http://schemas.openxmlformats.org/officeDocument/2006/relationships/hyperlink" Target="https://doi.org/10.1016/j.electacta.2017.11.037" TargetMode="External"/><Relationship Id="rId699" Type="http://schemas.openxmlformats.org/officeDocument/2006/relationships/hyperlink" Target="https://doi.org/10.1016/S0167-2738(99)00337-9" TargetMode="External"/><Relationship Id="rId2794" Type="http://schemas.openxmlformats.org/officeDocument/2006/relationships/hyperlink" Target="https://doi.org/10.1016/S0167-2738(01)00870-0" TargetMode="External"/><Relationship Id="rId3845" Type="http://schemas.openxmlformats.org/officeDocument/2006/relationships/hyperlink" Target="https://doi.org/10.1016/j.jpowsour.2010.11.120" TargetMode="External"/><Relationship Id="rId766" Type="http://schemas.openxmlformats.org/officeDocument/2006/relationships/hyperlink" Target="https://doi.org/10.1016/0167-2738(87)90039-7" TargetMode="External"/><Relationship Id="rId1396" Type="http://schemas.openxmlformats.org/officeDocument/2006/relationships/hyperlink" Target="https://doi.org/10.1016/j.ssi.2013.01.005" TargetMode="External"/><Relationship Id="rId2447" Type="http://schemas.openxmlformats.org/officeDocument/2006/relationships/hyperlink" Target="https://doi.org/10.1038/nmat871" TargetMode="External"/><Relationship Id="rId419" Type="http://schemas.openxmlformats.org/officeDocument/2006/relationships/hyperlink" Target="https://doi.org/10.1149/1.2059351" TargetMode="External"/><Relationship Id="rId1049" Type="http://schemas.openxmlformats.org/officeDocument/2006/relationships/hyperlink" Target="https://doi.org/10.1016/j.ceramint.2019.01.019" TargetMode="External"/><Relationship Id="rId2861" Type="http://schemas.openxmlformats.org/officeDocument/2006/relationships/hyperlink" Target="https://doi.org/10.1016/S0025-5408(02)00774-2" TargetMode="External"/><Relationship Id="rId3912" Type="http://schemas.openxmlformats.org/officeDocument/2006/relationships/hyperlink" Target="https://doi.org/10.1016/j.jpowsour.2010.11.120" TargetMode="External"/><Relationship Id="rId833" Type="http://schemas.openxmlformats.org/officeDocument/2006/relationships/hyperlink" Target="https://doi.org/10.1016/S0167-2738(00)00662-7" TargetMode="External"/><Relationship Id="rId1116" Type="http://schemas.openxmlformats.org/officeDocument/2006/relationships/hyperlink" Target="https://doi.org/10.1016/j.jpowsour.2016.05.089" TargetMode="External"/><Relationship Id="rId1463" Type="http://schemas.openxmlformats.org/officeDocument/2006/relationships/hyperlink" Target="https://doi.org/10.1016/j.ssi.2013.01.005" TargetMode="External"/><Relationship Id="rId2514" Type="http://schemas.openxmlformats.org/officeDocument/2006/relationships/hyperlink" Target="https://doi.org/10.1038/nmat871" TargetMode="External"/><Relationship Id="rId900" Type="http://schemas.openxmlformats.org/officeDocument/2006/relationships/hyperlink" Target="https://doi.org/10.1016/S0167-2738(00)00662-7" TargetMode="External"/><Relationship Id="rId1530" Type="http://schemas.openxmlformats.org/officeDocument/2006/relationships/hyperlink" Target="https://doi.org/10.1016/j.ssi.2013.01.005" TargetMode="External"/><Relationship Id="rId4686" Type="http://schemas.openxmlformats.org/officeDocument/2006/relationships/hyperlink" Target="https://doi.org/10.1016/j.ssi.2010.07.034" TargetMode="External"/><Relationship Id="rId5737" Type="http://schemas.openxmlformats.org/officeDocument/2006/relationships/hyperlink" Target="https://doi.org/10.1016/j.electacta.2010.10.098" TargetMode="External"/><Relationship Id="rId3288" Type="http://schemas.openxmlformats.org/officeDocument/2006/relationships/hyperlink" Target="https://doi.org/10.1016/j.apenergy.2019.01.094" TargetMode="External"/><Relationship Id="rId4339" Type="http://schemas.openxmlformats.org/officeDocument/2006/relationships/hyperlink" Target="https://doi.org/10.1016/j.electacta.2017.08.149" TargetMode="External"/><Relationship Id="rId4753" Type="http://schemas.openxmlformats.org/officeDocument/2006/relationships/hyperlink" Target="https://doi.org/10.1016/j.ijhydene.2014.09.019" TargetMode="External"/><Relationship Id="rId5804" Type="http://schemas.openxmlformats.org/officeDocument/2006/relationships/hyperlink" Target="https://doi.org/10.1016/j.ssi.2007.02.014" TargetMode="External"/><Relationship Id="rId3355" Type="http://schemas.openxmlformats.org/officeDocument/2006/relationships/hyperlink" Target="https://doi.org/10.1016/j.jpowsour.2017.09.021" TargetMode="External"/><Relationship Id="rId4406" Type="http://schemas.openxmlformats.org/officeDocument/2006/relationships/hyperlink" Target="https://doi.org/10.1016/0167-2738(95)00051-7" TargetMode="External"/><Relationship Id="rId276" Type="http://schemas.openxmlformats.org/officeDocument/2006/relationships/hyperlink" Target="https://doi.org/10.1016/0013-7480(71)90121-5" TargetMode="External"/><Relationship Id="rId690" Type="http://schemas.openxmlformats.org/officeDocument/2006/relationships/hyperlink" Target="https://doi.org/10.1016/S0167-2738(99)00337-9" TargetMode="External"/><Relationship Id="rId2371" Type="http://schemas.openxmlformats.org/officeDocument/2006/relationships/hyperlink" Target="https://doi.org/10.1016/j.ssi.2006.02.025" TargetMode="External"/><Relationship Id="rId3008" Type="http://schemas.openxmlformats.org/officeDocument/2006/relationships/hyperlink" Target="https://doi.org/10.1016/j.ijhydene.2010.02.080" TargetMode="External"/><Relationship Id="rId3422" Type="http://schemas.openxmlformats.org/officeDocument/2006/relationships/hyperlink" Target="https://doi.org/10.1016/j.jpowsour.2017.09.021" TargetMode="External"/><Relationship Id="rId4820" Type="http://schemas.openxmlformats.org/officeDocument/2006/relationships/hyperlink" Target="https://doi.org/10.1016/S0167-2738(01)00951-1" TargetMode="External"/><Relationship Id="rId343" Type="http://schemas.openxmlformats.org/officeDocument/2006/relationships/hyperlink" Target="https://doi.org/10.1149/1.2059351" TargetMode="External"/><Relationship Id="rId2024" Type="http://schemas.openxmlformats.org/officeDocument/2006/relationships/hyperlink" Target="https://doi.org/10.1016/j.apt.2016.01.025" TargetMode="External"/><Relationship Id="rId1040" Type="http://schemas.openxmlformats.org/officeDocument/2006/relationships/hyperlink" Target="https://doi.org/10.1016/j.ceramint.2019.01.019" TargetMode="External"/><Relationship Id="rId4196" Type="http://schemas.openxmlformats.org/officeDocument/2006/relationships/hyperlink" Target="https://doi.org/10.1016/j.electacta.2018.07.179" TargetMode="External"/><Relationship Id="rId5247" Type="http://schemas.openxmlformats.org/officeDocument/2006/relationships/hyperlink" Target="https://doi.org/10.1016/S0167-2738(00)00777-3" TargetMode="External"/><Relationship Id="rId5594" Type="http://schemas.openxmlformats.org/officeDocument/2006/relationships/hyperlink" Target="https://doi.org/10.1016/j.electacta.2014.01.113" TargetMode="External"/><Relationship Id="rId410" Type="http://schemas.openxmlformats.org/officeDocument/2006/relationships/hyperlink" Target="https://doi.org/10.1149/1.2059351" TargetMode="External"/><Relationship Id="rId5661" Type="http://schemas.openxmlformats.org/officeDocument/2006/relationships/hyperlink" Target="https://doi.org/10.1016/S0167-2738(99)00194-0" TargetMode="External"/><Relationship Id="rId1857" Type="http://schemas.openxmlformats.org/officeDocument/2006/relationships/hyperlink" Target="https://doi.org/10.1016/j.ssi.2011.02.004" TargetMode="External"/><Relationship Id="rId2908" Type="http://schemas.openxmlformats.org/officeDocument/2006/relationships/hyperlink" Target="https://doi.org/10.1016/j.ssi.2008.02.047" TargetMode="External"/><Relationship Id="rId4263" Type="http://schemas.openxmlformats.org/officeDocument/2006/relationships/hyperlink" Target="https://doi.org/10.1016/j.ceramint.2015.05.026" TargetMode="External"/><Relationship Id="rId5314" Type="http://schemas.openxmlformats.org/officeDocument/2006/relationships/hyperlink" Target="https://doi.org/10.1016/S0167-2738(00)00777-3" TargetMode="External"/><Relationship Id="rId1924" Type="http://schemas.openxmlformats.org/officeDocument/2006/relationships/hyperlink" Target="https://doi.org/10.1016/S0167-2738(02)00140-6" TargetMode="External"/><Relationship Id="rId4330" Type="http://schemas.openxmlformats.org/officeDocument/2006/relationships/hyperlink" Target="https://doi.org/10.1016/j.electacta.2017.08.149" TargetMode="External"/><Relationship Id="rId6088" Type="http://schemas.openxmlformats.org/officeDocument/2006/relationships/hyperlink" Target="https://doi.org/10.1016/0167-2738(96)00087-2" TargetMode="External"/><Relationship Id="rId2698" Type="http://schemas.openxmlformats.org/officeDocument/2006/relationships/hyperlink" Target="https://doi.org/10.1016/j.ssi.2013.06.002" TargetMode="External"/><Relationship Id="rId6155" Type="http://schemas.openxmlformats.org/officeDocument/2006/relationships/hyperlink" Target="https://doi.org/10.1007/s11581-019-03314-9" TargetMode="External"/><Relationship Id="rId3749" Type="http://schemas.openxmlformats.org/officeDocument/2006/relationships/hyperlink" Target="https://doi.org/10.1016/j.electacta.2013.05.034" TargetMode="External"/><Relationship Id="rId5171" Type="http://schemas.openxmlformats.org/officeDocument/2006/relationships/hyperlink" Target="https://doi.org/10.1016/j.jpowsour.2013.07.060" TargetMode="External"/><Relationship Id="rId6222" Type="http://schemas.openxmlformats.org/officeDocument/2006/relationships/hyperlink" Target="https://doi.org/10.1016/j.electacta.2017.11.037" TargetMode="External"/><Relationship Id="rId2765" Type="http://schemas.openxmlformats.org/officeDocument/2006/relationships/hyperlink" Target="https://doi.org/10.1016/S0167-2738(01)00870-0" TargetMode="External"/><Relationship Id="rId3816" Type="http://schemas.openxmlformats.org/officeDocument/2006/relationships/hyperlink" Target="https://doi.org/10.1016/j.jpowsour.2010.11.120" TargetMode="External"/><Relationship Id="rId737" Type="http://schemas.openxmlformats.org/officeDocument/2006/relationships/hyperlink" Target="https://doi.org/10.1016/0167-2738(87)90039-7" TargetMode="External"/><Relationship Id="rId1367" Type="http://schemas.openxmlformats.org/officeDocument/2006/relationships/hyperlink" Target="https://doi.org/10.1016/j.ssi.2013.01.005" TargetMode="External"/><Relationship Id="rId1781" Type="http://schemas.openxmlformats.org/officeDocument/2006/relationships/hyperlink" Target="https://doi.org/10.1016/j.electacta.2017.09.157" TargetMode="External"/><Relationship Id="rId2418" Type="http://schemas.openxmlformats.org/officeDocument/2006/relationships/hyperlink" Target="https://doi.org/10.1038/nmat871" TargetMode="External"/><Relationship Id="rId2832" Type="http://schemas.openxmlformats.org/officeDocument/2006/relationships/hyperlink" Target="https://doi.org/10.1016/S0025-5408(02)00774-2" TargetMode="External"/><Relationship Id="rId5988" Type="http://schemas.openxmlformats.org/officeDocument/2006/relationships/hyperlink" Target="https://doi.org/10.1016/j.ssi.2007.02.004" TargetMode="External"/><Relationship Id="rId73" Type="http://schemas.openxmlformats.org/officeDocument/2006/relationships/hyperlink" Target="https://doi.org/10.1021/ja00088a016" TargetMode="External"/><Relationship Id="rId804" Type="http://schemas.openxmlformats.org/officeDocument/2006/relationships/hyperlink" Target="https://doi.org/10.1016/S0167-2738(00)00662-7" TargetMode="External"/><Relationship Id="rId1434" Type="http://schemas.openxmlformats.org/officeDocument/2006/relationships/hyperlink" Target="https://doi.org/10.1016/j.ssi.2013.01.005" TargetMode="External"/><Relationship Id="rId1501" Type="http://schemas.openxmlformats.org/officeDocument/2006/relationships/hyperlink" Target="https://doi.org/10.1016/j.ssi.2013.01.005" TargetMode="External"/><Relationship Id="rId4657" Type="http://schemas.openxmlformats.org/officeDocument/2006/relationships/hyperlink" Target="https://doi.org/10.1016/j.ssi.2008.04.002" TargetMode="External"/><Relationship Id="rId5708" Type="http://schemas.openxmlformats.org/officeDocument/2006/relationships/hyperlink" Target="https://doi.org/10.1016/S0167-2738(99)00194-0" TargetMode="External"/><Relationship Id="rId3259" Type="http://schemas.openxmlformats.org/officeDocument/2006/relationships/hyperlink" Target="https://doi.org/10.1016/j.apenergy.2019.01.094" TargetMode="External"/><Relationship Id="rId594" Type="http://schemas.openxmlformats.org/officeDocument/2006/relationships/hyperlink" Target="https://doi.org/10.1016/j.apt.2016.01.025" TargetMode="External"/><Relationship Id="rId2275" Type="http://schemas.openxmlformats.org/officeDocument/2006/relationships/hyperlink" Target="https://doi.org/10.1016/j.ssi.2006.02.025" TargetMode="External"/><Relationship Id="rId3326" Type="http://schemas.openxmlformats.org/officeDocument/2006/relationships/hyperlink" Target="https://doi.org/10.1016/j.apenergy.2019.01.094" TargetMode="External"/><Relationship Id="rId3673" Type="http://schemas.openxmlformats.org/officeDocument/2006/relationships/hyperlink" Target="https://doi.org/10.1016/j.jpowsour.2012.12.017" TargetMode="External"/><Relationship Id="rId4724" Type="http://schemas.openxmlformats.org/officeDocument/2006/relationships/hyperlink" Target="https://doi.org/10.1016/j.ssi.2010.07.034" TargetMode="External"/><Relationship Id="rId247" Type="http://schemas.openxmlformats.org/officeDocument/2006/relationships/hyperlink" Target="https://doi.org/10.1016/0167-2738(92)90095-7" TargetMode="External"/><Relationship Id="rId3740" Type="http://schemas.openxmlformats.org/officeDocument/2006/relationships/hyperlink" Target="https://doi.org/10.1016/j.electacta.2013.05.034" TargetMode="External"/><Relationship Id="rId661" Type="http://schemas.openxmlformats.org/officeDocument/2006/relationships/hyperlink" Target="https://doi.org/10.1016/S0167-2738(99)00337-9" TargetMode="External"/><Relationship Id="rId1291" Type="http://schemas.openxmlformats.org/officeDocument/2006/relationships/hyperlink" Target="https://doi.org/10.1016/j.ssi.2013.09.056" TargetMode="External"/><Relationship Id="rId2342" Type="http://schemas.openxmlformats.org/officeDocument/2006/relationships/hyperlink" Target="https://doi.org/10.1016/j.ssi.2006.02.025" TargetMode="External"/><Relationship Id="rId5498" Type="http://schemas.openxmlformats.org/officeDocument/2006/relationships/hyperlink" Target="https://doi.org/10.1016/0167-2738(94)90327-1" TargetMode="External"/><Relationship Id="rId314" Type="http://schemas.openxmlformats.org/officeDocument/2006/relationships/hyperlink" Target="https://doi.org/10.1149/1.2059351" TargetMode="External"/><Relationship Id="rId5565" Type="http://schemas.openxmlformats.org/officeDocument/2006/relationships/hyperlink" Target="https://doi.org/10.1016/0167-2738(94)90327-1" TargetMode="External"/><Relationship Id="rId1011" Type="http://schemas.openxmlformats.org/officeDocument/2006/relationships/hyperlink" Target="https://doi.org/10.1016/S0167-2738(98)00428-7" TargetMode="External"/><Relationship Id="rId4167" Type="http://schemas.openxmlformats.org/officeDocument/2006/relationships/hyperlink" Target="https://doi.org/10.1016/j.electacta.2018.07.179" TargetMode="External"/><Relationship Id="rId4581" Type="http://schemas.openxmlformats.org/officeDocument/2006/relationships/hyperlink" Target="https://doi.org/10.1016/j.ijhydene.2016.02.073" TargetMode="External"/><Relationship Id="rId5218" Type="http://schemas.openxmlformats.org/officeDocument/2006/relationships/hyperlink" Target="https://doi.org/10.1016/S0167-2738(00)00777-3" TargetMode="External"/><Relationship Id="rId5632" Type="http://schemas.openxmlformats.org/officeDocument/2006/relationships/hyperlink" Target="https://doi.org/10.1016/S0167-2738(99)00194-0" TargetMode="External"/><Relationship Id="rId3183" Type="http://schemas.openxmlformats.org/officeDocument/2006/relationships/hyperlink" Target="https://doi.org/10.1016/j.jallcom.2012.11.197" TargetMode="External"/><Relationship Id="rId4234" Type="http://schemas.openxmlformats.org/officeDocument/2006/relationships/hyperlink" Target="https://doi.org/10.1016/j.electacta.2018.07.179" TargetMode="External"/><Relationship Id="rId1828" Type="http://schemas.openxmlformats.org/officeDocument/2006/relationships/hyperlink" Target="https://doi.org/10.1016/j.ssi.2011.02.004" TargetMode="External"/><Relationship Id="rId3250" Type="http://schemas.openxmlformats.org/officeDocument/2006/relationships/hyperlink" Target="https://doi.org/10.1016/j.jallcom.2012.11.197" TargetMode="External"/><Relationship Id="rId171" Type="http://schemas.openxmlformats.org/officeDocument/2006/relationships/hyperlink" Target="https://doi.org/10.1016/0167-2738(92)90095-7" TargetMode="External"/><Relationship Id="rId4301" Type="http://schemas.openxmlformats.org/officeDocument/2006/relationships/hyperlink" Target="https://doi.org/10.1016/j.electacta.2017.08.149" TargetMode="External"/><Relationship Id="rId6059" Type="http://schemas.openxmlformats.org/officeDocument/2006/relationships/hyperlink" Target="https://doi.org/10.2478/s11532-012-0144-9" TargetMode="External"/><Relationship Id="rId988" Type="http://schemas.openxmlformats.org/officeDocument/2006/relationships/hyperlink" Target="https://doi.org/10.1016/S0167-2738(98)00428-7" TargetMode="External"/><Relationship Id="rId2669" Type="http://schemas.openxmlformats.org/officeDocument/2006/relationships/hyperlink" Target="https://doi.org/10.1016/j.ssi.2013.06.002" TargetMode="External"/><Relationship Id="rId5075" Type="http://schemas.openxmlformats.org/officeDocument/2006/relationships/hyperlink" Target="https://doi.org/10.1149/1.2095649" TargetMode="External"/><Relationship Id="rId6126" Type="http://schemas.openxmlformats.org/officeDocument/2006/relationships/hyperlink" Target="https://doi.org/10.1007/s11581-019-03314-9" TargetMode="External"/><Relationship Id="rId1685" Type="http://schemas.openxmlformats.org/officeDocument/2006/relationships/hyperlink" Target="https://doi.org/10.1016/j.ijhydene.2012.04.112" TargetMode="External"/><Relationship Id="rId2736" Type="http://schemas.openxmlformats.org/officeDocument/2006/relationships/hyperlink" Target="https://doi.org/10.1016/S0167-2738(01)00870-0" TargetMode="External"/><Relationship Id="rId4091" Type="http://schemas.openxmlformats.org/officeDocument/2006/relationships/hyperlink" Target="https://doi.org/10.1016/j.jpowsour.2008.01.036" TargetMode="External"/><Relationship Id="rId5142" Type="http://schemas.openxmlformats.org/officeDocument/2006/relationships/hyperlink" Target="https://doi.org/10.1016/j.jpowsour.2013.07.060" TargetMode="External"/><Relationship Id="rId708" Type="http://schemas.openxmlformats.org/officeDocument/2006/relationships/hyperlink" Target="https://doi.org/10.1016/S0167-2738(99)00337-9" TargetMode="External"/><Relationship Id="rId1338" Type="http://schemas.openxmlformats.org/officeDocument/2006/relationships/hyperlink" Target="https://doi.org/10.1016/j.ijhydene.2016.01.071" TargetMode="External"/><Relationship Id="rId1405" Type="http://schemas.openxmlformats.org/officeDocument/2006/relationships/hyperlink" Target="https://doi.org/10.1016/j.ssi.2013.01.005" TargetMode="External"/><Relationship Id="rId1752" Type="http://schemas.openxmlformats.org/officeDocument/2006/relationships/hyperlink" Target="https://doi.org/10.1016/j.jpowsour.2014.11.141" TargetMode="External"/><Relationship Id="rId2803" Type="http://schemas.openxmlformats.org/officeDocument/2006/relationships/hyperlink" Target="https://doi.org/10.1016/S0025-5408(02)00774-2" TargetMode="External"/><Relationship Id="rId5959" Type="http://schemas.openxmlformats.org/officeDocument/2006/relationships/hyperlink" Target="https://doi.org/10.1016/S0167-2738(99)00013-2" TargetMode="External"/><Relationship Id="rId44" Type="http://schemas.openxmlformats.org/officeDocument/2006/relationships/hyperlink" Target="https://doi.org/10.1021/ja00088a016" TargetMode="External"/><Relationship Id="rId4975" Type="http://schemas.openxmlformats.org/officeDocument/2006/relationships/hyperlink" Target="https://doi.org/10.1016/j.ssi.2017.05.010" TargetMode="External"/><Relationship Id="rId498" Type="http://schemas.openxmlformats.org/officeDocument/2006/relationships/hyperlink" Target="https://doi.org/10.1149/1.2059351" TargetMode="External"/><Relationship Id="rId2179" Type="http://schemas.openxmlformats.org/officeDocument/2006/relationships/hyperlink" Target="https://doi.org/10.1016/j.ssi.2006.02.025" TargetMode="External"/><Relationship Id="rId3577" Type="http://schemas.openxmlformats.org/officeDocument/2006/relationships/hyperlink" Target="https://doi.org/10.1016/j.ijhydene.2014.03.249" TargetMode="External"/><Relationship Id="rId3991" Type="http://schemas.openxmlformats.org/officeDocument/2006/relationships/hyperlink" Target="https://doi.org/10.1016/j.electacta.2013.01.156" TargetMode="External"/><Relationship Id="rId4628" Type="http://schemas.openxmlformats.org/officeDocument/2006/relationships/hyperlink" Target="https://doi.org/10.1016/j.ijhydene.2011.04.106" TargetMode="External"/><Relationship Id="rId2593" Type="http://schemas.openxmlformats.org/officeDocument/2006/relationships/hyperlink" Target="https://doi.org/10.1016/j.ssi.2013.06.002" TargetMode="External"/><Relationship Id="rId3644" Type="http://schemas.openxmlformats.org/officeDocument/2006/relationships/hyperlink" Target="https://doi.org/10.1016/j.ijhydene.2014.03.249" TargetMode="External"/><Relationship Id="rId6050" Type="http://schemas.openxmlformats.org/officeDocument/2006/relationships/hyperlink" Target="https://doi.org/10.2478/s11532-012-0144-9" TargetMode="External"/><Relationship Id="rId565" Type="http://schemas.openxmlformats.org/officeDocument/2006/relationships/hyperlink" Target="https://doi.org/10.1016/j.jpowsour.2008.11.007" TargetMode="External"/><Relationship Id="rId1195" Type="http://schemas.openxmlformats.org/officeDocument/2006/relationships/hyperlink" Target="https://doi.org/10.1016/j.jpowsour.2016.05.089" TargetMode="External"/><Relationship Id="rId2246" Type="http://schemas.openxmlformats.org/officeDocument/2006/relationships/hyperlink" Target="https://doi.org/10.1016/j.ssi.2006.02.025" TargetMode="External"/><Relationship Id="rId2660" Type="http://schemas.openxmlformats.org/officeDocument/2006/relationships/hyperlink" Target="https://doi.org/10.1016/j.ssi.2013.06.002" TargetMode="External"/><Relationship Id="rId3711" Type="http://schemas.openxmlformats.org/officeDocument/2006/relationships/hyperlink" Target="https://doi.org/10.1016/j.ssi.2011.06.014" TargetMode="External"/><Relationship Id="rId218" Type="http://schemas.openxmlformats.org/officeDocument/2006/relationships/hyperlink" Target="https://doi.org/10.1016/0167-2738(92)90095-7" TargetMode="External"/><Relationship Id="rId632" Type="http://schemas.openxmlformats.org/officeDocument/2006/relationships/hyperlink" Target="https://doi.org/10.1016/S0167-2738(99)00337-9" TargetMode="External"/><Relationship Id="rId1262" Type="http://schemas.openxmlformats.org/officeDocument/2006/relationships/hyperlink" Target="https://doi.org/10.1016/j.jallcom.2017.01.026" TargetMode="External"/><Relationship Id="rId2313" Type="http://schemas.openxmlformats.org/officeDocument/2006/relationships/hyperlink" Target="https://doi.org/10.1016/j.ssi.2006.02.025" TargetMode="External"/><Relationship Id="rId5469" Type="http://schemas.openxmlformats.org/officeDocument/2006/relationships/hyperlink" Target="https://doi.org/10.1016/j.ssi.2012.02.045" TargetMode="External"/><Relationship Id="rId4485" Type="http://schemas.openxmlformats.org/officeDocument/2006/relationships/hyperlink" Target="https://doi.org/10.1016/j.ijhydene.2016.02.073" TargetMode="External"/><Relationship Id="rId5536" Type="http://schemas.openxmlformats.org/officeDocument/2006/relationships/hyperlink" Target="https://doi.org/10.1016/0167-2738(94)90327-1" TargetMode="External"/><Relationship Id="rId5883" Type="http://schemas.openxmlformats.org/officeDocument/2006/relationships/hyperlink" Target="https://doi.org/10.1002/adfm.201001540" TargetMode="External"/><Relationship Id="rId3087" Type="http://schemas.openxmlformats.org/officeDocument/2006/relationships/hyperlink" Target="https://doi.org/10.1016/j.ssi.2006.02.047" TargetMode="External"/><Relationship Id="rId4138" Type="http://schemas.openxmlformats.org/officeDocument/2006/relationships/hyperlink" Target="https://doi.org/10.1016/j.ceramint.2019.01.134" TargetMode="External"/><Relationship Id="rId5950" Type="http://schemas.openxmlformats.org/officeDocument/2006/relationships/hyperlink" Target="https://doi.org/10.1016/S0167-2738(99)00013-2" TargetMode="External"/><Relationship Id="rId4552" Type="http://schemas.openxmlformats.org/officeDocument/2006/relationships/hyperlink" Target="https://doi.org/10.1016/j.ijhydene.2016.02.073" TargetMode="External"/><Relationship Id="rId5603" Type="http://schemas.openxmlformats.org/officeDocument/2006/relationships/hyperlink" Target="https://doi.org/10.1016/j.electacta.2014.01.113" TargetMode="External"/><Relationship Id="rId3154" Type="http://schemas.openxmlformats.org/officeDocument/2006/relationships/hyperlink" Target="https://doi.org/10.1016/j.jallcom.2012.11.197" TargetMode="External"/><Relationship Id="rId4205" Type="http://schemas.openxmlformats.org/officeDocument/2006/relationships/hyperlink" Target="https://doi.org/10.1016/j.electacta.2018.07.179" TargetMode="External"/><Relationship Id="rId2170" Type="http://schemas.openxmlformats.org/officeDocument/2006/relationships/hyperlink" Target="https://doi.org/10.1016/j.ssi.2006.02.025" TargetMode="External"/><Relationship Id="rId3221" Type="http://schemas.openxmlformats.org/officeDocument/2006/relationships/hyperlink" Target="https://doi.org/10.1016/j.jallcom.2012.11.197" TargetMode="External"/><Relationship Id="rId8" Type="http://schemas.openxmlformats.org/officeDocument/2006/relationships/hyperlink" Target="https://doi.org/10.1021/ja00088a016" TargetMode="External"/><Relationship Id="rId142" Type="http://schemas.openxmlformats.org/officeDocument/2006/relationships/hyperlink" Target="https://doi.org/10.1016/0167-2738(92)90095-7" TargetMode="External"/><Relationship Id="rId2987" Type="http://schemas.openxmlformats.org/officeDocument/2006/relationships/hyperlink" Target="https://doi.org/10.1149/1.2458743" TargetMode="External"/><Relationship Id="rId5393" Type="http://schemas.openxmlformats.org/officeDocument/2006/relationships/hyperlink" Target="https://doi.org/10.1016/j.ssi.2012.02.045" TargetMode="External"/><Relationship Id="rId959" Type="http://schemas.openxmlformats.org/officeDocument/2006/relationships/hyperlink" Target="https://doi.org/10.1016/S0167-2738(98)00428-7" TargetMode="External"/><Relationship Id="rId1589" Type="http://schemas.openxmlformats.org/officeDocument/2006/relationships/hyperlink" Target="https://doi.org/10.1016/j.ssi.2013.01.005" TargetMode="External"/><Relationship Id="rId5046" Type="http://schemas.openxmlformats.org/officeDocument/2006/relationships/hyperlink" Target="https://doi.org/10.1149/1.2095649" TargetMode="External"/><Relationship Id="rId5460" Type="http://schemas.openxmlformats.org/officeDocument/2006/relationships/hyperlink" Target="https://doi.org/10.1016/j.ssi.2012.02.045" TargetMode="External"/><Relationship Id="rId4062" Type="http://schemas.openxmlformats.org/officeDocument/2006/relationships/hyperlink" Target="https://doi.org/10.1016/j.jpowsour.2008.01.036" TargetMode="External"/><Relationship Id="rId5113" Type="http://schemas.openxmlformats.org/officeDocument/2006/relationships/hyperlink" Target="https://doi.org/10.1149/1.2095649" TargetMode="External"/><Relationship Id="rId1656" Type="http://schemas.openxmlformats.org/officeDocument/2006/relationships/hyperlink" Target="https://doi.org/10.1016/j.jpowsour.2012.02.002" TargetMode="External"/><Relationship Id="rId2707" Type="http://schemas.openxmlformats.org/officeDocument/2006/relationships/hyperlink" Target="https://doi.org/10.1016/j.ssi.2013.06.002" TargetMode="External"/><Relationship Id="rId1309" Type="http://schemas.openxmlformats.org/officeDocument/2006/relationships/hyperlink" Target="https://doi.org/10.1016/j.ssi.2013.09.056" TargetMode="External"/><Relationship Id="rId1723" Type="http://schemas.openxmlformats.org/officeDocument/2006/relationships/hyperlink" Target="https://doi.org/10.1016/j.jpowsour.2014.11.141" TargetMode="External"/><Relationship Id="rId4879" Type="http://schemas.openxmlformats.org/officeDocument/2006/relationships/hyperlink" Target="https://doi.org/10.1016/j.jpowsour.2013.06.155" TargetMode="External"/><Relationship Id="rId15" Type="http://schemas.openxmlformats.org/officeDocument/2006/relationships/hyperlink" Target="https://doi.org/10.1021/ja00088a016" TargetMode="External"/><Relationship Id="rId3895" Type="http://schemas.openxmlformats.org/officeDocument/2006/relationships/hyperlink" Target="https://doi.org/10.1016/j.jpowsour.2010.11.120" TargetMode="External"/><Relationship Id="rId4946" Type="http://schemas.openxmlformats.org/officeDocument/2006/relationships/hyperlink" Target="https://doi.org/10.1016/j.ceramint.2019.03.130" TargetMode="External"/><Relationship Id="rId2497" Type="http://schemas.openxmlformats.org/officeDocument/2006/relationships/hyperlink" Target="https://doi.org/10.1038/nmat871" TargetMode="External"/><Relationship Id="rId3548" Type="http://schemas.openxmlformats.org/officeDocument/2006/relationships/hyperlink" Target="https://doi.org/10.1016/j.electacta.2012.05.002" TargetMode="External"/><Relationship Id="rId469" Type="http://schemas.openxmlformats.org/officeDocument/2006/relationships/hyperlink" Target="https://doi.org/10.1149/1.2059351" TargetMode="External"/><Relationship Id="rId883" Type="http://schemas.openxmlformats.org/officeDocument/2006/relationships/hyperlink" Target="https://doi.org/10.1016/S0167-2738(00)00662-7" TargetMode="External"/><Relationship Id="rId1099" Type="http://schemas.openxmlformats.org/officeDocument/2006/relationships/hyperlink" Target="https://doi.org/10.1016/j.jpowsour.2016.05.089" TargetMode="External"/><Relationship Id="rId2564" Type="http://schemas.openxmlformats.org/officeDocument/2006/relationships/hyperlink" Target="https://doi.org/10.1038/nmat871" TargetMode="External"/><Relationship Id="rId3615" Type="http://schemas.openxmlformats.org/officeDocument/2006/relationships/hyperlink" Target="https://doi.org/10.1016/j.ijhydene.2014.03.249" TargetMode="External"/><Relationship Id="rId3962" Type="http://schemas.openxmlformats.org/officeDocument/2006/relationships/hyperlink" Target="https://doi.org/10.1016/j.ssi.2013.11.044" TargetMode="External"/><Relationship Id="rId6021" Type="http://schemas.openxmlformats.org/officeDocument/2006/relationships/hyperlink" Target="https://doi.org/10.1002/adma.201103102" TargetMode="External"/><Relationship Id="rId536" Type="http://schemas.openxmlformats.org/officeDocument/2006/relationships/hyperlink" Target="https://doi.org/10.1016/j.ssi.2010.07.034" TargetMode="External"/><Relationship Id="rId1166" Type="http://schemas.openxmlformats.org/officeDocument/2006/relationships/hyperlink" Target="https://doi.org/10.1016/j.jpowsour.2016.05.089" TargetMode="External"/><Relationship Id="rId2217" Type="http://schemas.openxmlformats.org/officeDocument/2006/relationships/hyperlink" Target="https://doi.org/10.1016/j.ssi.2006.02.025" TargetMode="External"/><Relationship Id="rId950" Type="http://schemas.openxmlformats.org/officeDocument/2006/relationships/hyperlink" Target="https://doi.org/10.1016/S0167-2738(98)00428-7" TargetMode="External"/><Relationship Id="rId1580" Type="http://schemas.openxmlformats.org/officeDocument/2006/relationships/hyperlink" Target="https://doi.org/10.1016/j.ssi.2013.01.005" TargetMode="External"/><Relationship Id="rId2631" Type="http://schemas.openxmlformats.org/officeDocument/2006/relationships/hyperlink" Target="https://doi.org/10.1016/j.ssi.2013.06.002" TargetMode="External"/><Relationship Id="rId4389" Type="http://schemas.openxmlformats.org/officeDocument/2006/relationships/hyperlink" Target="https://doi.org/10.1016/0167-2738(95)00051-7" TargetMode="External"/><Relationship Id="rId5787" Type="http://schemas.openxmlformats.org/officeDocument/2006/relationships/hyperlink" Target="https://doi.org/10.1016/j.ssi.2007.02.014" TargetMode="External"/><Relationship Id="rId603" Type="http://schemas.openxmlformats.org/officeDocument/2006/relationships/hyperlink" Target="https://doi.org/10.1016/j.jpowsour.2014.02.031" TargetMode="External"/><Relationship Id="rId1233" Type="http://schemas.openxmlformats.org/officeDocument/2006/relationships/hyperlink" Target="https://doi.org/10.1016/j.jpowsour.2016.05.089" TargetMode="External"/><Relationship Id="rId5854" Type="http://schemas.openxmlformats.org/officeDocument/2006/relationships/hyperlink" Target="https://doi.org/10.1016/j.ssi.2007.02.014" TargetMode="External"/><Relationship Id="rId1300" Type="http://schemas.openxmlformats.org/officeDocument/2006/relationships/hyperlink" Target="https://doi.org/10.1016/j.ssi.2013.09.056" TargetMode="External"/><Relationship Id="rId4456" Type="http://schemas.openxmlformats.org/officeDocument/2006/relationships/hyperlink" Target="https://doi.org/10.1016/j.ceramint.2017.07.192" TargetMode="External"/><Relationship Id="rId4870" Type="http://schemas.openxmlformats.org/officeDocument/2006/relationships/hyperlink" Target="https://doi.org/10.1149/1.2221624" TargetMode="External"/><Relationship Id="rId5507" Type="http://schemas.openxmlformats.org/officeDocument/2006/relationships/hyperlink" Target="https://doi.org/10.1016/0167-2738(94)90327-1" TargetMode="External"/><Relationship Id="rId5921" Type="http://schemas.openxmlformats.org/officeDocument/2006/relationships/hyperlink" Target="https://doi.org/10.1002/adfm.201001540" TargetMode="External"/><Relationship Id="rId3058" Type="http://schemas.openxmlformats.org/officeDocument/2006/relationships/hyperlink" Target="https://doi.org/10.1016/j.ijhydene.2010.02.080" TargetMode="External"/><Relationship Id="rId3472" Type="http://schemas.openxmlformats.org/officeDocument/2006/relationships/hyperlink" Target="https://doi.org/10.1002/aenm.201201062" TargetMode="External"/><Relationship Id="rId4109" Type="http://schemas.openxmlformats.org/officeDocument/2006/relationships/hyperlink" Target="https://doi.org/10.1016/j.jpowsour.2008.01.036" TargetMode="External"/><Relationship Id="rId4523" Type="http://schemas.openxmlformats.org/officeDocument/2006/relationships/hyperlink" Target="https://doi.org/10.1016/j.ijhydene.2016.02.073" TargetMode="External"/><Relationship Id="rId393" Type="http://schemas.openxmlformats.org/officeDocument/2006/relationships/hyperlink" Target="https://doi.org/10.1149/1.2059351" TargetMode="External"/><Relationship Id="rId2074" Type="http://schemas.openxmlformats.org/officeDocument/2006/relationships/hyperlink" Target="https://doi.org/10.1016/j.ssi.2006.02.025" TargetMode="External"/><Relationship Id="rId3125" Type="http://schemas.openxmlformats.org/officeDocument/2006/relationships/hyperlink" Target="https://doi.org/10.1016/j.jallcom.2012.11.197" TargetMode="External"/><Relationship Id="rId460" Type="http://schemas.openxmlformats.org/officeDocument/2006/relationships/hyperlink" Target="https://doi.org/10.1149/1.2059351" TargetMode="External"/><Relationship Id="rId1090" Type="http://schemas.openxmlformats.org/officeDocument/2006/relationships/hyperlink" Target="https://doi.org/10.1016/j.jallcom.2012.07.115" TargetMode="External"/><Relationship Id="rId2141" Type="http://schemas.openxmlformats.org/officeDocument/2006/relationships/hyperlink" Target="https://doi.org/10.1016/j.ssi.2006.02.025" TargetMode="External"/><Relationship Id="rId5297" Type="http://schemas.openxmlformats.org/officeDocument/2006/relationships/hyperlink" Target="https://doi.org/10.1016/S0167-2738(00)00777-3" TargetMode="External"/><Relationship Id="rId113" Type="http://schemas.openxmlformats.org/officeDocument/2006/relationships/hyperlink" Target="https://doi.org/10.1016/0167-2738(92)90095-7" TargetMode="External"/><Relationship Id="rId2958" Type="http://schemas.openxmlformats.org/officeDocument/2006/relationships/hyperlink" Target="https://doi.org/10.1016/j.jallcom.2008.12.120" TargetMode="External"/><Relationship Id="rId5017" Type="http://schemas.openxmlformats.org/officeDocument/2006/relationships/hyperlink" Target="https://doi.org/10.1016/j.jssc.2018.03.004" TargetMode="External"/><Relationship Id="rId5364" Type="http://schemas.openxmlformats.org/officeDocument/2006/relationships/hyperlink" Target="https://doi.org/10.1016/j.ijhydene.2012.11.065" TargetMode="External"/><Relationship Id="rId1974" Type="http://schemas.openxmlformats.org/officeDocument/2006/relationships/hyperlink" Target="https://doi.org/10.1016/j.apt.2016.01.025" TargetMode="External"/><Relationship Id="rId4380" Type="http://schemas.openxmlformats.org/officeDocument/2006/relationships/hyperlink" Target="https://doi.org/10.1016/0167-2738(95)00051-7" TargetMode="External"/><Relationship Id="rId5431" Type="http://schemas.openxmlformats.org/officeDocument/2006/relationships/hyperlink" Target="https://doi.org/10.1016/j.ssi.2012.02.045" TargetMode="External"/><Relationship Id="rId1627" Type="http://schemas.openxmlformats.org/officeDocument/2006/relationships/hyperlink" Target="https://doi.org/10.1016/j.ssi.2013.01.005" TargetMode="External"/><Relationship Id="rId4033" Type="http://schemas.openxmlformats.org/officeDocument/2006/relationships/hyperlink" Target="https://doi.org/10.1016/j.jallcom.2018.08.329" TargetMode="External"/><Relationship Id="rId3799" Type="http://schemas.openxmlformats.org/officeDocument/2006/relationships/hyperlink" Target="https://doi.org/10.1016/j.jpowsour.2010.11.120" TargetMode="External"/><Relationship Id="rId4100" Type="http://schemas.openxmlformats.org/officeDocument/2006/relationships/hyperlink" Target="https://doi.org/10.1016/j.jpowsour.2008.01.036" TargetMode="External"/><Relationship Id="rId3866" Type="http://schemas.openxmlformats.org/officeDocument/2006/relationships/hyperlink" Target="https://doi.org/10.1016/j.jpowsour.2010.11.120" TargetMode="External"/><Relationship Id="rId4917" Type="http://schemas.openxmlformats.org/officeDocument/2006/relationships/hyperlink" Target="https://doi.org/10.1016/j.jare.2016.12.006" TargetMode="External"/><Relationship Id="rId787" Type="http://schemas.openxmlformats.org/officeDocument/2006/relationships/hyperlink" Target="https://doi.org/10.1016/S0167-2738(00)00662-7" TargetMode="External"/><Relationship Id="rId2468" Type="http://schemas.openxmlformats.org/officeDocument/2006/relationships/hyperlink" Target="https://doi.org/10.1038/nmat871" TargetMode="External"/><Relationship Id="rId2882" Type="http://schemas.openxmlformats.org/officeDocument/2006/relationships/hyperlink" Target="https://doi.org/10.1016/j.ssi.2008.02.047" TargetMode="External"/><Relationship Id="rId3519" Type="http://schemas.openxmlformats.org/officeDocument/2006/relationships/hyperlink" Target="https://doi.org/10.1016/j.electacta.2012.05.002" TargetMode="External"/><Relationship Id="rId3933" Type="http://schemas.openxmlformats.org/officeDocument/2006/relationships/hyperlink" Target="https://doi.org/10.1016/j.jpowsour.2010.11.120" TargetMode="External"/><Relationship Id="rId854" Type="http://schemas.openxmlformats.org/officeDocument/2006/relationships/hyperlink" Target="https://doi.org/10.1016/S0167-2738(00)00662-7" TargetMode="External"/><Relationship Id="rId1484" Type="http://schemas.openxmlformats.org/officeDocument/2006/relationships/hyperlink" Target="https://doi.org/10.1016/j.ssi.2013.01.005" TargetMode="External"/><Relationship Id="rId2535" Type="http://schemas.openxmlformats.org/officeDocument/2006/relationships/hyperlink" Target="https://doi.org/10.1038/nmat871" TargetMode="External"/><Relationship Id="rId507" Type="http://schemas.openxmlformats.org/officeDocument/2006/relationships/hyperlink" Target="https://doi.org/10.1016/j.ssi.2007.02.004" TargetMode="External"/><Relationship Id="rId921" Type="http://schemas.openxmlformats.org/officeDocument/2006/relationships/hyperlink" Target="https://doi.org/10.1016/S0167-2738(00)00662-7" TargetMode="External"/><Relationship Id="rId1137" Type="http://schemas.openxmlformats.org/officeDocument/2006/relationships/hyperlink" Target="https://doi.org/10.1016/j.jpowsour.2016.05.089" TargetMode="External"/><Relationship Id="rId1551" Type="http://schemas.openxmlformats.org/officeDocument/2006/relationships/hyperlink" Target="https://doi.org/10.1016/j.ssi.2013.01.005" TargetMode="External"/><Relationship Id="rId2602" Type="http://schemas.openxmlformats.org/officeDocument/2006/relationships/hyperlink" Target="https://doi.org/10.1016/j.ssi.2013.06.002" TargetMode="External"/><Relationship Id="rId5758" Type="http://schemas.openxmlformats.org/officeDocument/2006/relationships/hyperlink" Target="https://doi.org/10.1016/j.electacta.2010.10.098" TargetMode="External"/><Relationship Id="rId1204" Type="http://schemas.openxmlformats.org/officeDocument/2006/relationships/hyperlink" Target="https://doi.org/10.1016/j.jpowsour.2016.05.089" TargetMode="External"/><Relationship Id="rId4774" Type="http://schemas.openxmlformats.org/officeDocument/2006/relationships/hyperlink" Target="https://doi.org/10.1016/j.ijhydene.2014.09.019" TargetMode="External"/><Relationship Id="rId5825" Type="http://schemas.openxmlformats.org/officeDocument/2006/relationships/hyperlink" Target="https://doi.org/10.1016/j.ssi.2007.02.014" TargetMode="External"/><Relationship Id="rId3376" Type="http://schemas.openxmlformats.org/officeDocument/2006/relationships/hyperlink" Target="https://doi.org/10.1016/j.jpowsour.2017.09.021" TargetMode="External"/><Relationship Id="rId4427" Type="http://schemas.openxmlformats.org/officeDocument/2006/relationships/hyperlink" Target="https://doi.org/10.1016/j.jallcom.2010.06.188" TargetMode="External"/><Relationship Id="rId297" Type="http://schemas.openxmlformats.org/officeDocument/2006/relationships/hyperlink" Target="https://doi.org/10.1016/0013-7480(71)90121-5" TargetMode="External"/><Relationship Id="rId2392" Type="http://schemas.openxmlformats.org/officeDocument/2006/relationships/hyperlink" Target="https://doi.org/10.1016/j.ssi.2006.02.025" TargetMode="External"/><Relationship Id="rId3029" Type="http://schemas.openxmlformats.org/officeDocument/2006/relationships/hyperlink" Target="https://doi.org/10.1016/j.ijhydene.2010.02.080" TargetMode="External"/><Relationship Id="rId3790" Type="http://schemas.openxmlformats.org/officeDocument/2006/relationships/hyperlink" Target="https://doi.org/10.1016/j.jpowsour.2010.11.120" TargetMode="External"/><Relationship Id="rId4841" Type="http://schemas.openxmlformats.org/officeDocument/2006/relationships/hyperlink" Target="https://doi.org/10.1149/1.2221624" TargetMode="External"/><Relationship Id="rId364" Type="http://schemas.openxmlformats.org/officeDocument/2006/relationships/hyperlink" Target="https://doi.org/10.1149/1.2059351" TargetMode="External"/><Relationship Id="rId2045" Type="http://schemas.openxmlformats.org/officeDocument/2006/relationships/hyperlink" Target="https://doi.org/10.1016/j.ssi.2006.02.025" TargetMode="External"/><Relationship Id="rId3443" Type="http://schemas.openxmlformats.org/officeDocument/2006/relationships/hyperlink" Target="https://doi.org/10.1016/j.jpowsour.2017.09.021" TargetMode="External"/><Relationship Id="rId3510" Type="http://schemas.openxmlformats.org/officeDocument/2006/relationships/hyperlink" Target="https://doi.org/10.1016/j.electacta.2012.05.002" TargetMode="External"/><Relationship Id="rId431" Type="http://schemas.openxmlformats.org/officeDocument/2006/relationships/hyperlink" Target="https://doi.org/10.1149/1.2059351" TargetMode="External"/><Relationship Id="rId1061" Type="http://schemas.openxmlformats.org/officeDocument/2006/relationships/hyperlink" Target="https://doi.org/10.1016/j.ceramint.2019.01.019" TargetMode="External"/><Relationship Id="rId2112" Type="http://schemas.openxmlformats.org/officeDocument/2006/relationships/hyperlink" Target="https://doi.org/10.1016/j.ssi.2006.02.025" TargetMode="External"/><Relationship Id="rId5268" Type="http://schemas.openxmlformats.org/officeDocument/2006/relationships/hyperlink" Target="https://doi.org/10.1016/S0167-2738(00)00777-3" TargetMode="External"/><Relationship Id="rId5682" Type="http://schemas.openxmlformats.org/officeDocument/2006/relationships/hyperlink" Target="https://doi.org/10.1016/S0167-2738(99)00194-0" TargetMode="External"/><Relationship Id="rId1878" Type="http://schemas.openxmlformats.org/officeDocument/2006/relationships/hyperlink" Target="https://doi.org/10.1016/S0167-2738(02)00140-6" TargetMode="External"/><Relationship Id="rId2929" Type="http://schemas.openxmlformats.org/officeDocument/2006/relationships/hyperlink" Target="https://doi.org/10.1016/j.jallcom.2008.12.120" TargetMode="External"/><Relationship Id="rId4284" Type="http://schemas.openxmlformats.org/officeDocument/2006/relationships/hyperlink" Target="https://doi.org/10.1016/j.electacta.2017.08.149" TargetMode="External"/><Relationship Id="rId5335" Type="http://schemas.openxmlformats.org/officeDocument/2006/relationships/hyperlink" Target="https://doi.org/10.1016/S0167-2738(00)00777-3" TargetMode="External"/><Relationship Id="rId4351" Type="http://schemas.openxmlformats.org/officeDocument/2006/relationships/hyperlink" Target="https://doi.org/10.1016/j.electacta.2017.08.149" TargetMode="External"/><Relationship Id="rId5402" Type="http://schemas.openxmlformats.org/officeDocument/2006/relationships/hyperlink" Target="https://doi.org/10.1016/j.ssi.2012.02.045" TargetMode="External"/><Relationship Id="rId1945" Type="http://schemas.openxmlformats.org/officeDocument/2006/relationships/hyperlink" Target="https://doi.org/10.1016/S0167-2738(02)00140-6" TargetMode="External"/><Relationship Id="rId4004" Type="http://schemas.openxmlformats.org/officeDocument/2006/relationships/hyperlink" Target="https://doi.org/10.1016/j.electacta.2013.01.156" TargetMode="External"/><Relationship Id="rId3020" Type="http://schemas.openxmlformats.org/officeDocument/2006/relationships/hyperlink" Target="https://doi.org/10.1016/j.ijhydene.2010.02.080" TargetMode="External"/><Relationship Id="rId6176" Type="http://schemas.openxmlformats.org/officeDocument/2006/relationships/hyperlink" Target="https://doi.org/10.1016/j.electacta.2017.11.037" TargetMode="External"/><Relationship Id="rId2786" Type="http://schemas.openxmlformats.org/officeDocument/2006/relationships/hyperlink" Target="https://doi.org/10.1016/S0167-2738(01)00870-0" TargetMode="External"/><Relationship Id="rId3837" Type="http://schemas.openxmlformats.org/officeDocument/2006/relationships/hyperlink" Target="https://doi.org/10.1016/j.jpowsour.2010.11.120" TargetMode="External"/><Relationship Id="rId5192" Type="http://schemas.openxmlformats.org/officeDocument/2006/relationships/hyperlink" Target="https://doi.org/10.1016/j.ijhydene.2016.10.120" TargetMode="External"/><Relationship Id="rId6243" Type="http://schemas.openxmlformats.org/officeDocument/2006/relationships/hyperlink" Target="https://doi.org/10.1016/j.electacta.2017.11.037" TargetMode="External"/><Relationship Id="rId758" Type="http://schemas.openxmlformats.org/officeDocument/2006/relationships/hyperlink" Target="https://doi.org/10.1016/0167-2738(87)90039-7" TargetMode="External"/><Relationship Id="rId1388" Type="http://schemas.openxmlformats.org/officeDocument/2006/relationships/hyperlink" Target="https://doi.org/10.1016/j.ssi.2013.01.005" TargetMode="External"/><Relationship Id="rId2439" Type="http://schemas.openxmlformats.org/officeDocument/2006/relationships/hyperlink" Target="https://doi.org/10.1038/nmat871" TargetMode="External"/><Relationship Id="rId2853" Type="http://schemas.openxmlformats.org/officeDocument/2006/relationships/hyperlink" Target="https://doi.org/10.1016/S0025-5408(02)00774-2" TargetMode="External"/><Relationship Id="rId3904" Type="http://schemas.openxmlformats.org/officeDocument/2006/relationships/hyperlink" Target="https://doi.org/10.1016/j.jpowsour.2010.11.120" TargetMode="External"/><Relationship Id="rId94" Type="http://schemas.openxmlformats.org/officeDocument/2006/relationships/hyperlink" Target="https://doi.org/10.1016/0167-2738(92)90095-7" TargetMode="External"/><Relationship Id="rId825" Type="http://schemas.openxmlformats.org/officeDocument/2006/relationships/hyperlink" Target="https://doi.org/10.1016/S0167-2738(00)00662-7" TargetMode="External"/><Relationship Id="rId1455" Type="http://schemas.openxmlformats.org/officeDocument/2006/relationships/hyperlink" Target="https://doi.org/10.1016/j.ssi.2013.01.005" TargetMode="External"/><Relationship Id="rId2506" Type="http://schemas.openxmlformats.org/officeDocument/2006/relationships/hyperlink" Target="https://doi.org/10.1038/nmat871" TargetMode="External"/><Relationship Id="rId1108" Type="http://schemas.openxmlformats.org/officeDocument/2006/relationships/hyperlink" Target="https://doi.org/10.1016/j.jpowsour.2016.05.089" TargetMode="External"/><Relationship Id="rId2920" Type="http://schemas.openxmlformats.org/officeDocument/2006/relationships/hyperlink" Target="https://doi.org/10.1016/j.ssi.2008.02.047" TargetMode="External"/><Relationship Id="rId4678" Type="http://schemas.openxmlformats.org/officeDocument/2006/relationships/hyperlink" Target="https://doi.org/10.1016/j.ssi.2010.07.034" TargetMode="External"/><Relationship Id="rId1522" Type="http://schemas.openxmlformats.org/officeDocument/2006/relationships/hyperlink" Target="https://doi.org/10.1016/j.ssi.2013.01.005" TargetMode="External"/><Relationship Id="rId5729" Type="http://schemas.openxmlformats.org/officeDocument/2006/relationships/hyperlink" Target="https://doi.org/10.1016/j.electacta.2010.10.098" TargetMode="External"/><Relationship Id="rId3694" Type="http://schemas.openxmlformats.org/officeDocument/2006/relationships/hyperlink" Target="https://doi.org/10.1016/j.ssi.2011.06.014" TargetMode="External"/><Relationship Id="rId4745" Type="http://schemas.openxmlformats.org/officeDocument/2006/relationships/hyperlink" Target="https://doi.org/10.1016/j.ssi.2010.07.034" TargetMode="External"/><Relationship Id="rId2296" Type="http://schemas.openxmlformats.org/officeDocument/2006/relationships/hyperlink" Target="https://doi.org/10.1016/j.ssi.2006.02.025" TargetMode="External"/><Relationship Id="rId3347" Type="http://schemas.openxmlformats.org/officeDocument/2006/relationships/hyperlink" Target="https://doi.org/10.1016/j.jpowsour.2017.09.021" TargetMode="External"/><Relationship Id="rId3761" Type="http://schemas.openxmlformats.org/officeDocument/2006/relationships/hyperlink" Target="https://doi.org/10.1016/j.electacta.2013.05.034" TargetMode="External"/><Relationship Id="rId4812" Type="http://schemas.openxmlformats.org/officeDocument/2006/relationships/hyperlink" Target="https://doi.org/10.1016/S0167-2738(01)00951-1" TargetMode="External"/><Relationship Id="rId268" Type="http://schemas.openxmlformats.org/officeDocument/2006/relationships/hyperlink" Target="https://doi.org/10.1016/0013-7480(71)90121-5" TargetMode="External"/><Relationship Id="rId682" Type="http://schemas.openxmlformats.org/officeDocument/2006/relationships/hyperlink" Target="https://doi.org/10.1016/S0167-2738(99)00337-9" TargetMode="External"/><Relationship Id="rId2363" Type="http://schemas.openxmlformats.org/officeDocument/2006/relationships/hyperlink" Target="https://doi.org/10.1016/j.ssi.2006.02.025" TargetMode="External"/><Relationship Id="rId3414" Type="http://schemas.openxmlformats.org/officeDocument/2006/relationships/hyperlink" Target="https://doi.org/10.1016/j.jpowsour.2017.09.021" TargetMode="External"/><Relationship Id="rId335" Type="http://schemas.openxmlformats.org/officeDocument/2006/relationships/hyperlink" Target="https://doi.org/10.1149/1.2059351" TargetMode="External"/><Relationship Id="rId2016" Type="http://schemas.openxmlformats.org/officeDocument/2006/relationships/hyperlink" Target="https://doi.org/10.1016/j.apt.2016.01.025" TargetMode="External"/><Relationship Id="rId2430" Type="http://schemas.openxmlformats.org/officeDocument/2006/relationships/hyperlink" Target="https://doi.org/10.1038/nmat871" TargetMode="External"/><Relationship Id="rId5586" Type="http://schemas.openxmlformats.org/officeDocument/2006/relationships/hyperlink" Target="https://doi.org/10.1016/j.electacta.2014.01.113" TargetMode="External"/><Relationship Id="rId402" Type="http://schemas.openxmlformats.org/officeDocument/2006/relationships/hyperlink" Target="https://doi.org/10.1149/1.2059351" TargetMode="External"/><Relationship Id="rId1032" Type="http://schemas.openxmlformats.org/officeDocument/2006/relationships/hyperlink" Target="https://doi.org/10.1016/S0167-2738(98)00428-7" TargetMode="External"/><Relationship Id="rId4188" Type="http://schemas.openxmlformats.org/officeDocument/2006/relationships/hyperlink" Target="https://doi.org/10.1016/j.electacta.2018.07.179" TargetMode="External"/><Relationship Id="rId5239" Type="http://schemas.openxmlformats.org/officeDocument/2006/relationships/hyperlink" Target="https://doi.org/10.1016/S0167-2738(00)00777-3" TargetMode="External"/><Relationship Id="rId4255" Type="http://schemas.openxmlformats.org/officeDocument/2006/relationships/hyperlink" Target="https://doi.org/10.1016/j.ceramint.2015.05.026" TargetMode="External"/><Relationship Id="rId5306" Type="http://schemas.openxmlformats.org/officeDocument/2006/relationships/hyperlink" Target="https://doi.org/10.1016/S0167-2738(00)00777-3" TargetMode="External"/><Relationship Id="rId5653" Type="http://schemas.openxmlformats.org/officeDocument/2006/relationships/hyperlink" Target="https://doi.org/10.1016/S0167-2738(99)00194-0" TargetMode="External"/><Relationship Id="rId1849" Type="http://schemas.openxmlformats.org/officeDocument/2006/relationships/hyperlink" Target="https://doi.org/10.1016/j.ssi.2011.02.004" TargetMode="External"/><Relationship Id="rId5720" Type="http://schemas.openxmlformats.org/officeDocument/2006/relationships/hyperlink" Target="https://doi.org/10.1016/j.electacta.2010.10.098" TargetMode="External"/><Relationship Id="rId192" Type="http://schemas.openxmlformats.org/officeDocument/2006/relationships/hyperlink" Target="https://doi.org/10.1016/0167-2738(92)90095-7" TargetMode="External"/><Relationship Id="rId1916" Type="http://schemas.openxmlformats.org/officeDocument/2006/relationships/hyperlink" Target="https://doi.org/10.1016/S0167-2738(02)00140-6" TargetMode="External"/><Relationship Id="rId3271" Type="http://schemas.openxmlformats.org/officeDocument/2006/relationships/hyperlink" Target="https://doi.org/10.1016/j.apenergy.2019.01.094" TargetMode="External"/><Relationship Id="rId4322" Type="http://schemas.openxmlformats.org/officeDocument/2006/relationships/hyperlink" Target="https://doi.org/10.1016/j.electacta.2017.08.149" TargetMode="External"/><Relationship Id="rId5096" Type="http://schemas.openxmlformats.org/officeDocument/2006/relationships/hyperlink" Target="https://doi.org/10.1149/1.2095649" TargetMode="External"/><Relationship Id="rId6147" Type="http://schemas.openxmlformats.org/officeDocument/2006/relationships/hyperlink" Target="https://doi.org/10.1007/s11581-019-03314-9" TargetMode="External"/><Relationship Id="rId5163" Type="http://schemas.openxmlformats.org/officeDocument/2006/relationships/hyperlink" Target="https://doi.org/10.1016/j.jpowsour.2013.07.060" TargetMode="External"/><Relationship Id="rId6214" Type="http://schemas.openxmlformats.org/officeDocument/2006/relationships/hyperlink" Target="https://doi.org/10.1016/j.electacta.2017.11.037" TargetMode="External"/><Relationship Id="rId729" Type="http://schemas.openxmlformats.org/officeDocument/2006/relationships/hyperlink" Target="https://doi.org/10.1016/0167-2738(87)90039-7" TargetMode="External"/><Relationship Id="rId1359" Type="http://schemas.openxmlformats.org/officeDocument/2006/relationships/hyperlink" Target="https://doi.org/10.1016/j.electacta.2018.09.096" TargetMode="External"/><Relationship Id="rId2757" Type="http://schemas.openxmlformats.org/officeDocument/2006/relationships/hyperlink" Target="https://doi.org/10.1016/S0167-2738(01)00870-0" TargetMode="External"/><Relationship Id="rId3808" Type="http://schemas.openxmlformats.org/officeDocument/2006/relationships/hyperlink" Target="https://doi.org/10.1016/j.jpowsour.2010.11.120" TargetMode="External"/><Relationship Id="rId5230" Type="http://schemas.openxmlformats.org/officeDocument/2006/relationships/hyperlink" Target="https://doi.org/10.1016/S0167-2738(00)00777-3" TargetMode="External"/><Relationship Id="rId1773" Type="http://schemas.openxmlformats.org/officeDocument/2006/relationships/hyperlink" Target="https://doi.org/10.1016/j.electacta.2017.09.157" TargetMode="External"/><Relationship Id="rId2824" Type="http://schemas.openxmlformats.org/officeDocument/2006/relationships/hyperlink" Target="https://doi.org/10.1016/S0025-5408(02)00774-2" TargetMode="External"/><Relationship Id="rId65" Type="http://schemas.openxmlformats.org/officeDocument/2006/relationships/hyperlink" Target="https://doi.org/10.1021/ja00088a016" TargetMode="External"/><Relationship Id="rId1426" Type="http://schemas.openxmlformats.org/officeDocument/2006/relationships/hyperlink" Target="https://doi.org/10.1016/j.ssi.2013.01.005" TargetMode="External"/><Relationship Id="rId1840" Type="http://schemas.openxmlformats.org/officeDocument/2006/relationships/hyperlink" Target="https://doi.org/10.1016/j.ssi.2011.02.004" TargetMode="External"/><Relationship Id="rId4996" Type="http://schemas.openxmlformats.org/officeDocument/2006/relationships/hyperlink" Target="https://doi.org/10.1016/j.ssi.2017.05.010" TargetMode="External"/><Relationship Id="rId3598" Type="http://schemas.openxmlformats.org/officeDocument/2006/relationships/hyperlink" Target="https://doi.org/10.1016/j.ijhydene.2014.03.249" TargetMode="External"/><Relationship Id="rId4649" Type="http://schemas.openxmlformats.org/officeDocument/2006/relationships/hyperlink" Target="https://doi.org/10.1016/j.ssi.2008.04.002" TargetMode="External"/><Relationship Id="rId3665" Type="http://schemas.openxmlformats.org/officeDocument/2006/relationships/hyperlink" Target="https://doi.org/10.1016/j.jpowsour.2012.12.017" TargetMode="External"/><Relationship Id="rId4716" Type="http://schemas.openxmlformats.org/officeDocument/2006/relationships/hyperlink" Target="https://doi.org/10.1016/j.ssi.2010.07.034" TargetMode="External"/><Relationship Id="rId6071" Type="http://schemas.openxmlformats.org/officeDocument/2006/relationships/hyperlink" Target="https://doi.org/10.1016/0167-2738(96)00087-2" TargetMode="External"/><Relationship Id="rId586" Type="http://schemas.openxmlformats.org/officeDocument/2006/relationships/hyperlink" Target="https://doi.org/10.1016/j.ssi.2010.10.015" TargetMode="External"/><Relationship Id="rId2267" Type="http://schemas.openxmlformats.org/officeDocument/2006/relationships/hyperlink" Target="https://doi.org/10.1016/j.ssi.2006.02.025" TargetMode="External"/><Relationship Id="rId2681" Type="http://schemas.openxmlformats.org/officeDocument/2006/relationships/hyperlink" Target="https://doi.org/10.1016/j.ssi.2013.06.002" TargetMode="External"/><Relationship Id="rId3318" Type="http://schemas.openxmlformats.org/officeDocument/2006/relationships/hyperlink" Target="https://doi.org/10.1016/j.apenergy.2019.01.094" TargetMode="External"/><Relationship Id="rId239" Type="http://schemas.openxmlformats.org/officeDocument/2006/relationships/hyperlink" Target="https://doi.org/10.1016/0167-2738(92)90095-7" TargetMode="External"/><Relationship Id="rId653" Type="http://schemas.openxmlformats.org/officeDocument/2006/relationships/hyperlink" Target="https://doi.org/10.1016/S0167-2738(99)00337-9" TargetMode="External"/><Relationship Id="rId1283" Type="http://schemas.openxmlformats.org/officeDocument/2006/relationships/hyperlink" Target="https://doi.org/10.1016/j.ssi.2013.09.056" TargetMode="External"/><Relationship Id="rId2334" Type="http://schemas.openxmlformats.org/officeDocument/2006/relationships/hyperlink" Target="https://doi.org/10.1016/j.ssi.2006.02.025" TargetMode="External"/><Relationship Id="rId3732" Type="http://schemas.openxmlformats.org/officeDocument/2006/relationships/hyperlink" Target="https://doi.org/10.1016/j.electacta.2011.11.004" TargetMode="External"/><Relationship Id="rId306" Type="http://schemas.openxmlformats.org/officeDocument/2006/relationships/hyperlink" Target="https://doi.org/10.1149/1.2059351" TargetMode="External"/><Relationship Id="rId720" Type="http://schemas.openxmlformats.org/officeDocument/2006/relationships/hyperlink" Target="https://doi.org/10.1016/S0167-2738(99)00337-9" TargetMode="External"/><Relationship Id="rId1350" Type="http://schemas.openxmlformats.org/officeDocument/2006/relationships/hyperlink" Target="https://doi.org/10.1016/j.electacta.2018.09.096" TargetMode="External"/><Relationship Id="rId2401" Type="http://schemas.openxmlformats.org/officeDocument/2006/relationships/hyperlink" Target="https://doi.org/10.1016/j.ssi.2006.02.025" TargetMode="External"/><Relationship Id="rId4159" Type="http://schemas.openxmlformats.org/officeDocument/2006/relationships/hyperlink" Target="https://doi.org/10.1016/j.electacta.2018.07.179" TargetMode="External"/><Relationship Id="rId5557" Type="http://schemas.openxmlformats.org/officeDocument/2006/relationships/hyperlink" Target="https://doi.org/10.1016/0167-2738(94)90327-1" TargetMode="External"/><Relationship Id="rId5971" Type="http://schemas.openxmlformats.org/officeDocument/2006/relationships/hyperlink" Target="https://doi.org/10.1016/S0167-2738(99)00013-2" TargetMode="External"/><Relationship Id="rId1003" Type="http://schemas.openxmlformats.org/officeDocument/2006/relationships/hyperlink" Target="https://doi.org/10.1016/S0167-2738(98)00428-7" TargetMode="External"/><Relationship Id="rId4573" Type="http://schemas.openxmlformats.org/officeDocument/2006/relationships/hyperlink" Target="https://doi.org/10.1016/j.ijhydene.2016.02.073" TargetMode="External"/><Relationship Id="rId5624" Type="http://schemas.openxmlformats.org/officeDocument/2006/relationships/hyperlink" Target="https://doi.org/10.1016/S0167-2738(99)00194-0" TargetMode="External"/><Relationship Id="rId3175" Type="http://schemas.openxmlformats.org/officeDocument/2006/relationships/hyperlink" Target="https://doi.org/10.1016/j.jallcom.2012.11.197" TargetMode="External"/><Relationship Id="rId4226" Type="http://schemas.openxmlformats.org/officeDocument/2006/relationships/hyperlink" Target="https://doi.org/10.1016/j.electacta.2018.07.179" TargetMode="External"/><Relationship Id="rId4640" Type="http://schemas.openxmlformats.org/officeDocument/2006/relationships/hyperlink" Target="https://doi.org/10.1016/j.ssi.2008.04.002" TargetMode="External"/><Relationship Id="rId2191" Type="http://schemas.openxmlformats.org/officeDocument/2006/relationships/hyperlink" Target="https://doi.org/10.1016/j.ssi.2006.02.025" TargetMode="External"/><Relationship Id="rId3242" Type="http://schemas.openxmlformats.org/officeDocument/2006/relationships/hyperlink" Target="https://doi.org/10.1016/j.jallcom.2012.11.197" TargetMode="External"/><Relationship Id="rId163" Type="http://schemas.openxmlformats.org/officeDocument/2006/relationships/hyperlink" Target="https://doi.org/10.1016/0167-2738(92)90095-7" TargetMode="External"/><Relationship Id="rId230" Type="http://schemas.openxmlformats.org/officeDocument/2006/relationships/hyperlink" Target="https://doi.org/10.1016/0167-2738(92)90095-7" TargetMode="External"/><Relationship Id="rId5067" Type="http://schemas.openxmlformats.org/officeDocument/2006/relationships/hyperlink" Target="https://doi.org/10.1149/1.2095649" TargetMode="External"/><Relationship Id="rId6118" Type="http://schemas.openxmlformats.org/officeDocument/2006/relationships/hyperlink" Target="https://doi.org/10.1007/s11581-019-03314-9" TargetMode="External"/><Relationship Id="rId4083" Type="http://schemas.openxmlformats.org/officeDocument/2006/relationships/hyperlink" Target="https://doi.org/10.1016/j.jpowsour.2008.01.036" TargetMode="External"/><Relationship Id="rId5481" Type="http://schemas.openxmlformats.org/officeDocument/2006/relationships/hyperlink" Target="https://doi.org/10.1016/0167-2738(94)90327-1" TargetMode="External"/><Relationship Id="rId1677" Type="http://schemas.openxmlformats.org/officeDocument/2006/relationships/hyperlink" Target="https://doi.org/10.1016/j.ijhydene.2012.04.112" TargetMode="External"/><Relationship Id="rId1884" Type="http://schemas.openxmlformats.org/officeDocument/2006/relationships/hyperlink" Target="https://doi.org/10.1016/S0167-2738(02)00140-6" TargetMode="External"/><Relationship Id="rId2728" Type="http://schemas.openxmlformats.org/officeDocument/2006/relationships/hyperlink" Target="https://doi.org/10.1016/S0167-2738(01)00870-0" TargetMode="External"/><Relationship Id="rId2935" Type="http://schemas.openxmlformats.org/officeDocument/2006/relationships/hyperlink" Target="https://doi.org/10.1016/j.jallcom.2008.12.120" TargetMode="External"/><Relationship Id="rId4290" Type="http://schemas.openxmlformats.org/officeDocument/2006/relationships/hyperlink" Target="https://doi.org/10.1016/j.electacta.2017.08.149" TargetMode="External"/><Relationship Id="rId5134" Type="http://schemas.openxmlformats.org/officeDocument/2006/relationships/hyperlink" Target="https://doi.org/10.1002/adma.200601366" TargetMode="External"/><Relationship Id="rId5341" Type="http://schemas.openxmlformats.org/officeDocument/2006/relationships/hyperlink" Target="https://doi.org/10.1016/S0167-2738(00)00777-3" TargetMode="External"/><Relationship Id="rId907" Type="http://schemas.openxmlformats.org/officeDocument/2006/relationships/hyperlink" Target="https://doi.org/10.1016/S0167-2738(00)00662-7" TargetMode="External"/><Relationship Id="rId1537" Type="http://schemas.openxmlformats.org/officeDocument/2006/relationships/hyperlink" Target="https://doi.org/10.1016/j.ssi.2013.01.005" TargetMode="External"/><Relationship Id="rId1744" Type="http://schemas.openxmlformats.org/officeDocument/2006/relationships/hyperlink" Target="https://doi.org/10.1016/j.jpowsour.2014.11.141" TargetMode="External"/><Relationship Id="rId1951" Type="http://schemas.openxmlformats.org/officeDocument/2006/relationships/hyperlink" Target="https://doi.org/10.1016/S0167-2738(02)00140-6" TargetMode="External"/><Relationship Id="rId4150" Type="http://schemas.openxmlformats.org/officeDocument/2006/relationships/hyperlink" Target="https://doi.org/10.1016/j.ceramint.2019.01.134" TargetMode="External"/><Relationship Id="rId5201" Type="http://schemas.openxmlformats.org/officeDocument/2006/relationships/hyperlink" Target="https://doi.org/10.1016/j.ijhydene.2016.10.120" TargetMode="External"/><Relationship Id="rId36" Type="http://schemas.openxmlformats.org/officeDocument/2006/relationships/hyperlink" Target="https://doi.org/10.1021/ja00088a016" TargetMode="External"/><Relationship Id="rId1604" Type="http://schemas.openxmlformats.org/officeDocument/2006/relationships/hyperlink" Target="https://doi.org/10.1016/j.ssi.2013.01.005" TargetMode="External"/><Relationship Id="rId4010" Type="http://schemas.openxmlformats.org/officeDocument/2006/relationships/hyperlink" Target="https://doi.org/10.1016/j.electacta.2013.01.156" TargetMode="External"/><Relationship Id="rId4967" Type="http://schemas.openxmlformats.org/officeDocument/2006/relationships/hyperlink" Target="https://doi.org/10.1016/j.ceramint.2019.03.130" TargetMode="External"/><Relationship Id="rId1811" Type="http://schemas.openxmlformats.org/officeDocument/2006/relationships/hyperlink" Target="https://doi.org/10.1016/j.jpowsour.2013.11.005" TargetMode="External"/><Relationship Id="rId3569" Type="http://schemas.openxmlformats.org/officeDocument/2006/relationships/hyperlink" Target="https://doi.org/10.1016/j.ijhydene.2014.03.249" TargetMode="External"/><Relationship Id="rId6182" Type="http://schemas.openxmlformats.org/officeDocument/2006/relationships/hyperlink" Target="https://doi.org/10.1016/j.electacta.2017.11.037" TargetMode="External"/><Relationship Id="rId697" Type="http://schemas.openxmlformats.org/officeDocument/2006/relationships/hyperlink" Target="https://doi.org/10.1016/S0167-2738(99)00337-9" TargetMode="External"/><Relationship Id="rId2378" Type="http://schemas.openxmlformats.org/officeDocument/2006/relationships/hyperlink" Target="https://doi.org/10.1016/j.ssi.2006.02.025" TargetMode="External"/><Relationship Id="rId3429" Type="http://schemas.openxmlformats.org/officeDocument/2006/relationships/hyperlink" Target="https://doi.org/10.1016/j.jpowsour.2017.09.021" TargetMode="External"/><Relationship Id="rId3776" Type="http://schemas.openxmlformats.org/officeDocument/2006/relationships/hyperlink" Target="https://doi.org/10.1016/j.electacta.2013.05.034" TargetMode="External"/><Relationship Id="rId3983" Type="http://schemas.openxmlformats.org/officeDocument/2006/relationships/hyperlink" Target="https://doi.org/10.1016/j.ssi.2013.11.044" TargetMode="External"/><Relationship Id="rId4827" Type="http://schemas.openxmlformats.org/officeDocument/2006/relationships/hyperlink" Target="https://doi.org/10.1016/S0167-2738(01)00951-1" TargetMode="External"/><Relationship Id="rId6042" Type="http://schemas.openxmlformats.org/officeDocument/2006/relationships/hyperlink" Target="https://doi.org/10.2478/s11532-012-0144-9" TargetMode="External"/><Relationship Id="rId1187" Type="http://schemas.openxmlformats.org/officeDocument/2006/relationships/hyperlink" Target="https://doi.org/10.1016/j.jpowsour.2016.05.089" TargetMode="External"/><Relationship Id="rId2585" Type="http://schemas.openxmlformats.org/officeDocument/2006/relationships/hyperlink" Target="https://doi.org/10.1016/j.ssi.2013.06.002" TargetMode="External"/><Relationship Id="rId2792" Type="http://schemas.openxmlformats.org/officeDocument/2006/relationships/hyperlink" Target="https://doi.org/10.1016/S0167-2738(01)00870-0" TargetMode="External"/><Relationship Id="rId3636" Type="http://schemas.openxmlformats.org/officeDocument/2006/relationships/hyperlink" Target="https://doi.org/10.1016/j.ijhydene.2014.03.249" TargetMode="External"/><Relationship Id="rId3843" Type="http://schemas.openxmlformats.org/officeDocument/2006/relationships/hyperlink" Target="https://doi.org/10.1016/j.jpowsour.2010.11.120" TargetMode="External"/><Relationship Id="rId557" Type="http://schemas.openxmlformats.org/officeDocument/2006/relationships/hyperlink" Target="https://doi.org/10.1016/j.jpowsour.2010.11.120" TargetMode="External"/><Relationship Id="rId764" Type="http://schemas.openxmlformats.org/officeDocument/2006/relationships/hyperlink" Target="https://doi.org/10.1016/0167-2738(87)90039-7" TargetMode="External"/><Relationship Id="rId971" Type="http://schemas.openxmlformats.org/officeDocument/2006/relationships/hyperlink" Target="https://doi.org/10.1016/S0167-2738(98)00428-7" TargetMode="External"/><Relationship Id="rId1394" Type="http://schemas.openxmlformats.org/officeDocument/2006/relationships/hyperlink" Target="https://doi.org/10.1016/j.ssi.2013.01.005" TargetMode="External"/><Relationship Id="rId2238" Type="http://schemas.openxmlformats.org/officeDocument/2006/relationships/hyperlink" Target="https://doi.org/10.1016/j.ssi.2006.02.025" TargetMode="External"/><Relationship Id="rId2445" Type="http://schemas.openxmlformats.org/officeDocument/2006/relationships/hyperlink" Target="https://doi.org/10.1038/nmat871" TargetMode="External"/><Relationship Id="rId2652" Type="http://schemas.openxmlformats.org/officeDocument/2006/relationships/hyperlink" Target="https://doi.org/10.1016/j.ssi.2013.06.002" TargetMode="External"/><Relationship Id="rId3703" Type="http://schemas.openxmlformats.org/officeDocument/2006/relationships/hyperlink" Target="https://doi.org/10.1016/j.ssi.2011.06.014" TargetMode="External"/><Relationship Id="rId3910" Type="http://schemas.openxmlformats.org/officeDocument/2006/relationships/hyperlink" Target="https://doi.org/10.1016/j.jpowsour.2010.11.120" TargetMode="External"/><Relationship Id="rId417" Type="http://schemas.openxmlformats.org/officeDocument/2006/relationships/hyperlink" Target="https://doi.org/10.1149/1.2059351" TargetMode="External"/><Relationship Id="rId624" Type="http://schemas.openxmlformats.org/officeDocument/2006/relationships/hyperlink" Target="https://doi.org/10.1111/j.1151-2916.1998.tb02662.x" TargetMode="External"/><Relationship Id="rId831" Type="http://schemas.openxmlformats.org/officeDocument/2006/relationships/hyperlink" Target="https://doi.org/10.1016/S0167-2738(00)00662-7" TargetMode="External"/><Relationship Id="rId1047" Type="http://schemas.openxmlformats.org/officeDocument/2006/relationships/hyperlink" Target="https://doi.org/10.1016/j.ceramint.2019.01.019" TargetMode="External"/><Relationship Id="rId1254" Type="http://schemas.openxmlformats.org/officeDocument/2006/relationships/hyperlink" Target="https://doi.org/10.1016/j.jpowsour.2016.05.089" TargetMode="External"/><Relationship Id="rId1461" Type="http://schemas.openxmlformats.org/officeDocument/2006/relationships/hyperlink" Target="https://doi.org/10.1016/j.ssi.2013.01.005" TargetMode="External"/><Relationship Id="rId2305" Type="http://schemas.openxmlformats.org/officeDocument/2006/relationships/hyperlink" Target="https://doi.org/10.1016/j.ssi.2006.02.025" TargetMode="External"/><Relationship Id="rId2512" Type="http://schemas.openxmlformats.org/officeDocument/2006/relationships/hyperlink" Target="https://doi.org/10.1038/nmat871" TargetMode="External"/><Relationship Id="rId5668" Type="http://schemas.openxmlformats.org/officeDocument/2006/relationships/hyperlink" Target="https://doi.org/10.1016/S0167-2738(99)00194-0" TargetMode="External"/><Relationship Id="rId5875" Type="http://schemas.openxmlformats.org/officeDocument/2006/relationships/hyperlink" Target="https://doi.org/10.1002/adfm.201001540" TargetMode="External"/><Relationship Id="rId1114" Type="http://schemas.openxmlformats.org/officeDocument/2006/relationships/hyperlink" Target="https://doi.org/10.1016/j.jpowsour.2016.05.089" TargetMode="External"/><Relationship Id="rId1321" Type="http://schemas.openxmlformats.org/officeDocument/2006/relationships/hyperlink" Target="https://doi.org/10.1016/j.ijhydene.2016.01.071" TargetMode="External"/><Relationship Id="rId4477" Type="http://schemas.openxmlformats.org/officeDocument/2006/relationships/hyperlink" Target="https://doi.org/10.1016/j.ijhydene.2016.02.073" TargetMode="External"/><Relationship Id="rId4684" Type="http://schemas.openxmlformats.org/officeDocument/2006/relationships/hyperlink" Target="https://doi.org/10.1016/j.ssi.2010.07.034" TargetMode="External"/><Relationship Id="rId4891" Type="http://schemas.openxmlformats.org/officeDocument/2006/relationships/hyperlink" Target="https://doi.org/10.1016/j.jpowsour.2016.09.075" TargetMode="External"/><Relationship Id="rId5528" Type="http://schemas.openxmlformats.org/officeDocument/2006/relationships/hyperlink" Target="https://doi.org/10.1016/0167-2738(94)90327-1" TargetMode="External"/><Relationship Id="rId5735" Type="http://schemas.openxmlformats.org/officeDocument/2006/relationships/hyperlink" Target="https://doi.org/10.1016/j.electacta.2010.10.098" TargetMode="External"/><Relationship Id="rId3079" Type="http://schemas.openxmlformats.org/officeDocument/2006/relationships/hyperlink" Target="https://doi.org/10.1016/j.ssi.2006.02.047" TargetMode="External"/><Relationship Id="rId3286" Type="http://schemas.openxmlformats.org/officeDocument/2006/relationships/hyperlink" Target="https://doi.org/10.1016/j.apenergy.2019.01.094" TargetMode="External"/><Relationship Id="rId3493" Type="http://schemas.openxmlformats.org/officeDocument/2006/relationships/hyperlink" Target="https://doi.org/10.1016/j.electacta.2012.05.002" TargetMode="External"/><Relationship Id="rId4337" Type="http://schemas.openxmlformats.org/officeDocument/2006/relationships/hyperlink" Target="https://doi.org/10.1016/j.electacta.2017.08.149" TargetMode="External"/><Relationship Id="rId4544" Type="http://schemas.openxmlformats.org/officeDocument/2006/relationships/hyperlink" Target="https://doi.org/10.1016/j.ijhydene.2016.02.073" TargetMode="External"/><Relationship Id="rId5942" Type="http://schemas.openxmlformats.org/officeDocument/2006/relationships/hyperlink" Target="https://doi.org/10.1016/S0167-2738(99)00013-2" TargetMode="External"/><Relationship Id="rId2095" Type="http://schemas.openxmlformats.org/officeDocument/2006/relationships/hyperlink" Target="https://doi.org/10.1016/j.ssi.2006.02.025" TargetMode="External"/><Relationship Id="rId3146" Type="http://schemas.openxmlformats.org/officeDocument/2006/relationships/hyperlink" Target="https://doi.org/10.1016/j.jallcom.2012.11.197" TargetMode="External"/><Relationship Id="rId3353" Type="http://schemas.openxmlformats.org/officeDocument/2006/relationships/hyperlink" Target="https://doi.org/10.1016/j.jpowsour.2017.09.021" TargetMode="External"/><Relationship Id="rId4751" Type="http://schemas.openxmlformats.org/officeDocument/2006/relationships/hyperlink" Target="https://doi.org/10.1016/j.ssi.2010.07.034" TargetMode="External"/><Relationship Id="rId5802" Type="http://schemas.openxmlformats.org/officeDocument/2006/relationships/hyperlink" Target="https://doi.org/10.1016/j.ssi.2007.02.014" TargetMode="External"/><Relationship Id="rId274" Type="http://schemas.openxmlformats.org/officeDocument/2006/relationships/hyperlink" Target="https://doi.org/10.1016/0013-7480(71)90121-5" TargetMode="External"/><Relationship Id="rId481" Type="http://schemas.openxmlformats.org/officeDocument/2006/relationships/hyperlink" Target="https://doi.org/10.1149/1.2059351" TargetMode="External"/><Relationship Id="rId2162" Type="http://schemas.openxmlformats.org/officeDocument/2006/relationships/hyperlink" Target="https://doi.org/10.1016/j.ssi.2006.02.025" TargetMode="External"/><Relationship Id="rId3006" Type="http://schemas.openxmlformats.org/officeDocument/2006/relationships/hyperlink" Target="https://doi.org/10.1016/j.ijhydene.2010.02.080" TargetMode="External"/><Relationship Id="rId3560" Type="http://schemas.openxmlformats.org/officeDocument/2006/relationships/hyperlink" Target="https://doi.org/10.1016/j.electacta.2012.05.002" TargetMode="External"/><Relationship Id="rId4404" Type="http://schemas.openxmlformats.org/officeDocument/2006/relationships/hyperlink" Target="https://doi.org/10.1016/0167-2738(95)00051-7" TargetMode="External"/><Relationship Id="rId4611" Type="http://schemas.openxmlformats.org/officeDocument/2006/relationships/hyperlink" Target="https://doi.org/10.1016/j.ijhydene.2011.04.106" TargetMode="External"/><Relationship Id="rId134" Type="http://schemas.openxmlformats.org/officeDocument/2006/relationships/hyperlink" Target="https://doi.org/10.1016/0167-2738(92)90095-7" TargetMode="External"/><Relationship Id="rId3213" Type="http://schemas.openxmlformats.org/officeDocument/2006/relationships/hyperlink" Target="https://doi.org/10.1016/j.jallcom.2012.11.197" TargetMode="External"/><Relationship Id="rId3420" Type="http://schemas.openxmlformats.org/officeDocument/2006/relationships/hyperlink" Target="https://doi.org/10.1016/j.jpowsour.2017.09.021" TargetMode="External"/><Relationship Id="rId341" Type="http://schemas.openxmlformats.org/officeDocument/2006/relationships/hyperlink" Target="https://doi.org/10.1149/1.2059351" TargetMode="External"/><Relationship Id="rId2022" Type="http://schemas.openxmlformats.org/officeDocument/2006/relationships/hyperlink" Target="https://doi.org/10.1016/j.apt.2016.01.025" TargetMode="External"/><Relationship Id="rId2979" Type="http://schemas.openxmlformats.org/officeDocument/2006/relationships/hyperlink" Target="https://doi.org/10.1149/1.2458743" TargetMode="External"/><Relationship Id="rId5178" Type="http://schemas.openxmlformats.org/officeDocument/2006/relationships/hyperlink" Target="https://doi.org/10.1016/j.jpowsour.2013.07.060" TargetMode="External"/><Relationship Id="rId5385" Type="http://schemas.openxmlformats.org/officeDocument/2006/relationships/hyperlink" Target="https://doi.org/10.1016/j.ijhydene.2012.11.065" TargetMode="External"/><Relationship Id="rId5592" Type="http://schemas.openxmlformats.org/officeDocument/2006/relationships/hyperlink" Target="https://doi.org/10.1016/j.electacta.2014.01.113" TargetMode="External"/><Relationship Id="rId6229" Type="http://schemas.openxmlformats.org/officeDocument/2006/relationships/hyperlink" Target="https://doi.org/10.1016/j.electacta.2017.11.037" TargetMode="External"/><Relationship Id="rId201" Type="http://schemas.openxmlformats.org/officeDocument/2006/relationships/hyperlink" Target="https://doi.org/10.1016/0167-2738(92)90095-7" TargetMode="External"/><Relationship Id="rId1788" Type="http://schemas.openxmlformats.org/officeDocument/2006/relationships/hyperlink" Target="https://doi.org/10.1016/j.electacta.2017.09.157" TargetMode="External"/><Relationship Id="rId1995" Type="http://schemas.openxmlformats.org/officeDocument/2006/relationships/hyperlink" Target="https://doi.org/10.1016/j.apt.2016.01.025" TargetMode="External"/><Relationship Id="rId2839" Type="http://schemas.openxmlformats.org/officeDocument/2006/relationships/hyperlink" Target="https://doi.org/10.1016/S0025-5408(02)00774-2" TargetMode="External"/><Relationship Id="rId4194" Type="http://schemas.openxmlformats.org/officeDocument/2006/relationships/hyperlink" Target="https://doi.org/10.1016/j.electacta.2018.07.179" TargetMode="External"/><Relationship Id="rId5038" Type="http://schemas.openxmlformats.org/officeDocument/2006/relationships/hyperlink" Target="https://doi.org/10.1016/j.jssc.2018.03.004" TargetMode="External"/><Relationship Id="rId5245" Type="http://schemas.openxmlformats.org/officeDocument/2006/relationships/hyperlink" Target="https://doi.org/10.1016/S0167-2738(00)00777-3" TargetMode="External"/><Relationship Id="rId5452" Type="http://schemas.openxmlformats.org/officeDocument/2006/relationships/hyperlink" Target="https://doi.org/10.1016/j.ssi.2012.02.045" TargetMode="External"/><Relationship Id="rId1648" Type="http://schemas.openxmlformats.org/officeDocument/2006/relationships/hyperlink" Target="https://doi.org/10.1016/j.jpowsour.2012.02.002" TargetMode="External"/><Relationship Id="rId4054" Type="http://schemas.openxmlformats.org/officeDocument/2006/relationships/hyperlink" Target="https://doi.org/10.1016/j.jallcom.2018.08.329" TargetMode="External"/><Relationship Id="rId4261" Type="http://schemas.openxmlformats.org/officeDocument/2006/relationships/hyperlink" Target="https://doi.org/10.1016/j.ceramint.2015.05.026" TargetMode="External"/><Relationship Id="rId5105" Type="http://schemas.openxmlformats.org/officeDocument/2006/relationships/hyperlink" Target="https://doi.org/10.1149/1.2095649" TargetMode="External"/><Relationship Id="rId5312" Type="http://schemas.openxmlformats.org/officeDocument/2006/relationships/hyperlink" Target="https://doi.org/10.1016/S0167-2738(00)00777-3" TargetMode="External"/><Relationship Id="rId1508" Type="http://schemas.openxmlformats.org/officeDocument/2006/relationships/hyperlink" Target="https://doi.org/10.1016/j.ssi.2013.01.005" TargetMode="External"/><Relationship Id="rId1855" Type="http://schemas.openxmlformats.org/officeDocument/2006/relationships/hyperlink" Target="https://doi.org/10.1016/j.ssi.2011.02.004" TargetMode="External"/><Relationship Id="rId2906" Type="http://schemas.openxmlformats.org/officeDocument/2006/relationships/hyperlink" Target="https://doi.org/10.1016/j.ssi.2008.02.047" TargetMode="External"/><Relationship Id="rId3070" Type="http://schemas.openxmlformats.org/officeDocument/2006/relationships/hyperlink" Target="https://doi.org/10.1016/j.ssi.2006.02.047" TargetMode="External"/><Relationship Id="rId4121" Type="http://schemas.openxmlformats.org/officeDocument/2006/relationships/hyperlink" Target="https://doi.org/10.1016/j.jpowsour.2008.01.036" TargetMode="External"/><Relationship Id="rId1715" Type="http://schemas.openxmlformats.org/officeDocument/2006/relationships/hyperlink" Target="https://doi.org/10.1016/j.jpowsour.2014.11.141" TargetMode="External"/><Relationship Id="rId1922" Type="http://schemas.openxmlformats.org/officeDocument/2006/relationships/hyperlink" Target="https://doi.org/10.1016/S0167-2738(02)00140-6" TargetMode="External"/><Relationship Id="rId6086" Type="http://schemas.openxmlformats.org/officeDocument/2006/relationships/hyperlink" Target="https://doi.org/10.1016/0167-2738(96)00087-2" TargetMode="External"/><Relationship Id="rId3887" Type="http://schemas.openxmlformats.org/officeDocument/2006/relationships/hyperlink" Target="https://doi.org/10.1016/j.jpowsour.2010.11.120" TargetMode="External"/><Relationship Id="rId4938" Type="http://schemas.openxmlformats.org/officeDocument/2006/relationships/hyperlink" Target="https://doi.org/10.1016/j.ceramint.2019.03.130" TargetMode="External"/><Relationship Id="rId2489" Type="http://schemas.openxmlformats.org/officeDocument/2006/relationships/hyperlink" Target="https://doi.org/10.1038/nmat871" TargetMode="External"/><Relationship Id="rId2696" Type="http://schemas.openxmlformats.org/officeDocument/2006/relationships/hyperlink" Target="https://doi.org/10.1016/j.ssi.2013.06.002" TargetMode="External"/><Relationship Id="rId3747" Type="http://schemas.openxmlformats.org/officeDocument/2006/relationships/hyperlink" Target="https://doi.org/10.1016/j.electacta.2013.05.034" TargetMode="External"/><Relationship Id="rId3954" Type="http://schemas.openxmlformats.org/officeDocument/2006/relationships/hyperlink" Target="https://doi.org/10.1016/j.ssi.2013.11.044" TargetMode="External"/><Relationship Id="rId6153" Type="http://schemas.openxmlformats.org/officeDocument/2006/relationships/hyperlink" Target="https://doi.org/10.1007/s11581-019-03314-9" TargetMode="External"/><Relationship Id="rId668" Type="http://schemas.openxmlformats.org/officeDocument/2006/relationships/hyperlink" Target="https://doi.org/10.1016/S0167-2738(99)00337-9" TargetMode="External"/><Relationship Id="rId875" Type="http://schemas.openxmlformats.org/officeDocument/2006/relationships/hyperlink" Target="https://doi.org/10.1016/S0167-2738(00)00662-7" TargetMode="External"/><Relationship Id="rId1298" Type="http://schemas.openxmlformats.org/officeDocument/2006/relationships/hyperlink" Target="https://doi.org/10.1016/j.ssi.2013.09.056" TargetMode="External"/><Relationship Id="rId2349" Type="http://schemas.openxmlformats.org/officeDocument/2006/relationships/hyperlink" Target="https://doi.org/10.1016/j.ssi.2006.02.025" TargetMode="External"/><Relationship Id="rId2556" Type="http://schemas.openxmlformats.org/officeDocument/2006/relationships/hyperlink" Target="https://doi.org/10.1038/nmat871" TargetMode="External"/><Relationship Id="rId2763" Type="http://schemas.openxmlformats.org/officeDocument/2006/relationships/hyperlink" Target="https://doi.org/10.1016/S0167-2738(01)00870-0" TargetMode="External"/><Relationship Id="rId2970" Type="http://schemas.openxmlformats.org/officeDocument/2006/relationships/hyperlink" Target="https://doi.org/10.1016/j.jallcom.2009.01.011" TargetMode="External"/><Relationship Id="rId3607" Type="http://schemas.openxmlformats.org/officeDocument/2006/relationships/hyperlink" Target="https://doi.org/10.1016/j.ijhydene.2014.03.249" TargetMode="External"/><Relationship Id="rId3814" Type="http://schemas.openxmlformats.org/officeDocument/2006/relationships/hyperlink" Target="https://doi.org/10.1016/j.jpowsour.2010.11.120" TargetMode="External"/><Relationship Id="rId6013" Type="http://schemas.openxmlformats.org/officeDocument/2006/relationships/hyperlink" Target="https://doi.org/10.1016/j.ssi.2007.02.004" TargetMode="External"/><Relationship Id="rId6220" Type="http://schemas.openxmlformats.org/officeDocument/2006/relationships/hyperlink" Target="https://doi.org/10.1016/j.electacta.2017.11.037" TargetMode="External"/><Relationship Id="rId528" Type="http://schemas.openxmlformats.org/officeDocument/2006/relationships/hyperlink" Target="https://doi.org/10.1016/j.jpowsour.2016.09.075" TargetMode="External"/><Relationship Id="rId735" Type="http://schemas.openxmlformats.org/officeDocument/2006/relationships/hyperlink" Target="https://doi.org/10.1016/0167-2738(87)90039-7" TargetMode="External"/><Relationship Id="rId942" Type="http://schemas.openxmlformats.org/officeDocument/2006/relationships/hyperlink" Target="https://www.researchgate.net/deref/http%3A%2F%2Fdx.doi.org%2F10.1149%2F1.2167929" TargetMode="External"/><Relationship Id="rId1158" Type="http://schemas.openxmlformats.org/officeDocument/2006/relationships/hyperlink" Target="https://doi.org/10.1016/j.jpowsour.2016.05.089" TargetMode="External"/><Relationship Id="rId1365" Type="http://schemas.openxmlformats.org/officeDocument/2006/relationships/hyperlink" Target="https://doi.org/10.1016/j.ssi.2013.01.005" TargetMode="External"/><Relationship Id="rId1572" Type="http://schemas.openxmlformats.org/officeDocument/2006/relationships/hyperlink" Target="https://doi.org/10.1016/j.ssi.2013.01.005" TargetMode="External"/><Relationship Id="rId2209" Type="http://schemas.openxmlformats.org/officeDocument/2006/relationships/hyperlink" Target="https://doi.org/10.1016/j.ssi.2006.02.025" TargetMode="External"/><Relationship Id="rId2416" Type="http://schemas.openxmlformats.org/officeDocument/2006/relationships/hyperlink" Target="https://doi.org/10.1038/nmat871" TargetMode="External"/><Relationship Id="rId2623" Type="http://schemas.openxmlformats.org/officeDocument/2006/relationships/hyperlink" Target="https://doi.org/10.1016/j.ssi.2013.06.002" TargetMode="External"/><Relationship Id="rId5779" Type="http://schemas.openxmlformats.org/officeDocument/2006/relationships/hyperlink" Target="https://doi.org/10.1016/j.ssi.2007.02.014" TargetMode="External"/><Relationship Id="rId1018" Type="http://schemas.openxmlformats.org/officeDocument/2006/relationships/hyperlink" Target="https://doi.org/10.1016/S0167-2738(98)00428-7" TargetMode="External"/><Relationship Id="rId1225" Type="http://schemas.openxmlformats.org/officeDocument/2006/relationships/hyperlink" Target="https://doi.org/10.1016/j.jpowsour.2016.05.089" TargetMode="External"/><Relationship Id="rId1432" Type="http://schemas.openxmlformats.org/officeDocument/2006/relationships/hyperlink" Target="https://doi.org/10.1016/j.ssi.2013.01.005" TargetMode="External"/><Relationship Id="rId2830" Type="http://schemas.openxmlformats.org/officeDocument/2006/relationships/hyperlink" Target="https://doi.org/10.1016/S0025-5408(02)00774-2" TargetMode="External"/><Relationship Id="rId4588" Type="http://schemas.openxmlformats.org/officeDocument/2006/relationships/hyperlink" Target="https://doi.org/10.1016/j.ijhydene.2011.04.106" TargetMode="External"/><Relationship Id="rId5639" Type="http://schemas.openxmlformats.org/officeDocument/2006/relationships/hyperlink" Target="https://doi.org/10.1016/S0167-2738(99)00194-0" TargetMode="External"/><Relationship Id="rId5986" Type="http://schemas.openxmlformats.org/officeDocument/2006/relationships/hyperlink" Target="https://doi.org/10.1016/S0167-2738(99)00013-2" TargetMode="External"/><Relationship Id="rId71" Type="http://schemas.openxmlformats.org/officeDocument/2006/relationships/hyperlink" Target="https://doi.org/10.1021/ja00088a016" TargetMode="External"/><Relationship Id="rId802" Type="http://schemas.openxmlformats.org/officeDocument/2006/relationships/hyperlink" Target="https://doi.org/10.1016/S0167-2738(00)00662-7" TargetMode="External"/><Relationship Id="rId3397" Type="http://schemas.openxmlformats.org/officeDocument/2006/relationships/hyperlink" Target="https://doi.org/10.1016/j.jpowsour.2017.09.021" TargetMode="External"/><Relationship Id="rId4795" Type="http://schemas.openxmlformats.org/officeDocument/2006/relationships/hyperlink" Target="https://doi.org/10.1016/j.ijhydene.2014.09.019" TargetMode="External"/><Relationship Id="rId5846" Type="http://schemas.openxmlformats.org/officeDocument/2006/relationships/hyperlink" Target="https://doi.org/10.1016/j.ssi.2007.02.014" TargetMode="External"/><Relationship Id="rId4448" Type="http://schemas.openxmlformats.org/officeDocument/2006/relationships/hyperlink" Target="https://doi.org/10.1016/j.elecom.2016.08.019" TargetMode="External"/><Relationship Id="rId4655" Type="http://schemas.openxmlformats.org/officeDocument/2006/relationships/hyperlink" Target="https://doi.org/10.1016/j.ssi.2008.04.002" TargetMode="External"/><Relationship Id="rId4862" Type="http://schemas.openxmlformats.org/officeDocument/2006/relationships/hyperlink" Target="https://doi.org/10.1149/1.2221624" TargetMode="External"/><Relationship Id="rId5706" Type="http://schemas.openxmlformats.org/officeDocument/2006/relationships/hyperlink" Target="https://doi.org/10.1016/S0167-2738(99)00194-0" TargetMode="External"/><Relationship Id="rId5913" Type="http://schemas.openxmlformats.org/officeDocument/2006/relationships/hyperlink" Target="https://doi.org/10.1002/adfm.201001540" TargetMode="External"/><Relationship Id="rId178" Type="http://schemas.openxmlformats.org/officeDocument/2006/relationships/hyperlink" Target="https://doi.org/10.1016/0167-2738(92)90095-7" TargetMode="External"/><Relationship Id="rId3257" Type="http://schemas.openxmlformats.org/officeDocument/2006/relationships/hyperlink" Target="https://doi.org/10.1016/j.apenergy.2019.01.094" TargetMode="External"/><Relationship Id="rId3464" Type="http://schemas.openxmlformats.org/officeDocument/2006/relationships/hyperlink" Target="https://doi.org/10.1002/aenm.201201062" TargetMode="External"/><Relationship Id="rId3671" Type="http://schemas.openxmlformats.org/officeDocument/2006/relationships/hyperlink" Target="https://doi.org/10.1016/j.jpowsour.2012.12.017" TargetMode="External"/><Relationship Id="rId4308" Type="http://schemas.openxmlformats.org/officeDocument/2006/relationships/hyperlink" Target="https://doi.org/10.1016/j.electacta.2017.08.149" TargetMode="External"/><Relationship Id="rId4515" Type="http://schemas.openxmlformats.org/officeDocument/2006/relationships/hyperlink" Target="https://doi.org/10.1016/j.ijhydene.2016.02.073" TargetMode="External"/><Relationship Id="rId4722" Type="http://schemas.openxmlformats.org/officeDocument/2006/relationships/hyperlink" Target="https://doi.org/10.1016/j.ssi.2010.07.034" TargetMode="External"/><Relationship Id="rId385" Type="http://schemas.openxmlformats.org/officeDocument/2006/relationships/hyperlink" Target="https://doi.org/10.1149/1.2059351" TargetMode="External"/><Relationship Id="rId592" Type="http://schemas.openxmlformats.org/officeDocument/2006/relationships/hyperlink" Target="https://www.google.com/url?sa=t&amp;rct=j&amp;q=&amp;esrc=s&amp;source=web&amp;cd=&amp;cad=rja&amp;uact=8&amp;ved=2ahUKEwjPtYG3l6XqAhWRbs0KHX4FBqcQFjAAegQIBRAB&amp;url=https%3A%2F%2Flink.springer.com%2Fcontent%2Fpdf%2F10.1007%252FBF02376024.pdf&amp;usg=AOvVaw37VxFvqtPrs7FrpPLfph1-" TargetMode="External"/><Relationship Id="rId2066" Type="http://schemas.openxmlformats.org/officeDocument/2006/relationships/hyperlink" Target="https://doi.org/10.1016/j.ssi.2006.02.025" TargetMode="External"/><Relationship Id="rId2273" Type="http://schemas.openxmlformats.org/officeDocument/2006/relationships/hyperlink" Target="https://doi.org/10.1016/j.ssi.2006.02.025" TargetMode="External"/><Relationship Id="rId2480" Type="http://schemas.openxmlformats.org/officeDocument/2006/relationships/hyperlink" Target="https://doi.org/10.1038/nmat871" TargetMode="External"/><Relationship Id="rId3117" Type="http://schemas.openxmlformats.org/officeDocument/2006/relationships/hyperlink" Target="https://doi.org/10.1016/j.jallcom.2012.11.197" TargetMode="External"/><Relationship Id="rId3324" Type="http://schemas.openxmlformats.org/officeDocument/2006/relationships/hyperlink" Target="https://doi.org/10.1016/j.apenergy.2019.01.094" TargetMode="External"/><Relationship Id="rId3531" Type="http://schemas.openxmlformats.org/officeDocument/2006/relationships/hyperlink" Target="https://doi.org/10.1016/j.electacta.2012.05.002" TargetMode="External"/><Relationship Id="rId245" Type="http://schemas.openxmlformats.org/officeDocument/2006/relationships/hyperlink" Target="https://doi.org/10.1016/0167-2738(92)90095-7" TargetMode="External"/><Relationship Id="rId452" Type="http://schemas.openxmlformats.org/officeDocument/2006/relationships/hyperlink" Target="https://doi.org/10.1149/1.2059351" TargetMode="External"/><Relationship Id="rId1082" Type="http://schemas.openxmlformats.org/officeDocument/2006/relationships/hyperlink" Target="https://doi.org/10.1016/j.jallcom.2012.07.115" TargetMode="External"/><Relationship Id="rId2133" Type="http://schemas.openxmlformats.org/officeDocument/2006/relationships/hyperlink" Target="https://doi.org/10.1016/j.ssi.2006.02.025" TargetMode="External"/><Relationship Id="rId2340" Type="http://schemas.openxmlformats.org/officeDocument/2006/relationships/hyperlink" Target="https://doi.org/10.1016/j.ssi.2006.02.025" TargetMode="External"/><Relationship Id="rId5289" Type="http://schemas.openxmlformats.org/officeDocument/2006/relationships/hyperlink" Target="https://doi.org/10.1016/S0167-2738(00)00777-3" TargetMode="External"/><Relationship Id="rId5496" Type="http://schemas.openxmlformats.org/officeDocument/2006/relationships/hyperlink" Target="https://doi.org/10.1016/0167-2738(94)90327-1" TargetMode="External"/><Relationship Id="rId105" Type="http://schemas.openxmlformats.org/officeDocument/2006/relationships/hyperlink" Target="https://doi.org/10.1016/0167-2738(92)90095-7" TargetMode="External"/><Relationship Id="rId312" Type="http://schemas.openxmlformats.org/officeDocument/2006/relationships/hyperlink" Target="https://doi.org/10.1149/1.2059351" TargetMode="External"/><Relationship Id="rId2200" Type="http://schemas.openxmlformats.org/officeDocument/2006/relationships/hyperlink" Target="https://doi.org/10.1016/j.ssi.2006.02.025" TargetMode="External"/><Relationship Id="rId4098" Type="http://schemas.openxmlformats.org/officeDocument/2006/relationships/hyperlink" Target="https://doi.org/10.1016/j.jpowsour.2008.01.036" TargetMode="External"/><Relationship Id="rId5149" Type="http://schemas.openxmlformats.org/officeDocument/2006/relationships/hyperlink" Target="https://doi.org/10.1016/j.jpowsour.2013.07.060" TargetMode="External"/><Relationship Id="rId5356" Type="http://schemas.openxmlformats.org/officeDocument/2006/relationships/hyperlink" Target="https://doi.org/10.1016/j.ijhydene.2012.11.065" TargetMode="External"/><Relationship Id="rId5563" Type="http://schemas.openxmlformats.org/officeDocument/2006/relationships/hyperlink" Target="https://doi.org/10.1016/0167-2738(94)90327-1" TargetMode="External"/><Relationship Id="rId1899" Type="http://schemas.openxmlformats.org/officeDocument/2006/relationships/hyperlink" Target="https://doi.org/10.1016/S0167-2738(02)00140-6" TargetMode="External"/><Relationship Id="rId4165" Type="http://schemas.openxmlformats.org/officeDocument/2006/relationships/hyperlink" Target="https://doi.org/10.1016/j.electacta.2018.07.179" TargetMode="External"/><Relationship Id="rId4372" Type="http://schemas.openxmlformats.org/officeDocument/2006/relationships/hyperlink" Target="https://doi.org/10.1016/j.electacta.2017.08.149" TargetMode="External"/><Relationship Id="rId5009" Type="http://schemas.openxmlformats.org/officeDocument/2006/relationships/hyperlink" Target="https://doi.org/10.1016/j.jssc.2018.03.004" TargetMode="External"/><Relationship Id="rId5216" Type="http://schemas.openxmlformats.org/officeDocument/2006/relationships/hyperlink" Target="https://doi.org/10.1016/j.ijhydene.2016.10.120" TargetMode="External"/><Relationship Id="rId5770" Type="http://schemas.openxmlformats.org/officeDocument/2006/relationships/hyperlink" Target="https://doi.org/10.1016/j.ssi.2007.02.014" TargetMode="External"/><Relationship Id="rId1759" Type="http://schemas.openxmlformats.org/officeDocument/2006/relationships/hyperlink" Target="https://doi.org/10.1016/j.electacta.2017.09.157" TargetMode="External"/><Relationship Id="rId1966" Type="http://schemas.openxmlformats.org/officeDocument/2006/relationships/hyperlink" Target="https://doi.org/10.1016/j.apt.2016.01.025" TargetMode="External"/><Relationship Id="rId3181" Type="http://schemas.openxmlformats.org/officeDocument/2006/relationships/hyperlink" Target="https://doi.org/10.1016/j.jallcom.2012.11.197" TargetMode="External"/><Relationship Id="rId4025" Type="http://schemas.openxmlformats.org/officeDocument/2006/relationships/hyperlink" Target="https://doi.org/10.1016/j.jallcom.2018.08.329" TargetMode="External"/><Relationship Id="rId5423" Type="http://schemas.openxmlformats.org/officeDocument/2006/relationships/hyperlink" Target="https://doi.org/10.1016/j.ssi.2012.02.045" TargetMode="External"/><Relationship Id="rId5630" Type="http://schemas.openxmlformats.org/officeDocument/2006/relationships/hyperlink" Target="https://doi.org/10.1016/S0167-2738(99)00194-0" TargetMode="External"/><Relationship Id="rId1619" Type="http://schemas.openxmlformats.org/officeDocument/2006/relationships/hyperlink" Target="https://doi.org/10.1016/j.ssi.2013.01.005" TargetMode="External"/><Relationship Id="rId1826" Type="http://schemas.openxmlformats.org/officeDocument/2006/relationships/hyperlink" Target="https://doi.org/10.1016/j.ssi.2011.02.004" TargetMode="External"/><Relationship Id="rId4232" Type="http://schemas.openxmlformats.org/officeDocument/2006/relationships/hyperlink" Target="https://doi.org/10.1016/j.electacta.2018.07.179" TargetMode="External"/><Relationship Id="rId3041" Type="http://schemas.openxmlformats.org/officeDocument/2006/relationships/hyperlink" Target="https://doi.org/10.1016/j.ijhydene.2010.02.080" TargetMode="External"/><Relationship Id="rId3998" Type="http://schemas.openxmlformats.org/officeDocument/2006/relationships/hyperlink" Target="https://doi.org/10.1016/j.electacta.2013.01.156" TargetMode="External"/><Relationship Id="rId6197" Type="http://schemas.openxmlformats.org/officeDocument/2006/relationships/hyperlink" Target="https://doi.org/10.1016/j.electacta.2017.11.037" TargetMode="External"/><Relationship Id="rId3858" Type="http://schemas.openxmlformats.org/officeDocument/2006/relationships/hyperlink" Target="https://doi.org/10.1016/j.jpowsour.2010.11.120" TargetMode="External"/><Relationship Id="rId4909" Type="http://schemas.openxmlformats.org/officeDocument/2006/relationships/hyperlink" Target="https://doi.org/10.1016/j.jare.2016.12.006" TargetMode="External"/><Relationship Id="rId6057" Type="http://schemas.openxmlformats.org/officeDocument/2006/relationships/hyperlink" Target="https://doi.org/10.2478/s11532-012-0144-9" TargetMode="External"/><Relationship Id="rId779" Type="http://schemas.openxmlformats.org/officeDocument/2006/relationships/hyperlink" Target="https://doi.org/10.1016/S0167-2738(00)00662-7" TargetMode="External"/><Relationship Id="rId986" Type="http://schemas.openxmlformats.org/officeDocument/2006/relationships/hyperlink" Target="https://doi.org/10.1016/S0167-2738(98)00428-7" TargetMode="External"/><Relationship Id="rId2667" Type="http://schemas.openxmlformats.org/officeDocument/2006/relationships/hyperlink" Target="https://doi.org/10.1016/j.ssi.2013.06.002" TargetMode="External"/><Relationship Id="rId3718" Type="http://schemas.openxmlformats.org/officeDocument/2006/relationships/hyperlink" Target="https://doi.org/10.1016/j.electacta.2011.11.004" TargetMode="External"/><Relationship Id="rId5073" Type="http://schemas.openxmlformats.org/officeDocument/2006/relationships/hyperlink" Target="https://doi.org/10.1149/1.2095649" TargetMode="External"/><Relationship Id="rId5280" Type="http://schemas.openxmlformats.org/officeDocument/2006/relationships/hyperlink" Target="https://doi.org/10.1016/S0167-2738(00)00777-3" TargetMode="External"/><Relationship Id="rId6124" Type="http://schemas.openxmlformats.org/officeDocument/2006/relationships/hyperlink" Target="https://doi.org/10.1007/s11581-019-03314-9" TargetMode="External"/><Relationship Id="rId639" Type="http://schemas.openxmlformats.org/officeDocument/2006/relationships/hyperlink" Target="https://doi.org/10.1016/S0167-2738(99)00337-9" TargetMode="External"/><Relationship Id="rId1269" Type="http://schemas.openxmlformats.org/officeDocument/2006/relationships/hyperlink" Target="https://doi.org/10.1016/j.jallcom.2017.01.026" TargetMode="External"/><Relationship Id="rId1476" Type="http://schemas.openxmlformats.org/officeDocument/2006/relationships/hyperlink" Target="https://doi.org/10.1016/j.ssi.2013.01.005" TargetMode="External"/><Relationship Id="rId2874" Type="http://schemas.openxmlformats.org/officeDocument/2006/relationships/hyperlink" Target="https://doi.org/10.1016/j.ssi.2008.02.047" TargetMode="External"/><Relationship Id="rId3925" Type="http://schemas.openxmlformats.org/officeDocument/2006/relationships/hyperlink" Target="https://doi.org/10.1016/j.jpowsour.2010.11.120" TargetMode="External"/><Relationship Id="rId5140" Type="http://schemas.openxmlformats.org/officeDocument/2006/relationships/hyperlink" Target="https://doi.org/10.1016/j.jpowsour.2013.07.060" TargetMode="External"/><Relationship Id="rId846" Type="http://schemas.openxmlformats.org/officeDocument/2006/relationships/hyperlink" Target="https://doi.org/10.1016/S0167-2738(00)00662-7" TargetMode="External"/><Relationship Id="rId1129" Type="http://schemas.openxmlformats.org/officeDocument/2006/relationships/hyperlink" Target="https://doi.org/10.1016/j.jpowsour.2016.05.089" TargetMode="External"/><Relationship Id="rId1683" Type="http://schemas.openxmlformats.org/officeDocument/2006/relationships/hyperlink" Target="https://doi.org/10.1016/j.ijhydene.2012.04.112" TargetMode="External"/><Relationship Id="rId1890" Type="http://schemas.openxmlformats.org/officeDocument/2006/relationships/hyperlink" Target="https://doi.org/10.1016/S0167-2738(02)00140-6" TargetMode="External"/><Relationship Id="rId2527" Type="http://schemas.openxmlformats.org/officeDocument/2006/relationships/hyperlink" Target="https://doi.org/10.1038/nmat871" TargetMode="External"/><Relationship Id="rId2734" Type="http://schemas.openxmlformats.org/officeDocument/2006/relationships/hyperlink" Target="https://doi.org/10.1016/S0167-2738(01)00870-0" TargetMode="External"/><Relationship Id="rId2941" Type="http://schemas.openxmlformats.org/officeDocument/2006/relationships/hyperlink" Target="https://doi.org/10.1016/j.jallcom.2008.12.120" TargetMode="External"/><Relationship Id="rId5000" Type="http://schemas.openxmlformats.org/officeDocument/2006/relationships/hyperlink" Target="https://doi.org/10.1016/j.ssi.2017.05.010" TargetMode="External"/><Relationship Id="rId706" Type="http://schemas.openxmlformats.org/officeDocument/2006/relationships/hyperlink" Target="https://doi.org/10.1016/S0167-2738(99)00337-9" TargetMode="External"/><Relationship Id="rId913" Type="http://schemas.openxmlformats.org/officeDocument/2006/relationships/hyperlink" Target="https://doi.org/10.1016/S0167-2738(00)00662-7" TargetMode="External"/><Relationship Id="rId1336" Type="http://schemas.openxmlformats.org/officeDocument/2006/relationships/hyperlink" Target="https://doi.org/10.1016/j.ijhydene.2016.01.071" TargetMode="External"/><Relationship Id="rId1543" Type="http://schemas.openxmlformats.org/officeDocument/2006/relationships/hyperlink" Target="https://doi.org/10.1016/j.ssi.2013.01.005" TargetMode="External"/><Relationship Id="rId1750" Type="http://schemas.openxmlformats.org/officeDocument/2006/relationships/hyperlink" Target="https://doi.org/10.1016/j.jpowsour.2014.11.141" TargetMode="External"/><Relationship Id="rId2801" Type="http://schemas.openxmlformats.org/officeDocument/2006/relationships/hyperlink" Target="https://doi.org/10.1016/S0025-5408(02)00774-2" TargetMode="External"/><Relationship Id="rId4699" Type="http://schemas.openxmlformats.org/officeDocument/2006/relationships/hyperlink" Target="https://doi.org/10.1016/j.ssi.2010.07.034" TargetMode="External"/><Relationship Id="rId5957" Type="http://schemas.openxmlformats.org/officeDocument/2006/relationships/hyperlink" Target="https://doi.org/10.1016/S0167-2738(99)00013-2" TargetMode="External"/><Relationship Id="rId42" Type="http://schemas.openxmlformats.org/officeDocument/2006/relationships/hyperlink" Target="https://doi.org/10.1021/ja00088a016" TargetMode="External"/><Relationship Id="rId1403" Type="http://schemas.openxmlformats.org/officeDocument/2006/relationships/hyperlink" Target="https://doi.org/10.1016/j.ssi.2013.01.005" TargetMode="External"/><Relationship Id="rId1610" Type="http://schemas.openxmlformats.org/officeDocument/2006/relationships/hyperlink" Target="https://doi.org/10.1016/j.ssi.2013.01.005" TargetMode="External"/><Relationship Id="rId4559" Type="http://schemas.openxmlformats.org/officeDocument/2006/relationships/hyperlink" Target="https://doi.org/10.1016/j.ijhydene.2016.02.073" TargetMode="External"/><Relationship Id="rId4766" Type="http://schemas.openxmlformats.org/officeDocument/2006/relationships/hyperlink" Target="https://doi.org/10.1016/j.ijhydene.2014.09.019" TargetMode="External"/><Relationship Id="rId4973" Type="http://schemas.openxmlformats.org/officeDocument/2006/relationships/hyperlink" Target="https://doi.org/10.1016/j.ceramint.2019.03.130" TargetMode="External"/><Relationship Id="rId5817" Type="http://schemas.openxmlformats.org/officeDocument/2006/relationships/hyperlink" Target="https://doi.org/10.1016/j.ssi.2007.02.014" TargetMode="External"/><Relationship Id="rId3368" Type="http://schemas.openxmlformats.org/officeDocument/2006/relationships/hyperlink" Target="https://doi.org/10.1016/j.jpowsour.2017.09.021" TargetMode="External"/><Relationship Id="rId3575" Type="http://schemas.openxmlformats.org/officeDocument/2006/relationships/hyperlink" Target="https://doi.org/10.1016/j.ijhydene.2014.03.249" TargetMode="External"/><Relationship Id="rId3782" Type="http://schemas.openxmlformats.org/officeDocument/2006/relationships/hyperlink" Target="https://doi.org/10.1016/j.jpowsour.2010.11.120" TargetMode="External"/><Relationship Id="rId4419" Type="http://schemas.openxmlformats.org/officeDocument/2006/relationships/hyperlink" Target="https://doi.org/10.1016/j.jallcom.2010.06.188" TargetMode="External"/><Relationship Id="rId4626" Type="http://schemas.openxmlformats.org/officeDocument/2006/relationships/hyperlink" Target="https://doi.org/10.1016/j.ijhydene.2011.04.106" TargetMode="External"/><Relationship Id="rId4833" Type="http://schemas.openxmlformats.org/officeDocument/2006/relationships/hyperlink" Target="https://doi.org/10.1016/S0167-2738(01)00951-1" TargetMode="External"/><Relationship Id="rId289" Type="http://schemas.openxmlformats.org/officeDocument/2006/relationships/hyperlink" Target="https://doi.org/10.1016/0013-7480(71)90121-5" TargetMode="External"/><Relationship Id="rId496" Type="http://schemas.openxmlformats.org/officeDocument/2006/relationships/hyperlink" Target="https://doi.org/10.1149/1.2059351" TargetMode="External"/><Relationship Id="rId2177" Type="http://schemas.openxmlformats.org/officeDocument/2006/relationships/hyperlink" Target="https://doi.org/10.1016/j.ssi.2006.02.025" TargetMode="External"/><Relationship Id="rId2384" Type="http://schemas.openxmlformats.org/officeDocument/2006/relationships/hyperlink" Target="https://doi.org/10.1016/j.ssi.2006.02.025" TargetMode="External"/><Relationship Id="rId2591" Type="http://schemas.openxmlformats.org/officeDocument/2006/relationships/hyperlink" Target="https://doi.org/10.1016/j.ssi.2013.06.002" TargetMode="External"/><Relationship Id="rId3228" Type="http://schemas.openxmlformats.org/officeDocument/2006/relationships/hyperlink" Target="https://doi.org/10.1016/j.jallcom.2012.11.197" TargetMode="External"/><Relationship Id="rId3435" Type="http://schemas.openxmlformats.org/officeDocument/2006/relationships/hyperlink" Target="https://doi.org/10.1016/j.jpowsour.2017.09.021" TargetMode="External"/><Relationship Id="rId3642" Type="http://schemas.openxmlformats.org/officeDocument/2006/relationships/hyperlink" Target="https://doi.org/10.1016/j.ijhydene.2014.03.249" TargetMode="External"/><Relationship Id="rId149" Type="http://schemas.openxmlformats.org/officeDocument/2006/relationships/hyperlink" Target="https://doi.org/10.1016/0167-2738(92)90095-7" TargetMode="External"/><Relationship Id="rId356" Type="http://schemas.openxmlformats.org/officeDocument/2006/relationships/hyperlink" Target="https://doi.org/10.1149/1.2059351" TargetMode="External"/><Relationship Id="rId563" Type="http://schemas.openxmlformats.org/officeDocument/2006/relationships/hyperlink" Target="https://doi.org/10.1016/j.electacta.2012.05.002" TargetMode="External"/><Relationship Id="rId770" Type="http://schemas.openxmlformats.org/officeDocument/2006/relationships/hyperlink" Target="https://doi.org/10.1016/S0167-2738(00)00662-7" TargetMode="External"/><Relationship Id="rId1193" Type="http://schemas.openxmlformats.org/officeDocument/2006/relationships/hyperlink" Target="https://doi.org/10.1016/j.jpowsour.2016.05.089" TargetMode="External"/><Relationship Id="rId2037" Type="http://schemas.openxmlformats.org/officeDocument/2006/relationships/hyperlink" Target="https://doi.org/10.1016/j.ssi.2006.02.025" TargetMode="External"/><Relationship Id="rId2244" Type="http://schemas.openxmlformats.org/officeDocument/2006/relationships/hyperlink" Target="https://doi.org/10.1016/j.ssi.2006.02.025" TargetMode="External"/><Relationship Id="rId2451" Type="http://schemas.openxmlformats.org/officeDocument/2006/relationships/hyperlink" Target="https://doi.org/10.1038/nmat871" TargetMode="External"/><Relationship Id="rId4900" Type="http://schemas.openxmlformats.org/officeDocument/2006/relationships/hyperlink" Target="https://doi.org/10.1016/j.jpowsour.2016.09.075" TargetMode="External"/><Relationship Id="rId216" Type="http://schemas.openxmlformats.org/officeDocument/2006/relationships/hyperlink" Target="https://doi.org/10.1016/0167-2738(92)90095-7" TargetMode="External"/><Relationship Id="rId423" Type="http://schemas.openxmlformats.org/officeDocument/2006/relationships/hyperlink" Target="https://doi.org/10.1149/1.2059351" TargetMode="External"/><Relationship Id="rId1053" Type="http://schemas.openxmlformats.org/officeDocument/2006/relationships/hyperlink" Target="https://doi.org/10.1016/j.ceramint.2019.01.019" TargetMode="External"/><Relationship Id="rId1260" Type="http://schemas.openxmlformats.org/officeDocument/2006/relationships/hyperlink" Target="https://doi.org/10.1016/j.jallcom.2017.01.026" TargetMode="External"/><Relationship Id="rId2104" Type="http://schemas.openxmlformats.org/officeDocument/2006/relationships/hyperlink" Target="https://doi.org/10.1016/j.ssi.2006.02.025" TargetMode="External"/><Relationship Id="rId3502" Type="http://schemas.openxmlformats.org/officeDocument/2006/relationships/hyperlink" Target="https://doi.org/10.1016/j.electacta.2012.05.002" TargetMode="External"/><Relationship Id="rId630" Type="http://schemas.openxmlformats.org/officeDocument/2006/relationships/hyperlink" Target="https://doi.org/10.1016/S0167-2738(99)00337-9" TargetMode="External"/><Relationship Id="rId2311" Type="http://schemas.openxmlformats.org/officeDocument/2006/relationships/hyperlink" Target="https://doi.org/10.1016/j.ssi.2006.02.025" TargetMode="External"/><Relationship Id="rId4069" Type="http://schemas.openxmlformats.org/officeDocument/2006/relationships/hyperlink" Target="https://doi.org/10.1016/j.jpowsour.2008.01.036" TargetMode="External"/><Relationship Id="rId5467" Type="http://schemas.openxmlformats.org/officeDocument/2006/relationships/hyperlink" Target="https://doi.org/10.1016/j.ssi.2012.02.045" TargetMode="External"/><Relationship Id="rId5674" Type="http://schemas.openxmlformats.org/officeDocument/2006/relationships/hyperlink" Target="https://doi.org/10.1016/S0167-2738(99)00194-0" TargetMode="External"/><Relationship Id="rId5881" Type="http://schemas.openxmlformats.org/officeDocument/2006/relationships/hyperlink" Target="https://doi.org/10.1002/adfm.201001540" TargetMode="External"/><Relationship Id="rId1120" Type="http://schemas.openxmlformats.org/officeDocument/2006/relationships/hyperlink" Target="https://doi.org/10.1016/j.jpowsour.2016.05.089" TargetMode="External"/><Relationship Id="rId4276" Type="http://schemas.openxmlformats.org/officeDocument/2006/relationships/hyperlink" Target="https://doi.org/10.1016/j.jpowsour.2011.04.036" TargetMode="External"/><Relationship Id="rId4483" Type="http://schemas.openxmlformats.org/officeDocument/2006/relationships/hyperlink" Target="https://doi.org/10.1016/j.ijhydene.2016.02.073" TargetMode="External"/><Relationship Id="rId4690" Type="http://schemas.openxmlformats.org/officeDocument/2006/relationships/hyperlink" Target="https://doi.org/10.1016/j.ssi.2010.07.034" TargetMode="External"/><Relationship Id="rId5327" Type="http://schemas.openxmlformats.org/officeDocument/2006/relationships/hyperlink" Target="https://doi.org/10.1016/S0167-2738(00)00777-3" TargetMode="External"/><Relationship Id="rId5534" Type="http://schemas.openxmlformats.org/officeDocument/2006/relationships/hyperlink" Target="https://doi.org/10.1016/0167-2738(94)90327-1" TargetMode="External"/><Relationship Id="rId5741" Type="http://schemas.openxmlformats.org/officeDocument/2006/relationships/hyperlink" Target="https://doi.org/10.1016/j.electacta.2010.10.098" TargetMode="External"/><Relationship Id="rId1937" Type="http://schemas.openxmlformats.org/officeDocument/2006/relationships/hyperlink" Target="https://doi.org/10.1016/S0167-2738(02)00140-6" TargetMode="External"/><Relationship Id="rId3085" Type="http://schemas.openxmlformats.org/officeDocument/2006/relationships/hyperlink" Target="https://doi.org/10.1016/j.ssi.2006.02.047" TargetMode="External"/><Relationship Id="rId3292" Type="http://schemas.openxmlformats.org/officeDocument/2006/relationships/hyperlink" Target="https://doi.org/10.1016/j.apenergy.2019.01.094" TargetMode="External"/><Relationship Id="rId4136" Type="http://schemas.openxmlformats.org/officeDocument/2006/relationships/hyperlink" Target="https://doi.org/10.1016/j.jpowsour.2008.01.036" TargetMode="External"/><Relationship Id="rId4343" Type="http://schemas.openxmlformats.org/officeDocument/2006/relationships/hyperlink" Target="https://doi.org/10.1016/j.electacta.2017.08.149" TargetMode="External"/><Relationship Id="rId4550" Type="http://schemas.openxmlformats.org/officeDocument/2006/relationships/hyperlink" Target="https://doi.org/10.1016/j.ijhydene.2016.02.073" TargetMode="External"/><Relationship Id="rId5601" Type="http://schemas.openxmlformats.org/officeDocument/2006/relationships/hyperlink" Target="https://doi.org/10.1016/j.electacta.2014.01.113" TargetMode="External"/><Relationship Id="rId3152" Type="http://schemas.openxmlformats.org/officeDocument/2006/relationships/hyperlink" Target="https://doi.org/10.1016/j.jallcom.2012.11.197" TargetMode="External"/><Relationship Id="rId4203" Type="http://schemas.openxmlformats.org/officeDocument/2006/relationships/hyperlink" Target="https://doi.org/10.1016/j.electacta.2018.07.179" TargetMode="External"/><Relationship Id="rId4410" Type="http://schemas.openxmlformats.org/officeDocument/2006/relationships/hyperlink" Target="https://doi.org/10.1016/0167-2738(95)00051-7" TargetMode="External"/><Relationship Id="rId280" Type="http://schemas.openxmlformats.org/officeDocument/2006/relationships/hyperlink" Target="https://doi.org/10.1016/0013-7480(71)90121-5" TargetMode="External"/><Relationship Id="rId3012" Type="http://schemas.openxmlformats.org/officeDocument/2006/relationships/hyperlink" Target="https://doi.org/10.1016/j.ijhydene.2010.02.080" TargetMode="External"/><Relationship Id="rId6168" Type="http://schemas.openxmlformats.org/officeDocument/2006/relationships/hyperlink" Target="https://doi.org/10.1007/s11581-019-03314-9" TargetMode="External"/><Relationship Id="rId140" Type="http://schemas.openxmlformats.org/officeDocument/2006/relationships/hyperlink" Target="https://doi.org/10.1016/0167-2738(92)90095-7" TargetMode="External"/><Relationship Id="rId3969" Type="http://schemas.openxmlformats.org/officeDocument/2006/relationships/hyperlink" Target="https://doi.org/10.1016/j.ssi.2013.11.044" TargetMode="External"/><Relationship Id="rId5184" Type="http://schemas.openxmlformats.org/officeDocument/2006/relationships/hyperlink" Target="https://doi.org/10.1016/j.ijhydene.2016.10.120" TargetMode="External"/><Relationship Id="rId5391" Type="http://schemas.openxmlformats.org/officeDocument/2006/relationships/hyperlink" Target="https://doi.org/10.1016/j.ssi.2012.02.045" TargetMode="External"/><Relationship Id="rId6028" Type="http://schemas.openxmlformats.org/officeDocument/2006/relationships/hyperlink" Target="https://doi.org/10.1002/adma.201103102" TargetMode="External"/><Relationship Id="rId6235" Type="http://schemas.openxmlformats.org/officeDocument/2006/relationships/hyperlink" Target="https://doi.org/10.1016/j.electacta.2017.11.037" TargetMode="External"/><Relationship Id="rId6" Type="http://schemas.openxmlformats.org/officeDocument/2006/relationships/hyperlink" Target="https://doi.org/10.1149/1.2059351" TargetMode="External"/><Relationship Id="rId2778" Type="http://schemas.openxmlformats.org/officeDocument/2006/relationships/hyperlink" Target="https://doi.org/10.1016/S0167-2738(01)00870-0" TargetMode="External"/><Relationship Id="rId2985" Type="http://schemas.openxmlformats.org/officeDocument/2006/relationships/hyperlink" Target="https://doi.org/10.1149/1.2458743" TargetMode="External"/><Relationship Id="rId3829" Type="http://schemas.openxmlformats.org/officeDocument/2006/relationships/hyperlink" Target="https://doi.org/10.1016/j.jpowsour.2010.11.120" TargetMode="External"/><Relationship Id="rId5044" Type="http://schemas.openxmlformats.org/officeDocument/2006/relationships/hyperlink" Target="https://doi.org/10.1149/1.2095649" TargetMode="External"/><Relationship Id="rId957" Type="http://schemas.openxmlformats.org/officeDocument/2006/relationships/hyperlink" Target="https://doi.org/10.1016/S0167-2738(98)00428-7" TargetMode="External"/><Relationship Id="rId1587" Type="http://schemas.openxmlformats.org/officeDocument/2006/relationships/hyperlink" Target="https://doi.org/10.1016/j.ssi.2013.01.005" TargetMode="External"/><Relationship Id="rId1794" Type="http://schemas.openxmlformats.org/officeDocument/2006/relationships/hyperlink" Target="https://doi.org/10.1016/j.jpowsour.2013.11.005" TargetMode="External"/><Relationship Id="rId2638" Type="http://schemas.openxmlformats.org/officeDocument/2006/relationships/hyperlink" Target="https://doi.org/10.1016/j.ssi.2013.06.002" TargetMode="External"/><Relationship Id="rId2845" Type="http://schemas.openxmlformats.org/officeDocument/2006/relationships/hyperlink" Target="https://doi.org/10.1016/S0025-5408(02)00774-2" TargetMode="External"/><Relationship Id="rId5251" Type="http://schemas.openxmlformats.org/officeDocument/2006/relationships/hyperlink" Target="https://doi.org/10.1016/S0167-2738(00)00777-3" TargetMode="External"/><Relationship Id="rId86" Type="http://schemas.openxmlformats.org/officeDocument/2006/relationships/hyperlink" Target="https://doi.org/10.1021/ja00088a016" TargetMode="External"/><Relationship Id="rId817" Type="http://schemas.openxmlformats.org/officeDocument/2006/relationships/hyperlink" Target="https://doi.org/10.1016/S0167-2738(00)00662-7" TargetMode="External"/><Relationship Id="rId1447" Type="http://schemas.openxmlformats.org/officeDocument/2006/relationships/hyperlink" Target="https://doi.org/10.1016/j.ssi.2013.01.005" TargetMode="External"/><Relationship Id="rId1654" Type="http://schemas.openxmlformats.org/officeDocument/2006/relationships/hyperlink" Target="https://doi.org/10.1016/j.jpowsour.2012.02.002" TargetMode="External"/><Relationship Id="rId1861" Type="http://schemas.openxmlformats.org/officeDocument/2006/relationships/hyperlink" Target="https://doi.org/10.1016/j.ssi.2011.02.004" TargetMode="External"/><Relationship Id="rId2705" Type="http://schemas.openxmlformats.org/officeDocument/2006/relationships/hyperlink" Target="https://doi.org/10.1016/j.ssi.2013.06.002" TargetMode="External"/><Relationship Id="rId2912" Type="http://schemas.openxmlformats.org/officeDocument/2006/relationships/hyperlink" Target="https://doi.org/10.1016/j.ssi.2008.02.047" TargetMode="External"/><Relationship Id="rId4060" Type="http://schemas.openxmlformats.org/officeDocument/2006/relationships/hyperlink" Target="https://doi.org/10.1016/j.jallcom.2018.08.329" TargetMode="External"/><Relationship Id="rId5111" Type="http://schemas.openxmlformats.org/officeDocument/2006/relationships/hyperlink" Target="https://doi.org/10.1149/1.2095649" TargetMode="External"/><Relationship Id="rId1307" Type="http://schemas.openxmlformats.org/officeDocument/2006/relationships/hyperlink" Target="https://doi.org/10.1016/j.ssi.2013.09.056" TargetMode="External"/><Relationship Id="rId1514" Type="http://schemas.openxmlformats.org/officeDocument/2006/relationships/hyperlink" Target="https://doi.org/10.1016/j.ssi.2013.01.005" TargetMode="External"/><Relationship Id="rId1721" Type="http://schemas.openxmlformats.org/officeDocument/2006/relationships/hyperlink" Target="https://doi.org/10.1016/j.jpowsour.2014.11.141" TargetMode="External"/><Relationship Id="rId4877" Type="http://schemas.openxmlformats.org/officeDocument/2006/relationships/hyperlink" Target="https://doi.org/10.1016/j.jpowsour.2013.06.155" TargetMode="External"/><Relationship Id="rId5928" Type="http://schemas.openxmlformats.org/officeDocument/2006/relationships/hyperlink" Target="https://doi.org/10.1002/adfm.201001540" TargetMode="External"/><Relationship Id="rId13" Type="http://schemas.openxmlformats.org/officeDocument/2006/relationships/hyperlink" Target="https://doi.org/10.1021/ja00088a016" TargetMode="External"/><Relationship Id="rId3479" Type="http://schemas.openxmlformats.org/officeDocument/2006/relationships/hyperlink" Target="https://doi.org/10.1002/aenm.201201062" TargetMode="External"/><Relationship Id="rId3686" Type="http://schemas.openxmlformats.org/officeDocument/2006/relationships/hyperlink" Target="https://doi.org/10.1016/j.jpowsour.2012.12.017" TargetMode="External"/><Relationship Id="rId6092" Type="http://schemas.openxmlformats.org/officeDocument/2006/relationships/hyperlink" Target="https://doi.org/10.1016/0167-2738(96)00087-2" TargetMode="External"/><Relationship Id="rId2288" Type="http://schemas.openxmlformats.org/officeDocument/2006/relationships/hyperlink" Target="https://doi.org/10.1016/j.ssi.2006.02.025" TargetMode="External"/><Relationship Id="rId2495" Type="http://schemas.openxmlformats.org/officeDocument/2006/relationships/hyperlink" Target="https://doi.org/10.1038/nmat871" TargetMode="External"/><Relationship Id="rId3339" Type="http://schemas.openxmlformats.org/officeDocument/2006/relationships/hyperlink" Target="https://doi.org/10.1016/j.jpowsour.2017.09.021" TargetMode="External"/><Relationship Id="rId3893" Type="http://schemas.openxmlformats.org/officeDocument/2006/relationships/hyperlink" Target="https://doi.org/10.1016/j.jpowsour.2010.11.120" TargetMode="External"/><Relationship Id="rId4737" Type="http://schemas.openxmlformats.org/officeDocument/2006/relationships/hyperlink" Target="https://doi.org/10.1016/j.ssi.2010.07.034" TargetMode="External"/><Relationship Id="rId4944" Type="http://schemas.openxmlformats.org/officeDocument/2006/relationships/hyperlink" Target="https://doi.org/10.1016/j.ceramint.2019.03.130" TargetMode="External"/><Relationship Id="rId467" Type="http://schemas.openxmlformats.org/officeDocument/2006/relationships/hyperlink" Target="https://doi.org/10.1149/1.2059351" TargetMode="External"/><Relationship Id="rId1097" Type="http://schemas.openxmlformats.org/officeDocument/2006/relationships/hyperlink" Target="https://doi.org/10.1016/j.jpowsour.2016.05.089" TargetMode="External"/><Relationship Id="rId2148" Type="http://schemas.openxmlformats.org/officeDocument/2006/relationships/hyperlink" Target="https://doi.org/10.1016/j.ssi.2006.02.025" TargetMode="External"/><Relationship Id="rId3546" Type="http://schemas.openxmlformats.org/officeDocument/2006/relationships/hyperlink" Target="https://doi.org/10.1016/j.electacta.2012.05.002" TargetMode="External"/><Relationship Id="rId3753" Type="http://schemas.openxmlformats.org/officeDocument/2006/relationships/hyperlink" Target="https://doi.org/10.1016/j.electacta.2013.05.034" TargetMode="External"/><Relationship Id="rId3960" Type="http://schemas.openxmlformats.org/officeDocument/2006/relationships/hyperlink" Target="https://doi.org/10.1016/j.ssi.2013.11.044" TargetMode="External"/><Relationship Id="rId4804" Type="http://schemas.openxmlformats.org/officeDocument/2006/relationships/hyperlink" Target="https://doi.org/10.1016/j.ijhydene.2014.09.019" TargetMode="External"/><Relationship Id="rId674" Type="http://schemas.openxmlformats.org/officeDocument/2006/relationships/hyperlink" Target="https://doi.org/10.1016/S0167-2738(99)00337-9" TargetMode="External"/><Relationship Id="rId881" Type="http://schemas.openxmlformats.org/officeDocument/2006/relationships/hyperlink" Target="https://doi.org/10.1016/S0167-2738(00)00662-7" TargetMode="External"/><Relationship Id="rId2355" Type="http://schemas.openxmlformats.org/officeDocument/2006/relationships/hyperlink" Target="https://doi.org/10.1016/j.ssi.2006.02.025" TargetMode="External"/><Relationship Id="rId2562" Type="http://schemas.openxmlformats.org/officeDocument/2006/relationships/hyperlink" Target="https://doi.org/10.1038/nmat871" TargetMode="External"/><Relationship Id="rId3406" Type="http://schemas.openxmlformats.org/officeDocument/2006/relationships/hyperlink" Target="https://doi.org/10.1016/j.jpowsour.2017.09.021" TargetMode="External"/><Relationship Id="rId3613" Type="http://schemas.openxmlformats.org/officeDocument/2006/relationships/hyperlink" Target="https://doi.org/10.1016/j.ijhydene.2014.03.249" TargetMode="External"/><Relationship Id="rId3820" Type="http://schemas.openxmlformats.org/officeDocument/2006/relationships/hyperlink" Target="https://doi.org/10.1016/j.jpowsour.2010.11.120" TargetMode="External"/><Relationship Id="rId327" Type="http://schemas.openxmlformats.org/officeDocument/2006/relationships/hyperlink" Target="https://doi.org/10.1149/1.2059351" TargetMode="External"/><Relationship Id="rId534" Type="http://schemas.openxmlformats.org/officeDocument/2006/relationships/hyperlink" Target="https://doi.org/10.1016/S0167-2738(01)00951-1" TargetMode="External"/><Relationship Id="rId741" Type="http://schemas.openxmlformats.org/officeDocument/2006/relationships/hyperlink" Target="https://doi.org/10.1016/0167-2738(87)90039-7" TargetMode="External"/><Relationship Id="rId1164" Type="http://schemas.openxmlformats.org/officeDocument/2006/relationships/hyperlink" Target="https://doi.org/10.1016/j.jpowsour.2016.05.089" TargetMode="External"/><Relationship Id="rId1371" Type="http://schemas.openxmlformats.org/officeDocument/2006/relationships/hyperlink" Target="https://doi.org/10.1016/j.ssi.2013.01.005" TargetMode="External"/><Relationship Id="rId2008" Type="http://schemas.openxmlformats.org/officeDocument/2006/relationships/hyperlink" Target="https://doi.org/10.1016/j.apt.2016.01.025" TargetMode="External"/><Relationship Id="rId2215" Type="http://schemas.openxmlformats.org/officeDocument/2006/relationships/hyperlink" Target="https://doi.org/10.1016/j.ssi.2006.02.025" TargetMode="External"/><Relationship Id="rId2422" Type="http://schemas.openxmlformats.org/officeDocument/2006/relationships/hyperlink" Target="https://doi.org/10.1038/nmat871" TargetMode="External"/><Relationship Id="rId5578" Type="http://schemas.openxmlformats.org/officeDocument/2006/relationships/hyperlink" Target="https://doi.org/10.1016/0167-2738(94)90327-1" TargetMode="External"/><Relationship Id="rId5785" Type="http://schemas.openxmlformats.org/officeDocument/2006/relationships/hyperlink" Target="https://doi.org/10.1016/j.ssi.2007.02.014" TargetMode="External"/><Relationship Id="rId5992" Type="http://schemas.openxmlformats.org/officeDocument/2006/relationships/hyperlink" Target="https://doi.org/10.1016/j.ssi.2007.02.004" TargetMode="External"/><Relationship Id="rId601" Type="http://schemas.openxmlformats.org/officeDocument/2006/relationships/hyperlink" Target="https://doi.org/10.1016/j.ijhydene.2012.04.112" TargetMode="External"/><Relationship Id="rId1024" Type="http://schemas.openxmlformats.org/officeDocument/2006/relationships/hyperlink" Target="https://doi.org/10.1016/S0167-2738(98)00428-7" TargetMode="External"/><Relationship Id="rId1231" Type="http://schemas.openxmlformats.org/officeDocument/2006/relationships/hyperlink" Target="https://doi.org/10.1016/j.jpowsour.2016.05.089" TargetMode="External"/><Relationship Id="rId4387" Type="http://schemas.openxmlformats.org/officeDocument/2006/relationships/hyperlink" Target="https://doi.org/10.1016/0167-2738(95)00051-7" TargetMode="External"/><Relationship Id="rId4594" Type="http://schemas.openxmlformats.org/officeDocument/2006/relationships/hyperlink" Target="https://doi.org/10.1016/j.ijhydene.2011.04.106" TargetMode="External"/><Relationship Id="rId5438" Type="http://schemas.openxmlformats.org/officeDocument/2006/relationships/hyperlink" Target="https://doi.org/10.1016/j.ssi.2012.02.045" TargetMode="External"/><Relationship Id="rId5645" Type="http://schemas.openxmlformats.org/officeDocument/2006/relationships/hyperlink" Target="https://doi.org/10.1016/S0167-2738(99)00194-0" TargetMode="External"/><Relationship Id="rId5852" Type="http://schemas.openxmlformats.org/officeDocument/2006/relationships/hyperlink" Target="https://doi.org/10.1016/j.ssi.2007.02.014" TargetMode="External"/><Relationship Id="rId3196" Type="http://schemas.openxmlformats.org/officeDocument/2006/relationships/hyperlink" Target="https://doi.org/10.1016/j.jallcom.2012.11.197" TargetMode="External"/><Relationship Id="rId4247" Type="http://schemas.openxmlformats.org/officeDocument/2006/relationships/hyperlink" Target="https://doi.org/10.1016/j.ceramint.2015.05.026" TargetMode="External"/><Relationship Id="rId4454" Type="http://schemas.openxmlformats.org/officeDocument/2006/relationships/hyperlink" Target="https://doi.org/10.1016/j.ceramint.2017.07.192" TargetMode="External"/><Relationship Id="rId4661" Type="http://schemas.openxmlformats.org/officeDocument/2006/relationships/hyperlink" Target="https://doi.org/10.1016/j.ssi.2008.04.002" TargetMode="External"/><Relationship Id="rId5505" Type="http://schemas.openxmlformats.org/officeDocument/2006/relationships/hyperlink" Target="https://doi.org/10.1016/0167-2738(94)90327-1" TargetMode="External"/><Relationship Id="rId3056" Type="http://schemas.openxmlformats.org/officeDocument/2006/relationships/hyperlink" Target="https://doi.org/10.1016/j.ijhydene.2010.02.080" TargetMode="External"/><Relationship Id="rId3263" Type="http://schemas.openxmlformats.org/officeDocument/2006/relationships/hyperlink" Target="https://doi.org/10.1016/j.apenergy.2019.01.094" TargetMode="External"/><Relationship Id="rId3470" Type="http://schemas.openxmlformats.org/officeDocument/2006/relationships/hyperlink" Target="https://doi.org/10.1002/aenm.201201062" TargetMode="External"/><Relationship Id="rId4107" Type="http://schemas.openxmlformats.org/officeDocument/2006/relationships/hyperlink" Target="https://doi.org/10.1016/j.jpowsour.2008.01.036" TargetMode="External"/><Relationship Id="rId4314" Type="http://schemas.openxmlformats.org/officeDocument/2006/relationships/hyperlink" Target="https://doi.org/10.1016/j.electacta.2017.08.149" TargetMode="External"/><Relationship Id="rId5712" Type="http://schemas.openxmlformats.org/officeDocument/2006/relationships/hyperlink" Target="https://doi.org/10.1016/S0167-2738(99)00194-0" TargetMode="External"/><Relationship Id="rId184" Type="http://schemas.openxmlformats.org/officeDocument/2006/relationships/hyperlink" Target="https://doi.org/10.1016/0167-2738(92)90095-7" TargetMode="External"/><Relationship Id="rId391" Type="http://schemas.openxmlformats.org/officeDocument/2006/relationships/hyperlink" Target="https://doi.org/10.1149/1.2059351" TargetMode="External"/><Relationship Id="rId1908" Type="http://schemas.openxmlformats.org/officeDocument/2006/relationships/hyperlink" Target="https://doi.org/10.1016/S0167-2738(02)00140-6" TargetMode="External"/><Relationship Id="rId2072" Type="http://schemas.openxmlformats.org/officeDocument/2006/relationships/hyperlink" Target="https://doi.org/10.1016/j.ssi.2006.02.025" TargetMode="External"/><Relationship Id="rId3123" Type="http://schemas.openxmlformats.org/officeDocument/2006/relationships/hyperlink" Target="https://doi.org/10.1016/j.jallcom.2012.11.197" TargetMode="External"/><Relationship Id="rId4521" Type="http://schemas.openxmlformats.org/officeDocument/2006/relationships/hyperlink" Target="https://doi.org/10.1016/j.ijhydene.2016.02.073" TargetMode="External"/><Relationship Id="rId251" Type="http://schemas.openxmlformats.org/officeDocument/2006/relationships/hyperlink" Target="https://doi.org/10.1016/0167-2738(92)90095-7" TargetMode="External"/><Relationship Id="rId3330" Type="http://schemas.openxmlformats.org/officeDocument/2006/relationships/hyperlink" Target="https://doi.org/10.1016/j.apenergy.2019.01.094" TargetMode="External"/><Relationship Id="rId5088" Type="http://schemas.openxmlformats.org/officeDocument/2006/relationships/hyperlink" Target="https://doi.org/10.1149/1.2095649" TargetMode="External"/><Relationship Id="rId6139" Type="http://schemas.openxmlformats.org/officeDocument/2006/relationships/hyperlink" Target="https://doi.org/10.1007/s11581-019-03314-9" TargetMode="External"/><Relationship Id="rId2889" Type="http://schemas.openxmlformats.org/officeDocument/2006/relationships/hyperlink" Target="https://doi.org/10.1016/j.ssi.2008.02.047" TargetMode="External"/><Relationship Id="rId5295" Type="http://schemas.openxmlformats.org/officeDocument/2006/relationships/hyperlink" Target="https://doi.org/10.1016/S0167-2738(00)00777-3" TargetMode="External"/><Relationship Id="rId111" Type="http://schemas.openxmlformats.org/officeDocument/2006/relationships/hyperlink" Target="https://doi.org/10.1016/0167-2738(92)90095-7" TargetMode="External"/><Relationship Id="rId1698" Type="http://schemas.openxmlformats.org/officeDocument/2006/relationships/hyperlink" Target="https://doi.org/10.1016/j.jpowsour.2014.11.141" TargetMode="External"/><Relationship Id="rId2749" Type="http://schemas.openxmlformats.org/officeDocument/2006/relationships/hyperlink" Target="https://doi.org/10.1016/S0167-2738(01)00870-0" TargetMode="External"/><Relationship Id="rId2956" Type="http://schemas.openxmlformats.org/officeDocument/2006/relationships/hyperlink" Target="https://doi.org/10.1016/j.jallcom.2008.12.120" TargetMode="External"/><Relationship Id="rId5155" Type="http://schemas.openxmlformats.org/officeDocument/2006/relationships/hyperlink" Target="https://doi.org/10.1016/j.jpowsour.2013.07.060" TargetMode="External"/><Relationship Id="rId5362" Type="http://schemas.openxmlformats.org/officeDocument/2006/relationships/hyperlink" Target="https://doi.org/10.1016/j.ijhydene.2012.11.065" TargetMode="External"/><Relationship Id="rId6206" Type="http://schemas.openxmlformats.org/officeDocument/2006/relationships/hyperlink" Target="https://doi.org/10.1016/j.electacta.2017.11.037" TargetMode="External"/><Relationship Id="rId928" Type="http://schemas.openxmlformats.org/officeDocument/2006/relationships/hyperlink" Target="https://www.researchgate.net/deref/http%3A%2F%2Fdx.doi.org%2F10.1149%2F1.2167929" TargetMode="External"/><Relationship Id="rId1558" Type="http://schemas.openxmlformats.org/officeDocument/2006/relationships/hyperlink" Target="https://doi.org/10.1016/j.ssi.2013.01.005" TargetMode="External"/><Relationship Id="rId1765" Type="http://schemas.openxmlformats.org/officeDocument/2006/relationships/hyperlink" Target="https://doi.org/10.1016/j.electacta.2017.09.157" TargetMode="External"/><Relationship Id="rId2609" Type="http://schemas.openxmlformats.org/officeDocument/2006/relationships/hyperlink" Target="https://doi.org/10.1016/j.ssi.2013.06.002" TargetMode="External"/><Relationship Id="rId4171" Type="http://schemas.openxmlformats.org/officeDocument/2006/relationships/hyperlink" Target="https://doi.org/10.1016/j.electacta.2018.07.179" TargetMode="External"/><Relationship Id="rId5015" Type="http://schemas.openxmlformats.org/officeDocument/2006/relationships/hyperlink" Target="https://doi.org/10.1016/j.jssc.2018.03.004" TargetMode="External"/><Relationship Id="rId5222" Type="http://schemas.openxmlformats.org/officeDocument/2006/relationships/hyperlink" Target="https://doi.org/10.1016/S0167-2738(00)00777-3" TargetMode="External"/><Relationship Id="rId57" Type="http://schemas.openxmlformats.org/officeDocument/2006/relationships/hyperlink" Target="https://doi.org/10.1021/ja00088a016" TargetMode="External"/><Relationship Id="rId1418" Type="http://schemas.openxmlformats.org/officeDocument/2006/relationships/hyperlink" Target="https://doi.org/10.1016/j.ssi.2013.01.005" TargetMode="External"/><Relationship Id="rId1972" Type="http://schemas.openxmlformats.org/officeDocument/2006/relationships/hyperlink" Target="https://doi.org/10.1016/j.apt.2016.01.025" TargetMode="External"/><Relationship Id="rId2816" Type="http://schemas.openxmlformats.org/officeDocument/2006/relationships/hyperlink" Target="https://doi.org/10.1016/S0025-5408(02)00774-2" TargetMode="External"/><Relationship Id="rId4031" Type="http://schemas.openxmlformats.org/officeDocument/2006/relationships/hyperlink" Target="https://doi.org/10.1016/j.jallcom.2018.08.329" TargetMode="External"/><Relationship Id="rId1625" Type="http://schemas.openxmlformats.org/officeDocument/2006/relationships/hyperlink" Target="https://doi.org/10.1016/j.ssi.2013.01.005" TargetMode="External"/><Relationship Id="rId1832" Type="http://schemas.openxmlformats.org/officeDocument/2006/relationships/hyperlink" Target="https://doi.org/10.1016/j.ssi.2011.02.004" TargetMode="External"/><Relationship Id="rId4988" Type="http://schemas.openxmlformats.org/officeDocument/2006/relationships/hyperlink" Target="https://doi.org/10.1016/j.ssi.2017.05.010" TargetMode="External"/><Relationship Id="rId3797" Type="http://schemas.openxmlformats.org/officeDocument/2006/relationships/hyperlink" Target="https://doi.org/10.1016/j.jpowsour.2010.11.120" TargetMode="External"/><Relationship Id="rId4848" Type="http://schemas.openxmlformats.org/officeDocument/2006/relationships/hyperlink" Target="https://doi.org/10.1149/1.2221624" TargetMode="External"/><Relationship Id="rId6063" Type="http://schemas.openxmlformats.org/officeDocument/2006/relationships/hyperlink" Target="https://doi.org/10.2478/s11532-012-0144-9" TargetMode="External"/><Relationship Id="rId2399" Type="http://schemas.openxmlformats.org/officeDocument/2006/relationships/hyperlink" Target="https://doi.org/10.1016/j.ssi.2006.02.025" TargetMode="External"/><Relationship Id="rId3657" Type="http://schemas.openxmlformats.org/officeDocument/2006/relationships/hyperlink" Target="https://doi.org/10.1016/j.jpowsour.2012.12.017" TargetMode="External"/><Relationship Id="rId3864" Type="http://schemas.openxmlformats.org/officeDocument/2006/relationships/hyperlink" Target="https://doi.org/10.1016/j.jpowsour.2010.11.120" TargetMode="External"/><Relationship Id="rId4708" Type="http://schemas.openxmlformats.org/officeDocument/2006/relationships/hyperlink" Target="https://doi.org/10.1016/j.ssi.2010.07.034" TargetMode="External"/><Relationship Id="rId4915" Type="http://schemas.openxmlformats.org/officeDocument/2006/relationships/hyperlink" Target="https://doi.org/10.1016/j.jare.2016.12.006" TargetMode="External"/><Relationship Id="rId578" Type="http://schemas.openxmlformats.org/officeDocument/2006/relationships/hyperlink" Target="https://doi.org/10.1016/j.ssi.2008.02.047" TargetMode="External"/><Relationship Id="rId785" Type="http://schemas.openxmlformats.org/officeDocument/2006/relationships/hyperlink" Target="https://doi.org/10.1016/S0167-2738(00)00662-7" TargetMode="External"/><Relationship Id="rId992" Type="http://schemas.openxmlformats.org/officeDocument/2006/relationships/hyperlink" Target="https://doi.org/10.1016/S0167-2738(98)00428-7" TargetMode="External"/><Relationship Id="rId2259" Type="http://schemas.openxmlformats.org/officeDocument/2006/relationships/hyperlink" Target="https://doi.org/10.1016/j.ssi.2006.02.025" TargetMode="External"/><Relationship Id="rId2466" Type="http://schemas.openxmlformats.org/officeDocument/2006/relationships/hyperlink" Target="https://doi.org/10.1038/nmat871" TargetMode="External"/><Relationship Id="rId2673" Type="http://schemas.openxmlformats.org/officeDocument/2006/relationships/hyperlink" Target="https://doi.org/10.1016/j.ssi.2013.06.002" TargetMode="External"/><Relationship Id="rId2880" Type="http://schemas.openxmlformats.org/officeDocument/2006/relationships/hyperlink" Target="https://doi.org/10.1016/j.ssi.2008.02.047" TargetMode="External"/><Relationship Id="rId3517" Type="http://schemas.openxmlformats.org/officeDocument/2006/relationships/hyperlink" Target="https://doi.org/10.1016/j.electacta.2012.05.002" TargetMode="External"/><Relationship Id="rId3724" Type="http://schemas.openxmlformats.org/officeDocument/2006/relationships/hyperlink" Target="https://doi.org/10.1016/j.electacta.2011.11.004" TargetMode="External"/><Relationship Id="rId3931" Type="http://schemas.openxmlformats.org/officeDocument/2006/relationships/hyperlink" Target="https://doi.org/10.1016/j.jpowsour.2010.11.120" TargetMode="External"/><Relationship Id="rId6130" Type="http://schemas.openxmlformats.org/officeDocument/2006/relationships/hyperlink" Target="https://doi.org/10.1007/s11581-019-03314-9" TargetMode="External"/><Relationship Id="rId438" Type="http://schemas.openxmlformats.org/officeDocument/2006/relationships/hyperlink" Target="https://doi.org/10.1149/1.2059351" TargetMode="External"/><Relationship Id="rId645" Type="http://schemas.openxmlformats.org/officeDocument/2006/relationships/hyperlink" Target="https://doi.org/10.1016/S0167-2738(99)00337-9" TargetMode="External"/><Relationship Id="rId852" Type="http://schemas.openxmlformats.org/officeDocument/2006/relationships/hyperlink" Target="https://doi.org/10.1016/S0167-2738(00)00662-7" TargetMode="External"/><Relationship Id="rId1068" Type="http://schemas.openxmlformats.org/officeDocument/2006/relationships/hyperlink" Target="https://doi.org/10.1016/j.ceramint.2019.01.019" TargetMode="External"/><Relationship Id="rId1275" Type="http://schemas.openxmlformats.org/officeDocument/2006/relationships/hyperlink" Target="https://doi.org/10.1016/j.jallcom.2017.01.026" TargetMode="External"/><Relationship Id="rId1482" Type="http://schemas.openxmlformats.org/officeDocument/2006/relationships/hyperlink" Target="https://doi.org/10.1016/j.ssi.2013.01.005" TargetMode="External"/><Relationship Id="rId2119" Type="http://schemas.openxmlformats.org/officeDocument/2006/relationships/hyperlink" Target="https://doi.org/10.1016/j.ssi.2006.02.025" TargetMode="External"/><Relationship Id="rId2326" Type="http://schemas.openxmlformats.org/officeDocument/2006/relationships/hyperlink" Target="https://doi.org/10.1016/j.ssi.2006.02.025" TargetMode="External"/><Relationship Id="rId2533" Type="http://schemas.openxmlformats.org/officeDocument/2006/relationships/hyperlink" Target="https://doi.org/10.1038/nmat871" TargetMode="External"/><Relationship Id="rId2740" Type="http://schemas.openxmlformats.org/officeDocument/2006/relationships/hyperlink" Target="https://doi.org/10.1016/S0167-2738(01)00870-0" TargetMode="External"/><Relationship Id="rId5689" Type="http://schemas.openxmlformats.org/officeDocument/2006/relationships/hyperlink" Target="https://doi.org/10.1016/S0167-2738(99)00194-0" TargetMode="External"/><Relationship Id="rId5896" Type="http://schemas.openxmlformats.org/officeDocument/2006/relationships/hyperlink" Target="https://doi.org/10.1002/adfm.201001540" TargetMode="External"/><Relationship Id="rId505" Type="http://schemas.openxmlformats.org/officeDocument/2006/relationships/hyperlink" Target="https://doi.org/10.2478/s11532-012-0144-9" TargetMode="External"/><Relationship Id="rId712" Type="http://schemas.openxmlformats.org/officeDocument/2006/relationships/hyperlink" Target="https://doi.org/10.1016/S0167-2738(99)00337-9" TargetMode="External"/><Relationship Id="rId1135" Type="http://schemas.openxmlformats.org/officeDocument/2006/relationships/hyperlink" Target="https://doi.org/10.1016/j.jpowsour.2016.05.089" TargetMode="External"/><Relationship Id="rId1342" Type="http://schemas.openxmlformats.org/officeDocument/2006/relationships/hyperlink" Target="https://doi.org/10.1016/j.ijhydene.2016.01.071" TargetMode="External"/><Relationship Id="rId4498" Type="http://schemas.openxmlformats.org/officeDocument/2006/relationships/hyperlink" Target="https://doi.org/10.1016/j.ijhydene.2016.02.073" TargetMode="External"/><Relationship Id="rId5549" Type="http://schemas.openxmlformats.org/officeDocument/2006/relationships/hyperlink" Target="https://doi.org/10.1016/0167-2738(94)90327-1" TargetMode="External"/><Relationship Id="rId1202" Type="http://schemas.openxmlformats.org/officeDocument/2006/relationships/hyperlink" Target="https://doi.org/10.1016/j.jpowsour.2016.05.089" TargetMode="External"/><Relationship Id="rId2600" Type="http://schemas.openxmlformats.org/officeDocument/2006/relationships/hyperlink" Target="https://doi.org/10.1016/j.ssi.2013.06.002" TargetMode="External"/><Relationship Id="rId4358" Type="http://schemas.openxmlformats.org/officeDocument/2006/relationships/hyperlink" Target="https://doi.org/10.1016/j.electacta.2017.08.149" TargetMode="External"/><Relationship Id="rId5409" Type="http://schemas.openxmlformats.org/officeDocument/2006/relationships/hyperlink" Target="https://doi.org/10.1016/j.ssi.2012.02.045" TargetMode="External"/><Relationship Id="rId5756" Type="http://schemas.openxmlformats.org/officeDocument/2006/relationships/hyperlink" Target="https://doi.org/10.1016/j.electacta.2010.10.098" TargetMode="External"/><Relationship Id="rId5963" Type="http://schemas.openxmlformats.org/officeDocument/2006/relationships/hyperlink" Target="https://doi.org/10.1016/S0167-2738(99)00013-2" TargetMode="External"/><Relationship Id="rId3167" Type="http://schemas.openxmlformats.org/officeDocument/2006/relationships/hyperlink" Target="https://doi.org/10.1016/j.jallcom.2012.11.197" TargetMode="External"/><Relationship Id="rId4565" Type="http://schemas.openxmlformats.org/officeDocument/2006/relationships/hyperlink" Target="https://doi.org/10.1016/j.ijhydene.2016.02.073" TargetMode="External"/><Relationship Id="rId4772" Type="http://schemas.openxmlformats.org/officeDocument/2006/relationships/hyperlink" Target="https://doi.org/10.1016/j.ijhydene.2014.09.019" TargetMode="External"/><Relationship Id="rId5616" Type="http://schemas.openxmlformats.org/officeDocument/2006/relationships/hyperlink" Target="https://doi.org/10.1016/j.electacta.2014.01.113" TargetMode="External"/><Relationship Id="rId5823" Type="http://schemas.openxmlformats.org/officeDocument/2006/relationships/hyperlink" Target="https://doi.org/10.1016/j.ssi.2007.02.014" TargetMode="External"/><Relationship Id="rId295" Type="http://schemas.openxmlformats.org/officeDocument/2006/relationships/hyperlink" Target="https://doi.org/10.1016/0013-7480(71)90121-5" TargetMode="External"/><Relationship Id="rId3374" Type="http://schemas.openxmlformats.org/officeDocument/2006/relationships/hyperlink" Target="https://doi.org/10.1016/j.jpowsour.2017.09.021" TargetMode="External"/><Relationship Id="rId3581" Type="http://schemas.openxmlformats.org/officeDocument/2006/relationships/hyperlink" Target="https://doi.org/10.1016/j.ijhydene.2014.03.249" TargetMode="External"/><Relationship Id="rId4218" Type="http://schemas.openxmlformats.org/officeDocument/2006/relationships/hyperlink" Target="https://doi.org/10.1016/j.electacta.2018.07.179" TargetMode="External"/><Relationship Id="rId4425" Type="http://schemas.openxmlformats.org/officeDocument/2006/relationships/hyperlink" Target="https://doi.org/10.1016/j.jallcom.2010.06.188" TargetMode="External"/><Relationship Id="rId4632" Type="http://schemas.openxmlformats.org/officeDocument/2006/relationships/hyperlink" Target="https://doi.org/10.1016/j.ijhydene.2011.04.106" TargetMode="External"/><Relationship Id="rId2183" Type="http://schemas.openxmlformats.org/officeDocument/2006/relationships/hyperlink" Target="https://doi.org/10.1016/j.ssi.2006.02.025" TargetMode="External"/><Relationship Id="rId2390" Type="http://schemas.openxmlformats.org/officeDocument/2006/relationships/hyperlink" Target="https://doi.org/10.1016/j.ssi.2006.02.025" TargetMode="External"/><Relationship Id="rId3027" Type="http://schemas.openxmlformats.org/officeDocument/2006/relationships/hyperlink" Target="https://doi.org/10.1016/j.ijhydene.2010.02.080" TargetMode="External"/><Relationship Id="rId3234" Type="http://schemas.openxmlformats.org/officeDocument/2006/relationships/hyperlink" Target="https://doi.org/10.1016/j.jallcom.2012.11.197" TargetMode="External"/><Relationship Id="rId3441" Type="http://schemas.openxmlformats.org/officeDocument/2006/relationships/hyperlink" Target="https://doi.org/10.1016/j.jpowsour.2017.09.021" TargetMode="External"/><Relationship Id="rId155" Type="http://schemas.openxmlformats.org/officeDocument/2006/relationships/hyperlink" Target="https://doi.org/10.1016/0167-2738(92)90095-7" TargetMode="External"/><Relationship Id="rId362" Type="http://schemas.openxmlformats.org/officeDocument/2006/relationships/hyperlink" Target="https://doi.org/10.1149/1.2059351" TargetMode="External"/><Relationship Id="rId2043" Type="http://schemas.openxmlformats.org/officeDocument/2006/relationships/hyperlink" Target="https://doi.org/10.1016/j.ssi.2006.02.025" TargetMode="External"/><Relationship Id="rId2250" Type="http://schemas.openxmlformats.org/officeDocument/2006/relationships/hyperlink" Target="https://doi.org/10.1016/j.ssi.2006.02.025" TargetMode="External"/><Relationship Id="rId3301" Type="http://schemas.openxmlformats.org/officeDocument/2006/relationships/hyperlink" Target="https://doi.org/10.1016/j.apenergy.2019.01.094" TargetMode="External"/><Relationship Id="rId5199" Type="http://schemas.openxmlformats.org/officeDocument/2006/relationships/hyperlink" Target="https://doi.org/10.1016/j.ijhydene.2016.10.120" TargetMode="External"/><Relationship Id="rId222" Type="http://schemas.openxmlformats.org/officeDocument/2006/relationships/hyperlink" Target="https://doi.org/10.1016/0167-2738(92)90095-7" TargetMode="External"/><Relationship Id="rId2110" Type="http://schemas.openxmlformats.org/officeDocument/2006/relationships/hyperlink" Target="https://doi.org/10.1016/j.ssi.2006.02.025" TargetMode="External"/><Relationship Id="rId5059" Type="http://schemas.openxmlformats.org/officeDocument/2006/relationships/hyperlink" Target="https://doi.org/10.1149/1.2095649" TargetMode="External"/><Relationship Id="rId5266" Type="http://schemas.openxmlformats.org/officeDocument/2006/relationships/hyperlink" Target="https://doi.org/10.1016/S0167-2738(00)00777-3" TargetMode="External"/><Relationship Id="rId5473" Type="http://schemas.openxmlformats.org/officeDocument/2006/relationships/hyperlink" Target="https://doi.org/10.1016/0167-2738(94)90327-1" TargetMode="External"/><Relationship Id="rId5680" Type="http://schemas.openxmlformats.org/officeDocument/2006/relationships/hyperlink" Target="https://doi.org/10.1016/S0167-2738(99)00194-0" TargetMode="External"/><Relationship Id="rId4075" Type="http://schemas.openxmlformats.org/officeDocument/2006/relationships/hyperlink" Target="https://doi.org/10.1016/j.jpowsour.2008.01.036" TargetMode="External"/><Relationship Id="rId4282" Type="http://schemas.openxmlformats.org/officeDocument/2006/relationships/hyperlink" Target="https://doi.org/10.1016/j.jpowsour.2011.04.036" TargetMode="External"/><Relationship Id="rId5126" Type="http://schemas.openxmlformats.org/officeDocument/2006/relationships/hyperlink" Target="https://doi.org/10.1002/adma.200601366" TargetMode="External"/><Relationship Id="rId5333" Type="http://schemas.openxmlformats.org/officeDocument/2006/relationships/hyperlink" Target="https://doi.org/10.1016/S0167-2738(00)00777-3" TargetMode="External"/><Relationship Id="rId1669" Type="http://schemas.openxmlformats.org/officeDocument/2006/relationships/hyperlink" Target="https://doi.org/10.1016/j.jpowsour.2012.02.002" TargetMode="External"/><Relationship Id="rId1876" Type="http://schemas.openxmlformats.org/officeDocument/2006/relationships/hyperlink" Target="https://doi.org/10.1016/S0167-2738(02)00140-6" TargetMode="External"/><Relationship Id="rId2927" Type="http://schemas.openxmlformats.org/officeDocument/2006/relationships/hyperlink" Target="https://doi.org/10.1016/j.scriptamat.2004.08.021" TargetMode="External"/><Relationship Id="rId3091" Type="http://schemas.openxmlformats.org/officeDocument/2006/relationships/hyperlink" Target="https://doi.org/10.1016/j.ssi.2006.02.047" TargetMode="External"/><Relationship Id="rId4142" Type="http://schemas.openxmlformats.org/officeDocument/2006/relationships/hyperlink" Target="https://doi.org/10.1016/j.ceramint.2019.01.134" TargetMode="External"/><Relationship Id="rId5540" Type="http://schemas.openxmlformats.org/officeDocument/2006/relationships/hyperlink" Target="https://doi.org/10.1016/0167-2738(94)90327-1" TargetMode="External"/><Relationship Id="rId1529" Type="http://schemas.openxmlformats.org/officeDocument/2006/relationships/hyperlink" Target="https://doi.org/10.1016/j.ssi.2013.01.005" TargetMode="External"/><Relationship Id="rId1736" Type="http://schemas.openxmlformats.org/officeDocument/2006/relationships/hyperlink" Target="https://doi.org/10.1016/j.jpowsour.2014.11.141" TargetMode="External"/><Relationship Id="rId1943" Type="http://schemas.openxmlformats.org/officeDocument/2006/relationships/hyperlink" Target="https://doi.org/10.1016/S0167-2738(02)00140-6" TargetMode="External"/><Relationship Id="rId5400" Type="http://schemas.openxmlformats.org/officeDocument/2006/relationships/hyperlink" Target="https://doi.org/10.1016/j.ssi.2012.02.045" TargetMode="External"/><Relationship Id="rId28" Type="http://schemas.openxmlformats.org/officeDocument/2006/relationships/hyperlink" Target="https://doi.org/10.1021/ja00088a016" TargetMode="External"/><Relationship Id="rId1803" Type="http://schemas.openxmlformats.org/officeDocument/2006/relationships/hyperlink" Target="https://doi.org/10.1016/j.jpowsour.2013.11.005" TargetMode="External"/><Relationship Id="rId4002" Type="http://schemas.openxmlformats.org/officeDocument/2006/relationships/hyperlink" Target="https://doi.org/10.1016/j.electacta.2013.01.156" TargetMode="External"/><Relationship Id="rId4959" Type="http://schemas.openxmlformats.org/officeDocument/2006/relationships/hyperlink" Target="https://doi.org/10.1016/j.ceramint.2019.03.130" TargetMode="External"/><Relationship Id="rId3768" Type="http://schemas.openxmlformats.org/officeDocument/2006/relationships/hyperlink" Target="https://doi.org/10.1016/j.electacta.2013.05.034" TargetMode="External"/><Relationship Id="rId3975" Type="http://schemas.openxmlformats.org/officeDocument/2006/relationships/hyperlink" Target="https://doi.org/10.1016/j.ssi.2013.11.044" TargetMode="External"/><Relationship Id="rId4819" Type="http://schemas.openxmlformats.org/officeDocument/2006/relationships/hyperlink" Target="https://doi.org/10.1016/S0167-2738(01)00951-1" TargetMode="External"/><Relationship Id="rId6174" Type="http://schemas.openxmlformats.org/officeDocument/2006/relationships/hyperlink" Target="https://doi.org/10.1016/j.electacta.2017.11.037" TargetMode="External"/><Relationship Id="rId689" Type="http://schemas.openxmlformats.org/officeDocument/2006/relationships/hyperlink" Target="https://doi.org/10.1016/S0167-2738(99)00337-9" TargetMode="External"/><Relationship Id="rId896" Type="http://schemas.openxmlformats.org/officeDocument/2006/relationships/hyperlink" Target="https://doi.org/10.1016/S0167-2738(00)00662-7" TargetMode="External"/><Relationship Id="rId2577" Type="http://schemas.openxmlformats.org/officeDocument/2006/relationships/hyperlink" Target="https://doi.org/10.1016/j.ssi.2013.06.002" TargetMode="External"/><Relationship Id="rId2784" Type="http://schemas.openxmlformats.org/officeDocument/2006/relationships/hyperlink" Target="https://doi.org/10.1016/S0167-2738(01)00870-0" TargetMode="External"/><Relationship Id="rId3628" Type="http://schemas.openxmlformats.org/officeDocument/2006/relationships/hyperlink" Target="https://doi.org/10.1016/j.ijhydene.2014.03.249" TargetMode="External"/><Relationship Id="rId5190" Type="http://schemas.openxmlformats.org/officeDocument/2006/relationships/hyperlink" Target="https://doi.org/10.1016/j.ijhydene.2016.10.120" TargetMode="External"/><Relationship Id="rId6034" Type="http://schemas.openxmlformats.org/officeDocument/2006/relationships/hyperlink" Target="https://doi.org/10.1002/adma.201103102" TargetMode="External"/><Relationship Id="rId6241" Type="http://schemas.openxmlformats.org/officeDocument/2006/relationships/hyperlink" Target="https://doi.org/10.1016/j.electacta.2017.11.037" TargetMode="External"/><Relationship Id="rId549" Type="http://schemas.openxmlformats.org/officeDocument/2006/relationships/hyperlink" Target="https://doi.org/10.1016/j.jpowsour.2008.01.036" TargetMode="External"/><Relationship Id="rId756" Type="http://schemas.openxmlformats.org/officeDocument/2006/relationships/hyperlink" Target="https://doi.org/10.1016/0167-2738(87)90039-7" TargetMode="External"/><Relationship Id="rId1179" Type="http://schemas.openxmlformats.org/officeDocument/2006/relationships/hyperlink" Target="https://doi.org/10.1016/j.jpowsour.2016.05.089" TargetMode="External"/><Relationship Id="rId1386" Type="http://schemas.openxmlformats.org/officeDocument/2006/relationships/hyperlink" Target="https://doi.org/10.1016/j.ssi.2013.01.005" TargetMode="External"/><Relationship Id="rId1593" Type="http://schemas.openxmlformats.org/officeDocument/2006/relationships/hyperlink" Target="https://doi.org/10.1016/j.ssi.2013.01.005" TargetMode="External"/><Relationship Id="rId2437" Type="http://schemas.openxmlformats.org/officeDocument/2006/relationships/hyperlink" Target="https://doi.org/10.1038/nmat871" TargetMode="External"/><Relationship Id="rId2991" Type="http://schemas.openxmlformats.org/officeDocument/2006/relationships/hyperlink" Target="https://doi.org/10.1149/1.2458743" TargetMode="External"/><Relationship Id="rId3835" Type="http://schemas.openxmlformats.org/officeDocument/2006/relationships/hyperlink" Target="https://doi.org/10.1016/j.jpowsour.2010.11.120" TargetMode="External"/><Relationship Id="rId5050" Type="http://schemas.openxmlformats.org/officeDocument/2006/relationships/hyperlink" Target="https://doi.org/10.1149/1.2095649" TargetMode="External"/><Relationship Id="rId6101" Type="http://schemas.openxmlformats.org/officeDocument/2006/relationships/hyperlink" Target="https://doi.org/10.1016/0167-2738(96)00087-2" TargetMode="External"/><Relationship Id="rId409" Type="http://schemas.openxmlformats.org/officeDocument/2006/relationships/hyperlink" Target="https://doi.org/10.1149/1.2059351" TargetMode="External"/><Relationship Id="rId963" Type="http://schemas.openxmlformats.org/officeDocument/2006/relationships/hyperlink" Target="https://doi.org/10.1016/S0167-2738(98)00428-7" TargetMode="External"/><Relationship Id="rId1039" Type="http://schemas.openxmlformats.org/officeDocument/2006/relationships/hyperlink" Target="https://doi.org/10.1016/S0167-2738(98)00428-7" TargetMode="External"/><Relationship Id="rId1246" Type="http://schemas.openxmlformats.org/officeDocument/2006/relationships/hyperlink" Target="https://doi.org/10.1016/j.jpowsour.2016.05.089" TargetMode="External"/><Relationship Id="rId2644" Type="http://schemas.openxmlformats.org/officeDocument/2006/relationships/hyperlink" Target="https://doi.org/10.1016/j.ssi.2013.06.002" TargetMode="External"/><Relationship Id="rId2851" Type="http://schemas.openxmlformats.org/officeDocument/2006/relationships/hyperlink" Target="https://doi.org/10.1016/S0025-5408(02)00774-2" TargetMode="External"/><Relationship Id="rId3902" Type="http://schemas.openxmlformats.org/officeDocument/2006/relationships/hyperlink" Target="https://doi.org/10.1016/j.jpowsour.2010.11.120" TargetMode="External"/><Relationship Id="rId92" Type="http://schemas.openxmlformats.org/officeDocument/2006/relationships/hyperlink" Target="https://doi.org/10.1016/0167-2738(92)90095-7" TargetMode="External"/><Relationship Id="rId616" Type="http://schemas.openxmlformats.org/officeDocument/2006/relationships/hyperlink" Target="https://doi.org/10.1111/j.1151-2916.1993.tb03645.x" TargetMode="External"/><Relationship Id="rId823" Type="http://schemas.openxmlformats.org/officeDocument/2006/relationships/hyperlink" Target="https://doi.org/10.1016/S0167-2738(00)00662-7" TargetMode="External"/><Relationship Id="rId1453" Type="http://schemas.openxmlformats.org/officeDocument/2006/relationships/hyperlink" Target="https://doi.org/10.1016/j.ssi.2013.01.005" TargetMode="External"/><Relationship Id="rId1660" Type="http://schemas.openxmlformats.org/officeDocument/2006/relationships/hyperlink" Target="https://doi.org/10.1016/j.jpowsour.2012.02.002" TargetMode="External"/><Relationship Id="rId2504" Type="http://schemas.openxmlformats.org/officeDocument/2006/relationships/hyperlink" Target="https://doi.org/10.1038/nmat871" TargetMode="External"/><Relationship Id="rId2711" Type="http://schemas.openxmlformats.org/officeDocument/2006/relationships/hyperlink" Target="https://doi.org/10.1016/j.ssi.2013.06.002" TargetMode="External"/><Relationship Id="rId5867" Type="http://schemas.openxmlformats.org/officeDocument/2006/relationships/hyperlink" Target="https://doi.org/10.1002/adfm.201001540" TargetMode="External"/><Relationship Id="rId1106" Type="http://schemas.openxmlformats.org/officeDocument/2006/relationships/hyperlink" Target="https://doi.org/10.1016/j.jpowsour.2016.05.089" TargetMode="External"/><Relationship Id="rId1313" Type="http://schemas.openxmlformats.org/officeDocument/2006/relationships/hyperlink" Target="https://doi.org/10.1016/j.ssi.2013.09.056" TargetMode="External"/><Relationship Id="rId1520" Type="http://schemas.openxmlformats.org/officeDocument/2006/relationships/hyperlink" Target="https://doi.org/10.1016/j.ssi.2013.01.005" TargetMode="External"/><Relationship Id="rId4469" Type="http://schemas.openxmlformats.org/officeDocument/2006/relationships/hyperlink" Target="https://doi.org/10.1016/j.ijhydene.2016.02.073" TargetMode="External"/><Relationship Id="rId4676" Type="http://schemas.openxmlformats.org/officeDocument/2006/relationships/hyperlink" Target="https://doi.org/10.1016/j.ssi.2010.07.034" TargetMode="External"/><Relationship Id="rId4883" Type="http://schemas.openxmlformats.org/officeDocument/2006/relationships/hyperlink" Target="https://doi.org/10.1016/j.jpowsour.2016.09.075" TargetMode="External"/><Relationship Id="rId5727" Type="http://schemas.openxmlformats.org/officeDocument/2006/relationships/hyperlink" Target="https://doi.org/10.1016/j.electacta.2010.10.098" TargetMode="External"/><Relationship Id="rId5934" Type="http://schemas.openxmlformats.org/officeDocument/2006/relationships/hyperlink" Target="https://doi.org/10.1002/adfm.201001540" TargetMode="External"/><Relationship Id="rId3278" Type="http://schemas.openxmlformats.org/officeDocument/2006/relationships/hyperlink" Target="https://doi.org/10.1016/j.apenergy.2019.01.094" TargetMode="External"/><Relationship Id="rId3485" Type="http://schemas.openxmlformats.org/officeDocument/2006/relationships/hyperlink" Target="https://doi.org/10.1002/aenm.201201062" TargetMode="External"/><Relationship Id="rId3692" Type="http://schemas.openxmlformats.org/officeDocument/2006/relationships/hyperlink" Target="https://doi.org/10.1016/j.jpowsour.2012.12.017" TargetMode="External"/><Relationship Id="rId4329" Type="http://schemas.openxmlformats.org/officeDocument/2006/relationships/hyperlink" Target="https://doi.org/10.1016/j.electacta.2017.08.149" TargetMode="External"/><Relationship Id="rId4536" Type="http://schemas.openxmlformats.org/officeDocument/2006/relationships/hyperlink" Target="https://doi.org/10.1016/j.ijhydene.2016.02.073" TargetMode="External"/><Relationship Id="rId4743" Type="http://schemas.openxmlformats.org/officeDocument/2006/relationships/hyperlink" Target="https://doi.org/10.1016/j.ssi.2010.07.034" TargetMode="External"/><Relationship Id="rId4950" Type="http://schemas.openxmlformats.org/officeDocument/2006/relationships/hyperlink" Target="https://doi.org/10.1016/j.ceramint.2019.03.130" TargetMode="External"/><Relationship Id="rId199" Type="http://schemas.openxmlformats.org/officeDocument/2006/relationships/hyperlink" Target="https://doi.org/10.1016/0167-2738(92)90095-7" TargetMode="External"/><Relationship Id="rId2087" Type="http://schemas.openxmlformats.org/officeDocument/2006/relationships/hyperlink" Target="https://doi.org/10.1016/j.ssi.2006.02.025" TargetMode="External"/><Relationship Id="rId2294" Type="http://schemas.openxmlformats.org/officeDocument/2006/relationships/hyperlink" Target="https://doi.org/10.1016/j.ssi.2006.02.025" TargetMode="External"/><Relationship Id="rId3138" Type="http://schemas.openxmlformats.org/officeDocument/2006/relationships/hyperlink" Target="https://doi.org/10.1016/j.jallcom.2012.11.197" TargetMode="External"/><Relationship Id="rId3345" Type="http://schemas.openxmlformats.org/officeDocument/2006/relationships/hyperlink" Target="https://doi.org/10.1016/j.jpowsour.2017.09.021" TargetMode="External"/><Relationship Id="rId3552" Type="http://schemas.openxmlformats.org/officeDocument/2006/relationships/hyperlink" Target="https://doi.org/10.1016/j.electacta.2012.05.002" TargetMode="External"/><Relationship Id="rId4603" Type="http://schemas.openxmlformats.org/officeDocument/2006/relationships/hyperlink" Target="https://doi.org/10.1016/j.ijhydene.2011.04.106" TargetMode="External"/><Relationship Id="rId266" Type="http://schemas.openxmlformats.org/officeDocument/2006/relationships/hyperlink" Target="https://doi.org/10.1016/0013-7480(71)90121-5" TargetMode="External"/><Relationship Id="rId473" Type="http://schemas.openxmlformats.org/officeDocument/2006/relationships/hyperlink" Target="https://doi.org/10.1149/1.2059351" TargetMode="External"/><Relationship Id="rId680" Type="http://schemas.openxmlformats.org/officeDocument/2006/relationships/hyperlink" Target="https://doi.org/10.1016/S0167-2738(99)00337-9" TargetMode="External"/><Relationship Id="rId2154" Type="http://schemas.openxmlformats.org/officeDocument/2006/relationships/hyperlink" Target="https://doi.org/10.1016/j.ssi.2006.02.025" TargetMode="External"/><Relationship Id="rId2361" Type="http://schemas.openxmlformats.org/officeDocument/2006/relationships/hyperlink" Target="https://doi.org/10.1016/j.ssi.2006.02.025" TargetMode="External"/><Relationship Id="rId3205" Type="http://schemas.openxmlformats.org/officeDocument/2006/relationships/hyperlink" Target="https://doi.org/10.1016/j.jallcom.2012.11.197" TargetMode="External"/><Relationship Id="rId3412" Type="http://schemas.openxmlformats.org/officeDocument/2006/relationships/hyperlink" Target="https://doi.org/10.1016/j.jpowsour.2017.09.021" TargetMode="External"/><Relationship Id="rId4810" Type="http://schemas.openxmlformats.org/officeDocument/2006/relationships/hyperlink" Target="https://doi.org/10.1016/S0167-2738(01)00951-1" TargetMode="External"/><Relationship Id="rId126" Type="http://schemas.openxmlformats.org/officeDocument/2006/relationships/hyperlink" Target="https://doi.org/10.1016/0167-2738(92)90095-7" TargetMode="External"/><Relationship Id="rId333" Type="http://schemas.openxmlformats.org/officeDocument/2006/relationships/hyperlink" Target="https://doi.org/10.1149/1.2059351" TargetMode="External"/><Relationship Id="rId540" Type="http://schemas.openxmlformats.org/officeDocument/2006/relationships/hyperlink" Target="https://doi.org/10.1016/j.ceramint.2017.07.192" TargetMode="External"/><Relationship Id="rId1170" Type="http://schemas.openxmlformats.org/officeDocument/2006/relationships/hyperlink" Target="https://doi.org/10.1016/j.jpowsour.2016.05.089" TargetMode="External"/><Relationship Id="rId2014" Type="http://schemas.openxmlformats.org/officeDocument/2006/relationships/hyperlink" Target="https://doi.org/10.1016/j.apt.2016.01.025" TargetMode="External"/><Relationship Id="rId2221" Type="http://schemas.openxmlformats.org/officeDocument/2006/relationships/hyperlink" Target="https://doi.org/10.1016/j.ssi.2006.02.025" TargetMode="External"/><Relationship Id="rId5377" Type="http://schemas.openxmlformats.org/officeDocument/2006/relationships/hyperlink" Target="https://doi.org/10.1016/j.ijhydene.2012.11.065" TargetMode="External"/><Relationship Id="rId1030" Type="http://schemas.openxmlformats.org/officeDocument/2006/relationships/hyperlink" Target="https://doi.org/10.1016/S0167-2738(98)00428-7" TargetMode="External"/><Relationship Id="rId4186" Type="http://schemas.openxmlformats.org/officeDocument/2006/relationships/hyperlink" Target="https://doi.org/10.1016/j.electacta.2018.07.179" TargetMode="External"/><Relationship Id="rId5584" Type="http://schemas.openxmlformats.org/officeDocument/2006/relationships/hyperlink" Target="https://doi.org/10.1016/j.electacta.2014.01.113" TargetMode="External"/><Relationship Id="rId5791" Type="http://schemas.openxmlformats.org/officeDocument/2006/relationships/hyperlink" Target="https://doi.org/10.1016/j.ssi.2007.02.014" TargetMode="External"/><Relationship Id="rId400" Type="http://schemas.openxmlformats.org/officeDocument/2006/relationships/hyperlink" Target="https://doi.org/10.1149/1.2059351" TargetMode="External"/><Relationship Id="rId1987" Type="http://schemas.openxmlformats.org/officeDocument/2006/relationships/hyperlink" Target="https://doi.org/10.1016/j.apt.2016.01.025" TargetMode="External"/><Relationship Id="rId4393" Type="http://schemas.openxmlformats.org/officeDocument/2006/relationships/hyperlink" Target="https://doi.org/10.1016/0167-2738(95)00051-7" TargetMode="External"/><Relationship Id="rId5237" Type="http://schemas.openxmlformats.org/officeDocument/2006/relationships/hyperlink" Target="https://doi.org/10.1016/S0167-2738(00)00777-3" TargetMode="External"/><Relationship Id="rId5444" Type="http://schemas.openxmlformats.org/officeDocument/2006/relationships/hyperlink" Target="https://doi.org/10.1016/j.ssi.2012.02.045" TargetMode="External"/><Relationship Id="rId5651" Type="http://schemas.openxmlformats.org/officeDocument/2006/relationships/hyperlink" Target="https://doi.org/10.1016/S0167-2738(99)00194-0" TargetMode="External"/><Relationship Id="rId1847" Type="http://schemas.openxmlformats.org/officeDocument/2006/relationships/hyperlink" Target="https://doi.org/10.1016/j.ssi.2011.02.004" TargetMode="External"/><Relationship Id="rId4046" Type="http://schemas.openxmlformats.org/officeDocument/2006/relationships/hyperlink" Target="https://doi.org/10.1016/j.jallcom.2018.08.329" TargetMode="External"/><Relationship Id="rId4253" Type="http://schemas.openxmlformats.org/officeDocument/2006/relationships/hyperlink" Target="https://doi.org/10.1016/j.ceramint.2015.05.026" TargetMode="External"/><Relationship Id="rId4460" Type="http://schemas.openxmlformats.org/officeDocument/2006/relationships/hyperlink" Target="https://doi.org/10.1016/j.ijhydene.2016.02.073" TargetMode="External"/><Relationship Id="rId5304" Type="http://schemas.openxmlformats.org/officeDocument/2006/relationships/hyperlink" Target="https://doi.org/10.1016/S0167-2738(00)00777-3" TargetMode="External"/><Relationship Id="rId5511" Type="http://schemas.openxmlformats.org/officeDocument/2006/relationships/hyperlink" Target="https://doi.org/10.1016/0167-2738(94)90327-1" TargetMode="External"/><Relationship Id="rId1707" Type="http://schemas.openxmlformats.org/officeDocument/2006/relationships/hyperlink" Target="https://doi.org/10.1016/j.jpowsour.2014.11.141" TargetMode="External"/><Relationship Id="rId3062" Type="http://schemas.openxmlformats.org/officeDocument/2006/relationships/hyperlink" Target="https://doi.org/10.1016/j.ijhydene.2010.02.080" TargetMode="External"/><Relationship Id="rId4113" Type="http://schemas.openxmlformats.org/officeDocument/2006/relationships/hyperlink" Target="https://doi.org/10.1016/j.jpowsour.2008.01.036" TargetMode="External"/><Relationship Id="rId4320" Type="http://schemas.openxmlformats.org/officeDocument/2006/relationships/hyperlink" Target="https://doi.org/10.1016/j.electacta.2017.08.149" TargetMode="External"/><Relationship Id="rId190" Type="http://schemas.openxmlformats.org/officeDocument/2006/relationships/hyperlink" Target="https://doi.org/10.1016/0167-2738(92)90095-7" TargetMode="External"/><Relationship Id="rId1914" Type="http://schemas.openxmlformats.org/officeDocument/2006/relationships/hyperlink" Target="https://doi.org/10.1016/S0167-2738(02)00140-6" TargetMode="External"/><Relationship Id="rId6078" Type="http://schemas.openxmlformats.org/officeDocument/2006/relationships/hyperlink" Target="https://doi.org/10.1016/0167-2738(96)00087-2" TargetMode="External"/><Relationship Id="rId3879" Type="http://schemas.openxmlformats.org/officeDocument/2006/relationships/hyperlink" Target="https://doi.org/10.1016/j.jpowsour.2010.11.120" TargetMode="External"/><Relationship Id="rId5094" Type="http://schemas.openxmlformats.org/officeDocument/2006/relationships/hyperlink" Target="https://doi.org/10.1149/1.2095649" TargetMode="External"/><Relationship Id="rId6145" Type="http://schemas.openxmlformats.org/officeDocument/2006/relationships/hyperlink" Target="https://doi.org/10.1007/s11581-019-03314-9" TargetMode="External"/><Relationship Id="rId2688" Type="http://schemas.openxmlformats.org/officeDocument/2006/relationships/hyperlink" Target="https://doi.org/10.1016/j.ssi.2013.06.002" TargetMode="External"/><Relationship Id="rId2895" Type="http://schemas.openxmlformats.org/officeDocument/2006/relationships/hyperlink" Target="https://doi.org/10.1016/j.ssi.2008.02.047" TargetMode="External"/><Relationship Id="rId3739" Type="http://schemas.openxmlformats.org/officeDocument/2006/relationships/hyperlink" Target="https://doi.org/10.1016/j.electacta.2011.11.004" TargetMode="External"/><Relationship Id="rId3946" Type="http://schemas.openxmlformats.org/officeDocument/2006/relationships/hyperlink" Target="https://doi.org/10.1016/j.jpowsour.2010.11.120" TargetMode="External"/><Relationship Id="rId5161" Type="http://schemas.openxmlformats.org/officeDocument/2006/relationships/hyperlink" Target="https://doi.org/10.1016/j.jpowsour.2013.07.060" TargetMode="External"/><Relationship Id="rId6005" Type="http://schemas.openxmlformats.org/officeDocument/2006/relationships/hyperlink" Target="https://doi.org/10.1016/j.ssi.2007.02.004" TargetMode="External"/><Relationship Id="rId867" Type="http://schemas.openxmlformats.org/officeDocument/2006/relationships/hyperlink" Target="https://doi.org/10.1016/S0167-2738(00)00662-7" TargetMode="External"/><Relationship Id="rId1497" Type="http://schemas.openxmlformats.org/officeDocument/2006/relationships/hyperlink" Target="https://doi.org/10.1016/j.ssi.2013.01.005" TargetMode="External"/><Relationship Id="rId2548" Type="http://schemas.openxmlformats.org/officeDocument/2006/relationships/hyperlink" Target="https://doi.org/10.1038/nmat871" TargetMode="External"/><Relationship Id="rId2755" Type="http://schemas.openxmlformats.org/officeDocument/2006/relationships/hyperlink" Target="https://doi.org/10.1016/S0167-2738(01)00870-0" TargetMode="External"/><Relationship Id="rId2962" Type="http://schemas.openxmlformats.org/officeDocument/2006/relationships/hyperlink" Target="https://doi.org/10.1016/j.jallcom.2008.12.120" TargetMode="External"/><Relationship Id="rId3806" Type="http://schemas.openxmlformats.org/officeDocument/2006/relationships/hyperlink" Target="https://doi.org/10.1016/j.jpowsour.2010.11.120" TargetMode="External"/><Relationship Id="rId6212" Type="http://schemas.openxmlformats.org/officeDocument/2006/relationships/hyperlink" Target="https://doi.org/10.1016/j.electacta.2017.11.037" TargetMode="External"/><Relationship Id="rId727" Type="http://schemas.openxmlformats.org/officeDocument/2006/relationships/hyperlink" Target="https://doi.org/10.1016/0167-2738(87)90039-7" TargetMode="External"/><Relationship Id="rId934" Type="http://schemas.openxmlformats.org/officeDocument/2006/relationships/hyperlink" Target="https://www.researchgate.net/deref/http%3A%2F%2Fdx.doi.org%2F10.1149%2F1.2167929" TargetMode="External"/><Relationship Id="rId1357" Type="http://schemas.openxmlformats.org/officeDocument/2006/relationships/hyperlink" Target="https://doi.org/10.1016/j.electacta.2018.09.096" TargetMode="External"/><Relationship Id="rId1564" Type="http://schemas.openxmlformats.org/officeDocument/2006/relationships/hyperlink" Target="https://doi.org/10.1016/j.ssi.2013.01.005" TargetMode="External"/><Relationship Id="rId1771" Type="http://schemas.openxmlformats.org/officeDocument/2006/relationships/hyperlink" Target="https://doi.org/10.1016/j.electacta.2017.09.157" TargetMode="External"/><Relationship Id="rId2408" Type="http://schemas.openxmlformats.org/officeDocument/2006/relationships/hyperlink" Target="https://doi.org/10.1038/nmat871" TargetMode="External"/><Relationship Id="rId2615" Type="http://schemas.openxmlformats.org/officeDocument/2006/relationships/hyperlink" Target="https://doi.org/10.1016/j.ssi.2013.06.002" TargetMode="External"/><Relationship Id="rId2822" Type="http://schemas.openxmlformats.org/officeDocument/2006/relationships/hyperlink" Target="https://doi.org/10.1016/S0025-5408(02)00774-2" TargetMode="External"/><Relationship Id="rId5021" Type="http://schemas.openxmlformats.org/officeDocument/2006/relationships/hyperlink" Target="https://doi.org/10.1016/j.jssc.2018.03.004" TargetMode="External"/><Relationship Id="rId5978" Type="http://schemas.openxmlformats.org/officeDocument/2006/relationships/hyperlink" Target="https://doi.org/10.1016/S0167-2738(99)00013-2" TargetMode="External"/><Relationship Id="rId63" Type="http://schemas.openxmlformats.org/officeDocument/2006/relationships/hyperlink" Target="https://doi.org/10.1021/ja00088a016" TargetMode="External"/><Relationship Id="rId1217" Type="http://schemas.openxmlformats.org/officeDocument/2006/relationships/hyperlink" Target="https://doi.org/10.1016/j.jpowsour.2016.05.089" TargetMode="External"/><Relationship Id="rId1424" Type="http://schemas.openxmlformats.org/officeDocument/2006/relationships/hyperlink" Target="https://doi.org/10.1016/j.ssi.2013.01.005" TargetMode="External"/><Relationship Id="rId1631" Type="http://schemas.openxmlformats.org/officeDocument/2006/relationships/hyperlink" Target="https://doi.org/10.1016/j.jpowsour.2014.02.031" TargetMode="External"/><Relationship Id="rId4787" Type="http://schemas.openxmlformats.org/officeDocument/2006/relationships/hyperlink" Target="https://doi.org/10.1016/j.ijhydene.2014.09.019" TargetMode="External"/><Relationship Id="rId4994" Type="http://schemas.openxmlformats.org/officeDocument/2006/relationships/hyperlink" Target="https://doi.org/10.1016/j.ssi.2017.05.010" TargetMode="External"/><Relationship Id="rId5838" Type="http://schemas.openxmlformats.org/officeDocument/2006/relationships/hyperlink" Target="https://doi.org/10.1016/j.ssi.2007.02.014" TargetMode="External"/><Relationship Id="rId3389" Type="http://schemas.openxmlformats.org/officeDocument/2006/relationships/hyperlink" Target="https://doi.org/10.1016/j.jpowsour.2017.09.021" TargetMode="External"/><Relationship Id="rId3596" Type="http://schemas.openxmlformats.org/officeDocument/2006/relationships/hyperlink" Target="https://doi.org/10.1016/j.ijhydene.2014.03.249" TargetMode="External"/><Relationship Id="rId4647" Type="http://schemas.openxmlformats.org/officeDocument/2006/relationships/hyperlink" Target="https://doi.org/10.1016/j.ssi.2008.04.002" TargetMode="External"/><Relationship Id="rId2198" Type="http://schemas.openxmlformats.org/officeDocument/2006/relationships/hyperlink" Target="https://doi.org/10.1016/j.ssi.2006.02.025" TargetMode="External"/><Relationship Id="rId3249" Type="http://schemas.openxmlformats.org/officeDocument/2006/relationships/hyperlink" Target="https://doi.org/10.1016/j.jallcom.2012.11.197" TargetMode="External"/><Relationship Id="rId3456" Type="http://schemas.openxmlformats.org/officeDocument/2006/relationships/hyperlink" Target="https://doi.org/10.1016/j.jpowsour.2008.11.007" TargetMode="External"/><Relationship Id="rId4854" Type="http://schemas.openxmlformats.org/officeDocument/2006/relationships/hyperlink" Target="https://doi.org/10.1149/1.2221624" TargetMode="External"/><Relationship Id="rId5905" Type="http://schemas.openxmlformats.org/officeDocument/2006/relationships/hyperlink" Target="https://doi.org/10.1002/adfm.201001540" TargetMode="External"/><Relationship Id="rId377" Type="http://schemas.openxmlformats.org/officeDocument/2006/relationships/hyperlink" Target="https://doi.org/10.1149/1.2059351" TargetMode="External"/><Relationship Id="rId584" Type="http://schemas.openxmlformats.org/officeDocument/2006/relationships/hyperlink" Target="https://doi.org/10.1038/nmat871" TargetMode="External"/><Relationship Id="rId2058" Type="http://schemas.openxmlformats.org/officeDocument/2006/relationships/hyperlink" Target="https://doi.org/10.1016/j.ssi.2006.02.025" TargetMode="External"/><Relationship Id="rId2265" Type="http://schemas.openxmlformats.org/officeDocument/2006/relationships/hyperlink" Target="https://doi.org/10.1016/j.ssi.2006.02.025" TargetMode="External"/><Relationship Id="rId3109" Type="http://schemas.openxmlformats.org/officeDocument/2006/relationships/hyperlink" Target="https://doi.org/10.1016/j.ssi.2006.02.047" TargetMode="External"/><Relationship Id="rId3663" Type="http://schemas.openxmlformats.org/officeDocument/2006/relationships/hyperlink" Target="https://doi.org/10.1016/j.jpowsour.2012.12.017" TargetMode="External"/><Relationship Id="rId3870" Type="http://schemas.openxmlformats.org/officeDocument/2006/relationships/hyperlink" Target="https://doi.org/10.1016/j.jpowsour.2010.11.120" TargetMode="External"/><Relationship Id="rId4507" Type="http://schemas.openxmlformats.org/officeDocument/2006/relationships/hyperlink" Target="https://doi.org/10.1016/j.ijhydene.2016.02.073" TargetMode="External"/><Relationship Id="rId4714" Type="http://schemas.openxmlformats.org/officeDocument/2006/relationships/hyperlink" Target="https://doi.org/10.1016/j.ssi.2010.07.034" TargetMode="External"/><Relationship Id="rId4921" Type="http://schemas.openxmlformats.org/officeDocument/2006/relationships/hyperlink" Target="https://doi.org/10.1016/j.jare.2016.12.006" TargetMode="External"/><Relationship Id="rId237" Type="http://schemas.openxmlformats.org/officeDocument/2006/relationships/hyperlink" Target="https://doi.org/10.1016/0167-2738(92)90095-7" TargetMode="External"/><Relationship Id="rId791" Type="http://schemas.openxmlformats.org/officeDocument/2006/relationships/hyperlink" Target="https://doi.org/10.1016/S0167-2738(00)00662-7" TargetMode="External"/><Relationship Id="rId1074" Type="http://schemas.openxmlformats.org/officeDocument/2006/relationships/hyperlink" Target="https://doi.org/10.1016/j.ceramint.2019.01.019" TargetMode="External"/><Relationship Id="rId2472" Type="http://schemas.openxmlformats.org/officeDocument/2006/relationships/hyperlink" Target="https://doi.org/10.1038/nmat871" TargetMode="External"/><Relationship Id="rId3316" Type="http://schemas.openxmlformats.org/officeDocument/2006/relationships/hyperlink" Target="https://doi.org/10.1016/j.apenergy.2019.01.094" TargetMode="External"/><Relationship Id="rId3523" Type="http://schemas.openxmlformats.org/officeDocument/2006/relationships/hyperlink" Target="https://doi.org/10.1016/j.electacta.2012.05.002" TargetMode="External"/><Relationship Id="rId3730" Type="http://schemas.openxmlformats.org/officeDocument/2006/relationships/hyperlink" Target="https://doi.org/10.1016/j.electacta.2011.11.004" TargetMode="External"/><Relationship Id="rId444" Type="http://schemas.openxmlformats.org/officeDocument/2006/relationships/hyperlink" Target="https://doi.org/10.1149/1.2059351" TargetMode="External"/><Relationship Id="rId651" Type="http://schemas.openxmlformats.org/officeDocument/2006/relationships/hyperlink" Target="https://doi.org/10.1016/S0167-2738(99)00337-9" TargetMode="External"/><Relationship Id="rId1281" Type="http://schemas.openxmlformats.org/officeDocument/2006/relationships/hyperlink" Target="https://doi.org/10.1016/j.jallcom.2017.01.026" TargetMode="External"/><Relationship Id="rId2125" Type="http://schemas.openxmlformats.org/officeDocument/2006/relationships/hyperlink" Target="https://doi.org/10.1016/j.ssi.2006.02.025" TargetMode="External"/><Relationship Id="rId2332" Type="http://schemas.openxmlformats.org/officeDocument/2006/relationships/hyperlink" Target="https://doi.org/10.1016/j.ssi.2006.02.025" TargetMode="External"/><Relationship Id="rId5488" Type="http://schemas.openxmlformats.org/officeDocument/2006/relationships/hyperlink" Target="https://doi.org/10.1016/0167-2738(94)90327-1" TargetMode="External"/><Relationship Id="rId5695" Type="http://schemas.openxmlformats.org/officeDocument/2006/relationships/hyperlink" Target="https://doi.org/10.1016/S0167-2738(99)00194-0" TargetMode="External"/><Relationship Id="rId304" Type="http://schemas.openxmlformats.org/officeDocument/2006/relationships/hyperlink" Target="https://doi.org/10.1149/1.2059351" TargetMode="External"/><Relationship Id="rId511" Type="http://schemas.openxmlformats.org/officeDocument/2006/relationships/hyperlink" Target="https://doi.org/10.1039/B902343G" TargetMode="External"/><Relationship Id="rId1141" Type="http://schemas.openxmlformats.org/officeDocument/2006/relationships/hyperlink" Target="https://doi.org/10.1016/j.jpowsour.2016.05.089" TargetMode="External"/><Relationship Id="rId4297" Type="http://schemas.openxmlformats.org/officeDocument/2006/relationships/hyperlink" Target="https://doi.org/10.1016/j.electacta.2017.08.149" TargetMode="External"/><Relationship Id="rId5348" Type="http://schemas.openxmlformats.org/officeDocument/2006/relationships/hyperlink" Target="https://doi.org/10.1016/j.ijhydene.2012.11.065" TargetMode="External"/><Relationship Id="rId5555" Type="http://schemas.openxmlformats.org/officeDocument/2006/relationships/hyperlink" Target="https://doi.org/10.1016/0167-2738(94)90327-1" TargetMode="External"/><Relationship Id="rId5762" Type="http://schemas.openxmlformats.org/officeDocument/2006/relationships/hyperlink" Target="https://doi.org/10.1016/j.electacta.2010.10.098" TargetMode="External"/><Relationship Id="rId1001" Type="http://schemas.openxmlformats.org/officeDocument/2006/relationships/hyperlink" Target="https://doi.org/10.1016/S0167-2738(98)00428-7" TargetMode="External"/><Relationship Id="rId4157" Type="http://schemas.openxmlformats.org/officeDocument/2006/relationships/hyperlink" Target="https://doi.org/10.1016/j.electacta.2018.07.179" TargetMode="External"/><Relationship Id="rId4364" Type="http://schemas.openxmlformats.org/officeDocument/2006/relationships/hyperlink" Target="https://doi.org/10.1016/j.electacta.2017.08.149" TargetMode="External"/><Relationship Id="rId4571" Type="http://schemas.openxmlformats.org/officeDocument/2006/relationships/hyperlink" Target="https://doi.org/10.1016/j.ijhydene.2016.02.073" TargetMode="External"/><Relationship Id="rId5208" Type="http://schemas.openxmlformats.org/officeDocument/2006/relationships/hyperlink" Target="https://doi.org/10.1016/j.ijhydene.2016.10.120" TargetMode="External"/><Relationship Id="rId5415" Type="http://schemas.openxmlformats.org/officeDocument/2006/relationships/hyperlink" Target="https://doi.org/10.1016/j.ssi.2012.02.045" TargetMode="External"/><Relationship Id="rId5622" Type="http://schemas.openxmlformats.org/officeDocument/2006/relationships/hyperlink" Target="https://doi.org/10.1016/S0167-2738(99)00194-0" TargetMode="External"/><Relationship Id="rId1958" Type="http://schemas.openxmlformats.org/officeDocument/2006/relationships/hyperlink" Target="https://doi.org/10.1016/S0167-2738(02)00140-6" TargetMode="External"/><Relationship Id="rId3173" Type="http://schemas.openxmlformats.org/officeDocument/2006/relationships/hyperlink" Target="https://doi.org/10.1016/j.jallcom.2012.11.197" TargetMode="External"/><Relationship Id="rId3380" Type="http://schemas.openxmlformats.org/officeDocument/2006/relationships/hyperlink" Target="https://doi.org/10.1016/j.jpowsour.2017.09.021" TargetMode="External"/><Relationship Id="rId4017" Type="http://schemas.openxmlformats.org/officeDocument/2006/relationships/hyperlink" Target="https://doi.org/10.1016/j.electacta.2013.01.156" TargetMode="External"/><Relationship Id="rId4224" Type="http://schemas.openxmlformats.org/officeDocument/2006/relationships/hyperlink" Target="https://doi.org/10.1016/j.electacta.2018.07.179" TargetMode="External"/><Relationship Id="rId4431" Type="http://schemas.openxmlformats.org/officeDocument/2006/relationships/hyperlink" Target="https://doi.org/10.1016/j.jallcom.2010.06.188" TargetMode="External"/><Relationship Id="rId1818" Type="http://schemas.openxmlformats.org/officeDocument/2006/relationships/hyperlink" Target="https://doi.org/10.1016/j.jpowsour.2009.09.078" TargetMode="External"/><Relationship Id="rId3033" Type="http://schemas.openxmlformats.org/officeDocument/2006/relationships/hyperlink" Target="https://doi.org/10.1016/j.ijhydene.2010.02.080" TargetMode="External"/><Relationship Id="rId3240" Type="http://schemas.openxmlformats.org/officeDocument/2006/relationships/hyperlink" Target="https://doi.org/10.1016/j.jallcom.2012.11.197" TargetMode="External"/><Relationship Id="rId6189" Type="http://schemas.openxmlformats.org/officeDocument/2006/relationships/hyperlink" Target="https://doi.org/10.1016/j.electacta.2017.11.037" TargetMode="External"/><Relationship Id="rId161" Type="http://schemas.openxmlformats.org/officeDocument/2006/relationships/hyperlink" Target="https://doi.org/10.1016/0167-2738(92)90095-7" TargetMode="External"/><Relationship Id="rId6049" Type="http://schemas.openxmlformats.org/officeDocument/2006/relationships/hyperlink" Target="https://doi.org/10.2478/s11532-012-0144-9" TargetMode="External"/><Relationship Id="rId2799" Type="http://schemas.openxmlformats.org/officeDocument/2006/relationships/hyperlink" Target="https://doi.org/10.1016/S0167-2738(01)00870-0" TargetMode="External"/><Relationship Id="rId3100" Type="http://schemas.openxmlformats.org/officeDocument/2006/relationships/hyperlink" Target="https://doi.org/10.1016/j.ssi.2006.02.047" TargetMode="External"/><Relationship Id="rId978" Type="http://schemas.openxmlformats.org/officeDocument/2006/relationships/hyperlink" Target="https://doi.org/10.1016/S0167-2738(98)00428-7" TargetMode="External"/><Relationship Id="rId2659" Type="http://schemas.openxmlformats.org/officeDocument/2006/relationships/hyperlink" Target="https://doi.org/10.1016/j.ssi.2013.06.002" TargetMode="External"/><Relationship Id="rId2866" Type="http://schemas.openxmlformats.org/officeDocument/2006/relationships/hyperlink" Target="https://doi.org/10.1016/S0025-5408(02)00774-2" TargetMode="External"/><Relationship Id="rId3917" Type="http://schemas.openxmlformats.org/officeDocument/2006/relationships/hyperlink" Target="https://doi.org/10.1016/j.jpowsour.2010.11.120" TargetMode="External"/><Relationship Id="rId5065" Type="http://schemas.openxmlformats.org/officeDocument/2006/relationships/hyperlink" Target="https://doi.org/10.1149/1.2095649" TargetMode="External"/><Relationship Id="rId5272" Type="http://schemas.openxmlformats.org/officeDocument/2006/relationships/hyperlink" Target="https://doi.org/10.1016/S0167-2738(00)00777-3" TargetMode="External"/><Relationship Id="rId6116" Type="http://schemas.openxmlformats.org/officeDocument/2006/relationships/hyperlink" Target="https://doi.org/10.1007/s11581-019-03314-9" TargetMode="External"/><Relationship Id="rId838" Type="http://schemas.openxmlformats.org/officeDocument/2006/relationships/hyperlink" Target="https://doi.org/10.1016/S0167-2738(00)00662-7" TargetMode="External"/><Relationship Id="rId1468" Type="http://schemas.openxmlformats.org/officeDocument/2006/relationships/hyperlink" Target="https://doi.org/10.1016/j.ssi.2013.01.005" TargetMode="External"/><Relationship Id="rId1675" Type="http://schemas.openxmlformats.org/officeDocument/2006/relationships/hyperlink" Target="https://doi.org/10.1016/j.ijhydene.2012.04.112" TargetMode="External"/><Relationship Id="rId1882" Type="http://schemas.openxmlformats.org/officeDocument/2006/relationships/hyperlink" Target="https://doi.org/10.1016/S0167-2738(02)00140-6" TargetMode="External"/><Relationship Id="rId2519" Type="http://schemas.openxmlformats.org/officeDocument/2006/relationships/hyperlink" Target="https://doi.org/10.1038/nmat871" TargetMode="External"/><Relationship Id="rId2726" Type="http://schemas.openxmlformats.org/officeDocument/2006/relationships/hyperlink" Target="https://doi.org/10.1016/S0167-2738(01)00870-0" TargetMode="External"/><Relationship Id="rId4081" Type="http://schemas.openxmlformats.org/officeDocument/2006/relationships/hyperlink" Target="https://doi.org/10.1016/j.jpowsour.2008.01.036" TargetMode="External"/><Relationship Id="rId5132" Type="http://schemas.openxmlformats.org/officeDocument/2006/relationships/hyperlink" Target="https://doi.org/10.1002/adma.200601366" TargetMode="External"/><Relationship Id="rId1328" Type="http://schemas.openxmlformats.org/officeDocument/2006/relationships/hyperlink" Target="https://doi.org/10.1016/j.ijhydene.2016.01.071" TargetMode="External"/><Relationship Id="rId1535" Type="http://schemas.openxmlformats.org/officeDocument/2006/relationships/hyperlink" Target="https://doi.org/10.1016/j.ssi.2013.01.005" TargetMode="External"/><Relationship Id="rId2933" Type="http://schemas.openxmlformats.org/officeDocument/2006/relationships/hyperlink" Target="https://doi.org/10.1016/j.jallcom.2008.12.120" TargetMode="External"/><Relationship Id="rId905" Type="http://schemas.openxmlformats.org/officeDocument/2006/relationships/hyperlink" Target="https://doi.org/10.1016/S0167-2738(00)00662-7" TargetMode="External"/><Relationship Id="rId1742" Type="http://schemas.openxmlformats.org/officeDocument/2006/relationships/hyperlink" Target="https://doi.org/10.1016/j.jpowsour.2014.11.141" TargetMode="External"/><Relationship Id="rId4898" Type="http://schemas.openxmlformats.org/officeDocument/2006/relationships/hyperlink" Target="https://doi.org/10.1016/j.jpowsour.2016.09.075" TargetMode="External"/><Relationship Id="rId5949" Type="http://schemas.openxmlformats.org/officeDocument/2006/relationships/hyperlink" Target="https://doi.org/10.1016/S0167-2738(99)00013-2" TargetMode="External"/><Relationship Id="rId34" Type="http://schemas.openxmlformats.org/officeDocument/2006/relationships/hyperlink" Target="https://doi.org/10.1021/ja00088a016" TargetMode="External"/><Relationship Id="rId1602" Type="http://schemas.openxmlformats.org/officeDocument/2006/relationships/hyperlink" Target="https://doi.org/10.1016/j.ssi.2013.01.005" TargetMode="External"/><Relationship Id="rId4758" Type="http://schemas.openxmlformats.org/officeDocument/2006/relationships/hyperlink" Target="https://doi.org/10.1016/j.ijhydene.2014.09.019" TargetMode="External"/><Relationship Id="rId4965" Type="http://schemas.openxmlformats.org/officeDocument/2006/relationships/hyperlink" Target="https://doi.org/10.1016/j.ceramint.2019.03.130" TargetMode="External"/><Relationship Id="rId5809" Type="http://schemas.openxmlformats.org/officeDocument/2006/relationships/hyperlink" Target="https://doi.org/10.1016/j.ssi.2007.02.014" TargetMode="External"/><Relationship Id="rId6180" Type="http://schemas.openxmlformats.org/officeDocument/2006/relationships/hyperlink" Target="https://doi.org/10.1016/j.electacta.2017.11.037" TargetMode="External"/><Relationship Id="rId3567" Type="http://schemas.openxmlformats.org/officeDocument/2006/relationships/hyperlink" Target="https://doi.org/10.1016/j.electacta.2012.05.002" TargetMode="External"/><Relationship Id="rId3774" Type="http://schemas.openxmlformats.org/officeDocument/2006/relationships/hyperlink" Target="https://doi.org/10.1016/j.electacta.2013.05.034" TargetMode="External"/><Relationship Id="rId3981" Type="http://schemas.openxmlformats.org/officeDocument/2006/relationships/hyperlink" Target="https://doi.org/10.1016/j.ssi.2013.11.044" TargetMode="External"/><Relationship Id="rId4618" Type="http://schemas.openxmlformats.org/officeDocument/2006/relationships/hyperlink" Target="https://doi.org/10.1016/j.ijhydene.2011.04.106" TargetMode="External"/><Relationship Id="rId4825" Type="http://schemas.openxmlformats.org/officeDocument/2006/relationships/hyperlink" Target="https://doi.org/10.1016/S0167-2738(01)00951-1" TargetMode="External"/><Relationship Id="rId488" Type="http://schemas.openxmlformats.org/officeDocument/2006/relationships/hyperlink" Target="https://doi.org/10.1149/1.2059351" TargetMode="External"/><Relationship Id="rId695" Type="http://schemas.openxmlformats.org/officeDocument/2006/relationships/hyperlink" Target="https://doi.org/10.1016/S0167-2738(99)00337-9" TargetMode="External"/><Relationship Id="rId2169" Type="http://schemas.openxmlformats.org/officeDocument/2006/relationships/hyperlink" Target="https://doi.org/10.1016/j.ssi.2006.02.025" TargetMode="External"/><Relationship Id="rId2376" Type="http://schemas.openxmlformats.org/officeDocument/2006/relationships/hyperlink" Target="https://doi.org/10.1016/j.ssi.2006.02.025" TargetMode="External"/><Relationship Id="rId2583" Type="http://schemas.openxmlformats.org/officeDocument/2006/relationships/hyperlink" Target="https://doi.org/10.1016/j.ssi.2013.06.002" TargetMode="External"/><Relationship Id="rId2790" Type="http://schemas.openxmlformats.org/officeDocument/2006/relationships/hyperlink" Target="https://doi.org/10.1016/S0167-2738(01)00870-0" TargetMode="External"/><Relationship Id="rId3427" Type="http://schemas.openxmlformats.org/officeDocument/2006/relationships/hyperlink" Target="https://doi.org/10.1016/j.jpowsour.2017.09.021" TargetMode="External"/><Relationship Id="rId3634" Type="http://schemas.openxmlformats.org/officeDocument/2006/relationships/hyperlink" Target="https://doi.org/10.1016/j.ijhydene.2014.03.249" TargetMode="External"/><Relationship Id="rId3841" Type="http://schemas.openxmlformats.org/officeDocument/2006/relationships/hyperlink" Target="https://doi.org/10.1016/j.jpowsour.2010.11.120" TargetMode="External"/><Relationship Id="rId6040" Type="http://schemas.openxmlformats.org/officeDocument/2006/relationships/hyperlink" Target="https://doi.org/10.1002/adma.201103102" TargetMode="External"/><Relationship Id="rId348" Type="http://schemas.openxmlformats.org/officeDocument/2006/relationships/hyperlink" Target="https://doi.org/10.1149/1.2059351" TargetMode="External"/><Relationship Id="rId555" Type="http://schemas.openxmlformats.org/officeDocument/2006/relationships/hyperlink" Target="https://doi.org/10.1016/j.electacta.2013.01.156" TargetMode="External"/><Relationship Id="rId762" Type="http://schemas.openxmlformats.org/officeDocument/2006/relationships/hyperlink" Target="https://doi.org/10.1016/0167-2738(87)90039-7" TargetMode="External"/><Relationship Id="rId1185" Type="http://schemas.openxmlformats.org/officeDocument/2006/relationships/hyperlink" Target="https://doi.org/10.1016/j.jpowsour.2016.05.089" TargetMode="External"/><Relationship Id="rId1392" Type="http://schemas.openxmlformats.org/officeDocument/2006/relationships/hyperlink" Target="https://doi.org/10.1016/j.ssi.2013.01.005" TargetMode="External"/><Relationship Id="rId2029" Type="http://schemas.openxmlformats.org/officeDocument/2006/relationships/hyperlink" Target="https://doi.org/10.1016/j.apt.2016.01.025" TargetMode="External"/><Relationship Id="rId2236" Type="http://schemas.openxmlformats.org/officeDocument/2006/relationships/hyperlink" Target="https://doi.org/10.1016/j.ssi.2006.02.025" TargetMode="External"/><Relationship Id="rId2443" Type="http://schemas.openxmlformats.org/officeDocument/2006/relationships/hyperlink" Target="https://doi.org/10.1038/nmat871" TargetMode="External"/><Relationship Id="rId2650" Type="http://schemas.openxmlformats.org/officeDocument/2006/relationships/hyperlink" Target="https://doi.org/10.1016/j.ssi.2013.06.002" TargetMode="External"/><Relationship Id="rId3701" Type="http://schemas.openxmlformats.org/officeDocument/2006/relationships/hyperlink" Target="https://doi.org/10.1016/j.ssi.2011.06.014" TargetMode="External"/><Relationship Id="rId5599" Type="http://schemas.openxmlformats.org/officeDocument/2006/relationships/hyperlink" Target="https://doi.org/10.1016/j.electacta.2014.01.113" TargetMode="External"/><Relationship Id="rId208" Type="http://schemas.openxmlformats.org/officeDocument/2006/relationships/hyperlink" Target="https://doi.org/10.1016/0167-2738(92)90095-7" TargetMode="External"/><Relationship Id="rId415" Type="http://schemas.openxmlformats.org/officeDocument/2006/relationships/hyperlink" Target="https://doi.org/10.1149/1.2059351" TargetMode="External"/><Relationship Id="rId622" Type="http://schemas.openxmlformats.org/officeDocument/2006/relationships/hyperlink" Target="https://doi.org/10.1021/cm981145w" TargetMode="External"/><Relationship Id="rId1045" Type="http://schemas.openxmlformats.org/officeDocument/2006/relationships/hyperlink" Target="https://doi.org/10.1016/j.ceramint.2019.01.019" TargetMode="External"/><Relationship Id="rId1252" Type="http://schemas.openxmlformats.org/officeDocument/2006/relationships/hyperlink" Target="https://doi.org/10.1016/j.jpowsour.2016.05.089" TargetMode="External"/><Relationship Id="rId2303" Type="http://schemas.openxmlformats.org/officeDocument/2006/relationships/hyperlink" Target="https://doi.org/10.1016/j.ssi.2006.02.025" TargetMode="External"/><Relationship Id="rId2510" Type="http://schemas.openxmlformats.org/officeDocument/2006/relationships/hyperlink" Target="https://doi.org/10.1038/nmat871" TargetMode="External"/><Relationship Id="rId5459" Type="http://schemas.openxmlformats.org/officeDocument/2006/relationships/hyperlink" Target="https://doi.org/10.1016/j.ssi.2012.02.045" TargetMode="External"/><Relationship Id="rId5666" Type="http://schemas.openxmlformats.org/officeDocument/2006/relationships/hyperlink" Target="https://doi.org/10.1016/S0167-2738(99)00194-0" TargetMode="External"/><Relationship Id="rId1112" Type="http://schemas.openxmlformats.org/officeDocument/2006/relationships/hyperlink" Target="https://doi.org/10.1016/j.jpowsour.2016.05.089" TargetMode="External"/><Relationship Id="rId4268" Type="http://schemas.openxmlformats.org/officeDocument/2006/relationships/hyperlink" Target="https://doi.org/10.1016/j.jpowsour.2011.04.036" TargetMode="External"/><Relationship Id="rId4475" Type="http://schemas.openxmlformats.org/officeDocument/2006/relationships/hyperlink" Target="https://doi.org/10.1016/j.ijhydene.2016.02.073" TargetMode="External"/><Relationship Id="rId5319" Type="http://schemas.openxmlformats.org/officeDocument/2006/relationships/hyperlink" Target="https://doi.org/10.1016/S0167-2738(00)00777-3" TargetMode="External"/><Relationship Id="rId5873" Type="http://schemas.openxmlformats.org/officeDocument/2006/relationships/hyperlink" Target="https://doi.org/10.1002/adfm.201001540" TargetMode="External"/><Relationship Id="rId3077" Type="http://schemas.openxmlformats.org/officeDocument/2006/relationships/hyperlink" Target="https://doi.org/10.1016/j.ssi.2006.02.047" TargetMode="External"/><Relationship Id="rId3284" Type="http://schemas.openxmlformats.org/officeDocument/2006/relationships/hyperlink" Target="https://doi.org/10.1016/j.apenergy.2019.01.094" TargetMode="External"/><Relationship Id="rId4128" Type="http://schemas.openxmlformats.org/officeDocument/2006/relationships/hyperlink" Target="https://doi.org/10.1016/j.jpowsour.2008.01.036" TargetMode="External"/><Relationship Id="rId4682" Type="http://schemas.openxmlformats.org/officeDocument/2006/relationships/hyperlink" Target="https://doi.org/10.1016/j.ssi.2010.07.034" TargetMode="External"/><Relationship Id="rId5526" Type="http://schemas.openxmlformats.org/officeDocument/2006/relationships/hyperlink" Target="https://doi.org/10.1016/0167-2738(94)90327-1" TargetMode="External"/><Relationship Id="rId5733" Type="http://schemas.openxmlformats.org/officeDocument/2006/relationships/hyperlink" Target="https://doi.org/10.1016/j.electacta.2010.10.098" TargetMode="External"/><Relationship Id="rId5940" Type="http://schemas.openxmlformats.org/officeDocument/2006/relationships/hyperlink" Target="https://doi.org/10.1016/S0167-2738(99)00013-2" TargetMode="External"/><Relationship Id="rId1929" Type="http://schemas.openxmlformats.org/officeDocument/2006/relationships/hyperlink" Target="https://doi.org/10.1016/S0167-2738(02)00140-6" TargetMode="External"/><Relationship Id="rId2093" Type="http://schemas.openxmlformats.org/officeDocument/2006/relationships/hyperlink" Target="https://doi.org/10.1016/j.ssi.2006.02.025" TargetMode="External"/><Relationship Id="rId3491" Type="http://schemas.openxmlformats.org/officeDocument/2006/relationships/hyperlink" Target="https://doi.org/10.1002/aenm.201201062" TargetMode="External"/><Relationship Id="rId4335" Type="http://schemas.openxmlformats.org/officeDocument/2006/relationships/hyperlink" Target="https://doi.org/10.1016/j.electacta.2017.08.149" TargetMode="External"/><Relationship Id="rId4542" Type="http://schemas.openxmlformats.org/officeDocument/2006/relationships/hyperlink" Target="https://doi.org/10.1016/j.ijhydene.2016.02.073" TargetMode="External"/><Relationship Id="rId5800" Type="http://schemas.openxmlformats.org/officeDocument/2006/relationships/hyperlink" Target="https://doi.org/10.1016/j.ssi.2007.02.014" TargetMode="External"/><Relationship Id="rId3144" Type="http://schemas.openxmlformats.org/officeDocument/2006/relationships/hyperlink" Target="https://doi.org/10.1016/j.jallcom.2012.11.197" TargetMode="External"/><Relationship Id="rId3351" Type="http://schemas.openxmlformats.org/officeDocument/2006/relationships/hyperlink" Target="https://doi.org/10.1016/j.jpowsour.2017.09.021" TargetMode="External"/><Relationship Id="rId4402" Type="http://schemas.openxmlformats.org/officeDocument/2006/relationships/hyperlink" Target="https://doi.org/10.1016/0167-2738(95)00051-7" TargetMode="External"/><Relationship Id="rId272" Type="http://schemas.openxmlformats.org/officeDocument/2006/relationships/hyperlink" Target="https://doi.org/10.1016/0013-7480(71)90121-5" TargetMode="External"/><Relationship Id="rId2160" Type="http://schemas.openxmlformats.org/officeDocument/2006/relationships/hyperlink" Target="https://doi.org/10.1016/j.ssi.2006.02.025" TargetMode="External"/><Relationship Id="rId3004" Type="http://schemas.openxmlformats.org/officeDocument/2006/relationships/hyperlink" Target="https://doi.org/10.1016/j.ijhydene.2010.02.080" TargetMode="External"/><Relationship Id="rId3211" Type="http://schemas.openxmlformats.org/officeDocument/2006/relationships/hyperlink" Target="https://doi.org/10.1016/j.jallcom.2012.11.197" TargetMode="External"/><Relationship Id="rId132" Type="http://schemas.openxmlformats.org/officeDocument/2006/relationships/hyperlink" Target="https://doi.org/10.1016/0167-2738(92)90095-7" TargetMode="External"/><Relationship Id="rId2020" Type="http://schemas.openxmlformats.org/officeDocument/2006/relationships/hyperlink" Target="https://doi.org/10.1016/j.apt.2016.01.025" TargetMode="External"/><Relationship Id="rId5176" Type="http://schemas.openxmlformats.org/officeDocument/2006/relationships/hyperlink" Target="https://doi.org/10.1016/j.jpowsour.2013.07.060" TargetMode="External"/><Relationship Id="rId5383" Type="http://schemas.openxmlformats.org/officeDocument/2006/relationships/hyperlink" Target="https://doi.org/10.1016/j.ijhydene.2012.11.065" TargetMode="External"/><Relationship Id="rId5590" Type="http://schemas.openxmlformats.org/officeDocument/2006/relationships/hyperlink" Target="https://doi.org/10.1016/j.electacta.2014.01.113" TargetMode="External"/><Relationship Id="rId6227" Type="http://schemas.openxmlformats.org/officeDocument/2006/relationships/hyperlink" Target="https://doi.org/10.1016/j.electacta.2017.11.037" TargetMode="External"/><Relationship Id="rId1579" Type="http://schemas.openxmlformats.org/officeDocument/2006/relationships/hyperlink" Target="https://doi.org/10.1016/j.ssi.2013.01.005" TargetMode="External"/><Relationship Id="rId2977" Type="http://schemas.openxmlformats.org/officeDocument/2006/relationships/hyperlink" Target="https://doi.org/10.1149/1.2458743" TargetMode="External"/><Relationship Id="rId4192" Type="http://schemas.openxmlformats.org/officeDocument/2006/relationships/hyperlink" Target="https://doi.org/10.1016/j.electacta.2018.07.179" TargetMode="External"/><Relationship Id="rId5036" Type="http://schemas.openxmlformats.org/officeDocument/2006/relationships/hyperlink" Target="https://doi.org/10.1016/j.jssc.2018.03.004" TargetMode="External"/><Relationship Id="rId5243" Type="http://schemas.openxmlformats.org/officeDocument/2006/relationships/hyperlink" Target="https://doi.org/10.1016/S0167-2738(00)00777-3" TargetMode="External"/><Relationship Id="rId5450" Type="http://schemas.openxmlformats.org/officeDocument/2006/relationships/hyperlink" Target="https://doi.org/10.1016/j.ssi.2012.02.045" TargetMode="External"/><Relationship Id="rId949" Type="http://schemas.openxmlformats.org/officeDocument/2006/relationships/hyperlink" Target="https://doi.org/10.1016/S0167-2738(98)00428-7" TargetMode="External"/><Relationship Id="rId1786" Type="http://schemas.openxmlformats.org/officeDocument/2006/relationships/hyperlink" Target="https://doi.org/10.1016/j.electacta.2017.09.157" TargetMode="External"/><Relationship Id="rId1993" Type="http://schemas.openxmlformats.org/officeDocument/2006/relationships/hyperlink" Target="https://doi.org/10.1016/j.apt.2016.01.025" TargetMode="External"/><Relationship Id="rId2837" Type="http://schemas.openxmlformats.org/officeDocument/2006/relationships/hyperlink" Target="https://doi.org/10.1016/S0025-5408(02)00774-2" TargetMode="External"/><Relationship Id="rId4052" Type="http://schemas.openxmlformats.org/officeDocument/2006/relationships/hyperlink" Target="https://doi.org/10.1016/j.jallcom.2018.08.329" TargetMode="External"/><Relationship Id="rId5103" Type="http://schemas.openxmlformats.org/officeDocument/2006/relationships/hyperlink" Target="https://doi.org/10.1149/1.2095649" TargetMode="External"/><Relationship Id="rId78" Type="http://schemas.openxmlformats.org/officeDocument/2006/relationships/hyperlink" Target="https://doi.org/10.1021/ja00088a016" TargetMode="External"/><Relationship Id="rId809" Type="http://schemas.openxmlformats.org/officeDocument/2006/relationships/hyperlink" Target="https://doi.org/10.1016/S0167-2738(00)00662-7" TargetMode="External"/><Relationship Id="rId1439" Type="http://schemas.openxmlformats.org/officeDocument/2006/relationships/hyperlink" Target="https://doi.org/10.1016/j.ssi.2013.01.005" TargetMode="External"/><Relationship Id="rId1646" Type="http://schemas.openxmlformats.org/officeDocument/2006/relationships/hyperlink" Target="https://doi.org/10.1016/j.jpowsour.2012.02.002" TargetMode="External"/><Relationship Id="rId1853" Type="http://schemas.openxmlformats.org/officeDocument/2006/relationships/hyperlink" Target="https://doi.org/10.1016/j.ssi.2011.02.004" TargetMode="External"/><Relationship Id="rId2904" Type="http://schemas.openxmlformats.org/officeDocument/2006/relationships/hyperlink" Target="https://doi.org/10.1016/j.ssi.2008.02.047" TargetMode="External"/><Relationship Id="rId5310" Type="http://schemas.openxmlformats.org/officeDocument/2006/relationships/hyperlink" Target="https://doi.org/10.1016/S0167-2738(00)00777-3" TargetMode="External"/><Relationship Id="rId1506" Type="http://schemas.openxmlformats.org/officeDocument/2006/relationships/hyperlink" Target="https://doi.org/10.1016/j.ssi.2013.01.005" TargetMode="External"/><Relationship Id="rId1713" Type="http://schemas.openxmlformats.org/officeDocument/2006/relationships/hyperlink" Target="https://doi.org/10.1016/j.jpowsour.2014.11.141" TargetMode="External"/><Relationship Id="rId1920" Type="http://schemas.openxmlformats.org/officeDocument/2006/relationships/hyperlink" Target="https://doi.org/10.1016/S0167-2738(02)00140-6" TargetMode="External"/><Relationship Id="rId4869" Type="http://schemas.openxmlformats.org/officeDocument/2006/relationships/hyperlink" Target="https://doi.org/10.1149/1.2221624" TargetMode="External"/><Relationship Id="rId3678" Type="http://schemas.openxmlformats.org/officeDocument/2006/relationships/hyperlink" Target="https://doi.org/10.1016/j.jpowsour.2012.12.017" TargetMode="External"/><Relationship Id="rId3885" Type="http://schemas.openxmlformats.org/officeDocument/2006/relationships/hyperlink" Target="https://doi.org/10.1016/j.jpowsour.2010.11.120" TargetMode="External"/><Relationship Id="rId4729" Type="http://schemas.openxmlformats.org/officeDocument/2006/relationships/hyperlink" Target="https://doi.org/10.1016/j.ssi.2010.07.034" TargetMode="External"/><Relationship Id="rId4936" Type="http://schemas.openxmlformats.org/officeDocument/2006/relationships/hyperlink" Target="https://doi.org/10.1016/j.ceramint.2019.03.130" TargetMode="External"/><Relationship Id="rId6084" Type="http://schemas.openxmlformats.org/officeDocument/2006/relationships/hyperlink" Target="https://doi.org/10.1016/0167-2738(96)00087-2" TargetMode="External"/><Relationship Id="rId599" Type="http://schemas.openxmlformats.org/officeDocument/2006/relationships/hyperlink" Target="https://doi.org/10.1016/j.electacta.2017.09.157" TargetMode="External"/><Relationship Id="rId2487" Type="http://schemas.openxmlformats.org/officeDocument/2006/relationships/hyperlink" Target="https://doi.org/10.1038/nmat871" TargetMode="External"/><Relationship Id="rId2694" Type="http://schemas.openxmlformats.org/officeDocument/2006/relationships/hyperlink" Target="https://doi.org/10.1016/j.ssi.2013.06.002" TargetMode="External"/><Relationship Id="rId3538" Type="http://schemas.openxmlformats.org/officeDocument/2006/relationships/hyperlink" Target="https://doi.org/10.1016/j.electacta.2012.05.002" TargetMode="External"/><Relationship Id="rId3745" Type="http://schemas.openxmlformats.org/officeDocument/2006/relationships/hyperlink" Target="https://doi.org/10.1016/j.electacta.2013.05.034" TargetMode="External"/><Relationship Id="rId6151" Type="http://schemas.openxmlformats.org/officeDocument/2006/relationships/hyperlink" Target="https://doi.org/10.1007/s11581-019-03314-9" TargetMode="External"/><Relationship Id="rId459" Type="http://schemas.openxmlformats.org/officeDocument/2006/relationships/hyperlink" Target="https://doi.org/10.1149/1.2059351" TargetMode="External"/><Relationship Id="rId666" Type="http://schemas.openxmlformats.org/officeDocument/2006/relationships/hyperlink" Target="https://doi.org/10.1016/S0167-2738(99)00337-9" TargetMode="External"/><Relationship Id="rId873" Type="http://schemas.openxmlformats.org/officeDocument/2006/relationships/hyperlink" Target="https://doi.org/10.1016/S0167-2738(00)00662-7" TargetMode="External"/><Relationship Id="rId1089" Type="http://schemas.openxmlformats.org/officeDocument/2006/relationships/hyperlink" Target="https://doi.org/10.1016/j.jallcom.2012.07.115" TargetMode="External"/><Relationship Id="rId1296" Type="http://schemas.openxmlformats.org/officeDocument/2006/relationships/hyperlink" Target="https://doi.org/10.1016/j.ssi.2013.09.056" TargetMode="External"/><Relationship Id="rId2347" Type="http://schemas.openxmlformats.org/officeDocument/2006/relationships/hyperlink" Target="https://doi.org/10.1016/j.ssi.2006.02.025" TargetMode="External"/><Relationship Id="rId2554" Type="http://schemas.openxmlformats.org/officeDocument/2006/relationships/hyperlink" Target="https://doi.org/10.1038/nmat871" TargetMode="External"/><Relationship Id="rId3952" Type="http://schemas.openxmlformats.org/officeDocument/2006/relationships/hyperlink" Target="https://doi.org/10.1016/j.jpowsour.2010.11.120" TargetMode="External"/><Relationship Id="rId6011" Type="http://schemas.openxmlformats.org/officeDocument/2006/relationships/hyperlink" Target="https://doi.org/10.1016/j.ssi.2007.02.004" TargetMode="External"/><Relationship Id="rId319" Type="http://schemas.openxmlformats.org/officeDocument/2006/relationships/hyperlink" Target="https://doi.org/10.1149/1.2059351" TargetMode="External"/><Relationship Id="rId526" Type="http://schemas.openxmlformats.org/officeDocument/2006/relationships/hyperlink" Target="https://doi.org/10.1016/j.ceramint.2019.03.130" TargetMode="External"/><Relationship Id="rId1156" Type="http://schemas.openxmlformats.org/officeDocument/2006/relationships/hyperlink" Target="https://doi.org/10.1016/j.jpowsour.2016.05.089" TargetMode="External"/><Relationship Id="rId1363" Type="http://schemas.openxmlformats.org/officeDocument/2006/relationships/hyperlink" Target="https://doi.org/10.1016/j.ssi.2013.01.005" TargetMode="External"/><Relationship Id="rId2207" Type="http://schemas.openxmlformats.org/officeDocument/2006/relationships/hyperlink" Target="https://doi.org/10.1016/j.ssi.2006.02.025" TargetMode="External"/><Relationship Id="rId2761" Type="http://schemas.openxmlformats.org/officeDocument/2006/relationships/hyperlink" Target="https://doi.org/10.1016/S0167-2738(01)00870-0" TargetMode="External"/><Relationship Id="rId3605" Type="http://schemas.openxmlformats.org/officeDocument/2006/relationships/hyperlink" Target="https://doi.org/10.1016/j.ijhydene.2014.03.249" TargetMode="External"/><Relationship Id="rId3812" Type="http://schemas.openxmlformats.org/officeDocument/2006/relationships/hyperlink" Target="https://doi.org/10.1016/j.jpowsour.2010.11.120" TargetMode="External"/><Relationship Id="rId733" Type="http://schemas.openxmlformats.org/officeDocument/2006/relationships/hyperlink" Target="https://doi.org/10.1016/0167-2738(87)90039-7" TargetMode="External"/><Relationship Id="rId940" Type="http://schemas.openxmlformats.org/officeDocument/2006/relationships/hyperlink" Target="https://www.researchgate.net/deref/http%3A%2F%2Fdx.doi.org%2F10.1149%2F1.2167929" TargetMode="External"/><Relationship Id="rId1016" Type="http://schemas.openxmlformats.org/officeDocument/2006/relationships/hyperlink" Target="https://doi.org/10.1016/S0167-2738(98)00428-7" TargetMode="External"/><Relationship Id="rId1570" Type="http://schemas.openxmlformats.org/officeDocument/2006/relationships/hyperlink" Target="https://doi.org/10.1016/j.ssi.2013.01.005" TargetMode="External"/><Relationship Id="rId2414" Type="http://schemas.openxmlformats.org/officeDocument/2006/relationships/hyperlink" Target="https://doi.org/10.1038/nmat871" TargetMode="External"/><Relationship Id="rId2621" Type="http://schemas.openxmlformats.org/officeDocument/2006/relationships/hyperlink" Target="https://doi.org/10.1016/j.ssi.2013.06.002" TargetMode="External"/><Relationship Id="rId5777" Type="http://schemas.openxmlformats.org/officeDocument/2006/relationships/hyperlink" Target="https://doi.org/10.1016/j.ssi.2007.02.014" TargetMode="External"/><Relationship Id="rId5984" Type="http://schemas.openxmlformats.org/officeDocument/2006/relationships/hyperlink" Target="https://doi.org/10.1016/S0167-2738(99)00013-2" TargetMode="External"/><Relationship Id="rId800" Type="http://schemas.openxmlformats.org/officeDocument/2006/relationships/hyperlink" Target="https://doi.org/10.1016/S0167-2738(00)00662-7" TargetMode="External"/><Relationship Id="rId1223" Type="http://schemas.openxmlformats.org/officeDocument/2006/relationships/hyperlink" Target="https://doi.org/10.1016/j.jpowsour.2016.05.089" TargetMode="External"/><Relationship Id="rId1430" Type="http://schemas.openxmlformats.org/officeDocument/2006/relationships/hyperlink" Target="https://doi.org/10.1016/j.ssi.2013.01.005" TargetMode="External"/><Relationship Id="rId4379" Type="http://schemas.openxmlformats.org/officeDocument/2006/relationships/hyperlink" Target="https://doi.org/10.1016/0167-2738(95)00051-7" TargetMode="External"/><Relationship Id="rId4586" Type="http://schemas.openxmlformats.org/officeDocument/2006/relationships/hyperlink" Target="https://doi.org/10.1016/j.ijhydene.2011.04.106" TargetMode="External"/><Relationship Id="rId4793" Type="http://schemas.openxmlformats.org/officeDocument/2006/relationships/hyperlink" Target="https://doi.org/10.1016/j.ijhydene.2014.09.019" TargetMode="External"/><Relationship Id="rId5637" Type="http://schemas.openxmlformats.org/officeDocument/2006/relationships/hyperlink" Target="https://doi.org/10.1016/S0167-2738(99)00194-0" TargetMode="External"/><Relationship Id="rId5844" Type="http://schemas.openxmlformats.org/officeDocument/2006/relationships/hyperlink" Target="https://doi.org/10.1016/j.ssi.2007.02.014" TargetMode="External"/><Relationship Id="rId3188" Type="http://schemas.openxmlformats.org/officeDocument/2006/relationships/hyperlink" Target="https://doi.org/10.1016/j.jallcom.2012.11.197" TargetMode="External"/><Relationship Id="rId3395" Type="http://schemas.openxmlformats.org/officeDocument/2006/relationships/hyperlink" Target="https://doi.org/10.1016/j.jpowsour.2017.09.021" TargetMode="External"/><Relationship Id="rId4239" Type="http://schemas.openxmlformats.org/officeDocument/2006/relationships/hyperlink" Target="https://doi.org/10.1016/j.electacta.2018.07.179" TargetMode="External"/><Relationship Id="rId4446" Type="http://schemas.openxmlformats.org/officeDocument/2006/relationships/hyperlink" Target="https://doi.org/10.1016/j.jallcom.2010.06.188" TargetMode="External"/><Relationship Id="rId4653" Type="http://schemas.openxmlformats.org/officeDocument/2006/relationships/hyperlink" Target="https://doi.org/10.1016/j.ssi.2008.04.002" TargetMode="External"/><Relationship Id="rId4860" Type="http://schemas.openxmlformats.org/officeDocument/2006/relationships/hyperlink" Target="https://doi.org/10.1149/1.2221624" TargetMode="External"/><Relationship Id="rId5704" Type="http://schemas.openxmlformats.org/officeDocument/2006/relationships/hyperlink" Target="https://doi.org/10.1016/S0167-2738(99)00194-0" TargetMode="External"/><Relationship Id="rId5911" Type="http://schemas.openxmlformats.org/officeDocument/2006/relationships/hyperlink" Target="https://doi.org/10.1002/adfm.201001540" TargetMode="External"/><Relationship Id="rId3048" Type="http://schemas.openxmlformats.org/officeDocument/2006/relationships/hyperlink" Target="https://doi.org/10.1016/j.ijhydene.2010.02.080" TargetMode="External"/><Relationship Id="rId3255" Type="http://schemas.openxmlformats.org/officeDocument/2006/relationships/hyperlink" Target="https://doi.org/10.1016/j.jallcom.2012.11.197" TargetMode="External"/><Relationship Id="rId3462" Type="http://schemas.openxmlformats.org/officeDocument/2006/relationships/hyperlink" Target="https://doi.org/10.1002/aenm.201201062" TargetMode="External"/><Relationship Id="rId4306" Type="http://schemas.openxmlformats.org/officeDocument/2006/relationships/hyperlink" Target="https://doi.org/10.1016/j.electacta.2017.08.149" TargetMode="External"/><Relationship Id="rId4513" Type="http://schemas.openxmlformats.org/officeDocument/2006/relationships/hyperlink" Target="https://doi.org/10.1016/j.ijhydene.2016.02.073" TargetMode="External"/><Relationship Id="rId4720" Type="http://schemas.openxmlformats.org/officeDocument/2006/relationships/hyperlink" Target="https://doi.org/10.1016/j.ssi.2010.07.034" TargetMode="External"/><Relationship Id="rId176" Type="http://schemas.openxmlformats.org/officeDocument/2006/relationships/hyperlink" Target="https://doi.org/10.1016/0167-2738(92)90095-7" TargetMode="External"/><Relationship Id="rId383" Type="http://schemas.openxmlformats.org/officeDocument/2006/relationships/hyperlink" Target="https://doi.org/10.1149/1.2059351" TargetMode="External"/><Relationship Id="rId590" Type="http://schemas.openxmlformats.org/officeDocument/2006/relationships/hyperlink" Target="https://www.google.com/url?sa=t&amp;rct=j&amp;q=&amp;esrc=s&amp;source=web&amp;cd=&amp;cad=rja&amp;uact=8&amp;ved=2ahUKEwjPtYG3l6XqAhWRbs0KHX4FBqcQFjAAegQIBRAB&amp;url=https%3A%2F%2Flink.springer.com%2Fcontent%2Fpdf%2F10.1007%252FBF02376024.pdf&amp;usg=AOvVaw37VxFvqtPrs7FrpPLfph1-" TargetMode="External"/><Relationship Id="rId2064" Type="http://schemas.openxmlformats.org/officeDocument/2006/relationships/hyperlink" Target="https://doi.org/10.1016/j.ssi.2006.02.025" TargetMode="External"/><Relationship Id="rId2271" Type="http://schemas.openxmlformats.org/officeDocument/2006/relationships/hyperlink" Target="https://doi.org/10.1016/j.ssi.2006.02.025" TargetMode="External"/><Relationship Id="rId3115" Type="http://schemas.openxmlformats.org/officeDocument/2006/relationships/hyperlink" Target="https://doi.org/10.1016/j.jallcom.2012.11.197" TargetMode="External"/><Relationship Id="rId3322" Type="http://schemas.openxmlformats.org/officeDocument/2006/relationships/hyperlink" Target="https://doi.org/10.1016/j.apenergy.2019.01.094" TargetMode="External"/><Relationship Id="rId243" Type="http://schemas.openxmlformats.org/officeDocument/2006/relationships/hyperlink" Target="https://doi.org/10.1016/0167-2738(92)90095-7" TargetMode="External"/><Relationship Id="rId450" Type="http://schemas.openxmlformats.org/officeDocument/2006/relationships/hyperlink" Target="https://doi.org/10.1149/1.2059351" TargetMode="External"/><Relationship Id="rId1080" Type="http://schemas.openxmlformats.org/officeDocument/2006/relationships/hyperlink" Target="https://doi.org/10.1016/j.jallcom.2012.07.115" TargetMode="External"/><Relationship Id="rId2131" Type="http://schemas.openxmlformats.org/officeDocument/2006/relationships/hyperlink" Target="https://doi.org/10.1016/j.ssi.2006.02.025" TargetMode="External"/><Relationship Id="rId5287" Type="http://schemas.openxmlformats.org/officeDocument/2006/relationships/hyperlink" Target="https://doi.org/10.1016/S0167-2738(00)00777-3" TargetMode="External"/><Relationship Id="rId5494" Type="http://schemas.openxmlformats.org/officeDocument/2006/relationships/hyperlink" Target="https://doi.org/10.1016/0167-2738(94)90327-1" TargetMode="External"/><Relationship Id="rId103" Type="http://schemas.openxmlformats.org/officeDocument/2006/relationships/hyperlink" Target="https://doi.org/10.1016/0167-2738(92)90095-7" TargetMode="External"/><Relationship Id="rId310" Type="http://schemas.openxmlformats.org/officeDocument/2006/relationships/hyperlink" Target="https://doi.org/10.1149/1.2059351" TargetMode="External"/><Relationship Id="rId4096" Type="http://schemas.openxmlformats.org/officeDocument/2006/relationships/hyperlink" Target="https://doi.org/10.1016/j.jpowsour.2008.01.036" TargetMode="External"/><Relationship Id="rId5147" Type="http://schemas.openxmlformats.org/officeDocument/2006/relationships/hyperlink" Target="https://doi.org/10.1016/j.jpowsour.2013.07.060" TargetMode="External"/><Relationship Id="rId1897" Type="http://schemas.openxmlformats.org/officeDocument/2006/relationships/hyperlink" Target="https://doi.org/10.1016/S0167-2738(02)00140-6" TargetMode="External"/><Relationship Id="rId2948" Type="http://schemas.openxmlformats.org/officeDocument/2006/relationships/hyperlink" Target="https://doi.org/10.1016/j.jallcom.2008.12.120" TargetMode="External"/><Relationship Id="rId5354" Type="http://schemas.openxmlformats.org/officeDocument/2006/relationships/hyperlink" Target="https://doi.org/10.1016/j.ijhydene.2012.11.065" TargetMode="External"/><Relationship Id="rId5561" Type="http://schemas.openxmlformats.org/officeDocument/2006/relationships/hyperlink" Target="https://doi.org/10.1016/0167-2738(94)90327-1" TargetMode="External"/><Relationship Id="rId1757" Type="http://schemas.openxmlformats.org/officeDocument/2006/relationships/hyperlink" Target="https://doi.org/10.1016/j.jpowsour.2014.11.141" TargetMode="External"/><Relationship Id="rId1964" Type="http://schemas.openxmlformats.org/officeDocument/2006/relationships/hyperlink" Target="https://doi.org/10.1016/j.apt.2016.01.025" TargetMode="External"/><Relationship Id="rId2808" Type="http://schemas.openxmlformats.org/officeDocument/2006/relationships/hyperlink" Target="https://doi.org/10.1016/S0025-5408(02)00774-2" TargetMode="External"/><Relationship Id="rId4163" Type="http://schemas.openxmlformats.org/officeDocument/2006/relationships/hyperlink" Target="https://doi.org/10.1016/j.electacta.2018.07.179" TargetMode="External"/><Relationship Id="rId4370" Type="http://schemas.openxmlformats.org/officeDocument/2006/relationships/hyperlink" Target="https://doi.org/10.1016/j.electacta.2017.08.149" TargetMode="External"/><Relationship Id="rId5007" Type="http://schemas.openxmlformats.org/officeDocument/2006/relationships/hyperlink" Target="https://doi.org/10.1016/j.jssc.2018.03.004" TargetMode="External"/><Relationship Id="rId5214" Type="http://schemas.openxmlformats.org/officeDocument/2006/relationships/hyperlink" Target="https://doi.org/10.1016/j.ijhydene.2016.10.120" TargetMode="External"/><Relationship Id="rId5421" Type="http://schemas.openxmlformats.org/officeDocument/2006/relationships/hyperlink" Target="https://doi.org/10.1016/j.ssi.2012.02.045" TargetMode="External"/><Relationship Id="rId49" Type="http://schemas.openxmlformats.org/officeDocument/2006/relationships/hyperlink" Target="https://doi.org/10.1021/ja00088a016" TargetMode="External"/><Relationship Id="rId1617" Type="http://schemas.openxmlformats.org/officeDocument/2006/relationships/hyperlink" Target="https://doi.org/10.1016/j.ssi.2013.01.005" TargetMode="External"/><Relationship Id="rId1824" Type="http://schemas.openxmlformats.org/officeDocument/2006/relationships/hyperlink" Target="https://doi.org/10.1016/j.ssi.2011.02.004" TargetMode="External"/><Relationship Id="rId4023" Type="http://schemas.openxmlformats.org/officeDocument/2006/relationships/hyperlink" Target="https://doi.org/10.1016/j.jallcom.2018.08.329" TargetMode="External"/><Relationship Id="rId4230" Type="http://schemas.openxmlformats.org/officeDocument/2006/relationships/hyperlink" Target="https://doi.org/10.1016/j.electacta.2018.07.179" TargetMode="External"/><Relationship Id="rId3789" Type="http://schemas.openxmlformats.org/officeDocument/2006/relationships/hyperlink" Target="https://doi.org/10.1016/j.jpowsour.2010.11.120" TargetMode="External"/><Relationship Id="rId6195" Type="http://schemas.openxmlformats.org/officeDocument/2006/relationships/hyperlink" Target="https://doi.org/10.1016/j.electacta.2017.11.037" TargetMode="External"/><Relationship Id="rId2598" Type="http://schemas.openxmlformats.org/officeDocument/2006/relationships/hyperlink" Target="https://doi.org/10.1016/j.ssi.2013.06.002" TargetMode="External"/><Relationship Id="rId3996" Type="http://schemas.openxmlformats.org/officeDocument/2006/relationships/hyperlink" Target="https://doi.org/10.1016/j.electacta.2013.01.156" TargetMode="External"/><Relationship Id="rId6055" Type="http://schemas.openxmlformats.org/officeDocument/2006/relationships/hyperlink" Target="https://doi.org/10.2478/s11532-012-0144-9" TargetMode="External"/><Relationship Id="rId3649" Type="http://schemas.openxmlformats.org/officeDocument/2006/relationships/hyperlink" Target="https://doi.org/10.1016/j.jpowsour.2012.12.017" TargetMode="External"/><Relationship Id="rId3856" Type="http://schemas.openxmlformats.org/officeDocument/2006/relationships/hyperlink" Target="https://doi.org/10.1016/j.jpowsour.2010.11.120" TargetMode="External"/><Relationship Id="rId4907" Type="http://schemas.openxmlformats.org/officeDocument/2006/relationships/hyperlink" Target="https://doi.org/10.1016/j.jare.2016.12.006" TargetMode="External"/><Relationship Id="rId5071" Type="http://schemas.openxmlformats.org/officeDocument/2006/relationships/hyperlink" Target="https://doi.org/10.1149/1.2095649" TargetMode="External"/><Relationship Id="rId6122" Type="http://schemas.openxmlformats.org/officeDocument/2006/relationships/hyperlink" Target="https://doi.org/10.1007/s11581-019-03314-9" TargetMode="External"/><Relationship Id="rId777" Type="http://schemas.openxmlformats.org/officeDocument/2006/relationships/hyperlink" Target="https://doi.org/10.1016/S0167-2738(00)00662-7" TargetMode="External"/><Relationship Id="rId984" Type="http://schemas.openxmlformats.org/officeDocument/2006/relationships/hyperlink" Target="https://doi.org/10.1016/S0167-2738(98)00428-7" TargetMode="External"/><Relationship Id="rId2458" Type="http://schemas.openxmlformats.org/officeDocument/2006/relationships/hyperlink" Target="https://doi.org/10.1038/nmat871" TargetMode="External"/><Relationship Id="rId2665" Type="http://schemas.openxmlformats.org/officeDocument/2006/relationships/hyperlink" Target="https://doi.org/10.1016/j.ssi.2013.06.002" TargetMode="External"/><Relationship Id="rId2872" Type="http://schemas.openxmlformats.org/officeDocument/2006/relationships/hyperlink" Target="https://doi.org/10.1016/S0025-5408(02)00774-2" TargetMode="External"/><Relationship Id="rId3509" Type="http://schemas.openxmlformats.org/officeDocument/2006/relationships/hyperlink" Target="https://doi.org/10.1016/j.electacta.2012.05.002" TargetMode="External"/><Relationship Id="rId3716" Type="http://schemas.openxmlformats.org/officeDocument/2006/relationships/hyperlink" Target="https://doi.org/10.1016/j.electacta.2011.11.004" TargetMode="External"/><Relationship Id="rId3923" Type="http://schemas.openxmlformats.org/officeDocument/2006/relationships/hyperlink" Target="https://doi.org/10.1016/j.jpowsour.2010.11.120" TargetMode="External"/><Relationship Id="rId637" Type="http://schemas.openxmlformats.org/officeDocument/2006/relationships/hyperlink" Target="https://doi.org/10.1016/S0167-2738(99)00337-9" TargetMode="External"/><Relationship Id="rId844" Type="http://schemas.openxmlformats.org/officeDocument/2006/relationships/hyperlink" Target="https://doi.org/10.1016/S0167-2738(00)00662-7" TargetMode="External"/><Relationship Id="rId1267" Type="http://schemas.openxmlformats.org/officeDocument/2006/relationships/hyperlink" Target="https://doi.org/10.1016/j.jallcom.2017.01.026" TargetMode="External"/><Relationship Id="rId1474" Type="http://schemas.openxmlformats.org/officeDocument/2006/relationships/hyperlink" Target="https://doi.org/10.1016/j.ssi.2013.01.005" TargetMode="External"/><Relationship Id="rId1681" Type="http://schemas.openxmlformats.org/officeDocument/2006/relationships/hyperlink" Target="https://doi.org/10.1016/j.ijhydene.2012.04.112" TargetMode="External"/><Relationship Id="rId2318" Type="http://schemas.openxmlformats.org/officeDocument/2006/relationships/hyperlink" Target="https://doi.org/10.1016/j.ssi.2006.02.025" TargetMode="External"/><Relationship Id="rId2525" Type="http://schemas.openxmlformats.org/officeDocument/2006/relationships/hyperlink" Target="https://doi.org/10.1038/nmat871" TargetMode="External"/><Relationship Id="rId2732" Type="http://schemas.openxmlformats.org/officeDocument/2006/relationships/hyperlink" Target="https://doi.org/10.1016/S0167-2738(01)00870-0" TargetMode="External"/><Relationship Id="rId5888" Type="http://schemas.openxmlformats.org/officeDocument/2006/relationships/hyperlink" Target="https://doi.org/10.1002/adfm.201001540" TargetMode="External"/><Relationship Id="rId704" Type="http://schemas.openxmlformats.org/officeDocument/2006/relationships/hyperlink" Target="https://doi.org/10.1016/S0167-2738(99)00337-9" TargetMode="External"/><Relationship Id="rId911" Type="http://schemas.openxmlformats.org/officeDocument/2006/relationships/hyperlink" Target="https://doi.org/10.1016/S0167-2738(00)00662-7" TargetMode="External"/><Relationship Id="rId1127" Type="http://schemas.openxmlformats.org/officeDocument/2006/relationships/hyperlink" Target="https://doi.org/10.1016/j.jpowsour.2016.05.089" TargetMode="External"/><Relationship Id="rId1334" Type="http://schemas.openxmlformats.org/officeDocument/2006/relationships/hyperlink" Target="https://doi.org/10.1016/j.ijhydene.2016.01.071" TargetMode="External"/><Relationship Id="rId1541" Type="http://schemas.openxmlformats.org/officeDocument/2006/relationships/hyperlink" Target="https://doi.org/10.1016/j.ssi.2013.01.005" TargetMode="External"/><Relationship Id="rId4697" Type="http://schemas.openxmlformats.org/officeDocument/2006/relationships/hyperlink" Target="https://doi.org/10.1016/j.ssi.2010.07.034" TargetMode="External"/><Relationship Id="rId5748" Type="http://schemas.openxmlformats.org/officeDocument/2006/relationships/hyperlink" Target="https://doi.org/10.1016/j.electacta.2010.10.098" TargetMode="External"/><Relationship Id="rId5955" Type="http://schemas.openxmlformats.org/officeDocument/2006/relationships/hyperlink" Target="https://doi.org/10.1016/S0167-2738(99)00013-2" TargetMode="External"/><Relationship Id="rId40" Type="http://schemas.openxmlformats.org/officeDocument/2006/relationships/hyperlink" Target="https://doi.org/10.1021/ja00088a016" TargetMode="External"/><Relationship Id="rId1401" Type="http://schemas.openxmlformats.org/officeDocument/2006/relationships/hyperlink" Target="https://doi.org/10.1016/j.ssi.2013.01.005" TargetMode="External"/><Relationship Id="rId3299" Type="http://schemas.openxmlformats.org/officeDocument/2006/relationships/hyperlink" Target="https://doi.org/10.1016/j.apenergy.2019.01.094" TargetMode="External"/><Relationship Id="rId4557" Type="http://schemas.openxmlformats.org/officeDocument/2006/relationships/hyperlink" Target="https://doi.org/10.1016/j.ijhydene.2016.02.073" TargetMode="External"/><Relationship Id="rId4764" Type="http://schemas.openxmlformats.org/officeDocument/2006/relationships/hyperlink" Target="https://doi.org/10.1016/j.ijhydene.2014.09.019" TargetMode="External"/><Relationship Id="rId5608" Type="http://schemas.openxmlformats.org/officeDocument/2006/relationships/hyperlink" Target="https://doi.org/10.1016/j.electacta.2014.01.113" TargetMode="External"/><Relationship Id="rId3159" Type="http://schemas.openxmlformats.org/officeDocument/2006/relationships/hyperlink" Target="https://doi.org/10.1016/j.jallcom.2012.11.197" TargetMode="External"/><Relationship Id="rId3366" Type="http://schemas.openxmlformats.org/officeDocument/2006/relationships/hyperlink" Target="https://doi.org/10.1016/j.jpowsour.2017.09.021" TargetMode="External"/><Relationship Id="rId3573" Type="http://schemas.openxmlformats.org/officeDocument/2006/relationships/hyperlink" Target="https://doi.org/10.1016/j.ijhydene.2014.03.249" TargetMode="External"/><Relationship Id="rId4417" Type="http://schemas.openxmlformats.org/officeDocument/2006/relationships/hyperlink" Target="https://doi.org/10.1016/j.jallcom.2010.06.188" TargetMode="External"/><Relationship Id="rId4971" Type="http://schemas.openxmlformats.org/officeDocument/2006/relationships/hyperlink" Target="https://doi.org/10.1016/j.ceramint.2019.03.130" TargetMode="External"/><Relationship Id="rId5815" Type="http://schemas.openxmlformats.org/officeDocument/2006/relationships/hyperlink" Target="https://doi.org/10.1016/j.ssi.2007.02.014" TargetMode="External"/><Relationship Id="rId287" Type="http://schemas.openxmlformats.org/officeDocument/2006/relationships/hyperlink" Target="https://doi.org/10.1016/0013-7480(71)90121-5" TargetMode="External"/><Relationship Id="rId494" Type="http://schemas.openxmlformats.org/officeDocument/2006/relationships/hyperlink" Target="https://doi.org/10.1149/1.2059351" TargetMode="External"/><Relationship Id="rId2175" Type="http://schemas.openxmlformats.org/officeDocument/2006/relationships/hyperlink" Target="https://doi.org/10.1016/j.ssi.2006.02.025" TargetMode="External"/><Relationship Id="rId2382" Type="http://schemas.openxmlformats.org/officeDocument/2006/relationships/hyperlink" Target="https://doi.org/10.1016/j.ssi.2006.02.025" TargetMode="External"/><Relationship Id="rId3019" Type="http://schemas.openxmlformats.org/officeDocument/2006/relationships/hyperlink" Target="https://doi.org/10.1016/j.ijhydene.2010.02.080" TargetMode="External"/><Relationship Id="rId3226" Type="http://schemas.openxmlformats.org/officeDocument/2006/relationships/hyperlink" Target="https://doi.org/10.1016/j.jallcom.2012.11.197" TargetMode="External"/><Relationship Id="rId3780" Type="http://schemas.openxmlformats.org/officeDocument/2006/relationships/hyperlink" Target="https://doi.org/10.1016/j.electacta.2013.05.034" TargetMode="External"/><Relationship Id="rId4624" Type="http://schemas.openxmlformats.org/officeDocument/2006/relationships/hyperlink" Target="https://doi.org/10.1016/j.ijhydene.2011.04.106" TargetMode="External"/><Relationship Id="rId4831" Type="http://schemas.openxmlformats.org/officeDocument/2006/relationships/hyperlink" Target="https://doi.org/10.1016/S0167-2738(01)00951-1" TargetMode="External"/><Relationship Id="rId147" Type="http://schemas.openxmlformats.org/officeDocument/2006/relationships/hyperlink" Target="https://doi.org/10.1016/0167-2738(92)90095-7" TargetMode="External"/><Relationship Id="rId354" Type="http://schemas.openxmlformats.org/officeDocument/2006/relationships/hyperlink" Target="https://doi.org/10.1149/1.2059351" TargetMode="External"/><Relationship Id="rId1191" Type="http://schemas.openxmlformats.org/officeDocument/2006/relationships/hyperlink" Target="https://doi.org/10.1016/j.jpowsour.2016.05.089" TargetMode="External"/><Relationship Id="rId2035" Type="http://schemas.openxmlformats.org/officeDocument/2006/relationships/hyperlink" Target="https://doi.org/10.1016/j.ssi.2006.02.025" TargetMode="External"/><Relationship Id="rId3433" Type="http://schemas.openxmlformats.org/officeDocument/2006/relationships/hyperlink" Target="https://doi.org/10.1016/j.jpowsour.2017.09.021" TargetMode="External"/><Relationship Id="rId3640" Type="http://schemas.openxmlformats.org/officeDocument/2006/relationships/hyperlink" Target="https://doi.org/10.1016/j.ijhydene.2014.03.249" TargetMode="External"/><Relationship Id="rId561" Type="http://schemas.openxmlformats.org/officeDocument/2006/relationships/hyperlink" Target="https://doi.org/10.1016/j.jpowsour.2012.12.017" TargetMode="External"/><Relationship Id="rId2242" Type="http://schemas.openxmlformats.org/officeDocument/2006/relationships/hyperlink" Target="https://doi.org/10.1016/j.ssi.2006.02.025" TargetMode="External"/><Relationship Id="rId3500" Type="http://schemas.openxmlformats.org/officeDocument/2006/relationships/hyperlink" Target="https://doi.org/10.1016/j.electacta.2012.05.002" TargetMode="External"/><Relationship Id="rId5398" Type="http://schemas.openxmlformats.org/officeDocument/2006/relationships/hyperlink" Target="https://doi.org/10.1016/j.ssi.2012.02.045" TargetMode="External"/><Relationship Id="rId214" Type="http://schemas.openxmlformats.org/officeDocument/2006/relationships/hyperlink" Target="https://doi.org/10.1016/0167-2738(92)90095-7" TargetMode="External"/><Relationship Id="rId421" Type="http://schemas.openxmlformats.org/officeDocument/2006/relationships/hyperlink" Target="https://doi.org/10.1149/1.2059351" TargetMode="External"/><Relationship Id="rId1051" Type="http://schemas.openxmlformats.org/officeDocument/2006/relationships/hyperlink" Target="https://doi.org/10.1016/j.ceramint.2019.01.019" TargetMode="External"/><Relationship Id="rId2102" Type="http://schemas.openxmlformats.org/officeDocument/2006/relationships/hyperlink" Target="https://doi.org/10.1016/j.ssi.2006.02.025" TargetMode="External"/><Relationship Id="rId5258" Type="http://schemas.openxmlformats.org/officeDocument/2006/relationships/hyperlink" Target="https://doi.org/10.1016/S0167-2738(00)00777-3" TargetMode="External"/><Relationship Id="rId5465" Type="http://schemas.openxmlformats.org/officeDocument/2006/relationships/hyperlink" Target="https://doi.org/10.1016/j.ssi.2012.02.045" TargetMode="External"/><Relationship Id="rId5672" Type="http://schemas.openxmlformats.org/officeDocument/2006/relationships/hyperlink" Target="https://doi.org/10.1016/S0167-2738(99)00194-0" TargetMode="External"/><Relationship Id="rId1868" Type="http://schemas.openxmlformats.org/officeDocument/2006/relationships/hyperlink" Target="https://doi.org/10.1016/j.ssi.2011.02.004" TargetMode="External"/><Relationship Id="rId4067" Type="http://schemas.openxmlformats.org/officeDocument/2006/relationships/hyperlink" Target="https://doi.org/10.1016/j.jpowsour.2008.01.036" TargetMode="External"/><Relationship Id="rId4274" Type="http://schemas.openxmlformats.org/officeDocument/2006/relationships/hyperlink" Target="https://doi.org/10.1016/j.jpowsour.2011.04.036" TargetMode="External"/><Relationship Id="rId4481" Type="http://schemas.openxmlformats.org/officeDocument/2006/relationships/hyperlink" Target="https://doi.org/10.1016/j.ijhydene.2016.02.073" TargetMode="External"/><Relationship Id="rId5118" Type="http://schemas.openxmlformats.org/officeDocument/2006/relationships/hyperlink" Target="https://doi.org/10.1002/adma.200601366" TargetMode="External"/><Relationship Id="rId5325" Type="http://schemas.openxmlformats.org/officeDocument/2006/relationships/hyperlink" Target="https://doi.org/10.1016/S0167-2738(00)00777-3" TargetMode="External"/><Relationship Id="rId5532" Type="http://schemas.openxmlformats.org/officeDocument/2006/relationships/hyperlink" Target="https://doi.org/10.1016/0167-2738(94)90327-1" TargetMode="External"/><Relationship Id="rId2919" Type="http://schemas.openxmlformats.org/officeDocument/2006/relationships/hyperlink" Target="https://doi.org/10.1016/j.ssi.2008.02.047" TargetMode="External"/><Relationship Id="rId3083" Type="http://schemas.openxmlformats.org/officeDocument/2006/relationships/hyperlink" Target="https://doi.org/10.1016/j.ssi.2006.02.047" TargetMode="External"/><Relationship Id="rId3290" Type="http://schemas.openxmlformats.org/officeDocument/2006/relationships/hyperlink" Target="https://doi.org/10.1016/j.apenergy.2019.01.094" TargetMode="External"/><Relationship Id="rId4134" Type="http://schemas.openxmlformats.org/officeDocument/2006/relationships/hyperlink" Target="https://doi.org/10.1016/j.jpowsour.2008.01.036" TargetMode="External"/><Relationship Id="rId4341" Type="http://schemas.openxmlformats.org/officeDocument/2006/relationships/hyperlink" Target="https://doi.org/10.1016/j.electacta.2017.08.149" TargetMode="External"/><Relationship Id="rId1728" Type="http://schemas.openxmlformats.org/officeDocument/2006/relationships/hyperlink" Target="https://doi.org/10.1016/j.jpowsour.2014.11.141" TargetMode="External"/><Relationship Id="rId1935" Type="http://schemas.openxmlformats.org/officeDocument/2006/relationships/hyperlink" Target="https://doi.org/10.1016/S0167-2738(02)00140-6" TargetMode="External"/><Relationship Id="rId3150" Type="http://schemas.openxmlformats.org/officeDocument/2006/relationships/hyperlink" Target="https://doi.org/10.1016/j.jallcom.2012.11.197" TargetMode="External"/><Relationship Id="rId4201" Type="http://schemas.openxmlformats.org/officeDocument/2006/relationships/hyperlink" Target="https://doi.org/10.1016/j.electacta.2018.07.179" TargetMode="External"/><Relationship Id="rId6099" Type="http://schemas.openxmlformats.org/officeDocument/2006/relationships/hyperlink" Target="https://doi.org/10.1016/0167-2738(96)00087-2" TargetMode="External"/><Relationship Id="rId3010" Type="http://schemas.openxmlformats.org/officeDocument/2006/relationships/hyperlink" Target="https://doi.org/10.1016/j.ijhydene.2010.02.080" TargetMode="External"/><Relationship Id="rId6166" Type="http://schemas.openxmlformats.org/officeDocument/2006/relationships/hyperlink" Target="https://doi.org/10.1007/s11581-019-03314-9" TargetMode="External"/><Relationship Id="rId3967" Type="http://schemas.openxmlformats.org/officeDocument/2006/relationships/hyperlink" Target="https://doi.org/10.1016/j.ssi.2013.11.044" TargetMode="External"/><Relationship Id="rId4" Type="http://schemas.openxmlformats.org/officeDocument/2006/relationships/hyperlink" Target="https://doi.org/10.1016/0167-2738(92)90095-7" TargetMode="External"/><Relationship Id="rId888" Type="http://schemas.openxmlformats.org/officeDocument/2006/relationships/hyperlink" Target="https://doi.org/10.1016/S0167-2738(00)00662-7" TargetMode="External"/><Relationship Id="rId2569" Type="http://schemas.openxmlformats.org/officeDocument/2006/relationships/hyperlink" Target="https://doi.org/10.1016/j.ssi.2013.06.002" TargetMode="External"/><Relationship Id="rId2776" Type="http://schemas.openxmlformats.org/officeDocument/2006/relationships/hyperlink" Target="https://doi.org/10.1016/S0167-2738(01)00870-0" TargetMode="External"/><Relationship Id="rId2983" Type="http://schemas.openxmlformats.org/officeDocument/2006/relationships/hyperlink" Target="https://doi.org/10.1149/1.2458743" TargetMode="External"/><Relationship Id="rId3827" Type="http://schemas.openxmlformats.org/officeDocument/2006/relationships/hyperlink" Target="https://doi.org/10.1016/j.jpowsour.2010.11.120" TargetMode="External"/><Relationship Id="rId5182" Type="http://schemas.openxmlformats.org/officeDocument/2006/relationships/hyperlink" Target="https://doi.org/10.1016/j.ijhydene.2016.10.120" TargetMode="External"/><Relationship Id="rId6026" Type="http://schemas.openxmlformats.org/officeDocument/2006/relationships/hyperlink" Target="https://doi.org/10.1002/adma.201103102" TargetMode="External"/><Relationship Id="rId6233" Type="http://schemas.openxmlformats.org/officeDocument/2006/relationships/hyperlink" Target="https://doi.org/10.1016/j.electacta.2017.11.037" TargetMode="External"/><Relationship Id="rId748" Type="http://schemas.openxmlformats.org/officeDocument/2006/relationships/hyperlink" Target="https://doi.org/10.1016/0167-2738(87)90039-7" TargetMode="External"/><Relationship Id="rId955" Type="http://schemas.openxmlformats.org/officeDocument/2006/relationships/hyperlink" Target="https://doi.org/10.1016/S0167-2738(98)00428-7" TargetMode="External"/><Relationship Id="rId1378" Type="http://schemas.openxmlformats.org/officeDocument/2006/relationships/hyperlink" Target="https://doi.org/10.1016/j.ssi.2013.01.005" TargetMode="External"/><Relationship Id="rId1585" Type="http://schemas.openxmlformats.org/officeDocument/2006/relationships/hyperlink" Target="https://doi.org/10.1016/j.ssi.2013.01.005" TargetMode="External"/><Relationship Id="rId1792" Type="http://schemas.openxmlformats.org/officeDocument/2006/relationships/hyperlink" Target="https://doi.org/10.1016/j.jpowsour.2013.11.005" TargetMode="External"/><Relationship Id="rId2429" Type="http://schemas.openxmlformats.org/officeDocument/2006/relationships/hyperlink" Target="https://doi.org/10.1038/nmat871" TargetMode="External"/><Relationship Id="rId2636" Type="http://schemas.openxmlformats.org/officeDocument/2006/relationships/hyperlink" Target="https://doi.org/10.1016/j.ssi.2013.06.002" TargetMode="External"/><Relationship Id="rId2843" Type="http://schemas.openxmlformats.org/officeDocument/2006/relationships/hyperlink" Target="https://doi.org/10.1016/S0025-5408(02)00774-2" TargetMode="External"/><Relationship Id="rId5042" Type="http://schemas.openxmlformats.org/officeDocument/2006/relationships/hyperlink" Target="https://doi.org/10.1149/1.2095649" TargetMode="External"/><Relationship Id="rId5999" Type="http://schemas.openxmlformats.org/officeDocument/2006/relationships/hyperlink" Target="https://doi.org/10.1016/j.ssi.2007.02.004" TargetMode="External"/><Relationship Id="rId84" Type="http://schemas.openxmlformats.org/officeDocument/2006/relationships/hyperlink" Target="https://doi.org/10.1021/ja00088a016" TargetMode="External"/><Relationship Id="rId608" Type="http://schemas.openxmlformats.org/officeDocument/2006/relationships/hyperlink" Target="https://doi.org/10.1016/j.jallcom.2017.01.026" TargetMode="External"/><Relationship Id="rId815" Type="http://schemas.openxmlformats.org/officeDocument/2006/relationships/hyperlink" Target="https://doi.org/10.1016/S0167-2738(00)00662-7" TargetMode="External"/><Relationship Id="rId1238" Type="http://schemas.openxmlformats.org/officeDocument/2006/relationships/hyperlink" Target="https://doi.org/10.1016/j.jpowsour.2016.05.089" TargetMode="External"/><Relationship Id="rId1445" Type="http://schemas.openxmlformats.org/officeDocument/2006/relationships/hyperlink" Target="https://doi.org/10.1016/j.ssi.2013.01.005" TargetMode="External"/><Relationship Id="rId1652" Type="http://schemas.openxmlformats.org/officeDocument/2006/relationships/hyperlink" Target="https://doi.org/10.1016/j.jpowsour.2012.02.002" TargetMode="External"/><Relationship Id="rId1305" Type="http://schemas.openxmlformats.org/officeDocument/2006/relationships/hyperlink" Target="https://doi.org/10.1016/j.ssi.2013.09.056" TargetMode="External"/><Relationship Id="rId2703" Type="http://schemas.openxmlformats.org/officeDocument/2006/relationships/hyperlink" Target="https://doi.org/10.1016/j.ssi.2013.06.002" TargetMode="External"/><Relationship Id="rId2910" Type="http://schemas.openxmlformats.org/officeDocument/2006/relationships/hyperlink" Target="https://doi.org/10.1016/j.ssi.2008.02.047" TargetMode="External"/><Relationship Id="rId5859" Type="http://schemas.openxmlformats.org/officeDocument/2006/relationships/hyperlink" Target="https://doi.org/10.1016/j.ssi.2007.02.014" TargetMode="External"/><Relationship Id="rId1512" Type="http://schemas.openxmlformats.org/officeDocument/2006/relationships/hyperlink" Target="https://doi.org/10.1016/j.ssi.2013.01.005" TargetMode="External"/><Relationship Id="rId4668" Type="http://schemas.openxmlformats.org/officeDocument/2006/relationships/hyperlink" Target="https://doi.org/10.1016/j.ssi.2008.04.002" TargetMode="External"/><Relationship Id="rId4875" Type="http://schemas.openxmlformats.org/officeDocument/2006/relationships/hyperlink" Target="https://doi.org/10.1016/j.jpowsour.2013.06.155" TargetMode="External"/><Relationship Id="rId5719" Type="http://schemas.openxmlformats.org/officeDocument/2006/relationships/hyperlink" Target="https://doi.org/10.1016/S0167-2738(99)00194-0" TargetMode="External"/><Relationship Id="rId5926" Type="http://schemas.openxmlformats.org/officeDocument/2006/relationships/hyperlink" Target="https://doi.org/10.1002/adfm.201001540" TargetMode="External"/><Relationship Id="rId6090" Type="http://schemas.openxmlformats.org/officeDocument/2006/relationships/hyperlink" Target="https://doi.org/10.1016/0167-2738(96)00087-2" TargetMode="External"/><Relationship Id="rId11" Type="http://schemas.openxmlformats.org/officeDocument/2006/relationships/hyperlink" Target="https://doi.org/10.1021/ja00088a016" TargetMode="External"/><Relationship Id="rId398" Type="http://schemas.openxmlformats.org/officeDocument/2006/relationships/hyperlink" Target="https://doi.org/10.1149/1.2059351" TargetMode="External"/><Relationship Id="rId2079" Type="http://schemas.openxmlformats.org/officeDocument/2006/relationships/hyperlink" Target="https://doi.org/10.1016/j.ssi.2006.02.025" TargetMode="External"/><Relationship Id="rId3477" Type="http://schemas.openxmlformats.org/officeDocument/2006/relationships/hyperlink" Target="https://doi.org/10.1002/aenm.201201062" TargetMode="External"/><Relationship Id="rId3684" Type="http://schemas.openxmlformats.org/officeDocument/2006/relationships/hyperlink" Target="https://doi.org/10.1016/j.jpowsour.2012.12.017" TargetMode="External"/><Relationship Id="rId3891" Type="http://schemas.openxmlformats.org/officeDocument/2006/relationships/hyperlink" Target="https://doi.org/10.1016/j.jpowsour.2010.11.120" TargetMode="External"/><Relationship Id="rId4528" Type="http://schemas.openxmlformats.org/officeDocument/2006/relationships/hyperlink" Target="https://doi.org/10.1016/j.ijhydene.2016.02.073" TargetMode="External"/><Relationship Id="rId4735" Type="http://schemas.openxmlformats.org/officeDocument/2006/relationships/hyperlink" Target="https://doi.org/10.1016/j.ssi.2010.07.034" TargetMode="External"/><Relationship Id="rId4942" Type="http://schemas.openxmlformats.org/officeDocument/2006/relationships/hyperlink" Target="https://doi.org/10.1016/j.ceramint.2019.03.130" TargetMode="External"/><Relationship Id="rId2286" Type="http://schemas.openxmlformats.org/officeDocument/2006/relationships/hyperlink" Target="https://doi.org/10.1016/j.ssi.2006.02.025" TargetMode="External"/><Relationship Id="rId2493" Type="http://schemas.openxmlformats.org/officeDocument/2006/relationships/hyperlink" Target="https://doi.org/10.1038/nmat871" TargetMode="External"/><Relationship Id="rId3337" Type="http://schemas.openxmlformats.org/officeDocument/2006/relationships/hyperlink" Target="https://doi.org/10.1016/j.jpowsour.2017.09.021" TargetMode="External"/><Relationship Id="rId3544" Type="http://schemas.openxmlformats.org/officeDocument/2006/relationships/hyperlink" Target="https://doi.org/10.1016/j.electacta.2012.05.002" TargetMode="External"/><Relationship Id="rId3751" Type="http://schemas.openxmlformats.org/officeDocument/2006/relationships/hyperlink" Target="https://doi.org/10.1016/j.electacta.2013.05.034" TargetMode="External"/><Relationship Id="rId4802" Type="http://schemas.openxmlformats.org/officeDocument/2006/relationships/hyperlink" Target="https://doi.org/10.1016/j.ijhydene.2014.09.019" TargetMode="External"/><Relationship Id="rId258" Type="http://schemas.openxmlformats.org/officeDocument/2006/relationships/hyperlink" Target="https://doi.org/10.1016/0167-2738(92)90095-7" TargetMode="External"/><Relationship Id="rId465" Type="http://schemas.openxmlformats.org/officeDocument/2006/relationships/hyperlink" Target="https://doi.org/10.1149/1.2059351" TargetMode="External"/><Relationship Id="rId672" Type="http://schemas.openxmlformats.org/officeDocument/2006/relationships/hyperlink" Target="https://doi.org/10.1016/S0167-2738(99)00337-9" TargetMode="External"/><Relationship Id="rId1095" Type="http://schemas.openxmlformats.org/officeDocument/2006/relationships/hyperlink" Target="https://doi.org/10.1016/j.jpowsour.2016.05.089" TargetMode="External"/><Relationship Id="rId2146" Type="http://schemas.openxmlformats.org/officeDocument/2006/relationships/hyperlink" Target="https://doi.org/10.1016/j.ssi.2006.02.025" TargetMode="External"/><Relationship Id="rId2353" Type="http://schemas.openxmlformats.org/officeDocument/2006/relationships/hyperlink" Target="https://doi.org/10.1016/j.ssi.2006.02.025" TargetMode="External"/><Relationship Id="rId2560" Type="http://schemas.openxmlformats.org/officeDocument/2006/relationships/hyperlink" Target="https://doi.org/10.1038/nmat871" TargetMode="External"/><Relationship Id="rId3404" Type="http://schemas.openxmlformats.org/officeDocument/2006/relationships/hyperlink" Target="https://doi.org/10.1016/j.jpowsour.2017.09.021" TargetMode="External"/><Relationship Id="rId3611" Type="http://schemas.openxmlformats.org/officeDocument/2006/relationships/hyperlink" Target="https://doi.org/10.1016/j.ijhydene.2014.03.249" TargetMode="External"/><Relationship Id="rId118" Type="http://schemas.openxmlformats.org/officeDocument/2006/relationships/hyperlink" Target="https://doi.org/10.1016/0167-2738(92)90095-7" TargetMode="External"/><Relationship Id="rId325" Type="http://schemas.openxmlformats.org/officeDocument/2006/relationships/hyperlink" Target="https://doi.org/10.1149/1.2059351" TargetMode="External"/><Relationship Id="rId532" Type="http://schemas.openxmlformats.org/officeDocument/2006/relationships/hyperlink" Target="https://doi.org/10.1149/1.2221624" TargetMode="External"/><Relationship Id="rId1162" Type="http://schemas.openxmlformats.org/officeDocument/2006/relationships/hyperlink" Target="https://doi.org/10.1016/j.jpowsour.2016.05.089" TargetMode="External"/><Relationship Id="rId2006" Type="http://schemas.openxmlformats.org/officeDocument/2006/relationships/hyperlink" Target="https://doi.org/10.1016/j.apt.2016.01.025" TargetMode="External"/><Relationship Id="rId2213" Type="http://schemas.openxmlformats.org/officeDocument/2006/relationships/hyperlink" Target="https://doi.org/10.1016/j.ssi.2006.02.025" TargetMode="External"/><Relationship Id="rId2420" Type="http://schemas.openxmlformats.org/officeDocument/2006/relationships/hyperlink" Target="https://doi.org/10.1038/nmat871" TargetMode="External"/><Relationship Id="rId5369" Type="http://schemas.openxmlformats.org/officeDocument/2006/relationships/hyperlink" Target="https://doi.org/10.1016/j.ijhydene.2012.11.065" TargetMode="External"/><Relationship Id="rId5576" Type="http://schemas.openxmlformats.org/officeDocument/2006/relationships/hyperlink" Target="https://doi.org/10.1016/0167-2738(94)90327-1" TargetMode="External"/><Relationship Id="rId5783" Type="http://schemas.openxmlformats.org/officeDocument/2006/relationships/hyperlink" Target="https://doi.org/10.1016/j.ssi.2007.02.014" TargetMode="External"/><Relationship Id="rId1022" Type="http://schemas.openxmlformats.org/officeDocument/2006/relationships/hyperlink" Target="https://doi.org/10.1016/S0167-2738(98)00428-7" TargetMode="External"/><Relationship Id="rId4178" Type="http://schemas.openxmlformats.org/officeDocument/2006/relationships/hyperlink" Target="https://doi.org/10.1016/j.electacta.2018.07.179" TargetMode="External"/><Relationship Id="rId4385" Type="http://schemas.openxmlformats.org/officeDocument/2006/relationships/hyperlink" Target="https://doi.org/10.1016/0167-2738(95)00051-7" TargetMode="External"/><Relationship Id="rId4592" Type="http://schemas.openxmlformats.org/officeDocument/2006/relationships/hyperlink" Target="https://doi.org/10.1016/j.ijhydene.2011.04.106" TargetMode="External"/><Relationship Id="rId5229" Type="http://schemas.openxmlformats.org/officeDocument/2006/relationships/hyperlink" Target="https://doi.org/10.1016/S0167-2738(00)00777-3" TargetMode="External"/><Relationship Id="rId5436" Type="http://schemas.openxmlformats.org/officeDocument/2006/relationships/hyperlink" Target="https://doi.org/10.1016/j.ssi.2012.02.045" TargetMode="External"/><Relationship Id="rId5990" Type="http://schemas.openxmlformats.org/officeDocument/2006/relationships/hyperlink" Target="https://doi.org/10.1016/j.ssi.2007.02.004" TargetMode="External"/><Relationship Id="rId1979" Type="http://schemas.openxmlformats.org/officeDocument/2006/relationships/hyperlink" Target="https://doi.org/10.1016/j.apt.2016.01.025" TargetMode="External"/><Relationship Id="rId3194" Type="http://schemas.openxmlformats.org/officeDocument/2006/relationships/hyperlink" Target="https://doi.org/10.1016/j.jallcom.2012.11.197" TargetMode="External"/><Relationship Id="rId4038" Type="http://schemas.openxmlformats.org/officeDocument/2006/relationships/hyperlink" Target="https://doi.org/10.1016/j.jallcom.2018.08.329" TargetMode="External"/><Relationship Id="rId4245" Type="http://schemas.openxmlformats.org/officeDocument/2006/relationships/hyperlink" Target="https://doi.org/10.1016/j.ceramint.2015.05.026" TargetMode="External"/><Relationship Id="rId5643" Type="http://schemas.openxmlformats.org/officeDocument/2006/relationships/hyperlink" Target="https://doi.org/10.1016/S0167-2738(99)00194-0" TargetMode="External"/><Relationship Id="rId5850" Type="http://schemas.openxmlformats.org/officeDocument/2006/relationships/hyperlink" Target="https://doi.org/10.1016/j.ssi.2007.02.014" TargetMode="External"/><Relationship Id="rId1839" Type="http://schemas.openxmlformats.org/officeDocument/2006/relationships/hyperlink" Target="https://doi.org/10.1016/j.ssi.2011.02.004" TargetMode="External"/><Relationship Id="rId3054" Type="http://schemas.openxmlformats.org/officeDocument/2006/relationships/hyperlink" Target="https://doi.org/10.1016/j.ijhydene.2010.02.080" TargetMode="External"/><Relationship Id="rId4452" Type="http://schemas.openxmlformats.org/officeDocument/2006/relationships/hyperlink" Target="https://doi.org/10.1016/j.ceramint.2017.07.192" TargetMode="External"/><Relationship Id="rId5503" Type="http://schemas.openxmlformats.org/officeDocument/2006/relationships/hyperlink" Target="https://doi.org/10.1016/0167-2738(94)90327-1" TargetMode="External"/><Relationship Id="rId5710" Type="http://schemas.openxmlformats.org/officeDocument/2006/relationships/hyperlink" Target="https://doi.org/10.1016/S0167-2738(99)00194-0" TargetMode="External"/><Relationship Id="rId182" Type="http://schemas.openxmlformats.org/officeDocument/2006/relationships/hyperlink" Target="https://doi.org/10.1016/0167-2738(92)90095-7" TargetMode="External"/><Relationship Id="rId1906" Type="http://schemas.openxmlformats.org/officeDocument/2006/relationships/hyperlink" Target="https://doi.org/10.1016/S0167-2738(02)00140-6" TargetMode="External"/><Relationship Id="rId3261" Type="http://schemas.openxmlformats.org/officeDocument/2006/relationships/hyperlink" Target="https://doi.org/10.1016/j.apenergy.2019.01.094" TargetMode="External"/><Relationship Id="rId4105" Type="http://schemas.openxmlformats.org/officeDocument/2006/relationships/hyperlink" Target="https://doi.org/10.1016/j.jpowsour.2008.01.036" TargetMode="External"/><Relationship Id="rId4312" Type="http://schemas.openxmlformats.org/officeDocument/2006/relationships/hyperlink" Target="https://doi.org/10.1016/j.electacta.2017.08.149" TargetMode="External"/><Relationship Id="rId2070" Type="http://schemas.openxmlformats.org/officeDocument/2006/relationships/hyperlink" Target="https://doi.org/10.1016/j.ssi.2006.02.025" TargetMode="External"/><Relationship Id="rId3121" Type="http://schemas.openxmlformats.org/officeDocument/2006/relationships/hyperlink" Target="https://doi.org/10.1016/j.jallcom.2012.11.197" TargetMode="External"/><Relationship Id="rId999" Type="http://schemas.openxmlformats.org/officeDocument/2006/relationships/hyperlink" Target="https://doi.org/10.1016/S0167-2738(98)00428-7" TargetMode="External"/><Relationship Id="rId2887" Type="http://schemas.openxmlformats.org/officeDocument/2006/relationships/hyperlink" Target="https://doi.org/10.1016/j.ssi.2008.02.047" TargetMode="External"/><Relationship Id="rId5086" Type="http://schemas.openxmlformats.org/officeDocument/2006/relationships/hyperlink" Target="https://doi.org/10.1149/1.2095649" TargetMode="External"/><Relationship Id="rId5293" Type="http://schemas.openxmlformats.org/officeDocument/2006/relationships/hyperlink" Target="https://doi.org/10.1016/S0167-2738(00)00777-3" TargetMode="External"/><Relationship Id="rId6137" Type="http://schemas.openxmlformats.org/officeDocument/2006/relationships/hyperlink" Target="https://doi.org/10.1007/s11581-019-03314-9" TargetMode="External"/><Relationship Id="rId859" Type="http://schemas.openxmlformats.org/officeDocument/2006/relationships/hyperlink" Target="https://doi.org/10.1016/S0167-2738(00)00662-7" TargetMode="External"/><Relationship Id="rId1489" Type="http://schemas.openxmlformats.org/officeDocument/2006/relationships/hyperlink" Target="https://doi.org/10.1016/j.ssi.2013.01.005" TargetMode="External"/><Relationship Id="rId1696" Type="http://schemas.openxmlformats.org/officeDocument/2006/relationships/hyperlink" Target="https://doi.org/10.1016/j.jpowsour.2014.11.141" TargetMode="External"/><Relationship Id="rId3938" Type="http://schemas.openxmlformats.org/officeDocument/2006/relationships/hyperlink" Target="https://doi.org/10.1016/j.jpowsour.2010.11.120" TargetMode="External"/><Relationship Id="rId5153" Type="http://schemas.openxmlformats.org/officeDocument/2006/relationships/hyperlink" Target="https://doi.org/10.1016/j.jpowsour.2013.07.060" TargetMode="External"/><Relationship Id="rId5360" Type="http://schemas.openxmlformats.org/officeDocument/2006/relationships/hyperlink" Target="https://doi.org/10.1016/j.ijhydene.2012.11.065" TargetMode="External"/><Relationship Id="rId6204" Type="http://schemas.openxmlformats.org/officeDocument/2006/relationships/hyperlink" Target="https://doi.org/10.1016/j.electacta.2017.11.037" TargetMode="External"/><Relationship Id="rId1349" Type="http://schemas.openxmlformats.org/officeDocument/2006/relationships/hyperlink" Target="https://doi.org/10.1016/j.electacta.2018.09.096" TargetMode="External"/><Relationship Id="rId2747" Type="http://schemas.openxmlformats.org/officeDocument/2006/relationships/hyperlink" Target="https://doi.org/10.1016/S0167-2738(01)00870-0" TargetMode="External"/><Relationship Id="rId2954" Type="http://schemas.openxmlformats.org/officeDocument/2006/relationships/hyperlink" Target="https://doi.org/10.1016/j.jallcom.2008.12.120" TargetMode="External"/><Relationship Id="rId5013" Type="http://schemas.openxmlformats.org/officeDocument/2006/relationships/hyperlink" Target="https://doi.org/10.1016/j.jssc.2018.03.004" TargetMode="External"/><Relationship Id="rId5220" Type="http://schemas.openxmlformats.org/officeDocument/2006/relationships/hyperlink" Target="https://doi.org/10.1016/S0167-2738(00)00777-3" TargetMode="External"/><Relationship Id="rId719" Type="http://schemas.openxmlformats.org/officeDocument/2006/relationships/hyperlink" Target="https://doi.org/10.1016/S0167-2738(99)00337-9" TargetMode="External"/><Relationship Id="rId926" Type="http://schemas.openxmlformats.org/officeDocument/2006/relationships/hyperlink" Target="https://doi.org/10.1016/S0167-2738(00)00662-7" TargetMode="External"/><Relationship Id="rId1556" Type="http://schemas.openxmlformats.org/officeDocument/2006/relationships/hyperlink" Target="https://doi.org/10.1016/j.ssi.2013.01.005" TargetMode="External"/><Relationship Id="rId1763" Type="http://schemas.openxmlformats.org/officeDocument/2006/relationships/hyperlink" Target="https://doi.org/10.1016/j.electacta.2017.09.157" TargetMode="External"/><Relationship Id="rId1970" Type="http://schemas.openxmlformats.org/officeDocument/2006/relationships/hyperlink" Target="https://doi.org/10.1016/j.apt.2016.01.025" TargetMode="External"/><Relationship Id="rId2607" Type="http://schemas.openxmlformats.org/officeDocument/2006/relationships/hyperlink" Target="https://doi.org/10.1016/j.ssi.2013.06.002" TargetMode="External"/><Relationship Id="rId2814" Type="http://schemas.openxmlformats.org/officeDocument/2006/relationships/hyperlink" Target="https://doi.org/10.1016/S0025-5408(02)00774-2" TargetMode="External"/><Relationship Id="rId55" Type="http://schemas.openxmlformats.org/officeDocument/2006/relationships/hyperlink" Target="https://doi.org/10.1021/ja00088a016" TargetMode="External"/><Relationship Id="rId1209" Type="http://schemas.openxmlformats.org/officeDocument/2006/relationships/hyperlink" Target="https://doi.org/10.1016/j.jpowsour.2016.05.089" TargetMode="External"/><Relationship Id="rId1416" Type="http://schemas.openxmlformats.org/officeDocument/2006/relationships/hyperlink" Target="https://doi.org/10.1016/j.ssi.2013.01.005" TargetMode="External"/><Relationship Id="rId1623" Type="http://schemas.openxmlformats.org/officeDocument/2006/relationships/hyperlink" Target="https://doi.org/10.1016/j.ssi.2013.01.005" TargetMode="External"/><Relationship Id="rId1830" Type="http://schemas.openxmlformats.org/officeDocument/2006/relationships/hyperlink" Target="https://doi.org/10.1016/j.ssi.2011.02.004" TargetMode="External"/><Relationship Id="rId4779" Type="http://schemas.openxmlformats.org/officeDocument/2006/relationships/hyperlink" Target="https://doi.org/10.1016/j.ijhydene.2014.09.019" TargetMode="External"/><Relationship Id="rId4986" Type="http://schemas.openxmlformats.org/officeDocument/2006/relationships/hyperlink" Target="https://doi.org/10.1016/j.ssi.2017.05.010" TargetMode="External"/><Relationship Id="rId3588" Type="http://schemas.openxmlformats.org/officeDocument/2006/relationships/hyperlink" Target="https://doi.org/10.1016/j.ijhydene.2014.03.249" TargetMode="External"/><Relationship Id="rId3795" Type="http://schemas.openxmlformats.org/officeDocument/2006/relationships/hyperlink" Target="https://doi.org/10.1016/j.jpowsour.2010.11.120" TargetMode="External"/><Relationship Id="rId4639" Type="http://schemas.openxmlformats.org/officeDocument/2006/relationships/hyperlink" Target="https://doi.org/10.1016/j.ssi.2008.04.002" TargetMode="External"/><Relationship Id="rId4846" Type="http://schemas.openxmlformats.org/officeDocument/2006/relationships/hyperlink" Target="https://doi.org/10.1149/1.2221624" TargetMode="External"/><Relationship Id="rId2397" Type="http://schemas.openxmlformats.org/officeDocument/2006/relationships/hyperlink" Target="https://doi.org/10.1016/j.ssi.2006.02.025" TargetMode="External"/><Relationship Id="rId3448" Type="http://schemas.openxmlformats.org/officeDocument/2006/relationships/hyperlink" Target="https://doi.org/10.1016/j.jpowsour.2008.11.007" TargetMode="External"/><Relationship Id="rId3655" Type="http://schemas.openxmlformats.org/officeDocument/2006/relationships/hyperlink" Target="https://doi.org/10.1016/j.jpowsour.2012.12.017" TargetMode="External"/><Relationship Id="rId3862" Type="http://schemas.openxmlformats.org/officeDocument/2006/relationships/hyperlink" Target="https://doi.org/10.1016/j.jpowsour.2010.11.120" TargetMode="External"/><Relationship Id="rId4706" Type="http://schemas.openxmlformats.org/officeDocument/2006/relationships/hyperlink" Target="https://doi.org/10.1016/j.ssi.2010.07.034" TargetMode="External"/><Relationship Id="rId6061" Type="http://schemas.openxmlformats.org/officeDocument/2006/relationships/hyperlink" Target="https://doi.org/10.2478/s11532-012-0144-9" TargetMode="External"/><Relationship Id="rId369" Type="http://schemas.openxmlformats.org/officeDocument/2006/relationships/hyperlink" Target="https://doi.org/10.1149/1.2059351" TargetMode="External"/><Relationship Id="rId576" Type="http://schemas.openxmlformats.org/officeDocument/2006/relationships/hyperlink" Target="https://doi.org/10.1149/2.083207jes" TargetMode="External"/><Relationship Id="rId783" Type="http://schemas.openxmlformats.org/officeDocument/2006/relationships/hyperlink" Target="https://doi.org/10.1016/S0167-2738(00)00662-7" TargetMode="External"/><Relationship Id="rId990" Type="http://schemas.openxmlformats.org/officeDocument/2006/relationships/hyperlink" Target="https://doi.org/10.1016/S0167-2738(98)00428-7" TargetMode="External"/><Relationship Id="rId2257" Type="http://schemas.openxmlformats.org/officeDocument/2006/relationships/hyperlink" Target="https://doi.org/10.1016/j.ssi.2006.02.025" TargetMode="External"/><Relationship Id="rId2464" Type="http://schemas.openxmlformats.org/officeDocument/2006/relationships/hyperlink" Target="https://doi.org/10.1038/nmat871" TargetMode="External"/><Relationship Id="rId2671" Type="http://schemas.openxmlformats.org/officeDocument/2006/relationships/hyperlink" Target="https://doi.org/10.1016/j.ssi.2013.06.002" TargetMode="External"/><Relationship Id="rId3308" Type="http://schemas.openxmlformats.org/officeDocument/2006/relationships/hyperlink" Target="https://doi.org/10.1016/j.apenergy.2019.01.094" TargetMode="External"/><Relationship Id="rId3515" Type="http://schemas.openxmlformats.org/officeDocument/2006/relationships/hyperlink" Target="https://doi.org/10.1016/j.electacta.2012.05.002" TargetMode="External"/><Relationship Id="rId4913" Type="http://schemas.openxmlformats.org/officeDocument/2006/relationships/hyperlink" Target="https://doi.org/10.1016/j.jare.2016.12.006" TargetMode="External"/><Relationship Id="rId229" Type="http://schemas.openxmlformats.org/officeDocument/2006/relationships/hyperlink" Target="https://doi.org/10.1016/0167-2738(92)90095-7" TargetMode="External"/><Relationship Id="rId436" Type="http://schemas.openxmlformats.org/officeDocument/2006/relationships/hyperlink" Target="https://doi.org/10.1149/1.2059351" TargetMode="External"/><Relationship Id="rId643" Type="http://schemas.openxmlformats.org/officeDocument/2006/relationships/hyperlink" Target="https://doi.org/10.1016/S0167-2738(99)00337-9" TargetMode="External"/><Relationship Id="rId1066" Type="http://schemas.openxmlformats.org/officeDocument/2006/relationships/hyperlink" Target="https://doi.org/10.1016/j.ceramint.2019.01.019" TargetMode="External"/><Relationship Id="rId1273" Type="http://schemas.openxmlformats.org/officeDocument/2006/relationships/hyperlink" Target="https://doi.org/10.1016/j.jallcom.2017.01.026" TargetMode="External"/><Relationship Id="rId1480" Type="http://schemas.openxmlformats.org/officeDocument/2006/relationships/hyperlink" Target="https://doi.org/10.1016/j.ssi.2013.01.005" TargetMode="External"/><Relationship Id="rId2117" Type="http://schemas.openxmlformats.org/officeDocument/2006/relationships/hyperlink" Target="https://doi.org/10.1016/j.ssi.2006.02.025" TargetMode="External"/><Relationship Id="rId2324" Type="http://schemas.openxmlformats.org/officeDocument/2006/relationships/hyperlink" Target="https://doi.org/10.1016/j.ssi.2006.02.025" TargetMode="External"/><Relationship Id="rId3722" Type="http://schemas.openxmlformats.org/officeDocument/2006/relationships/hyperlink" Target="https://doi.org/10.1016/j.electacta.2011.11.004" TargetMode="External"/><Relationship Id="rId850" Type="http://schemas.openxmlformats.org/officeDocument/2006/relationships/hyperlink" Target="https://doi.org/10.1016/S0167-2738(00)00662-7" TargetMode="External"/><Relationship Id="rId1133" Type="http://schemas.openxmlformats.org/officeDocument/2006/relationships/hyperlink" Target="https://doi.org/10.1016/j.jpowsour.2016.05.089" TargetMode="External"/><Relationship Id="rId2531" Type="http://schemas.openxmlformats.org/officeDocument/2006/relationships/hyperlink" Target="https://doi.org/10.1038/nmat871" TargetMode="External"/><Relationship Id="rId4289" Type="http://schemas.openxmlformats.org/officeDocument/2006/relationships/hyperlink" Target="https://doi.org/10.1016/j.electacta.2017.08.149" TargetMode="External"/><Relationship Id="rId5687" Type="http://schemas.openxmlformats.org/officeDocument/2006/relationships/hyperlink" Target="https://doi.org/10.1016/S0167-2738(99)00194-0" TargetMode="External"/><Relationship Id="rId5894" Type="http://schemas.openxmlformats.org/officeDocument/2006/relationships/hyperlink" Target="https://doi.org/10.1002/adfm.201001540" TargetMode="External"/><Relationship Id="rId503" Type="http://schemas.openxmlformats.org/officeDocument/2006/relationships/hyperlink" Target="https://doi.org/10.1016/j.electacta.2017.11.037" TargetMode="External"/><Relationship Id="rId710" Type="http://schemas.openxmlformats.org/officeDocument/2006/relationships/hyperlink" Target="https://doi.org/10.1016/S0167-2738(99)00337-9" TargetMode="External"/><Relationship Id="rId1340" Type="http://schemas.openxmlformats.org/officeDocument/2006/relationships/hyperlink" Target="https://doi.org/10.1016/j.ijhydene.2016.01.071" TargetMode="External"/><Relationship Id="rId3098" Type="http://schemas.openxmlformats.org/officeDocument/2006/relationships/hyperlink" Target="https://doi.org/10.1016/j.ssi.2006.02.047" TargetMode="External"/><Relationship Id="rId4496" Type="http://schemas.openxmlformats.org/officeDocument/2006/relationships/hyperlink" Target="https://doi.org/10.1016/j.ijhydene.2016.02.073" TargetMode="External"/><Relationship Id="rId5547" Type="http://schemas.openxmlformats.org/officeDocument/2006/relationships/hyperlink" Target="https://doi.org/10.1016/0167-2738(94)90327-1" TargetMode="External"/><Relationship Id="rId5754" Type="http://schemas.openxmlformats.org/officeDocument/2006/relationships/hyperlink" Target="https://doi.org/10.1016/j.electacta.2010.10.098" TargetMode="External"/><Relationship Id="rId5961" Type="http://schemas.openxmlformats.org/officeDocument/2006/relationships/hyperlink" Target="https://doi.org/10.1016/S0167-2738(99)00013-2" TargetMode="External"/><Relationship Id="rId1200" Type="http://schemas.openxmlformats.org/officeDocument/2006/relationships/hyperlink" Target="https://doi.org/10.1016/j.jpowsour.2016.05.089" TargetMode="External"/><Relationship Id="rId4149" Type="http://schemas.openxmlformats.org/officeDocument/2006/relationships/hyperlink" Target="https://doi.org/10.1016/j.ceramint.2019.01.134" TargetMode="External"/><Relationship Id="rId4356" Type="http://schemas.openxmlformats.org/officeDocument/2006/relationships/hyperlink" Target="https://doi.org/10.1016/j.electacta.2017.08.149" TargetMode="External"/><Relationship Id="rId4563" Type="http://schemas.openxmlformats.org/officeDocument/2006/relationships/hyperlink" Target="https://doi.org/10.1016/j.ijhydene.2016.02.073" TargetMode="External"/><Relationship Id="rId4770" Type="http://schemas.openxmlformats.org/officeDocument/2006/relationships/hyperlink" Target="https://doi.org/10.1016/j.ijhydene.2014.09.019" TargetMode="External"/><Relationship Id="rId5407" Type="http://schemas.openxmlformats.org/officeDocument/2006/relationships/hyperlink" Target="https://doi.org/10.1016/j.ssi.2012.02.045" TargetMode="External"/><Relationship Id="rId5614" Type="http://schemas.openxmlformats.org/officeDocument/2006/relationships/hyperlink" Target="https://doi.org/10.1016/j.electacta.2014.01.113" TargetMode="External"/><Relationship Id="rId5821" Type="http://schemas.openxmlformats.org/officeDocument/2006/relationships/hyperlink" Target="https://doi.org/10.1016/j.ssi.2007.02.014" TargetMode="External"/><Relationship Id="rId3165" Type="http://schemas.openxmlformats.org/officeDocument/2006/relationships/hyperlink" Target="https://doi.org/10.1016/j.jallcom.2012.11.197" TargetMode="External"/><Relationship Id="rId3372" Type="http://schemas.openxmlformats.org/officeDocument/2006/relationships/hyperlink" Target="https://doi.org/10.1016/j.jpowsour.2017.09.021" TargetMode="External"/><Relationship Id="rId4009" Type="http://schemas.openxmlformats.org/officeDocument/2006/relationships/hyperlink" Target="https://doi.org/10.1016/j.electacta.2013.01.156" TargetMode="External"/><Relationship Id="rId4216" Type="http://schemas.openxmlformats.org/officeDocument/2006/relationships/hyperlink" Target="https://doi.org/10.1016/j.electacta.2018.07.179" TargetMode="External"/><Relationship Id="rId4423" Type="http://schemas.openxmlformats.org/officeDocument/2006/relationships/hyperlink" Target="https://doi.org/10.1016/j.jallcom.2010.06.188" TargetMode="External"/><Relationship Id="rId4630" Type="http://schemas.openxmlformats.org/officeDocument/2006/relationships/hyperlink" Target="https://doi.org/10.1016/j.ijhydene.2011.04.106" TargetMode="External"/><Relationship Id="rId293" Type="http://schemas.openxmlformats.org/officeDocument/2006/relationships/hyperlink" Target="https://doi.org/10.1016/0013-7480(71)90121-5" TargetMode="External"/><Relationship Id="rId2181" Type="http://schemas.openxmlformats.org/officeDocument/2006/relationships/hyperlink" Target="https://doi.org/10.1016/j.ssi.2006.02.025" TargetMode="External"/><Relationship Id="rId3025" Type="http://schemas.openxmlformats.org/officeDocument/2006/relationships/hyperlink" Target="https://doi.org/10.1016/j.ijhydene.2010.02.080" TargetMode="External"/><Relationship Id="rId3232" Type="http://schemas.openxmlformats.org/officeDocument/2006/relationships/hyperlink" Target="https://doi.org/10.1016/j.jallcom.2012.11.197" TargetMode="External"/><Relationship Id="rId153" Type="http://schemas.openxmlformats.org/officeDocument/2006/relationships/hyperlink" Target="https://doi.org/10.1016/0167-2738(92)90095-7" TargetMode="External"/><Relationship Id="rId360" Type="http://schemas.openxmlformats.org/officeDocument/2006/relationships/hyperlink" Target="https://doi.org/10.1149/1.2059351" TargetMode="External"/><Relationship Id="rId2041" Type="http://schemas.openxmlformats.org/officeDocument/2006/relationships/hyperlink" Target="https://doi.org/10.1016/j.ssi.2006.02.025" TargetMode="External"/><Relationship Id="rId5197" Type="http://schemas.openxmlformats.org/officeDocument/2006/relationships/hyperlink" Target="https://doi.org/10.1016/j.ijhydene.2016.10.120" TargetMode="External"/><Relationship Id="rId6248" Type="http://schemas.openxmlformats.org/officeDocument/2006/relationships/printerSettings" Target="../printerSettings/printerSettings1.bin"/><Relationship Id="rId220" Type="http://schemas.openxmlformats.org/officeDocument/2006/relationships/hyperlink" Target="https://doi.org/10.1016/0167-2738(92)90095-7" TargetMode="External"/><Relationship Id="rId2998" Type="http://schemas.openxmlformats.org/officeDocument/2006/relationships/hyperlink" Target="https://doi.org/10.1016/j.ijhydene.2010.02.080" TargetMode="External"/><Relationship Id="rId5057" Type="http://schemas.openxmlformats.org/officeDocument/2006/relationships/hyperlink" Target="https://doi.org/10.1149/1.2095649" TargetMode="External"/><Relationship Id="rId5264" Type="http://schemas.openxmlformats.org/officeDocument/2006/relationships/hyperlink" Target="https://doi.org/10.1016/S0167-2738(00)00777-3" TargetMode="External"/><Relationship Id="rId6108" Type="http://schemas.openxmlformats.org/officeDocument/2006/relationships/hyperlink" Target="https://doi.org/10.1016/0167-2738(96)00087-2" TargetMode="External"/><Relationship Id="rId2858" Type="http://schemas.openxmlformats.org/officeDocument/2006/relationships/hyperlink" Target="https://doi.org/10.1016/S0025-5408(02)00774-2" TargetMode="External"/><Relationship Id="rId3909" Type="http://schemas.openxmlformats.org/officeDocument/2006/relationships/hyperlink" Target="https://doi.org/10.1016/j.jpowsour.2010.11.120" TargetMode="External"/><Relationship Id="rId4073" Type="http://schemas.openxmlformats.org/officeDocument/2006/relationships/hyperlink" Target="https://doi.org/10.1016/j.jpowsour.2008.01.036" TargetMode="External"/><Relationship Id="rId5471" Type="http://schemas.openxmlformats.org/officeDocument/2006/relationships/hyperlink" Target="https://doi.org/10.1016/j.ssi.2012.02.045" TargetMode="External"/><Relationship Id="rId99" Type="http://schemas.openxmlformats.org/officeDocument/2006/relationships/hyperlink" Target="https://doi.org/10.1016/0167-2738(92)90095-7" TargetMode="External"/><Relationship Id="rId1667" Type="http://schemas.openxmlformats.org/officeDocument/2006/relationships/hyperlink" Target="https://doi.org/10.1016/j.jpowsour.2012.02.002" TargetMode="External"/><Relationship Id="rId1874" Type="http://schemas.openxmlformats.org/officeDocument/2006/relationships/hyperlink" Target="https://doi.org/10.1016/S0167-2738(02)00140-6" TargetMode="External"/><Relationship Id="rId2718" Type="http://schemas.openxmlformats.org/officeDocument/2006/relationships/hyperlink" Target="https://doi.org/10.1016/j.ssi.2013.06.002" TargetMode="External"/><Relationship Id="rId2925" Type="http://schemas.openxmlformats.org/officeDocument/2006/relationships/hyperlink" Target="https://doi.org/10.1016/j.scriptamat.2004.08.021" TargetMode="External"/><Relationship Id="rId4280" Type="http://schemas.openxmlformats.org/officeDocument/2006/relationships/hyperlink" Target="https://doi.org/10.1016/j.jpowsour.2011.04.036" TargetMode="External"/><Relationship Id="rId5124" Type="http://schemas.openxmlformats.org/officeDocument/2006/relationships/hyperlink" Target="https://doi.org/10.1002/adma.200601366" TargetMode="External"/><Relationship Id="rId5331" Type="http://schemas.openxmlformats.org/officeDocument/2006/relationships/hyperlink" Target="https://doi.org/10.1016/S0167-2738(00)00777-3" TargetMode="External"/><Relationship Id="rId1527" Type="http://schemas.openxmlformats.org/officeDocument/2006/relationships/hyperlink" Target="https://doi.org/10.1016/j.ssi.2013.01.005" TargetMode="External"/><Relationship Id="rId1734" Type="http://schemas.openxmlformats.org/officeDocument/2006/relationships/hyperlink" Target="https://doi.org/10.1016/j.jpowsour.2014.11.141" TargetMode="External"/><Relationship Id="rId1941" Type="http://schemas.openxmlformats.org/officeDocument/2006/relationships/hyperlink" Target="https://doi.org/10.1016/S0167-2738(02)00140-6" TargetMode="External"/><Relationship Id="rId4140" Type="http://schemas.openxmlformats.org/officeDocument/2006/relationships/hyperlink" Target="https://doi.org/10.1016/j.ceramint.2019.01.134" TargetMode="External"/><Relationship Id="rId26" Type="http://schemas.openxmlformats.org/officeDocument/2006/relationships/hyperlink" Target="https://doi.org/10.1021/ja00088a016" TargetMode="External"/><Relationship Id="rId3699" Type="http://schemas.openxmlformats.org/officeDocument/2006/relationships/hyperlink" Target="https://doi.org/10.1016/j.ssi.2011.06.014" TargetMode="External"/><Relationship Id="rId4000" Type="http://schemas.openxmlformats.org/officeDocument/2006/relationships/hyperlink" Target="https://doi.org/10.1016/j.electacta.2013.01.156" TargetMode="External"/><Relationship Id="rId1801" Type="http://schemas.openxmlformats.org/officeDocument/2006/relationships/hyperlink" Target="https://doi.org/10.1016/j.jpowsour.2013.11.005" TargetMode="External"/><Relationship Id="rId3559" Type="http://schemas.openxmlformats.org/officeDocument/2006/relationships/hyperlink" Target="https://doi.org/10.1016/j.electacta.2012.05.002" TargetMode="External"/><Relationship Id="rId4957" Type="http://schemas.openxmlformats.org/officeDocument/2006/relationships/hyperlink" Target="https://doi.org/10.1016/j.ceramint.2019.03.130" TargetMode="External"/><Relationship Id="rId6172" Type="http://schemas.openxmlformats.org/officeDocument/2006/relationships/hyperlink" Target="https://doi.org/10.1016/j.electacta.2017.11.037" TargetMode="External"/><Relationship Id="rId687" Type="http://schemas.openxmlformats.org/officeDocument/2006/relationships/hyperlink" Target="https://doi.org/10.1016/S0167-2738(99)00337-9" TargetMode="External"/><Relationship Id="rId2368" Type="http://schemas.openxmlformats.org/officeDocument/2006/relationships/hyperlink" Target="https://doi.org/10.1016/j.ssi.2006.02.025" TargetMode="External"/><Relationship Id="rId3766" Type="http://schemas.openxmlformats.org/officeDocument/2006/relationships/hyperlink" Target="https://doi.org/10.1016/j.electacta.2013.05.034" TargetMode="External"/><Relationship Id="rId3973" Type="http://schemas.openxmlformats.org/officeDocument/2006/relationships/hyperlink" Target="https://doi.org/10.1016/j.ssi.2013.11.044" TargetMode="External"/><Relationship Id="rId4817" Type="http://schemas.openxmlformats.org/officeDocument/2006/relationships/hyperlink" Target="https://doi.org/10.1016/S0167-2738(01)00951-1" TargetMode="External"/><Relationship Id="rId6032" Type="http://schemas.openxmlformats.org/officeDocument/2006/relationships/hyperlink" Target="https://doi.org/10.1002/adma.201103102" TargetMode="External"/><Relationship Id="rId894" Type="http://schemas.openxmlformats.org/officeDocument/2006/relationships/hyperlink" Target="https://doi.org/10.1016/S0167-2738(00)00662-7" TargetMode="External"/><Relationship Id="rId1177" Type="http://schemas.openxmlformats.org/officeDocument/2006/relationships/hyperlink" Target="https://doi.org/10.1016/j.jpowsour.2016.05.089" TargetMode="External"/><Relationship Id="rId2575" Type="http://schemas.openxmlformats.org/officeDocument/2006/relationships/hyperlink" Target="https://doi.org/10.1016/j.ssi.2013.06.002" TargetMode="External"/><Relationship Id="rId2782" Type="http://schemas.openxmlformats.org/officeDocument/2006/relationships/hyperlink" Target="https://doi.org/10.1016/S0167-2738(01)00870-0" TargetMode="External"/><Relationship Id="rId3419" Type="http://schemas.openxmlformats.org/officeDocument/2006/relationships/hyperlink" Target="https://doi.org/10.1016/j.jpowsour.2017.09.021" TargetMode="External"/><Relationship Id="rId3626" Type="http://schemas.openxmlformats.org/officeDocument/2006/relationships/hyperlink" Target="https://doi.org/10.1016/j.ijhydene.2014.03.249" TargetMode="External"/><Relationship Id="rId3833" Type="http://schemas.openxmlformats.org/officeDocument/2006/relationships/hyperlink" Target="https://doi.org/10.1016/j.jpowsour.2010.11.120" TargetMode="External"/><Relationship Id="rId547" Type="http://schemas.openxmlformats.org/officeDocument/2006/relationships/hyperlink" Target="https://doi.org/10.1016/j.electacta.2018.07.179" TargetMode="External"/><Relationship Id="rId754" Type="http://schemas.openxmlformats.org/officeDocument/2006/relationships/hyperlink" Target="https://doi.org/10.1016/0167-2738(87)90039-7" TargetMode="External"/><Relationship Id="rId961" Type="http://schemas.openxmlformats.org/officeDocument/2006/relationships/hyperlink" Target="https://doi.org/10.1016/S0167-2738(98)00428-7" TargetMode="External"/><Relationship Id="rId1384" Type="http://schemas.openxmlformats.org/officeDocument/2006/relationships/hyperlink" Target="https://doi.org/10.1016/j.ssi.2013.01.005" TargetMode="External"/><Relationship Id="rId1591" Type="http://schemas.openxmlformats.org/officeDocument/2006/relationships/hyperlink" Target="https://doi.org/10.1016/j.ssi.2013.01.005" TargetMode="External"/><Relationship Id="rId2228" Type="http://schemas.openxmlformats.org/officeDocument/2006/relationships/hyperlink" Target="https://doi.org/10.1016/j.ssi.2006.02.025" TargetMode="External"/><Relationship Id="rId2435" Type="http://schemas.openxmlformats.org/officeDocument/2006/relationships/hyperlink" Target="https://doi.org/10.1038/nmat871" TargetMode="External"/><Relationship Id="rId2642" Type="http://schemas.openxmlformats.org/officeDocument/2006/relationships/hyperlink" Target="https://doi.org/10.1016/j.ssi.2013.06.002" TargetMode="External"/><Relationship Id="rId3900" Type="http://schemas.openxmlformats.org/officeDocument/2006/relationships/hyperlink" Target="https://doi.org/10.1016/j.jpowsour.2010.11.120" TargetMode="External"/><Relationship Id="rId5798" Type="http://schemas.openxmlformats.org/officeDocument/2006/relationships/hyperlink" Target="https://doi.org/10.1016/j.ssi.2007.02.014" TargetMode="External"/><Relationship Id="rId90" Type="http://schemas.openxmlformats.org/officeDocument/2006/relationships/hyperlink" Target="https://doi.org/10.1016/0167-2738(92)90095-7" TargetMode="External"/><Relationship Id="rId407" Type="http://schemas.openxmlformats.org/officeDocument/2006/relationships/hyperlink" Target="https://doi.org/10.1149/1.2059351" TargetMode="External"/><Relationship Id="rId614" Type="http://schemas.openxmlformats.org/officeDocument/2006/relationships/hyperlink" Target="https://doi.org/10.1039/A702865B" TargetMode="External"/><Relationship Id="rId821" Type="http://schemas.openxmlformats.org/officeDocument/2006/relationships/hyperlink" Target="https://doi.org/10.1016/S0167-2738(00)00662-7" TargetMode="External"/><Relationship Id="rId1037" Type="http://schemas.openxmlformats.org/officeDocument/2006/relationships/hyperlink" Target="https://doi.org/10.1016/S0167-2738(98)00428-7" TargetMode="External"/><Relationship Id="rId1244" Type="http://schemas.openxmlformats.org/officeDocument/2006/relationships/hyperlink" Target="https://doi.org/10.1016/j.jpowsour.2016.05.089" TargetMode="External"/><Relationship Id="rId1451" Type="http://schemas.openxmlformats.org/officeDocument/2006/relationships/hyperlink" Target="https://doi.org/10.1016/j.ssi.2013.01.005" TargetMode="External"/><Relationship Id="rId2502" Type="http://schemas.openxmlformats.org/officeDocument/2006/relationships/hyperlink" Target="https://doi.org/10.1038/nmat871" TargetMode="External"/><Relationship Id="rId5658" Type="http://schemas.openxmlformats.org/officeDocument/2006/relationships/hyperlink" Target="https://doi.org/10.1016/S0167-2738(99)00194-0" TargetMode="External"/><Relationship Id="rId5865" Type="http://schemas.openxmlformats.org/officeDocument/2006/relationships/hyperlink" Target="https://doi.org/10.1016/j.ssi.2007.02.014" TargetMode="External"/><Relationship Id="rId1104" Type="http://schemas.openxmlformats.org/officeDocument/2006/relationships/hyperlink" Target="https://doi.org/10.1016/j.jpowsour.2016.05.089" TargetMode="External"/><Relationship Id="rId1311" Type="http://schemas.openxmlformats.org/officeDocument/2006/relationships/hyperlink" Target="https://doi.org/10.1016/j.ssi.2013.09.056" TargetMode="External"/><Relationship Id="rId4467" Type="http://schemas.openxmlformats.org/officeDocument/2006/relationships/hyperlink" Target="https://doi.org/10.1016/j.ijhydene.2016.02.073" TargetMode="External"/><Relationship Id="rId4674" Type="http://schemas.openxmlformats.org/officeDocument/2006/relationships/hyperlink" Target="https://doi.org/10.1016/j.ssi.2010.07.034" TargetMode="External"/><Relationship Id="rId4881" Type="http://schemas.openxmlformats.org/officeDocument/2006/relationships/hyperlink" Target="https://doi.org/10.1016/j.jpowsour.2013.06.155" TargetMode="External"/><Relationship Id="rId5518" Type="http://schemas.openxmlformats.org/officeDocument/2006/relationships/hyperlink" Target="https://doi.org/10.1016/0167-2738(94)90327-1" TargetMode="External"/><Relationship Id="rId5725" Type="http://schemas.openxmlformats.org/officeDocument/2006/relationships/hyperlink" Target="https://doi.org/10.1016/j.electacta.2010.10.098" TargetMode="External"/><Relationship Id="rId3069" Type="http://schemas.openxmlformats.org/officeDocument/2006/relationships/hyperlink" Target="https://doi.org/10.1016/j.ssi.2006.02.047" TargetMode="External"/><Relationship Id="rId3276" Type="http://schemas.openxmlformats.org/officeDocument/2006/relationships/hyperlink" Target="https://doi.org/10.1016/j.apenergy.2019.01.094" TargetMode="External"/><Relationship Id="rId3483" Type="http://schemas.openxmlformats.org/officeDocument/2006/relationships/hyperlink" Target="https://doi.org/10.1002/aenm.201201062" TargetMode="External"/><Relationship Id="rId3690" Type="http://schemas.openxmlformats.org/officeDocument/2006/relationships/hyperlink" Target="https://doi.org/10.1016/j.jpowsour.2012.12.017" TargetMode="External"/><Relationship Id="rId4327" Type="http://schemas.openxmlformats.org/officeDocument/2006/relationships/hyperlink" Target="https://doi.org/10.1016/j.electacta.2017.08.149" TargetMode="External"/><Relationship Id="rId4534" Type="http://schemas.openxmlformats.org/officeDocument/2006/relationships/hyperlink" Target="https://doi.org/10.1016/j.ijhydene.2016.02.073" TargetMode="External"/><Relationship Id="rId5932" Type="http://schemas.openxmlformats.org/officeDocument/2006/relationships/hyperlink" Target="https://doi.org/10.1002/adfm.201001540" TargetMode="External"/><Relationship Id="rId197" Type="http://schemas.openxmlformats.org/officeDocument/2006/relationships/hyperlink" Target="https://doi.org/10.1016/0167-2738(92)90095-7" TargetMode="External"/><Relationship Id="rId2085" Type="http://schemas.openxmlformats.org/officeDocument/2006/relationships/hyperlink" Target="https://doi.org/10.1016/j.ssi.2006.02.025" TargetMode="External"/><Relationship Id="rId2292" Type="http://schemas.openxmlformats.org/officeDocument/2006/relationships/hyperlink" Target="https://doi.org/10.1016/j.ssi.2006.02.025" TargetMode="External"/><Relationship Id="rId3136" Type="http://schemas.openxmlformats.org/officeDocument/2006/relationships/hyperlink" Target="https://doi.org/10.1016/j.jallcom.2012.11.197" TargetMode="External"/><Relationship Id="rId3343" Type="http://schemas.openxmlformats.org/officeDocument/2006/relationships/hyperlink" Target="https://doi.org/10.1016/j.jpowsour.2017.09.021" TargetMode="External"/><Relationship Id="rId4741" Type="http://schemas.openxmlformats.org/officeDocument/2006/relationships/hyperlink" Target="https://doi.org/10.1016/j.ssi.2010.07.034" TargetMode="External"/><Relationship Id="rId264" Type="http://schemas.openxmlformats.org/officeDocument/2006/relationships/hyperlink" Target="https://doi.org/10.1016/0013-7480(71)90121-5" TargetMode="External"/><Relationship Id="rId471" Type="http://schemas.openxmlformats.org/officeDocument/2006/relationships/hyperlink" Target="https://doi.org/10.1149/1.2059351" TargetMode="External"/><Relationship Id="rId2152" Type="http://schemas.openxmlformats.org/officeDocument/2006/relationships/hyperlink" Target="https://doi.org/10.1016/j.ssi.2006.02.025" TargetMode="External"/><Relationship Id="rId3550" Type="http://schemas.openxmlformats.org/officeDocument/2006/relationships/hyperlink" Target="https://doi.org/10.1016/j.electacta.2012.05.002" TargetMode="External"/><Relationship Id="rId4601" Type="http://schemas.openxmlformats.org/officeDocument/2006/relationships/hyperlink" Target="https://doi.org/10.1016/j.ijhydene.2011.04.106" TargetMode="External"/><Relationship Id="rId124" Type="http://schemas.openxmlformats.org/officeDocument/2006/relationships/hyperlink" Target="https://doi.org/10.1016/0167-2738(92)90095-7" TargetMode="External"/><Relationship Id="rId3203" Type="http://schemas.openxmlformats.org/officeDocument/2006/relationships/hyperlink" Target="https://doi.org/10.1016/j.jallcom.2012.11.197" TargetMode="External"/><Relationship Id="rId3410" Type="http://schemas.openxmlformats.org/officeDocument/2006/relationships/hyperlink" Target="https://doi.org/10.1016/j.jpowsour.2017.09.021" TargetMode="External"/><Relationship Id="rId331" Type="http://schemas.openxmlformats.org/officeDocument/2006/relationships/hyperlink" Target="https://doi.org/10.1149/1.2059351" TargetMode="External"/><Relationship Id="rId2012" Type="http://schemas.openxmlformats.org/officeDocument/2006/relationships/hyperlink" Target="https://doi.org/10.1016/j.apt.2016.01.025" TargetMode="External"/><Relationship Id="rId2969" Type="http://schemas.openxmlformats.org/officeDocument/2006/relationships/hyperlink" Target="https://doi.org/10.1016/j.jallcom.2009.01.011" TargetMode="External"/><Relationship Id="rId5168" Type="http://schemas.openxmlformats.org/officeDocument/2006/relationships/hyperlink" Target="https://doi.org/10.1016/j.jpowsour.2013.07.060" TargetMode="External"/><Relationship Id="rId5375" Type="http://schemas.openxmlformats.org/officeDocument/2006/relationships/hyperlink" Target="https://doi.org/10.1016/j.ijhydene.2012.11.065" TargetMode="External"/><Relationship Id="rId5582" Type="http://schemas.openxmlformats.org/officeDocument/2006/relationships/hyperlink" Target="https://doi.org/10.1016/j.electacta.2014.01.113" TargetMode="External"/><Relationship Id="rId6219" Type="http://schemas.openxmlformats.org/officeDocument/2006/relationships/hyperlink" Target="https://doi.org/10.1016/j.electacta.2017.11.037" TargetMode="External"/><Relationship Id="rId1778" Type="http://schemas.openxmlformats.org/officeDocument/2006/relationships/hyperlink" Target="https://doi.org/10.1016/j.electacta.2017.09.157" TargetMode="External"/><Relationship Id="rId1985" Type="http://schemas.openxmlformats.org/officeDocument/2006/relationships/hyperlink" Target="https://doi.org/10.1016/j.apt.2016.01.025" TargetMode="External"/><Relationship Id="rId2829" Type="http://schemas.openxmlformats.org/officeDocument/2006/relationships/hyperlink" Target="https://doi.org/10.1016/S0025-5408(02)00774-2" TargetMode="External"/><Relationship Id="rId4184" Type="http://schemas.openxmlformats.org/officeDocument/2006/relationships/hyperlink" Target="https://doi.org/10.1016/j.electacta.2018.07.179" TargetMode="External"/><Relationship Id="rId4391" Type="http://schemas.openxmlformats.org/officeDocument/2006/relationships/hyperlink" Target="https://doi.org/10.1016/0167-2738(95)00051-7" TargetMode="External"/><Relationship Id="rId5028" Type="http://schemas.openxmlformats.org/officeDocument/2006/relationships/hyperlink" Target="https://doi.org/10.1016/j.jssc.2018.03.004" TargetMode="External"/><Relationship Id="rId5235" Type="http://schemas.openxmlformats.org/officeDocument/2006/relationships/hyperlink" Target="https://doi.org/10.1016/S0167-2738(00)00777-3" TargetMode="External"/><Relationship Id="rId5442" Type="http://schemas.openxmlformats.org/officeDocument/2006/relationships/hyperlink" Target="https://doi.org/10.1016/j.ssi.2012.02.045" TargetMode="External"/><Relationship Id="rId1638" Type="http://schemas.openxmlformats.org/officeDocument/2006/relationships/hyperlink" Target="https://doi.org/10.1016/j.jpowsour.2014.02.031" TargetMode="External"/><Relationship Id="rId4044" Type="http://schemas.openxmlformats.org/officeDocument/2006/relationships/hyperlink" Target="https://doi.org/10.1016/j.jallcom.2018.08.329" TargetMode="External"/><Relationship Id="rId4251" Type="http://schemas.openxmlformats.org/officeDocument/2006/relationships/hyperlink" Target="https://doi.org/10.1016/j.ceramint.2015.05.026" TargetMode="External"/><Relationship Id="rId5302" Type="http://schemas.openxmlformats.org/officeDocument/2006/relationships/hyperlink" Target="https://doi.org/10.1016/S0167-2738(00)00777-3" TargetMode="External"/><Relationship Id="rId1845" Type="http://schemas.openxmlformats.org/officeDocument/2006/relationships/hyperlink" Target="https://doi.org/10.1016/j.ssi.2011.02.004" TargetMode="External"/><Relationship Id="rId3060" Type="http://schemas.openxmlformats.org/officeDocument/2006/relationships/hyperlink" Target="https://doi.org/10.1016/j.ijhydene.2010.02.080" TargetMode="External"/><Relationship Id="rId4111" Type="http://schemas.openxmlformats.org/officeDocument/2006/relationships/hyperlink" Target="https://doi.org/10.1016/j.jpowsour.2008.01.036" TargetMode="External"/><Relationship Id="rId1705" Type="http://schemas.openxmlformats.org/officeDocument/2006/relationships/hyperlink" Target="https://doi.org/10.1016/j.jpowsour.2014.11.141" TargetMode="External"/><Relationship Id="rId1912" Type="http://schemas.openxmlformats.org/officeDocument/2006/relationships/hyperlink" Target="https://doi.org/10.1016/S0167-2738(02)00140-6" TargetMode="External"/><Relationship Id="rId6076" Type="http://schemas.openxmlformats.org/officeDocument/2006/relationships/hyperlink" Target="https://doi.org/10.1016/0167-2738(96)00087-2" TargetMode="External"/><Relationship Id="rId3877" Type="http://schemas.openxmlformats.org/officeDocument/2006/relationships/hyperlink" Target="https://doi.org/10.1016/j.jpowsour.2010.11.120" TargetMode="External"/><Relationship Id="rId4928" Type="http://schemas.openxmlformats.org/officeDocument/2006/relationships/hyperlink" Target="https://doi.org/10.1016/j.jare.2016.12.006" TargetMode="External"/><Relationship Id="rId5092" Type="http://schemas.openxmlformats.org/officeDocument/2006/relationships/hyperlink" Target="https://doi.org/10.1149/1.2095649" TargetMode="External"/><Relationship Id="rId798" Type="http://schemas.openxmlformats.org/officeDocument/2006/relationships/hyperlink" Target="https://doi.org/10.1016/S0167-2738(00)00662-7" TargetMode="External"/><Relationship Id="rId2479" Type="http://schemas.openxmlformats.org/officeDocument/2006/relationships/hyperlink" Target="https://doi.org/10.1038/nmat871" TargetMode="External"/><Relationship Id="rId2686" Type="http://schemas.openxmlformats.org/officeDocument/2006/relationships/hyperlink" Target="https://doi.org/10.1016/j.ssi.2013.06.002" TargetMode="External"/><Relationship Id="rId2893" Type="http://schemas.openxmlformats.org/officeDocument/2006/relationships/hyperlink" Target="https://doi.org/10.1016/j.ssi.2008.02.047" TargetMode="External"/><Relationship Id="rId3737" Type="http://schemas.openxmlformats.org/officeDocument/2006/relationships/hyperlink" Target="https://doi.org/10.1016/j.electacta.2011.11.004" TargetMode="External"/><Relationship Id="rId3944" Type="http://schemas.openxmlformats.org/officeDocument/2006/relationships/hyperlink" Target="https://doi.org/10.1016/j.jpowsour.2010.11.120" TargetMode="External"/><Relationship Id="rId6143" Type="http://schemas.openxmlformats.org/officeDocument/2006/relationships/hyperlink" Target="https://doi.org/10.1007/s11581-019-03314-9" TargetMode="External"/><Relationship Id="rId658" Type="http://schemas.openxmlformats.org/officeDocument/2006/relationships/hyperlink" Target="https://doi.org/10.1016/S0167-2738(99)00337-9" TargetMode="External"/><Relationship Id="rId865" Type="http://schemas.openxmlformats.org/officeDocument/2006/relationships/hyperlink" Target="https://doi.org/10.1016/S0167-2738(00)00662-7" TargetMode="External"/><Relationship Id="rId1288" Type="http://schemas.openxmlformats.org/officeDocument/2006/relationships/hyperlink" Target="https://doi.org/10.1016/j.ssi.2013.09.056" TargetMode="External"/><Relationship Id="rId1495" Type="http://schemas.openxmlformats.org/officeDocument/2006/relationships/hyperlink" Target="https://doi.org/10.1016/j.ssi.2013.01.005" TargetMode="External"/><Relationship Id="rId2339" Type="http://schemas.openxmlformats.org/officeDocument/2006/relationships/hyperlink" Target="https://doi.org/10.1016/j.ssi.2006.02.025" TargetMode="External"/><Relationship Id="rId2546" Type="http://schemas.openxmlformats.org/officeDocument/2006/relationships/hyperlink" Target="https://doi.org/10.1038/nmat871" TargetMode="External"/><Relationship Id="rId2753" Type="http://schemas.openxmlformats.org/officeDocument/2006/relationships/hyperlink" Target="https://doi.org/10.1016/S0167-2738(01)00870-0" TargetMode="External"/><Relationship Id="rId2960" Type="http://schemas.openxmlformats.org/officeDocument/2006/relationships/hyperlink" Target="https://doi.org/10.1016/j.jallcom.2008.12.120" TargetMode="External"/><Relationship Id="rId3804" Type="http://schemas.openxmlformats.org/officeDocument/2006/relationships/hyperlink" Target="https://doi.org/10.1016/j.jpowsour.2010.11.120" TargetMode="External"/><Relationship Id="rId6003" Type="http://schemas.openxmlformats.org/officeDocument/2006/relationships/hyperlink" Target="https://doi.org/10.1016/j.ssi.2007.02.004" TargetMode="External"/><Relationship Id="rId6210" Type="http://schemas.openxmlformats.org/officeDocument/2006/relationships/hyperlink" Target="https://doi.org/10.1016/j.electacta.2017.11.037" TargetMode="External"/><Relationship Id="rId518" Type="http://schemas.openxmlformats.org/officeDocument/2006/relationships/hyperlink" Target="https://doi.org/10.1016/j.ijhydene.2012.11.065" TargetMode="External"/><Relationship Id="rId725" Type="http://schemas.openxmlformats.org/officeDocument/2006/relationships/hyperlink" Target="https://doi.org/10.1016/0167-2738(87)90039-7" TargetMode="External"/><Relationship Id="rId932" Type="http://schemas.openxmlformats.org/officeDocument/2006/relationships/hyperlink" Target="https://www.researchgate.net/deref/http%3A%2F%2Fdx.doi.org%2F10.1149%2F1.2167929" TargetMode="External"/><Relationship Id="rId1148" Type="http://schemas.openxmlformats.org/officeDocument/2006/relationships/hyperlink" Target="https://doi.org/10.1016/j.jpowsour.2016.05.089" TargetMode="External"/><Relationship Id="rId1355" Type="http://schemas.openxmlformats.org/officeDocument/2006/relationships/hyperlink" Target="https://doi.org/10.1016/j.electacta.2018.09.096" TargetMode="External"/><Relationship Id="rId1562" Type="http://schemas.openxmlformats.org/officeDocument/2006/relationships/hyperlink" Target="https://doi.org/10.1016/j.ssi.2013.01.005" TargetMode="External"/><Relationship Id="rId2406" Type="http://schemas.openxmlformats.org/officeDocument/2006/relationships/hyperlink" Target="https://doi.org/10.1016/j.ssi.2006.02.025" TargetMode="External"/><Relationship Id="rId2613" Type="http://schemas.openxmlformats.org/officeDocument/2006/relationships/hyperlink" Target="https://doi.org/10.1016/j.ssi.2013.06.002" TargetMode="External"/><Relationship Id="rId5769" Type="http://schemas.openxmlformats.org/officeDocument/2006/relationships/hyperlink" Target="https://doi.org/10.1016/j.ssi.2007.02.014" TargetMode="External"/><Relationship Id="rId1008" Type="http://schemas.openxmlformats.org/officeDocument/2006/relationships/hyperlink" Target="https://doi.org/10.1016/S0167-2738(98)00428-7" TargetMode="External"/><Relationship Id="rId1215" Type="http://schemas.openxmlformats.org/officeDocument/2006/relationships/hyperlink" Target="https://doi.org/10.1016/j.jpowsour.2016.05.089" TargetMode="External"/><Relationship Id="rId1422" Type="http://schemas.openxmlformats.org/officeDocument/2006/relationships/hyperlink" Target="https://doi.org/10.1016/j.ssi.2013.01.005" TargetMode="External"/><Relationship Id="rId2820" Type="http://schemas.openxmlformats.org/officeDocument/2006/relationships/hyperlink" Target="https://doi.org/10.1016/S0025-5408(02)00774-2" TargetMode="External"/><Relationship Id="rId4578" Type="http://schemas.openxmlformats.org/officeDocument/2006/relationships/hyperlink" Target="https://doi.org/10.1016/j.ijhydene.2016.02.073" TargetMode="External"/><Relationship Id="rId5976" Type="http://schemas.openxmlformats.org/officeDocument/2006/relationships/hyperlink" Target="https://doi.org/10.1016/S0167-2738(99)00013-2" TargetMode="External"/><Relationship Id="rId61" Type="http://schemas.openxmlformats.org/officeDocument/2006/relationships/hyperlink" Target="https://doi.org/10.1021/ja00088a016" TargetMode="External"/><Relationship Id="rId3387" Type="http://schemas.openxmlformats.org/officeDocument/2006/relationships/hyperlink" Target="https://doi.org/10.1016/j.jpowsour.2017.09.021" TargetMode="External"/><Relationship Id="rId4785" Type="http://schemas.openxmlformats.org/officeDocument/2006/relationships/hyperlink" Target="https://doi.org/10.1016/j.ijhydene.2014.09.019" TargetMode="External"/><Relationship Id="rId4992" Type="http://schemas.openxmlformats.org/officeDocument/2006/relationships/hyperlink" Target="https://doi.org/10.1016/j.ssi.2017.05.010" TargetMode="External"/><Relationship Id="rId5629" Type="http://schemas.openxmlformats.org/officeDocument/2006/relationships/hyperlink" Target="https://doi.org/10.1016/S0167-2738(99)00194-0" TargetMode="External"/><Relationship Id="rId5836" Type="http://schemas.openxmlformats.org/officeDocument/2006/relationships/hyperlink" Target="https://doi.org/10.1016/j.ssi.2007.02.014" TargetMode="External"/><Relationship Id="rId2196" Type="http://schemas.openxmlformats.org/officeDocument/2006/relationships/hyperlink" Target="https://doi.org/10.1016/j.ssi.2006.02.025" TargetMode="External"/><Relationship Id="rId3594" Type="http://schemas.openxmlformats.org/officeDocument/2006/relationships/hyperlink" Target="https://doi.org/10.1016/j.ijhydene.2014.03.249" TargetMode="External"/><Relationship Id="rId4438" Type="http://schemas.openxmlformats.org/officeDocument/2006/relationships/hyperlink" Target="https://doi.org/10.1016/j.jallcom.2010.06.188" TargetMode="External"/><Relationship Id="rId4645" Type="http://schemas.openxmlformats.org/officeDocument/2006/relationships/hyperlink" Target="https://doi.org/10.1016/j.ssi.2008.04.002" TargetMode="External"/><Relationship Id="rId4852" Type="http://schemas.openxmlformats.org/officeDocument/2006/relationships/hyperlink" Target="https://doi.org/10.1149/1.2221624" TargetMode="External"/><Relationship Id="rId5903" Type="http://schemas.openxmlformats.org/officeDocument/2006/relationships/hyperlink" Target="https://doi.org/10.1002/adfm.201001540" TargetMode="External"/><Relationship Id="rId168" Type="http://schemas.openxmlformats.org/officeDocument/2006/relationships/hyperlink" Target="https://doi.org/10.1016/0167-2738(92)90095-7" TargetMode="External"/><Relationship Id="rId3247" Type="http://schemas.openxmlformats.org/officeDocument/2006/relationships/hyperlink" Target="https://doi.org/10.1016/j.jallcom.2012.11.197" TargetMode="External"/><Relationship Id="rId3454" Type="http://schemas.openxmlformats.org/officeDocument/2006/relationships/hyperlink" Target="https://doi.org/10.1016/j.jpowsour.2008.11.007" TargetMode="External"/><Relationship Id="rId3661" Type="http://schemas.openxmlformats.org/officeDocument/2006/relationships/hyperlink" Target="https://doi.org/10.1016/j.jpowsour.2012.12.017" TargetMode="External"/><Relationship Id="rId4505" Type="http://schemas.openxmlformats.org/officeDocument/2006/relationships/hyperlink" Target="https://doi.org/10.1016/j.ijhydene.2016.02.073" TargetMode="External"/><Relationship Id="rId4712" Type="http://schemas.openxmlformats.org/officeDocument/2006/relationships/hyperlink" Target="https://doi.org/10.1016/j.ssi.2010.07.034" TargetMode="External"/><Relationship Id="rId375" Type="http://schemas.openxmlformats.org/officeDocument/2006/relationships/hyperlink" Target="https://doi.org/10.1149/1.2059351" TargetMode="External"/><Relationship Id="rId582" Type="http://schemas.openxmlformats.org/officeDocument/2006/relationships/hyperlink" Target="https://doi.org/10.1039/B204248G" TargetMode="External"/><Relationship Id="rId2056" Type="http://schemas.openxmlformats.org/officeDocument/2006/relationships/hyperlink" Target="https://doi.org/10.1016/j.ssi.2006.02.025" TargetMode="External"/><Relationship Id="rId2263" Type="http://schemas.openxmlformats.org/officeDocument/2006/relationships/hyperlink" Target="https://doi.org/10.1016/j.ssi.2006.02.025" TargetMode="External"/><Relationship Id="rId2470" Type="http://schemas.openxmlformats.org/officeDocument/2006/relationships/hyperlink" Target="https://doi.org/10.1038/nmat871" TargetMode="External"/><Relationship Id="rId3107" Type="http://schemas.openxmlformats.org/officeDocument/2006/relationships/hyperlink" Target="https://doi.org/10.1016/j.ssi.2006.02.047" TargetMode="External"/><Relationship Id="rId3314" Type="http://schemas.openxmlformats.org/officeDocument/2006/relationships/hyperlink" Target="https://doi.org/10.1016/j.apenergy.2019.01.094" TargetMode="External"/><Relationship Id="rId3521" Type="http://schemas.openxmlformats.org/officeDocument/2006/relationships/hyperlink" Target="https://doi.org/10.1016/j.electacta.2012.05.002" TargetMode="External"/><Relationship Id="rId235" Type="http://schemas.openxmlformats.org/officeDocument/2006/relationships/hyperlink" Target="https://doi.org/10.1016/0167-2738(92)90095-7" TargetMode="External"/><Relationship Id="rId442" Type="http://schemas.openxmlformats.org/officeDocument/2006/relationships/hyperlink" Target="https://doi.org/10.1149/1.2059351" TargetMode="External"/><Relationship Id="rId1072" Type="http://schemas.openxmlformats.org/officeDocument/2006/relationships/hyperlink" Target="https://doi.org/10.1016/j.ceramint.2019.01.019" TargetMode="External"/><Relationship Id="rId2123" Type="http://schemas.openxmlformats.org/officeDocument/2006/relationships/hyperlink" Target="https://doi.org/10.1016/j.ssi.2006.02.025" TargetMode="External"/><Relationship Id="rId2330" Type="http://schemas.openxmlformats.org/officeDocument/2006/relationships/hyperlink" Target="https://doi.org/10.1016/j.ssi.2006.02.025" TargetMode="External"/><Relationship Id="rId5279" Type="http://schemas.openxmlformats.org/officeDocument/2006/relationships/hyperlink" Target="https://doi.org/10.1016/S0167-2738(00)00777-3" TargetMode="External"/><Relationship Id="rId5486" Type="http://schemas.openxmlformats.org/officeDocument/2006/relationships/hyperlink" Target="https://doi.org/10.1016/0167-2738(94)90327-1" TargetMode="External"/><Relationship Id="rId5693" Type="http://schemas.openxmlformats.org/officeDocument/2006/relationships/hyperlink" Target="https://doi.org/10.1016/S0167-2738(99)00194-0" TargetMode="External"/><Relationship Id="rId302" Type="http://schemas.openxmlformats.org/officeDocument/2006/relationships/hyperlink" Target="https://doi.org/10.1149/1.2059351" TargetMode="External"/><Relationship Id="rId4088" Type="http://schemas.openxmlformats.org/officeDocument/2006/relationships/hyperlink" Target="https://doi.org/10.1016/j.jpowsour.2008.01.036" TargetMode="External"/><Relationship Id="rId4295" Type="http://schemas.openxmlformats.org/officeDocument/2006/relationships/hyperlink" Target="https://doi.org/10.1016/j.electacta.2017.08.149" TargetMode="External"/><Relationship Id="rId5139" Type="http://schemas.openxmlformats.org/officeDocument/2006/relationships/hyperlink" Target="https://doi.org/10.1016/j.jpowsour.2013.07.060" TargetMode="External"/><Relationship Id="rId5346" Type="http://schemas.openxmlformats.org/officeDocument/2006/relationships/hyperlink" Target="https://doi.org/10.1016/j.ijhydene.2012.11.065" TargetMode="External"/><Relationship Id="rId5553" Type="http://schemas.openxmlformats.org/officeDocument/2006/relationships/hyperlink" Target="https://doi.org/10.1016/0167-2738(94)90327-1" TargetMode="External"/><Relationship Id="rId1889" Type="http://schemas.openxmlformats.org/officeDocument/2006/relationships/hyperlink" Target="https://doi.org/10.1016/S0167-2738(02)00140-6" TargetMode="External"/><Relationship Id="rId4155" Type="http://schemas.openxmlformats.org/officeDocument/2006/relationships/hyperlink" Target="https://doi.org/10.1016/j.ceramint.2019.01.134" TargetMode="External"/><Relationship Id="rId4362" Type="http://schemas.openxmlformats.org/officeDocument/2006/relationships/hyperlink" Target="https://doi.org/10.1016/j.electacta.2017.08.149" TargetMode="External"/><Relationship Id="rId5206" Type="http://schemas.openxmlformats.org/officeDocument/2006/relationships/hyperlink" Target="https://doi.org/10.1016/j.ijhydene.2016.10.120" TargetMode="External"/><Relationship Id="rId5760" Type="http://schemas.openxmlformats.org/officeDocument/2006/relationships/hyperlink" Target="https://doi.org/10.1016/j.electacta.2010.10.098" TargetMode="External"/><Relationship Id="rId1749" Type="http://schemas.openxmlformats.org/officeDocument/2006/relationships/hyperlink" Target="https://doi.org/10.1016/j.jpowsour.2014.11.141" TargetMode="External"/><Relationship Id="rId1956" Type="http://schemas.openxmlformats.org/officeDocument/2006/relationships/hyperlink" Target="https://doi.org/10.1016/S0167-2738(02)00140-6" TargetMode="External"/><Relationship Id="rId3171" Type="http://schemas.openxmlformats.org/officeDocument/2006/relationships/hyperlink" Target="https://doi.org/10.1016/j.jallcom.2012.11.197" TargetMode="External"/><Relationship Id="rId4015" Type="http://schemas.openxmlformats.org/officeDocument/2006/relationships/hyperlink" Target="https://doi.org/10.1016/j.electacta.2013.01.156" TargetMode="External"/><Relationship Id="rId5413" Type="http://schemas.openxmlformats.org/officeDocument/2006/relationships/hyperlink" Target="https://doi.org/10.1016/j.ssi.2012.02.045" TargetMode="External"/><Relationship Id="rId5620" Type="http://schemas.openxmlformats.org/officeDocument/2006/relationships/hyperlink" Target="https://doi.org/10.1016/S0167-2738(99)00194-0" TargetMode="External"/><Relationship Id="rId1609" Type="http://schemas.openxmlformats.org/officeDocument/2006/relationships/hyperlink" Target="https://doi.org/10.1016/j.ssi.2013.01.005" TargetMode="External"/><Relationship Id="rId1816" Type="http://schemas.openxmlformats.org/officeDocument/2006/relationships/hyperlink" Target="https://doi.org/10.1016/j.jpowsour.2009.09.078" TargetMode="External"/><Relationship Id="rId4222" Type="http://schemas.openxmlformats.org/officeDocument/2006/relationships/hyperlink" Target="https://doi.org/10.1016/j.electacta.2018.07.179" TargetMode="External"/><Relationship Id="rId3031" Type="http://schemas.openxmlformats.org/officeDocument/2006/relationships/hyperlink" Target="https://doi.org/10.1016/j.ijhydene.2010.02.080" TargetMode="External"/><Relationship Id="rId3988" Type="http://schemas.openxmlformats.org/officeDocument/2006/relationships/hyperlink" Target="https://doi.org/10.1016/j.electacta.2013.01.156" TargetMode="External"/><Relationship Id="rId6187" Type="http://schemas.openxmlformats.org/officeDocument/2006/relationships/hyperlink" Target="https://doi.org/10.1016/j.electacta.2017.11.037" TargetMode="External"/><Relationship Id="rId2797" Type="http://schemas.openxmlformats.org/officeDocument/2006/relationships/hyperlink" Target="https://doi.org/10.1016/S0167-2738(01)00870-0" TargetMode="External"/><Relationship Id="rId3848" Type="http://schemas.openxmlformats.org/officeDocument/2006/relationships/hyperlink" Target="https://doi.org/10.1016/j.jpowsour.2010.11.120" TargetMode="External"/><Relationship Id="rId6047" Type="http://schemas.openxmlformats.org/officeDocument/2006/relationships/hyperlink" Target="https://doi.org/10.2478/s11532-012-0144-9" TargetMode="External"/><Relationship Id="rId769" Type="http://schemas.openxmlformats.org/officeDocument/2006/relationships/hyperlink" Target="https://doi.org/10.1016/S0167-2738(00)00662-7" TargetMode="External"/><Relationship Id="rId976" Type="http://schemas.openxmlformats.org/officeDocument/2006/relationships/hyperlink" Target="https://doi.org/10.1016/S0167-2738(98)00428-7" TargetMode="External"/><Relationship Id="rId1399" Type="http://schemas.openxmlformats.org/officeDocument/2006/relationships/hyperlink" Target="https://doi.org/10.1016/j.ssi.2013.01.005" TargetMode="External"/><Relationship Id="rId2657" Type="http://schemas.openxmlformats.org/officeDocument/2006/relationships/hyperlink" Target="https://doi.org/10.1016/j.ssi.2013.06.002" TargetMode="External"/><Relationship Id="rId5063" Type="http://schemas.openxmlformats.org/officeDocument/2006/relationships/hyperlink" Target="https://doi.org/10.1149/1.2095649" TargetMode="External"/><Relationship Id="rId5270" Type="http://schemas.openxmlformats.org/officeDocument/2006/relationships/hyperlink" Target="https://doi.org/10.1016/S0167-2738(00)00777-3" TargetMode="External"/><Relationship Id="rId6114" Type="http://schemas.openxmlformats.org/officeDocument/2006/relationships/hyperlink" Target="https://doi.org/10.1007/s11581-019-03314-9" TargetMode="External"/><Relationship Id="rId629" Type="http://schemas.openxmlformats.org/officeDocument/2006/relationships/hyperlink" Target="https://doi.org/10.1016/S0167-2738(97)00101-X" TargetMode="External"/><Relationship Id="rId1259" Type="http://schemas.openxmlformats.org/officeDocument/2006/relationships/hyperlink" Target="https://doi.org/10.1016/j.jallcom.2017.01.026" TargetMode="External"/><Relationship Id="rId1466" Type="http://schemas.openxmlformats.org/officeDocument/2006/relationships/hyperlink" Target="https://doi.org/10.1016/j.ssi.2013.01.005" TargetMode="External"/><Relationship Id="rId2864" Type="http://schemas.openxmlformats.org/officeDocument/2006/relationships/hyperlink" Target="https://doi.org/10.1016/S0025-5408(02)00774-2" TargetMode="External"/><Relationship Id="rId3708" Type="http://schemas.openxmlformats.org/officeDocument/2006/relationships/hyperlink" Target="https://doi.org/10.1016/j.ssi.2011.06.014" TargetMode="External"/><Relationship Id="rId3915" Type="http://schemas.openxmlformats.org/officeDocument/2006/relationships/hyperlink" Target="https://doi.org/10.1016/j.jpowsour.2010.11.120" TargetMode="External"/><Relationship Id="rId5130" Type="http://schemas.openxmlformats.org/officeDocument/2006/relationships/hyperlink" Target="https://doi.org/10.1002/adma.200601366" TargetMode="External"/><Relationship Id="rId836" Type="http://schemas.openxmlformats.org/officeDocument/2006/relationships/hyperlink" Target="https://doi.org/10.1016/S0167-2738(00)00662-7" TargetMode="External"/><Relationship Id="rId1119" Type="http://schemas.openxmlformats.org/officeDocument/2006/relationships/hyperlink" Target="https://doi.org/10.1016/j.jpowsour.2016.05.089" TargetMode="External"/><Relationship Id="rId1673" Type="http://schemas.openxmlformats.org/officeDocument/2006/relationships/hyperlink" Target="https://doi.org/10.1016/j.ijhydene.2012.04.112" TargetMode="External"/><Relationship Id="rId1880" Type="http://schemas.openxmlformats.org/officeDocument/2006/relationships/hyperlink" Target="https://doi.org/10.1016/S0167-2738(02)00140-6" TargetMode="External"/><Relationship Id="rId2517" Type="http://schemas.openxmlformats.org/officeDocument/2006/relationships/hyperlink" Target="https://doi.org/10.1038/nmat871" TargetMode="External"/><Relationship Id="rId2724" Type="http://schemas.openxmlformats.org/officeDocument/2006/relationships/hyperlink" Target="https://doi.org/10.1016/j.ssi.2013.06.002" TargetMode="External"/><Relationship Id="rId2931" Type="http://schemas.openxmlformats.org/officeDocument/2006/relationships/hyperlink" Target="https://doi.org/10.1016/j.jallcom.2008.12.120" TargetMode="External"/><Relationship Id="rId903" Type="http://schemas.openxmlformats.org/officeDocument/2006/relationships/hyperlink" Target="https://doi.org/10.1016/S0167-2738(00)00662-7" TargetMode="External"/><Relationship Id="rId1326" Type="http://schemas.openxmlformats.org/officeDocument/2006/relationships/hyperlink" Target="https://doi.org/10.1016/j.ijhydene.2016.01.071" TargetMode="External"/><Relationship Id="rId1533" Type="http://schemas.openxmlformats.org/officeDocument/2006/relationships/hyperlink" Target="https://doi.org/10.1016/j.ssi.2013.01.005" TargetMode="External"/><Relationship Id="rId1740" Type="http://schemas.openxmlformats.org/officeDocument/2006/relationships/hyperlink" Target="https://doi.org/10.1016/j.jpowsour.2014.11.141" TargetMode="External"/><Relationship Id="rId4689" Type="http://schemas.openxmlformats.org/officeDocument/2006/relationships/hyperlink" Target="https://doi.org/10.1016/j.ssi.2010.07.034" TargetMode="External"/><Relationship Id="rId4896" Type="http://schemas.openxmlformats.org/officeDocument/2006/relationships/hyperlink" Target="https://doi.org/10.1016/j.jpowsour.2016.09.075" TargetMode="External"/><Relationship Id="rId5947" Type="http://schemas.openxmlformats.org/officeDocument/2006/relationships/hyperlink" Target="https://doi.org/10.1016/S0167-2738(99)00013-2" TargetMode="External"/><Relationship Id="rId32" Type="http://schemas.openxmlformats.org/officeDocument/2006/relationships/hyperlink" Target="https://doi.org/10.1021/ja00088a016" TargetMode="External"/><Relationship Id="rId1600" Type="http://schemas.openxmlformats.org/officeDocument/2006/relationships/hyperlink" Target="https://doi.org/10.1016/j.ssi.2013.01.005" TargetMode="External"/><Relationship Id="rId3498" Type="http://schemas.openxmlformats.org/officeDocument/2006/relationships/hyperlink" Target="https://doi.org/10.1016/j.electacta.2012.05.002" TargetMode="External"/><Relationship Id="rId4549" Type="http://schemas.openxmlformats.org/officeDocument/2006/relationships/hyperlink" Target="https://doi.org/10.1016/j.ijhydene.2016.02.073" TargetMode="External"/><Relationship Id="rId4756" Type="http://schemas.openxmlformats.org/officeDocument/2006/relationships/hyperlink" Target="https://doi.org/10.1016/j.ijhydene.2014.09.019" TargetMode="External"/><Relationship Id="rId4963" Type="http://schemas.openxmlformats.org/officeDocument/2006/relationships/hyperlink" Target="https://doi.org/10.1016/j.ceramint.2019.03.130" TargetMode="External"/><Relationship Id="rId5807" Type="http://schemas.openxmlformats.org/officeDocument/2006/relationships/hyperlink" Target="https://doi.org/10.1016/j.ssi.2007.02.014" TargetMode="External"/><Relationship Id="rId3358" Type="http://schemas.openxmlformats.org/officeDocument/2006/relationships/hyperlink" Target="https://doi.org/10.1016/j.jpowsour.2017.09.021" TargetMode="External"/><Relationship Id="rId3565" Type="http://schemas.openxmlformats.org/officeDocument/2006/relationships/hyperlink" Target="https://doi.org/10.1016/j.electacta.2012.05.002" TargetMode="External"/><Relationship Id="rId3772" Type="http://schemas.openxmlformats.org/officeDocument/2006/relationships/hyperlink" Target="https://doi.org/10.1016/j.electacta.2013.05.034" TargetMode="External"/><Relationship Id="rId4409" Type="http://schemas.openxmlformats.org/officeDocument/2006/relationships/hyperlink" Target="https://doi.org/10.1016/0167-2738(95)00051-7" TargetMode="External"/><Relationship Id="rId4616" Type="http://schemas.openxmlformats.org/officeDocument/2006/relationships/hyperlink" Target="https://doi.org/10.1016/j.ijhydene.2011.04.106" TargetMode="External"/><Relationship Id="rId4823" Type="http://schemas.openxmlformats.org/officeDocument/2006/relationships/hyperlink" Target="https://doi.org/10.1016/S0167-2738(01)00951-1" TargetMode="External"/><Relationship Id="rId279" Type="http://schemas.openxmlformats.org/officeDocument/2006/relationships/hyperlink" Target="https://doi.org/10.1016/0013-7480(71)90121-5" TargetMode="External"/><Relationship Id="rId486" Type="http://schemas.openxmlformats.org/officeDocument/2006/relationships/hyperlink" Target="https://doi.org/10.1149/1.2059351" TargetMode="External"/><Relationship Id="rId693" Type="http://schemas.openxmlformats.org/officeDocument/2006/relationships/hyperlink" Target="https://doi.org/10.1016/S0167-2738(99)00337-9" TargetMode="External"/><Relationship Id="rId2167" Type="http://schemas.openxmlformats.org/officeDocument/2006/relationships/hyperlink" Target="https://doi.org/10.1016/j.ssi.2006.02.025" TargetMode="External"/><Relationship Id="rId2374" Type="http://schemas.openxmlformats.org/officeDocument/2006/relationships/hyperlink" Target="https://doi.org/10.1016/j.ssi.2006.02.025" TargetMode="External"/><Relationship Id="rId2581" Type="http://schemas.openxmlformats.org/officeDocument/2006/relationships/hyperlink" Target="https://doi.org/10.1016/j.ssi.2013.06.002" TargetMode="External"/><Relationship Id="rId3218" Type="http://schemas.openxmlformats.org/officeDocument/2006/relationships/hyperlink" Target="https://doi.org/10.1016/j.jallcom.2012.11.197" TargetMode="External"/><Relationship Id="rId3425" Type="http://schemas.openxmlformats.org/officeDocument/2006/relationships/hyperlink" Target="https://doi.org/10.1016/j.jpowsour.2017.09.021" TargetMode="External"/><Relationship Id="rId3632" Type="http://schemas.openxmlformats.org/officeDocument/2006/relationships/hyperlink" Target="https://doi.org/10.1016/j.ijhydene.2014.03.249" TargetMode="External"/><Relationship Id="rId139" Type="http://schemas.openxmlformats.org/officeDocument/2006/relationships/hyperlink" Target="https://doi.org/10.1016/0167-2738(92)90095-7" TargetMode="External"/><Relationship Id="rId346" Type="http://schemas.openxmlformats.org/officeDocument/2006/relationships/hyperlink" Target="https://doi.org/10.1149/1.2059351" TargetMode="External"/><Relationship Id="rId553" Type="http://schemas.openxmlformats.org/officeDocument/2006/relationships/hyperlink" Target="https://doi.org/10.1021/ic201008v" TargetMode="External"/><Relationship Id="rId760" Type="http://schemas.openxmlformats.org/officeDocument/2006/relationships/hyperlink" Target="https://doi.org/10.1016/0167-2738(87)90039-7" TargetMode="External"/><Relationship Id="rId1183" Type="http://schemas.openxmlformats.org/officeDocument/2006/relationships/hyperlink" Target="https://doi.org/10.1016/j.jpowsour.2016.05.089" TargetMode="External"/><Relationship Id="rId1390" Type="http://schemas.openxmlformats.org/officeDocument/2006/relationships/hyperlink" Target="https://doi.org/10.1016/j.ssi.2013.01.005" TargetMode="External"/><Relationship Id="rId2027" Type="http://schemas.openxmlformats.org/officeDocument/2006/relationships/hyperlink" Target="https://doi.org/10.1016/j.apt.2016.01.025" TargetMode="External"/><Relationship Id="rId2234" Type="http://schemas.openxmlformats.org/officeDocument/2006/relationships/hyperlink" Target="https://doi.org/10.1016/j.ssi.2006.02.025" TargetMode="External"/><Relationship Id="rId2441" Type="http://schemas.openxmlformats.org/officeDocument/2006/relationships/hyperlink" Target="https://doi.org/10.1038/nmat871" TargetMode="External"/><Relationship Id="rId5597" Type="http://schemas.openxmlformats.org/officeDocument/2006/relationships/hyperlink" Target="https://doi.org/10.1016/j.electacta.2014.01.113" TargetMode="External"/><Relationship Id="rId206" Type="http://schemas.openxmlformats.org/officeDocument/2006/relationships/hyperlink" Target="https://doi.org/10.1016/0167-2738(92)90095-7" TargetMode="External"/><Relationship Id="rId413" Type="http://schemas.openxmlformats.org/officeDocument/2006/relationships/hyperlink" Target="https://doi.org/10.1149/1.2059351" TargetMode="External"/><Relationship Id="rId1043" Type="http://schemas.openxmlformats.org/officeDocument/2006/relationships/hyperlink" Target="https://doi.org/10.1016/j.ceramint.2019.01.019" TargetMode="External"/><Relationship Id="rId4199" Type="http://schemas.openxmlformats.org/officeDocument/2006/relationships/hyperlink" Target="https://doi.org/10.1016/j.electacta.2018.07.179" TargetMode="External"/><Relationship Id="rId620" Type="http://schemas.openxmlformats.org/officeDocument/2006/relationships/hyperlink" Target="https://doi.org/10.1021/cm981145w" TargetMode="External"/><Relationship Id="rId1250" Type="http://schemas.openxmlformats.org/officeDocument/2006/relationships/hyperlink" Target="https://doi.org/10.1016/j.jpowsour.2016.05.089" TargetMode="External"/><Relationship Id="rId2301" Type="http://schemas.openxmlformats.org/officeDocument/2006/relationships/hyperlink" Target="https://doi.org/10.1016/j.ssi.2006.02.025" TargetMode="External"/><Relationship Id="rId4059" Type="http://schemas.openxmlformats.org/officeDocument/2006/relationships/hyperlink" Target="https://doi.org/10.1016/j.jallcom.2018.08.329" TargetMode="External"/><Relationship Id="rId5457" Type="http://schemas.openxmlformats.org/officeDocument/2006/relationships/hyperlink" Target="https://doi.org/10.1016/j.ssi.2012.02.045" TargetMode="External"/><Relationship Id="rId5664" Type="http://schemas.openxmlformats.org/officeDocument/2006/relationships/hyperlink" Target="https://doi.org/10.1016/S0167-2738(99)00194-0" TargetMode="External"/><Relationship Id="rId5871" Type="http://schemas.openxmlformats.org/officeDocument/2006/relationships/hyperlink" Target="https://doi.org/10.1002/adfm.201001540" TargetMode="External"/><Relationship Id="rId1110" Type="http://schemas.openxmlformats.org/officeDocument/2006/relationships/hyperlink" Target="https://doi.org/10.1016/j.jpowsour.2016.05.089" TargetMode="External"/><Relationship Id="rId4266" Type="http://schemas.openxmlformats.org/officeDocument/2006/relationships/hyperlink" Target="https://doi.org/10.1016/j.jpowsour.2011.04.036" TargetMode="External"/><Relationship Id="rId4473" Type="http://schemas.openxmlformats.org/officeDocument/2006/relationships/hyperlink" Target="https://doi.org/10.1016/j.ijhydene.2016.02.073" TargetMode="External"/><Relationship Id="rId4680" Type="http://schemas.openxmlformats.org/officeDocument/2006/relationships/hyperlink" Target="https://doi.org/10.1016/j.ssi.2010.07.034" TargetMode="External"/><Relationship Id="rId5317" Type="http://schemas.openxmlformats.org/officeDocument/2006/relationships/hyperlink" Target="https://doi.org/10.1016/S0167-2738(00)00777-3" TargetMode="External"/><Relationship Id="rId5524" Type="http://schemas.openxmlformats.org/officeDocument/2006/relationships/hyperlink" Target="https://doi.org/10.1016/0167-2738(94)90327-1" TargetMode="External"/><Relationship Id="rId5731" Type="http://schemas.openxmlformats.org/officeDocument/2006/relationships/hyperlink" Target="https://doi.org/10.1016/j.electacta.2010.10.098" TargetMode="External"/><Relationship Id="rId1927" Type="http://schemas.openxmlformats.org/officeDocument/2006/relationships/hyperlink" Target="https://doi.org/10.1016/S0167-2738(02)00140-6" TargetMode="External"/><Relationship Id="rId3075" Type="http://schemas.openxmlformats.org/officeDocument/2006/relationships/hyperlink" Target="https://doi.org/10.1016/j.ssi.2006.02.047" TargetMode="External"/><Relationship Id="rId3282" Type="http://schemas.openxmlformats.org/officeDocument/2006/relationships/hyperlink" Target="https://doi.org/10.1016/j.apenergy.2019.01.094" TargetMode="External"/><Relationship Id="rId4126" Type="http://schemas.openxmlformats.org/officeDocument/2006/relationships/hyperlink" Target="https://doi.org/10.1016/j.jpowsour.2008.01.036" TargetMode="External"/><Relationship Id="rId4333" Type="http://schemas.openxmlformats.org/officeDocument/2006/relationships/hyperlink" Target="https://doi.org/10.1016/j.electacta.2017.08.149" TargetMode="External"/><Relationship Id="rId4540" Type="http://schemas.openxmlformats.org/officeDocument/2006/relationships/hyperlink" Target="https://doi.org/10.1016/j.ijhydene.2016.02.073" TargetMode="External"/><Relationship Id="rId2091" Type="http://schemas.openxmlformats.org/officeDocument/2006/relationships/hyperlink" Target="https://doi.org/10.1016/j.ssi.2006.02.025" TargetMode="External"/><Relationship Id="rId3142" Type="http://schemas.openxmlformats.org/officeDocument/2006/relationships/hyperlink" Target="https://doi.org/10.1016/j.jallcom.2012.11.197" TargetMode="External"/><Relationship Id="rId4400" Type="http://schemas.openxmlformats.org/officeDocument/2006/relationships/hyperlink" Target="https://doi.org/10.1016/0167-2738(95)00051-7" TargetMode="External"/><Relationship Id="rId270" Type="http://schemas.openxmlformats.org/officeDocument/2006/relationships/hyperlink" Target="https://doi.org/10.1016/0013-7480(71)90121-5" TargetMode="External"/><Relationship Id="rId3002" Type="http://schemas.openxmlformats.org/officeDocument/2006/relationships/hyperlink" Target="https://doi.org/10.1016/j.ijhydene.2010.02.080" TargetMode="External"/><Relationship Id="rId6158" Type="http://schemas.openxmlformats.org/officeDocument/2006/relationships/hyperlink" Target="https://doi.org/10.1007/s11581-019-03314-9" TargetMode="External"/><Relationship Id="rId130" Type="http://schemas.openxmlformats.org/officeDocument/2006/relationships/hyperlink" Target="https://doi.org/10.1016/0167-2738(92)90095-7" TargetMode="External"/><Relationship Id="rId3959" Type="http://schemas.openxmlformats.org/officeDocument/2006/relationships/hyperlink" Target="https://doi.org/10.1016/j.ssi.2013.11.044" TargetMode="External"/><Relationship Id="rId5174" Type="http://schemas.openxmlformats.org/officeDocument/2006/relationships/hyperlink" Target="https://doi.org/10.1016/j.jpowsour.2013.07.060" TargetMode="External"/><Relationship Id="rId5381" Type="http://schemas.openxmlformats.org/officeDocument/2006/relationships/hyperlink" Target="https://doi.org/10.1016/j.ijhydene.2012.11.065" TargetMode="External"/><Relationship Id="rId6018" Type="http://schemas.openxmlformats.org/officeDocument/2006/relationships/hyperlink" Target="https://doi.org/10.1016/j.ssi.2007.02.004" TargetMode="External"/><Relationship Id="rId6225" Type="http://schemas.openxmlformats.org/officeDocument/2006/relationships/hyperlink" Target="https://doi.org/10.1016/j.electacta.2017.11.037" TargetMode="External"/><Relationship Id="rId2768" Type="http://schemas.openxmlformats.org/officeDocument/2006/relationships/hyperlink" Target="https://doi.org/10.1016/S0167-2738(01)00870-0" TargetMode="External"/><Relationship Id="rId2975" Type="http://schemas.openxmlformats.org/officeDocument/2006/relationships/hyperlink" Target="https://doi.org/10.1016/j.jallcom.2009.01.011" TargetMode="External"/><Relationship Id="rId3819" Type="http://schemas.openxmlformats.org/officeDocument/2006/relationships/hyperlink" Target="https://doi.org/10.1016/j.jpowsour.2010.11.120" TargetMode="External"/><Relationship Id="rId5034" Type="http://schemas.openxmlformats.org/officeDocument/2006/relationships/hyperlink" Target="https://doi.org/10.1016/j.jssc.2018.03.004" TargetMode="External"/><Relationship Id="rId947" Type="http://schemas.openxmlformats.org/officeDocument/2006/relationships/hyperlink" Target="https://www.researchgate.net/deref/http%3A%2F%2Fdx.doi.org%2F10.1149%2F1.2167929" TargetMode="External"/><Relationship Id="rId1577" Type="http://schemas.openxmlformats.org/officeDocument/2006/relationships/hyperlink" Target="https://doi.org/10.1016/j.ssi.2013.01.005" TargetMode="External"/><Relationship Id="rId1784" Type="http://schemas.openxmlformats.org/officeDocument/2006/relationships/hyperlink" Target="https://doi.org/10.1016/j.electacta.2017.09.157" TargetMode="External"/><Relationship Id="rId1991" Type="http://schemas.openxmlformats.org/officeDocument/2006/relationships/hyperlink" Target="https://doi.org/10.1016/j.apt.2016.01.025" TargetMode="External"/><Relationship Id="rId2628" Type="http://schemas.openxmlformats.org/officeDocument/2006/relationships/hyperlink" Target="https://doi.org/10.1016/j.ssi.2013.06.002" TargetMode="External"/><Relationship Id="rId2835" Type="http://schemas.openxmlformats.org/officeDocument/2006/relationships/hyperlink" Target="https://doi.org/10.1016/S0025-5408(02)00774-2" TargetMode="External"/><Relationship Id="rId4190" Type="http://schemas.openxmlformats.org/officeDocument/2006/relationships/hyperlink" Target="https://doi.org/10.1016/j.electacta.2018.07.179" TargetMode="External"/><Relationship Id="rId5241" Type="http://schemas.openxmlformats.org/officeDocument/2006/relationships/hyperlink" Target="https://doi.org/10.1016/S0167-2738(00)00777-3" TargetMode="External"/><Relationship Id="rId76" Type="http://schemas.openxmlformats.org/officeDocument/2006/relationships/hyperlink" Target="https://doi.org/10.1021/ja00088a016" TargetMode="External"/><Relationship Id="rId807" Type="http://schemas.openxmlformats.org/officeDocument/2006/relationships/hyperlink" Target="https://doi.org/10.1016/S0167-2738(00)00662-7" TargetMode="External"/><Relationship Id="rId1437" Type="http://schemas.openxmlformats.org/officeDocument/2006/relationships/hyperlink" Target="https://doi.org/10.1016/j.ssi.2013.01.005" TargetMode="External"/><Relationship Id="rId1644" Type="http://schemas.openxmlformats.org/officeDocument/2006/relationships/hyperlink" Target="https://doi.org/10.1016/j.jpowsour.2012.02.002" TargetMode="External"/><Relationship Id="rId1851" Type="http://schemas.openxmlformats.org/officeDocument/2006/relationships/hyperlink" Target="https://doi.org/10.1016/j.ssi.2011.02.004" TargetMode="External"/><Relationship Id="rId2902" Type="http://schemas.openxmlformats.org/officeDocument/2006/relationships/hyperlink" Target="https://doi.org/10.1016/j.ssi.2008.02.047" TargetMode="External"/><Relationship Id="rId4050" Type="http://schemas.openxmlformats.org/officeDocument/2006/relationships/hyperlink" Target="https://doi.org/10.1016/j.jallcom.2018.08.329" TargetMode="External"/><Relationship Id="rId5101" Type="http://schemas.openxmlformats.org/officeDocument/2006/relationships/hyperlink" Target="https://doi.org/10.1149/1.2095649" TargetMode="External"/><Relationship Id="rId1504" Type="http://schemas.openxmlformats.org/officeDocument/2006/relationships/hyperlink" Target="https://doi.org/10.1016/j.ssi.2013.01.005" TargetMode="External"/><Relationship Id="rId1711" Type="http://schemas.openxmlformats.org/officeDocument/2006/relationships/hyperlink" Target="https://doi.org/10.1016/j.jpowsour.2014.11.141" TargetMode="External"/><Relationship Id="rId4867" Type="http://schemas.openxmlformats.org/officeDocument/2006/relationships/hyperlink" Target="https://doi.org/10.1149/1.2221624" TargetMode="External"/><Relationship Id="rId3469" Type="http://schemas.openxmlformats.org/officeDocument/2006/relationships/hyperlink" Target="https://doi.org/10.1002/aenm.201201062" TargetMode="External"/><Relationship Id="rId3676" Type="http://schemas.openxmlformats.org/officeDocument/2006/relationships/hyperlink" Target="https://doi.org/10.1016/j.jpowsour.2012.12.017" TargetMode="External"/><Relationship Id="rId5918" Type="http://schemas.openxmlformats.org/officeDocument/2006/relationships/hyperlink" Target="https://doi.org/10.1002/adfm.201001540" TargetMode="External"/><Relationship Id="rId6082" Type="http://schemas.openxmlformats.org/officeDocument/2006/relationships/hyperlink" Target="https://doi.org/10.1016/0167-2738(96)00087-2" TargetMode="External"/><Relationship Id="rId597" Type="http://schemas.openxmlformats.org/officeDocument/2006/relationships/hyperlink" Target="https://doi.org/10.1016/j.jpowsour.2009.09.078" TargetMode="External"/><Relationship Id="rId2278" Type="http://schemas.openxmlformats.org/officeDocument/2006/relationships/hyperlink" Target="https://doi.org/10.1016/j.ssi.2006.02.025" TargetMode="External"/><Relationship Id="rId2485" Type="http://schemas.openxmlformats.org/officeDocument/2006/relationships/hyperlink" Target="https://doi.org/10.1038/nmat871" TargetMode="External"/><Relationship Id="rId3329" Type="http://schemas.openxmlformats.org/officeDocument/2006/relationships/hyperlink" Target="https://doi.org/10.1016/j.apenergy.2019.01.094" TargetMode="External"/><Relationship Id="rId3883" Type="http://schemas.openxmlformats.org/officeDocument/2006/relationships/hyperlink" Target="https://doi.org/10.1016/j.jpowsour.2010.11.120" TargetMode="External"/><Relationship Id="rId4727" Type="http://schemas.openxmlformats.org/officeDocument/2006/relationships/hyperlink" Target="https://doi.org/10.1016/j.ssi.2010.07.034" TargetMode="External"/><Relationship Id="rId4934" Type="http://schemas.openxmlformats.org/officeDocument/2006/relationships/hyperlink" Target="https://doi.org/10.1016/j.ceramint.2019.03.130" TargetMode="External"/><Relationship Id="rId457" Type="http://schemas.openxmlformats.org/officeDocument/2006/relationships/hyperlink" Target="https://doi.org/10.1149/1.2059351" TargetMode="External"/><Relationship Id="rId1087" Type="http://schemas.openxmlformats.org/officeDocument/2006/relationships/hyperlink" Target="https://doi.org/10.1016/j.jallcom.2012.07.115" TargetMode="External"/><Relationship Id="rId1294" Type="http://schemas.openxmlformats.org/officeDocument/2006/relationships/hyperlink" Target="https://doi.org/10.1016/j.ssi.2013.09.056" TargetMode="External"/><Relationship Id="rId2138" Type="http://schemas.openxmlformats.org/officeDocument/2006/relationships/hyperlink" Target="https://doi.org/10.1016/j.ssi.2006.02.025" TargetMode="External"/><Relationship Id="rId2692" Type="http://schemas.openxmlformats.org/officeDocument/2006/relationships/hyperlink" Target="https://doi.org/10.1016/j.ssi.2013.06.002" TargetMode="External"/><Relationship Id="rId3536" Type="http://schemas.openxmlformats.org/officeDocument/2006/relationships/hyperlink" Target="https://doi.org/10.1016/j.electacta.2012.05.002" TargetMode="External"/><Relationship Id="rId3743" Type="http://schemas.openxmlformats.org/officeDocument/2006/relationships/hyperlink" Target="https://doi.org/10.1016/j.electacta.2013.05.034" TargetMode="External"/><Relationship Id="rId3950" Type="http://schemas.openxmlformats.org/officeDocument/2006/relationships/hyperlink" Target="https://doi.org/10.1016/j.jpowsour.2010.11.120" TargetMode="External"/><Relationship Id="rId664" Type="http://schemas.openxmlformats.org/officeDocument/2006/relationships/hyperlink" Target="https://doi.org/10.1016/S0167-2738(99)00337-9" TargetMode="External"/><Relationship Id="rId871" Type="http://schemas.openxmlformats.org/officeDocument/2006/relationships/hyperlink" Target="https://doi.org/10.1016/S0167-2738(00)00662-7" TargetMode="External"/><Relationship Id="rId2345" Type="http://schemas.openxmlformats.org/officeDocument/2006/relationships/hyperlink" Target="https://doi.org/10.1016/j.ssi.2006.02.025" TargetMode="External"/><Relationship Id="rId2552" Type="http://schemas.openxmlformats.org/officeDocument/2006/relationships/hyperlink" Target="https://doi.org/10.1038/nmat871" TargetMode="External"/><Relationship Id="rId3603" Type="http://schemas.openxmlformats.org/officeDocument/2006/relationships/hyperlink" Target="https://doi.org/10.1016/j.ijhydene.2014.03.249" TargetMode="External"/><Relationship Id="rId3810" Type="http://schemas.openxmlformats.org/officeDocument/2006/relationships/hyperlink" Target="https://doi.org/10.1016/j.jpowsour.2010.11.120" TargetMode="External"/><Relationship Id="rId317" Type="http://schemas.openxmlformats.org/officeDocument/2006/relationships/hyperlink" Target="https://doi.org/10.1149/1.2059351" TargetMode="External"/><Relationship Id="rId524" Type="http://schemas.openxmlformats.org/officeDocument/2006/relationships/hyperlink" Target="https://doi.org/10.1016/j.jssc.2018.03.004" TargetMode="External"/><Relationship Id="rId731" Type="http://schemas.openxmlformats.org/officeDocument/2006/relationships/hyperlink" Target="https://doi.org/10.1016/0167-2738(87)90039-7" TargetMode="External"/><Relationship Id="rId1154" Type="http://schemas.openxmlformats.org/officeDocument/2006/relationships/hyperlink" Target="https://doi.org/10.1016/j.jpowsour.2016.05.089" TargetMode="External"/><Relationship Id="rId1361" Type="http://schemas.openxmlformats.org/officeDocument/2006/relationships/hyperlink" Target="https://doi.org/10.1016/j.ssi.2013.01.005" TargetMode="External"/><Relationship Id="rId2205" Type="http://schemas.openxmlformats.org/officeDocument/2006/relationships/hyperlink" Target="https://doi.org/10.1016/j.ssi.2006.02.025" TargetMode="External"/><Relationship Id="rId2412" Type="http://schemas.openxmlformats.org/officeDocument/2006/relationships/hyperlink" Target="https://doi.org/10.1038/nmat871" TargetMode="External"/><Relationship Id="rId5568" Type="http://schemas.openxmlformats.org/officeDocument/2006/relationships/hyperlink" Target="https://doi.org/10.1016/0167-2738(94)90327-1" TargetMode="External"/><Relationship Id="rId5775" Type="http://schemas.openxmlformats.org/officeDocument/2006/relationships/hyperlink" Target="https://doi.org/10.1016/j.ssi.2007.02.014" TargetMode="External"/><Relationship Id="rId5982" Type="http://schemas.openxmlformats.org/officeDocument/2006/relationships/hyperlink" Target="https://doi.org/10.1016/S0167-2738(99)00013-2" TargetMode="External"/><Relationship Id="rId1014" Type="http://schemas.openxmlformats.org/officeDocument/2006/relationships/hyperlink" Target="https://doi.org/10.1016/S0167-2738(98)00428-7" TargetMode="External"/><Relationship Id="rId1221" Type="http://schemas.openxmlformats.org/officeDocument/2006/relationships/hyperlink" Target="https://doi.org/10.1016/j.jpowsour.2016.05.089" TargetMode="External"/><Relationship Id="rId4377" Type="http://schemas.openxmlformats.org/officeDocument/2006/relationships/hyperlink" Target="https://doi.org/10.1016/0167-2738(95)00051-7" TargetMode="External"/><Relationship Id="rId4584" Type="http://schemas.openxmlformats.org/officeDocument/2006/relationships/hyperlink" Target="https://doi.org/10.1016/j.ijhydene.2011.04.106" TargetMode="External"/><Relationship Id="rId4791" Type="http://schemas.openxmlformats.org/officeDocument/2006/relationships/hyperlink" Target="https://doi.org/10.1016/j.ijhydene.2014.09.019" TargetMode="External"/><Relationship Id="rId5428" Type="http://schemas.openxmlformats.org/officeDocument/2006/relationships/hyperlink" Target="https://doi.org/10.1016/j.ssi.2012.02.045" TargetMode="External"/><Relationship Id="rId5635" Type="http://schemas.openxmlformats.org/officeDocument/2006/relationships/hyperlink" Target="https://doi.org/10.1016/S0167-2738(99)00194-0" TargetMode="External"/><Relationship Id="rId5842" Type="http://schemas.openxmlformats.org/officeDocument/2006/relationships/hyperlink" Target="https://doi.org/10.1016/j.ssi.2007.02.014" TargetMode="External"/><Relationship Id="rId3186" Type="http://schemas.openxmlformats.org/officeDocument/2006/relationships/hyperlink" Target="https://doi.org/10.1016/j.jallcom.2012.11.197" TargetMode="External"/><Relationship Id="rId3393" Type="http://schemas.openxmlformats.org/officeDocument/2006/relationships/hyperlink" Target="https://doi.org/10.1016/j.jpowsour.2017.09.021" TargetMode="External"/><Relationship Id="rId4237" Type="http://schemas.openxmlformats.org/officeDocument/2006/relationships/hyperlink" Target="https://doi.org/10.1016/j.electacta.2018.07.179" TargetMode="External"/><Relationship Id="rId4444" Type="http://schemas.openxmlformats.org/officeDocument/2006/relationships/hyperlink" Target="https://doi.org/10.1016/j.jallcom.2010.06.188" TargetMode="External"/><Relationship Id="rId4651" Type="http://schemas.openxmlformats.org/officeDocument/2006/relationships/hyperlink" Target="https://doi.org/10.1016/j.ssi.2008.04.002" TargetMode="External"/><Relationship Id="rId3046" Type="http://schemas.openxmlformats.org/officeDocument/2006/relationships/hyperlink" Target="https://doi.org/10.1016/j.ijhydene.2010.02.080" TargetMode="External"/><Relationship Id="rId3253" Type="http://schemas.openxmlformats.org/officeDocument/2006/relationships/hyperlink" Target="https://doi.org/10.1016/j.jallcom.2012.11.197" TargetMode="External"/><Relationship Id="rId3460" Type="http://schemas.openxmlformats.org/officeDocument/2006/relationships/hyperlink" Target="https://doi.org/10.1002/aenm.201201062" TargetMode="External"/><Relationship Id="rId4304" Type="http://schemas.openxmlformats.org/officeDocument/2006/relationships/hyperlink" Target="https://doi.org/10.1016/j.electacta.2017.08.149" TargetMode="External"/><Relationship Id="rId5702" Type="http://schemas.openxmlformats.org/officeDocument/2006/relationships/hyperlink" Target="https://doi.org/10.1016/S0167-2738(99)00194-0" TargetMode="External"/><Relationship Id="rId174" Type="http://schemas.openxmlformats.org/officeDocument/2006/relationships/hyperlink" Target="https://doi.org/10.1016/0167-2738(92)90095-7" TargetMode="External"/><Relationship Id="rId381" Type="http://schemas.openxmlformats.org/officeDocument/2006/relationships/hyperlink" Target="https://doi.org/10.1149/1.2059351" TargetMode="External"/><Relationship Id="rId2062" Type="http://schemas.openxmlformats.org/officeDocument/2006/relationships/hyperlink" Target="https://doi.org/10.1016/j.ssi.2006.02.025" TargetMode="External"/><Relationship Id="rId3113" Type="http://schemas.openxmlformats.org/officeDocument/2006/relationships/hyperlink" Target="https://doi.org/10.1016/j.jallcom.2012.11.197" TargetMode="External"/><Relationship Id="rId4511" Type="http://schemas.openxmlformats.org/officeDocument/2006/relationships/hyperlink" Target="https://doi.org/10.1016/j.ijhydene.2016.02.073" TargetMode="External"/><Relationship Id="rId241" Type="http://schemas.openxmlformats.org/officeDocument/2006/relationships/hyperlink" Target="https://doi.org/10.1016/0167-2738(92)90095-7" TargetMode="External"/><Relationship Id="rId3320" Type="http://schemas.openxmlformats.org/officeDocument/2006/relationships/hyperlink" Target="https://doi.org/10.1016/j.apenergy.2019.01.094" TargetMode="External"/><Relationship Id="rId5078" Type="http://schemas.openxmlformats.org/officeDocument/2006/relationships/hyperlink" Target="https://doi.org/10.1149/1.2095649" TargetMode="External"/><Relationship Id="rId2879" Type="http://schemas.openxmlformats.org/officeDocument/2006/relationships/hyperlink" Target="https://doi.org/10.1016/j.ssi.2008.02.047" TargetMode="External"/><Relationship Id="rId5285" Type="http://schemas.openxmlformats.org/officeDocument/2006/relationships/hyperlink" Target="https://doi.org/10.1016/S0167-2738(00)00777-3" TargetMode="External"/><Relationship Id="rId5492" Type="http://schemas.openxmlformats.org/officeDocument/2006/relationships/hyperlink" Target="https://doi.org/10.1016/0167-2738(94)90327-1" TargetMode="External"/><Relationship Id="rId6129" Type="http://schemas.openxmlformats.org/officeDocument/2006/relationships/hyperlink" Target="https://doi.org/10.1007/s11581-019-03314-9" TargetMode="External"/><Relationship Id="rId101" Type="http://schemas.openxmlformats.org/officeDocument/2006/relationships/hyperlink" Target="https://doi.org/10.1016/0167-2738(92)90095-7" TargetMode="External"/><Relationship Id="rId1688" Type="http://schemas.openxmlformats.org/officeDocument/2006/relationships/hyperlink" Target="https://doi.org/10.1016/j.ijhydene.2012.04.112" TargetMode="External"/><Relationship Id="rId1895" Type="http://schemas.openxmlformats.org/officeDocument/2006/relationships/hyperlink" Target="https://doi.org/10.1016/S0167-2738(02)00140-6" TargetMode="External"/><Relationship Id="rId2739" Type="http://schemas.openxmlformats.org/officeDocument/2006/relationships/hyperlink" Target="https://doi.org/10.1016/S0167-2738(01)00870-0" TargetMode="External"/><Relationship Id="rId2946" Type="http://schemas.openxmlformats.org/officeDocument/2006/relationships/hyperlink" Target="https://doi.org/10.1016/j.jallcom.2008.12.120" TargetMode="External"/><Relationship Id="rId4094" Type="http://schemas.openxmlformats.org/officeDocument/2006/relationships/hyperlink" Target="https://doi.org/10.1016/j.jpowsour.2008.01.036" TargetMode="External"/><Relationship Id="rId5145" Type="http://schemas.openxmlformats.org/officeDocument/2006/relationships/hyperlink" Target="https://doi.org/10.1016/j.jpowsour.2013.07.060" TargetMode="External"/><Relationship Id="rId5352" Type="http://schemas.openxmlformats.org/officeDocument/2006/relationships/hyperlink" Target="https://doi.org/10.1016/j.ijhydene.2012.11.065" TargetMode="External"/><Relationship Id="rId918" Type="http://schemas.openxmlformats.org/officeDocument/2006/relationships/hyperlink" Target="https://doi.org/10.1016/S0167-2738(00)00662-7" TargetMode="External"/><Relationship Id="rId1548" Type="http://schemas.openxmlformats.org/officeDocument/2006/relationships/hyperlink" Target="https://doi.org/10.1016/j.ssi.2013.01.005" TargetMode="External"/><Relationship Id="rId1755" Type="http://schemas.openxmlformats.org/officeDocument/2006/relationships/hyperlink" Target="https://doi.org/10.1016/j.jpowsour.2014.11.141" TargetMode="External"/><Relationship Id="rId4161" Type="http://schemas.openxmlformats.org/officeDocument/2006/relationships/hyperlink" Target="https://doi.org/10.1016/j.electacta.2018.07.179" TargetMode="External"/><Relationship Id="rId5005" Type="http://schemas.openxmlformats.org/officeDocument/2006/relationships/hyperlink" Target="https://doi.org/10.1016/j.jssc.2018.03.004" TargetMode="External"/><Relationship Id="rId5212" Type="http://schemas.openxmlformats.org/officeDocument/2006/relationships/hyperlink" Target="https://doi.org/10.1016/j.ijhydene.2016.10.120" TargetMode="External"/><Relationship Id="rId1408" Type="http://schemas.openxmlformats.org/officeDocument/2006/relationships/hyperlink" Target="https://doi.org/10.1016/j.ssi.2013.01.005" TargetMode="External"/><Relationship Id="rId1962" Type="http://schemas.openxmlformats.org/officeDocument/2006/relationships/hyperlink" Target="https://doi.org/10.1016/S0167-2738(02)00140-6" TargetMode="External"/><Relationship Id="rId2806" Type="http://schemas.openxmlformats.org/officeDocument/2006/relationships/hyperlink" Target="https://doi.org/10.1016/S0025-5408(02)00774-2" TargetMode="External"/><Relationship Id="rId4021" Type="http://schemas.openxmlformats.org/officeDocument/2006/relationships/hyperlink" Target="https://doi.org/10.1016/j.jallcom.2018.08.329" TargetMode="External"/><Relationship Id="rId47" Type="http://schemas.openxmlformats.org/officeDocument/2006/relationships/hyperlink" Target="https://doi.org/10.1021/ja00088a016" TargetMode="External"/><Relationship Id="rId1615" Type="http://schemas.openxmlformats.org/officeDocument/2006/relationships/hyperlink" Target="https://doi.org/10.1016/j.ssi.2013.01.005" TargetMode="External"/><Relationship Id="rId1822" Type="http://schemas.openxmlformats.org/officeDocument/2006/relationships/hyperlink" Target="https://doi.org/10.1016/j.ssi.2011.02.004" TargetMode="External"/><Relationship Id="rId4978" Type="http://schemas.openxmlformats.org/officeDocument/2006/relationships/hyperlink" Target="https://doi.org/10.1016/j.ssi.2017.05.010" TargetMode="External"/><Relationship Id="rId6193" Type="http://schemas.openxmlformats.org/officeDocument/2006/relationships/hyperlink" Target="https://doi.org/10.1016/j.electacta.2017.11.037" TargetMode="External"/><Relationship Id="rId3787" Type="http://schemas.openxmlformats.org/officeDocument/2006/relationships/hyperlink" Target="https://doi.org/10.1016/j.jpowsour.2010.11.120" TargetMode="External"/><Relationship Id="rId3994" Type="http://schemas.openxmlformats.org/officeDocument/2006/relationships/hyperlink" Target="https://doi.org/10.1016/j.electacta.2013.01.156" TargetMode="External"/><Relationship Id="rId4838" Type="http://schemas.openxmlformats.org/officeDocument/2006/relationships/hyperlink" Target="https://doi.org/10.1016/S0167-2738(01)00951-1" TargetMode="External"/><Relationship Id="rId6053" Type="http://schemas.openxmlformats.org/officeDocument/2006/relationships/hyperlink" Target="https://doi.org/10.2478/s11532-012-0144-9" TargetMode="External"/><Relationship Id="rId2389" Type="http://schemas.openxmlformats.org/officeDocument/2006/relationships/hyperlink" Target="https://doi.org/10.1016/j.ssi.2006.02.025" TargetMode="External"/><Relationship Id="rId2596" Type="http://schemas.openxmlformats.org/officeDocument/2006/relationships/hyperlink" Target="https://doi.org/10.1016/j.ssi.2013.06.002" TargetMode="External"/><Relationship Id="rId3647" Type="http://schemas.openxmlformats.org/officeDocument/2006/relationships/hyperlink" Target="https://doi.org/10.1016/j.jpowsour.2012.12.017" TargetMode="External"/><Relationship Id="rId3854" Type="http://schemas.openxmlformats.org/officeDocument/2006/relationships/hyperlink" Target="https://doi.org/10.1016/j.jpowsour.2010.11.120" TargetMode="External"/><Relationship Id="rId4905" Type="http://schemas.openxmlformats.org/officeDocument/2006/relationships/hyperlink" Target="https://doi.org/10.1016/j.jare.2016.12.006" TargetMode="External"/><Relationship Id="rId568" Type="http://schemas.openxmlformats.org/officeDocument/2006/relationships/hyperlink" Target="https://doi.org/10.1016/j.jallcom.2012.11.197" TargetMode="External"/><Relationship Id="rId775" Type="http://schemas.openxmlformats.org/officeDocument/2006/relationships/hyperlink" Target="https://doi.org/10.1016/S0167-2738(00)00662-7" TargetMode="External"/><Relationship Id="rId982" Type="http://schemas.openxmlformats.org/officeDocument/2006/relationships/hyperlink" Target="https://doi.org/10.1016/S0167-2738(98)00428-7" TargetMode="External"/><Relationship Id="rId1198" Type="http://schemas.openxmlformats.org/officeDocument/2006/relationships/hyperlink" Target="https://doi.org/10.1016/j.jpowsour.2016.05.089" TargetMode="External"/><Relationship Id="rId2249" Type="http://schemas.openxmlformats.org/officeDocument/2006/relationships/hyperlink" Target="https://doi.org/10.1016/j.ssi.2006.02.025" TargetMode="External"/><Relationship Id="rId2456" Type="http://schemas.openxmlformats.org/officeDocument/2006/relationships/hyperlink" Target="https://doi.org/10.1038/nmat871" TargetMode="External"/><Relationship Id="rId2663" Type="http://schemas.openxmlformats.org/officeDocument/2006/relationships/hyperlink" Target="https://doi.org/10.1016/j.ssi.2013.06.002" TargetMode="External"/><Relationship Id="rId2870" Type="http://schemas.openxmlformats.org/officeDocument/2006/relationships/hyperlink" Target="https://doi.org/10.1016/S0025-5408(02)00774-2" TargetMode="External"/><Relationship Id="rId3507" Type="http://schemas.openxmlformats.org/officeDocument/2006/relationships/hyperlink" Target="https://doi.org/10.1016/j.electacta.2012.05.002" TargetMode="External"/><Relationship Id="rId3714" Type="http://schemas.openxmlformats.org/officeDocument/2006/relationships/hyperlink" Target="https://doi.org/10.1016/j.electacta.2011.11.004" TargetMode="External"/><Relationship Id="rId3921" Type="http://schemas.openxmlformats.org/officeDocument/2006/relationships/hyperlink" Target="https://doi.org/10.1016/j.jpowsour.2010.11.120" TargetMode="External"/><Relationship Id="rId6120" Type="http://schemas.openxmlformats.org/officeDocument/2006/relationships/hyperlink" Target="https://doi.org/10.1007/s11581-019-03314-9" TargetMode="External"/><Relationship Id="rId428" Type="http://schemas.openxmlformats.org/officeDocument/2006/relationships/hyperlink" Target="https://doi.org/10.1149/1.2059351" TargetMode="External"/><Relationship Id="rId635" Type="http://schemas.openxmlformats.org/officeDocument/2006/relationships/hyperlink" Target="https://doi.org/10.1016/S0167-2738(99)00337-9" TargetMode="External"/><Relationship Id="rId842" Type="http://schemas.openxmlformats.org/officeDocument/2006/relationships/hyperlink" Target="https://doi.org/10.1016/S0167-2738(00)00662-7" TargetMode="External"/><Relationship Id="rId1058" Type="http://schemas.openxmlformats.org/officeDocument/2006/relationships/hyperlink" Target="https://doi.org/10.1016/j.ceramint.2019.01.019" TargetMode="External"/><Relationship Id="rId1265" Type="http://schemas.openxmlformats.org/officeDocument/2006/relationships/hyperlink" Target="https://doi.org/10.1016/j.jallcom.2017.01.026" TargetMode="External"/><Relationship Id="rId1472" Type="http://schemas.openxmlformats.org/officeDocument/2006/relationships/hyperlink" Target="https://doi.org/10.1016/j.ssi.2013.01.005" TargetMode="External"/><Relationship Id="rId2109" Type="http://schemas.openxmlformats.org/officeDocument/2006/relationships/hyperlink" Target="https://doi.org/10.1016/j.ssi.2006.02.025" TargetMode="External"/><Relationship Id="rId2316" Type="http://schemas.openxmlformats.org/officeDocument/2006/relationships/hyperlink" Target="https://doi.org/10.1016/j.ssi.2006.02.025" TargetMode="External"/><Relationship Id="rId2523" Type="http://schemas.openxmlformats.org/officeDocument/2006/relationships/hyperlink" Target="https://doi.org/10.1038/nmat871" TargetMode="External"/><Relationship Id="rId2730" Type="http://schemas.openxmlformats.org/officeDocument/2006/relationships/hyperlink" Target="https://doi.org/10.1016/S0167-2738(01)00870-0" TargetMode="External"/><Relationship Id="rId5679" Type="http://schemas.openxmlformats.org/officeDocument/2006/relationships/hyperlink" Target="https://doi.org/10.1016/S0167-2738(99)00194-0" TargetMode="External"/><Relationship Id="rId5886" Type="http://schemas.openxmlformats.org/officeDocument/2006/relationships/hyperlink" Target="https://doi.org/10.1002/adfm.201001540" TargetMode="External"/><Relationship Id="rId702" Type="http://schemas.openxmlformats.org/officeDocument/2006/relationships/hyperlink" Target="https://doi.org/10.1016/S0167-2738(99)00337-9" TargetMode="External"/><Relationship Id="rId1125" Type="http://schemas.openxmlformats.org/officeDocument/2006/relationships/hyperlink" Target="https://doi.org/10.1016/j.jpowsour.2016.05.089" TargetMode="External"/><Relationship Id="rId1332" Type="http://schemas.openxmlformats.org/officeDocument/2006/relationships/hyperlink" Target="https://doi.org/10.1016/j.ijhydene.2016.01.071" TargetMode="External"/><Relationship Id="rId4488" Type="http://schemas.openxmlformats.org/officeDocument/2006/relationships/hyperlink" Target="https://doi.org/10.1016/j.ijhydene.2016.02.073" TargetMode="External"/><Relationship Id="rId4695" Type="http://schemas.openxmlformats.org/officeDocument/2006/relationships/hyperlink" Target="https://doi.org/10.1016/j.ssi.2010.07.034" TargetMode="External"/><Relationship Id="rId5539" Type="http://schemas.openxmlformats.org/officeDocument/2006/relationships/hyperlink" Target="https://doi.org/10.1016/0167-2738(94)90327-1" TargetMode="External"/><Relationship Id="rId3297" Type="http://schemas.openxmlformats.org/officeDocument/2006/relationships/hyperlink" Target="https://doi.org/10.1016/j.apenergy.2019.01.094" TargetMode="External"/><Relationship Id="rId4348" Type="http://schemas.openxmlformats.org/officeDocument/2006/relationships/hyperlink" Target="https://doi.org/10.1016/j.electacta.2017.08.149" TargetMode="External"/><Relationship Id="rId5746" Type="http://schemas.openxmlformats.org/officeDocument/2006/relationships/hyperlink" Target="https://doi.org/10.1016/j.electacta.2010.10.098" TargetMode="External"/><Relationship Id="rId5953" Type="http://schemas.openxmlformats.org/officeDocument/2006/relationships/hyperlink" Target="https://doi.org/10.1016/S0167-2738(99)00013-2" TargetMode="External"/><Relationship Id="rId3157" Type="http://schemas.openxmlformats.org/officeDocument/2006/relationships/hyperlink" Target="https://doi.org/10.1016/j.jallcom.2012.11.197" TargetMode="External"/><Relationship Id="rId4555" Type="http://schemas.openxmlformats.org/officeDocument/2006/relationships/hyperlink" Target="https://doi.org/10.1016/j.ijhydene.2016.02.073" TargetMode="External"/><Relationship Id="rId4762" Type="http://schemas.openxmlformats.org/officeDocument/2006/relationships/hyperlink" Target="https://doi.org/10.1016/j.ijhydene.2014.09.019" TargetMode="External"/><Relationship Id="rId5606" Type="http://schemas.openxmlformats.org/officeDocument/2006/relationships/hyperlink" Target="https://doi.org/10.1016/j.electacta.2014.01.113" TargetMode="External"/><Relationship Id="rId5813" Type="http://schemas.openxmlformats.org/officeDocument/2006/relationships/hyperlink" Target="https://doi.org/10.1016/j.ssi.2007.02.014" TargetMode="External"/><Relationship Id="rId285" Type="http://schemas.openxmlformats.org/officeDocument/2006/relationships/hyperlink" Target="https://doi.org/10.1016/0013-7480(71)90121-5" TargetMode="External"/><Relationship Id="rId3364" Type="http://schemas.openxmlformats.org/officeDocument/2006/relationships/hyperlink" Target="https://doi.org/10.1016/j.jpowsour.2017.09.021" TargetMode="External"/><Relationship Id="rId3571" Type="http://schemas.openxmlformats.org/officeDocument/2006/relationships/hyperlink" Target="https://doi.org/10.1016/j.ijhydene.2014.03.249" TargetMode="External"/><Relationship Id="rId4208" Type="http://schemas.openxmlformats.org/officeDocument/2006/relationships/hyperlink" Target="https://doi.org/10.1016/j.electacta.2018.07.179" TargetMode="External"/><Relationship Id="rId4415" Type="http://schemas.openxmlformats.org/officeDocument/2006/relationships/hyperlink" Target="https://doi.org/10.1016/0167-2738(95)00051-7" TargetMode="External"/><Relationship Id="rId4622" Type="http://schemas.openxmlformats.org/officeDocument/2006/relationships/hyperlink" Target="https://doi.org/10.1016/j.ijhydene.2011.04.106" TargetMode="External"/><Relationship Id="rId492" Type="http://schemas.openxmlformats.org/officeDocument/2006/relationships/hyperlink" Target="https://doi.org/10.1149/1.2059351" TargetMode="External"/><Relationship Id="rId2173" Type="http://schemas.openxmlformats.org/officeDocument/2006/relationships/hyperlink" Target="https://doi.org/10.1016/j.ssi.2006.02.025" TargetMode="External"/><Relationship Id="rId2380" Type="http://schemas.openxmlformats.org/officeDocument/2006/relationships/hyperlink" Target="https://doi.org/10.1016/j.ssi.2006.02.025" TargetMode="External"/><Relationship Id="rId3017" Type="http://schemas.openxmlformats.org/officeDocument/2006/relationships/hyperlink" Target="https://doi.org/10.1016/j.ijhydene.2010.02.080" TargetMode="External"/><Relationship Id="rId3224" Type="http://schemas.openxmlformats.org/officeDocument/2006/relationships/hyperlink" Target="https://doi.org/10.1016/j.jallcom.2012.11.197" TargetMode="External"/><Relationship Id="rId3431" Type="http://schemas.openxmlformats.org/officeDocument/2006/relationships/hyperlink" Target="https://doi.org/10.1016/j.jpowsour.2017.09.021" TargetMode="External"/><Relationship Id="rId145" Type="http://schemas.openxmlformats.org/officeDocument/2006/relationships/hyperlink" Target="https://doi.org/10.1016/0167-2738(92)90095-7" TargetMode="External"/><Relationship Id="rId352" Type="http://schemas.openxmlformats.org/officeDocument/2006/relationships/hyperlink" Target="https://doi.org/10.1149/1.2059351" TargetMode="External"/><Relationship Id="rId2033" Type="http://schemas.openxmlformats.org/officeDocument/2006/relationships/hyperlink" Target="https://doi.org/10.1016/j.ssi.2006.02.025" TargetMode="External"/><Relationship Id="rId2240" Type="http://schemas.openxmlformats.org/officeDocument/2006/relationships/hyperlink" Target="https://doi.org/10.1016/j.ssi.2006.02.025" TargetMode="External"/><Relationship Id="rId5189" Type="http://schemas.openxmlformats.org/officeDocument/2006/relationships/hyperlink" Target="https://doi.org/10.1016/j.ijhydene.2016.10.120" TargetMode="External"/><Relationship Id="rId5396" Type="http://schemas.openxmlformats.org/officeDocument/2006/relationships/hyperlink" Target="https://doi.org/10.1016/j.ssi.2012.02.045" TargetMode="External"/><Relationship Id="rId212" Type="http://schemas.openxmlformats.org/officeDocument/2006/relationships/hyperlink" Target="https://doi.org/10.1016/0167-2738(92)90095-7" TargetMode="External"/><Relationship Id="rId1799" Type="http://schemas.openxmlformats.org/officeDocument/2006/relationships/hyperlink" Target="https://doi.org/10.1016/j.jpowsour.2013.11.005" TargetMode="External"/><Relationship Id="rId2100" Type="http://schemas.openxmlformats.org/officeDocument/2006/relationships/hyperlink" Target="https://doi.org/10.1016/j.ssi.2006.02.025" TargetMode="External"/><Relationship Id="rId5049" Type="http://schemas.openxmlformats.org/officeDocument/2006/relationships/hyperlink" Target="https://doi.org/10.1149/1.2095649" TargetMode="External"/><Relationship Id="rId5256" Type="http://schemas.openxmlformats.org/officeDocument/2006/relationships/hyperlink" Target="https://doi.org/10.1016/S0167-2738(00)00777-3" TargetMode="External"/><Relationship Id="rId5463" Type="http://schemas.openxmlformats.org/officeDocument/2006/relationships/hyperlink" Target="https://doi.org/10.1016/j.ssi.2012.02.045" TargetMode="External"/><Relationship Id="rId5670" Type="http://schemas.openxmlformats.org/officeDocument/2006/relationships/hyperlink" Target="https://doi.org/10.1016/S0167-2738(99)00194-0" TargetMode="External"/><Relationship Id="rId4065" Type="http://schemas.openxmlformats.org/officeDocument/2006/relationships/hyperlink" Target="https://doi.org/10.1016/j.jpowsour.2008.01.036" TargetMode="External"/><Relationship Id="rId4272" Type="http://schemas.openxmlformats.org/officeDocument/2006/relationships/hyperlink" Target="https://doi.org/10.1016/j.jpowsour.2011.04.036" TargetMode="External"/><Relationship Id="rId5116" Type="http://schemas.openxmlformats.org/officeDocument/2006/relationships/hyperlink" Target="https://doi.org/10.1149/1.2095649" TargetMode="External"/><Relationship Id="rId5323" Type="http://schemas.openxmlformats.org/officeDocument/2006/relationships/hyperlink" Target="https://doi.org/10.1016/S0167-2738(00)00777-3" TargetMode="External"/><Relationship Id="rId1659" Type="http://schemas.openxmlformats.org/officeDocument/2006/relationships/hyperlink" Target="https://doi.org/10.1016/j.jpowsour.2012.02.002" TargetMode="External"/><Relationship Id="rId1866" Type="http://schemas.openxmlformats.org/officeDocument/2006/relationships/hyperlink" Target="https://doi.org/10.1016/j.ssi.2011.02.004" TargetMode="External"/><Relationship Id="rId2917" Type="http://schemas.openxmlformats.org/officeDocument/2006/relationships/hyperlink" Target="https://doi.org/10.1016/j.ssi.2008.02.047" TargetMode="External"/><Relationship Id="rId3081" Type="http://schemas.openxmlformats.org/officeDocument/2006/relationships/hyperlink" Target="https://doi.org/10.1016/j.ssi.2006.02.047" TargetMode="External"/><Relationship Id="rId4132" Type="http://schemas.openxmlformats.org/officeDocument/2006/relationships/hyperlink" Target="https://doi.org/10.1016/j.jpowsour.2008.01.036" TargetMode="External"/><Relationship Id="rId5530" Type="http://schemas.openxmlformats.org/officeDocument/2006/relationships/hyperlink" Target="https://doi.org/10.1016/0167-2738(94)90327-1" TargetMode="External"/><Relationship Id="rId1519" Type="http://schemas.openxmlformats.org/officeDocument/2006/relationships/hyperlink" Target="https://doi.org/10.1016/j.ssi.2013.01.005" TargetMode="External"/><Relationship Id="rId1726" Type="http://schemas.openxmlformats.org/officeDocument/2006/relationships/hyperlink" Target="https://doi.org/10.1016/j.jpowsour.2014.11.141" TargetMode="External"/><Relationship Id="rId1933" Type="http://schemas.openxmlformats.org/officeDocument/2006/relationships/hyperlink" Target="https://doi.org/10.1016/S0167-2738(02)00140-6" TargetMode="External"/><Relationship Id="rId6097" Type="http://schemas.openxmlformats.org/officeDocument/2006/relationships/hyperlink" Target="https://doi.org/10.1016/0167-2738(96)00087-2" TargetMode="External"/><Relationship Id="rId18" Type="http://schemas.openxmlformats.org/officeDocument/2006/relationships/hyperlink" Target="https://doi.org/10.1021/ja00088a016" TargetMode="External"/><Relationship Id="rId3898" Type="http://schemas.openxmlformats.org/officeDocument/2006/relationships/hyperlink" Target="https://doi.org/10.1016/j.jpowsour.2010.11.120" TargetMode="External"/><Relationship Id="rId4949" Type="http://schemas.openxmlformats.org/officeDocument/2006/relationships/hyperlink" Target="https://doi.org/10.1016/j.ceramint.2019.03.130" TargetMode="External"/><Relationship Id="rId3758" Type="http://schemas.openxmlformats.org/officeDocument/2006/relationships/hyperlink" Target="https://doi.org/10.1016/j.electacta.2013.05.034" TargetMode="External"/><Relationship Id="rId3965" Type="http://schemas.openxmlformats.org/officeDocument/2006/relationships/hyperlink" Target="https://doi.org/10.1016/j.ssi.2013.11.044" TargetMode="External"/><Relationship Id="rId4809" Type="http://schemas.openxmlformats.org/officeDocument/2006/relationships/hyperlink" Target="https://doi.org/10.1016/S0167-2738(01)00951-1" TargetMode="External"/><Relationship Id="rId6164" Type="http://schemas.openxmlformats.org/officeDocument/2006/relationships/hyperlink" Target="https://doi.org/10.1007/s11581-019-03314-9" TargetMode="External"/><Relationship Id="rId679" Type="http://schemas.openxmlformats.org/officeDocument/2006/relationships/hyperlink" Target="https://doi.org/10.1016/S0167-2738(99)00337-9" TargetMode="External"/><Relationship Id="rId886" Type="http://schemas.openxmlformats.org/officeDocument/2006/relationships/hyperlink" Target="https://doi.org/10.1016/S0167-2738(00)00662-7" TargetMode="External"/><Relationship Id="rId2567" Type="http://schemas.openxmlformats.org/officeDocument/2006/relationships/hyperlink" Target="https://doi.org/10.1016/j.ssi.2013.06.002" TargetMode="External"/><Relationship Id="rId2774" Type="http://schemas.openxmlformats.org/officeDocument/2006/relationships/hyperlink" Target="https://doi.org/10.1016/S0167-2738(01)00870-0" TargetMode="External"/><Relationship Id="rId3618" Type="http://schemas.openxmlformats.org/officeDocument/2006/relationships/hyperlink" Target="https://doi.org/10.1016/j.ijhydene.2014.03.249" TargetMode="External"/><Relationship Id="rId5180" Type="http://schemas.openxmlformats.org/officeDocument/2006/relationships/hyperlink" Target="https://doi.org/10.1016/j.ijhydene.2016.10.120" TargetMode="External"/><Relationship Id="rId6024" Type="http://schemas.openxmlformats.org/officeDocument/2006/relationships/hyperlink" Target="https://doi.org/10.1002/adma.201103102" TargetMode="External"/><Relationship Id="rId6231" Type="http://schemas.openxmlformats.org/officeDocument/2006/relationships/hyperlink" Target="https://doi.org/10.1016/j.electacta.2017.11.037" TargetMode="External"/><Relationship Id="rId2" Type="http://schemas.openxmlformats.org/officeDocument/2006/relationships/hyperlink" Target="https://doi.org/10.1039/C2JM31711G" TargetMode="External"/><Relationship Id="rId539" Type="http://schemas.openxmlformats.org/officeDocument/2006/relationships/hyperlink" Target="https://doi.org/10.1016/j.ijhydene.2016.02.073" TargetMode="External"/><Relationship Id="rId746" Type="http://schemas.openxmlformats.org/officeDocument/2006/relationships/hyperlink" Target="https://doi.org/10.1016/0167-2738(87)90039-7" TargetMode="External"/><Relationship Id="rId1169" Type="http://schemas.openxmlformats.org/officeDocument/2006/relationships/hyperlink" Target="https://doi.org/10.1016/j.jpowsour.2016.05.089" TargetMode="External"/><Relationship Id="rId1376" Type="http://schemas.openxmlformats.org/officeDocument/2006/relationships/hyperlink" Target="https://doi.org/10.1016/j.ssi.2013.01.005" TargetMode="External"/><Relationship Id="rId1583" Type="http://schemas.openxmlformats.org/officeDocument/2006/relationships/hyperlink" Target="https://doi.org/10.1016/j.ssi.2013.01.005" TargetMode="External"/><Relationship Id="rId2427" Type="http://schemas.openxmlformats.org/officeDocument/2006/relationships/hyperlink" Target="https://doi.org/10.1038/nmat871" TargetMode="External"/><Relationship Id="rId2981" Type="http://schemas.openxmlformats.org/officeDocument/2006/relationships/hyperlink" Target="https://doi.org/10.1149/1.2458743" TargetMode="External"/><Relationship Id="rId3825" Type="http://schemas.openxmlformats.org/officeDocument/2006/relationships/hyperlink" Target="https://doi.org/10.1016/j.jpowsour.2010.11.120" TargetMode="External"/><Relationship Id="rId5040" Type="http://schemas.openxmlformats.org/officeDocument/2006/relationships/hyperlink" Target="https://doi.org/10.1016/j.jssc.2018.03.004" TargetMode="External"/><Relationship Id="rId953" Type="http://schemas.openxmlformats.org/officeDocument/2006/relationships/hyperlink" Target="https://doi.org/10.1016/S0167-2738(98)00428-7" TargetMode="External"/><Relationship Id="rId1029" Type="http://schemas.openxmlformats.org/officeDocument/2006/relationships/hyperlink" Target="https://doi.org/10.1016/S0167-2738(98)00428-7" TargetMode="External"/><Relationship Id="rId1236" Type="http://schemas.openxmlformats.org/officeDocument/2006/relationships/hyperlink" Target="https://doi.org/10.1016/j.jpowsour.2016.05.089" TargetMode="External"/><Relationship Id="rId1790" Type="http://schemas.openxmlformats.org/officeDocument/2006/relationships/hyperlink" Target="https://doi.org/10.1016/j.jpowsour.2013.11.005" TargetMode="External"/><Relationship Id="rId2634" Type="http://schemas.openxmlformats.org/officeDocument/2006/relationships/hyperlink" Target="https://doi.org/10.1016/j.ssi.2013.06.002" TargetMode="External"/><Relationship Id="rId2841" Type="http://schemas.openxmlformats.org/officeDocument/2006/relationships/hyperlink" Target="https://doi.org/10.1016/S0025-5408(02)00774-2" TargetMode="External"/><Relationship Id="rId5997" Type="http://schemas.openxmlformats.org/officeDocument/2006/relationships/hyperlink" Target="https://doi.org/10.1016/j.ssi.2007.02.004" TargetMode="External"/><Relationship Id="rId82" Type="http://schemas.openxmlformats.org/officeDocument/2006/relationships/hyperlink" Target="https://doi.org/10.1021/ja00088a016" TargetMode="External"/><Relationship Id="rId606" Type="http://schemas.openxmlformats.org/officeDocument/2006/relationships/hyperlink" Target="https://doi.org/10.1016/j.ijhydene.2016.01.071" TargetMode="External"/><Relationship Id="rId813" Type="http://schemas.openxmlformats.org/officeDocument/2006/relationships/hyperlink" Target="https://doi.org/10.1016/S0167-2738(00)00662-7" TargetMode="External"/><Relationship Id="rId1443" Type="http://schemas.openxmlformats.org/officeDocument/2006/relationships/hyperlink" Target="https://doi.org/10.1016/j.ssi.2013.01.005" TargetMode="External"/><Relationship Id="rId1650" Type="http://schemas.openxmlformats.org/officeDocument/2006/relationships/hyperlink" Target="https://doi.org/10.1016/j.jpowsour.2012.02.002" TargetMode="External"/><Relationship Id="rId2701" Type="http://schemas.openxmlformats.org/officeDocument/2006/relationships/hyperlink" Target="https://doi.org/10.1016/j.ssi.2013.06.002" TargetMode="External"/><Relationship Id="rId4599" Type="http://schemas.openxmlformats.org/officeDocument/2006/relationships/hyperlink" Target="https://doi.org/10.1016/j.ijhydene.2011.04.106" TargetMode="External"/><Relationship Id="rId5857" Type="http://schemas.openxmlformats.org/officeDocument/2006/relationships/hyperlink" Target="https://doi.org/10.1016/j.ssi.2007.02.014" TargetMode="External"/><Relationship Id="rId1303" Type="http://schemas.openxmlformats.org/officeDocument/2006/relationships/hyperlink" Target="https://doi.org/10.1016/j.ssi.2013.09.056" TargetMode="External"/><Relationship Id="rId1510" Type="http://schemas.openxmlformats.org/officeDocument/2006/relationships/hyperlink" Target="https://doi.org/10.1016/j.ssi.2013.01.005" TargetMode="External"/><Relationship Id="rId4459" Type="http://schemas.openxmlformats.org/officeDocument/2006/relationships/hyperlink" Target="https://doi.org/10.1016/j.ijhydene.2016.02.073" TargetMode="External"/><Relationship Id="rId4666" Type="http://schemas.openxmlformats.org/officeDocument/2006/relationships/hyperlink" Target="https://doi.org/10.1016/j.ssi.2008.04.002" TargetMode="External"/><Relationship Id="rId4873" Type="http://schemas.openxmlformats.org/officeDocument/2006/relationships/hyperlink" Target="https://doi.org/10.1149/1.2221624" TargetMode="External"/><Relationship Id="rId5717" Type="http://schemas.openxmlformats.org/officeDocument/2006/relationships/hyperlink" Target="https://doi.org/10.1016/S0167-2738(99)00194-0" TargetMode="External"/><Relationship Id="rId5924" Type="http://schemas.openxmlformats.org/officeDocument/2006/relationships/hyperlink" Target="https://doi.org/10.1002/adfm.201001540" TargetMode="External"/><Relationship Id="rId3268" Type="http://schemas.openxmlformats.org/officeDocument/2006/relationships/hyperlink" Target="https://doi.org/10.1016/j.apenergy.2019.01.094" TargetMode="External"/><Relationship Id="rId3475" Type="http://schemas.openxmlformats.org/officeDocument/2006/relationships/hyperlink" Target="https://doi.org/10.1002/aenm.201201062" TargetMode="External"/><Relationship Id="rId3682" Type="http://schemas.openxmlformats.org/officeDocument/2006/relationships/hyperlink" Target="https://doi.org/10.1016/j.jpowsour.2012.12.017" TargetMode="External"/><Relationship Id="rId4319" Type="http://schemas.openxmlformats.org/officeDocument/2006/relationships/hyperlink" Target="https://doi.org/10.1016/j.electacta.2017.08.149" TargetMode="External"/><Relationship Id="rId4526" Type="http://schemas.openxmlformats.org/officeDocument/2006/relationships/hyperlink" Target="https://doi.org/10.1016/j.ijhydene.2016.02.073" TargetMode="External"/><Relationship Id="rId4733" Type="http://schemas.openxmlformats.org/officeDocument/2006/relationships/hyperlink" Target="https://doi.org/10.1016/j.ssi.2010.07.034" TargetMode="External"/><Relationship Id="rId4940" Type="http://schemas.openxmlformats.org/officeDocument/2006/relationships/hyperlink" Target="https://doi.org/10.1016/j.ceramint.2019.03.130" TargetMode="External"/><Relationship Id="rId189" Type="http://schemas.openxmlformats.org/officeDocument/2006/relationships/hyperlink" Target="https://doi.org/10.1016/0167-2738(92)90095-7" TargetMode="External"/><Relationship Id="rId396" Type="http://schemas.openxmlformats.org/officeDocument/2006/relationships/hyperlink" Target="https://doi.org/10.1149/1.2059351" TargetMode="External"/><Relationship Id="rId2077" Type="http://schemas.openxmlformats.org/officeDocument/2006/relationships/hyperlink" Target="https://doi.org/10.1016/j.ssi.2006.02.025" TargetMode="External"/><Relationship Id="rId2284" Type="http://schemas.openxmlformats.org/officeDocument/2006/relationships/hyperlink" Target="https://doi.org/10.1016/j.ssi.2006.02.025" TargetMode="External"/><Relationship Id="rId2491" Type="http://schemas.openxmlformats.org/officeDocument/2006/relationships/hyperlink" Target="https://doi.org/10.1038/nmat871" TargetMode="External"/><Relationship Id="rId3128" Type="http://schemas.openxmlformats.org/officeDocument/2006/relationships/hyperlink" Target="https://doi.org/10.1016/j.jallcom.2012.11.197" TargetMode="External"/><Relationship Id="rId3335" Type="http://schemas.openxmlformats.org/officeDocument/2006/relationships/hyperlink" Target="https://doi.org/10.1016/j.jpowsour.2017.09.021" TargetMode="External"/><Relationship Id="rId3542" Type="http://schemas.openxmlformats.org/officeDocument/2006/relationships/hyperlink" Target="https://doi.org/10.1016/j.electacta.2012.05.002" TargetMode="External"/><Relationship Id="rId256" Type="http://schemas.openxmlformats.org/officeDocument/2006/relationships/hyperlink" Target="https://doi.org/10.1016/0167-2738(92)90095-7" TargetMode="External"/><Relationship Id="rId463" Type="http://schemas.openxmlformats.org/officeDocument/2006/relationships/hyperlink" Target="https://doi.org/10.1149/1.2059351" TargetMode="External"/><Relationship Id="rId670" Type="http://schemas.openxmlformats.org/officeDocument/2006/relationships/hyperlink" Target="https://doi.org/10.1016/S0167-2738(99)00337-9" TargetMode="External"/><Relationship Id="rId1093" Type="http://schemas.openxmlformats.org/officeDocument/2006/relationships/hyperlink" Target="https://doi.org/10.1016/j.jallcom.2012.07.115" TargetMode="External"/><Relationship Id="rId2144" Type="http://schemas.openxmlformats.org/officeDocument/2006/relationships/hyperlink" Target="https://doi.org/10.1016/j.ssi.2006.02.025" TargetMode="External"/><Relationship Id="rId2351" Type="http://schemas.openxmlformats.org/officeDocument/2006/relationships/hyperlink" Target="https://doi.org/10.1016/j.ssi.2006.02.025" TargetMode="External"/><Relationship Id="rId3402" Type="http://schemas.openxmlformats.org/officeDocument/2006/relationships/hyperlink" Target="https://doi.org/10.1016/j.jpowsour.2017.09.021" TargetMode="External"/><Relationship Id="rId4800" Type="http://schemas.openxmlformats.org/officeDocument/2006/relationships/hyperlink" Target="https://doi.org/10.1016/j.ijhydene.2014.09.019" TargetMode="External"/><Relationship Id="rId116" Type="http://schemas.openxmlformats.org/officeDocument/2006/relationships/hyperlink" Target="https://doi.org/10.1016/0167-2738(92)90095-7" TargetMode="External"/><Relationship Id="rId323" Type="http://schemas.openxmlformats.org/officeDocument/2006/relationships/hyperlink" Target="https://doi.org/10.1149/1.2059351" TargetMode="External"/><Relationship Id="rId530" Type="http://schemas.openxmlformats.org/officeDocument/2006/relationships/hyperlink" Target="https://doi.org/10.1016/0167-2738(93)90335-Z" TargetMode="External"/><Relationship Id="rId1160" Type="http://schemas.openxmlformats.org/officeDocument/2006/relationships/hyperlink" Target="https://doi.org/10.1016/j.jpowsour.2016.05.089" TargetMode="External"/><Relationship Id="rId2004" Type="http://schemas.openxmlformats.org/officeDocument/2006/relationships/hyperlink" Target="https://doi.org/10.1016/j.apt.2016.01.025" TargetMode="External"/><Relationship Id="rId2211" Type="http://schemas.openxmlformats.org/officeDocument/2006/relationships/hyperlink" Target="https://doi.org/10.1016/j.ssi.2006.02.025" TargetMode="External"/><Relationship Id="rId5367" Type="http://schemas.openxmlformats.org/officeDocument/2006/relationships/hyperlink" Target="https://doi.org/10.1016/j.ijhydene.2012.11.065" TargetMode="External"/><Relationship Id="rId4176" Type="http://schemas.openxmlformats.org/officeDocument/2006/relationships/hyperlink" Target="https://doi.org/10.1016/j.electacta.2018.07.179" TargetMode="External"/><Relationship Id="rId5574" Type="http://schemas.openxmlformats.org/officeDocument/2006/relationships/hyperlink" Target="https://doi.org/10.1016/0167-2738(94)90327-1" TargetMode="External"/><Relationship Id="rId5781" Type="http://schemas.openxmlformats.org/officeDocument/2006/relationships/hyperlink" Target="https://doi.org/10.1016/j.ssi.2007.02.014" TargetMode="External"/><Relationship Id="rId1020" Type="http://schemas.openxmlformats.org/officeDocument/2006/relationships/hyperlink" Target="https://doi.org/10.1016/S0167-2738(98)00428-7" TargetMode="External"/><Relationship Id="rId1977" Type="http://schemas.openxmlformats.org/officeDocument/2006/relationships/hyperlink" Target="https://doi.org/10.1016/j.apt.2016.01.025" TargetMode="External"/><Relationship Id="rId4383" Type="http://schemas.openxmlformats.org/officeDocument/2006/relationships/hyperlink" Target="https://doi.org/10.1016/0167-2738(95)00051-7" TargetMode="External"/><Relationship Id="rId4590" Type="http://schemas.openxmlformats.org/officeDocument/2006/relationships/hyperlink" Target="https://doi.org/10.1016/j.ijhydene.2011.04.106" TargetMode="External"/><Relationship Id="rId5227" Type="http://schemas.openxmlformats.org/officeDocument/2006/relationships/hyperlink" Target="https://doi.org/10.1016/S0167-2738(00)00777-3" TargetMode="External"/><Relationship Id="rId5434" Type="http://schemas.openxmlformats.org/officeDocument/2006/relationships/hyperlink" Target="https://doi.org/10.1016/j.ssi.2012.02.045" TargetMode="External"/><Relationship Id="rId5641" Type="http://schemas.openxmlformats.org/officeDocument/2006/relationships/hyperlink" Target="https://doi.org/10.1016/S0167-2738(99)00194-0" TargetMode="External"/><Relationship Id="rId1837" Type="http://schemas.openxmlformats.org/officeDocument/2006/relationships/hyperlink" Target="https://doi.org/10.1016/j.ssi.2011.02.004" TargetMode="External"/><Relationship Id="rId3192" Type="http://schemas.openxmlformats.org/officeDocument/2006/relationships/hyperlink" Target="https://doi.org/10.1016/j.jallcom.2012.11.197" TargetMode="External"/><Relationship Id="rId4036" Type="http://schemas.openxmlformats.org/officeDocument/2006/relationships/hyperlink" Target="https://doi.org/10.1016/j.jallcom.2018.08.329" TargetMode="External"/><Relationship Id="rId4243" Type="http://schemas.openxmlformats.org/officeDocument/2006/relationships/hyperlink" Target="https://doi.org/10.1016/j.electacta.2018.07.179" TargetMode="External"/><Relationship Id="rId4450" Type="http://schemas.openxmlformats.org/officeDocument/2006/relationships/hyperlink" Target="https://doi.org/10.1016/j.ceramint.2017.07.192" TargetMode="External"/><Relationship Id="rId5501" Type="http://schemas.openxmlformats.org/officeDocument/2006/relationships/hyperlink" Target="https://doi.org/10.1016/0167-2738(94)90327-1" TargetMode="External"/><Relationship Id="rId3052" Type="http://schemas.openxmlformats.org/officeDocument/2006/relationships/hyperlink" Target="https://doi.org/10.1016/j.ijhydene.2010.02.080" TargetMode="External"/><Relationship Id="rId4103" Type="http://schemas.openxmlformats.org/officeDocument/2006/relationships/hyperlink" Target="https://doi.org/10.1016/j.jpowsour.2008.01.036" TargetMode="External"/><Relationship Id="rId4310" Type="http://schemas.openxmlformats.org/officeDocument/2006/relationships/hyperlink" Target="https://doi.org/10.1016/j.electacta.2017.08.149" TargetMode="External"/><Relationship Id="rId180" Type="http://schemas.openxmlformats.org/officeDocument/2006/relationships/hyperlink" Target="https://doi.org/10.1016/0167-2738(92)90095-7" TargetMode="External"/><Relationship Id="rId1904" Type="http://schemas.openxmlformats.org/officeDocument/2006/relationships/hyperlink" Target="https://doi.org/10.1016/S0167-2738(02)00140-6" TargetMode="External"/><Relationship Id="rId6068" Type="http://schemas.openxmlformats.org/officeDocument/2006/relationships/hyperlink" Target="https://doi.org/10.1016/0167-2738(96)00087-2" TargetMode="External"/><Relationship Id="rId3869" Type="http://schemas.openxmlformats.org/officeDocument/2006/relationships/hyperlink" Target="https://doi.org/10.1016/j.jpowsour.2010.11.120" TargetMode="External"/><Relationship Id="rId5084" Type="http://schemas.openxmlformats.org/officeDocument/2006/relationships/hyperlink" Target="https://doi.org/10.1149/1.2095649" TargetMode="External"/><Relationship Id="rId5291" Type="http://schemas.openxmlformats.org/officeDocument/2006/relationships/hyperlink" Target="https://doi.org/10.1016/S0167-2738(00)00777-3" TargetMode="External"/><Relationship Id="rId6135" Type="http://schemas.openxmlformats.org/officeDocument/2006/relationships/hyperlink" Target="https://doi.org/10.1007/s11581-019-03314-9" TargetMode="External"/><Relationship Id="rId997" Type="http://schemas.openxmlformats.org/officeDocument/2006/relationships/hyperlink" Target="https://doi.org/10.1016/S0167-2738(98)00428-7" TargetMode="External"/><Relationship Id="rId2678" Type="http://schemas.openxmlformats.org/officeDocument/2006/relationships/hyperlink" Target="https://doi.org/10.1016/j.ssi.2013.06.002" TargetMode="External"/><Relationship Id="rId2885" Type="http://schemas.openxmlformats.org/officeDocument/2006/relationships/hyperlink" Target="https://doi.org/10.1016/j.ssi.2008.02.047" TargetMode="External"/><Relationship Id="rId3729" Type="http://schemas.openxmlformats.org/officeDocument/2006/relationships/hyperlink" Target="https://doi.org/10.1016/j.electacta.2011.11.004" TargetMode="External"/><Relationship Id="rId3936" Type="http://schemas.openxmlformats.org/officeDocument/2006/relationships/hyperlink" Target="https://doi.org/10.1016/j.jpowsour.2010.11.120" TargetMode="External"/><Relationship Id="rId5151" Type="http://schemas.openxmlformats.org/officeDocument/2006/relationships/hyperlink" Target="https://doi.org/10.1016/j.jpowsour.2013.07.060" TargetMode="External"/><Relationship Id="rId857" Type="http://schemas.openxmlformats.org/officeDocument/2006/relationships/hyperlink" Target="https://doi.org/10.1016/S0167-2738(00)00662-7" TargetMode="External"/><Relationship Id="rId1487" Type="http://schemas.openxmlformats.org/officeDocument/2006/relationships/hyperlink" Target="https://doi.org/10.1016/j.ssi.2013.01.005" TargetMode="External"/><Relationship Id="rId1694" Type="http://schemas.openxmlformats.org/officeDocument/2006/relationships/hyperlink" Target="https://doi.org/10.1016/j.jpowsour.2014.11.141" TargetMode="External"/><Relationship Id="rId2538" Type="http://schemas.openxmlformats.org/officeDocument/2006/relationships/hyperlink" Target="https://doi.org/10.1038/nmat871" TargetMode="External"/><Relationship Id="rId2745" Type="http://schemas.openxmlformats.org/officeDocument/2006/relationships/hyperlink" Target="https://doi.org/10.1016/S0167-2738(01)00870-0" TargetMode="External"/><Relationship Id="rId2952" Type="http://schemas.openxmlformats.org/officeDocument/2006/relationships/hyperlink" Target="https://doi.org/10.1016/j.jallcom.2008.12.120" TargetMode="External"/><Relationship Id="rId6202" Type="http://schemas.openxmlformats.org/officeDocument/2006/relationships/hyperlink" Target="https://doi.org/10.1016/j.electacta.2017.11.037" TargetMode="External"/><Relationship Id="rId717" Type="http://schemas.openxmlformats.org/officeDocument/2006/relationships/hyperlink" Target="https://doi.org/10.1016/S0167-2738(99)00337-9" TargetMode="External"/><Relationship Id="rId924" Type="http://schemas.openxmlformats.org/officeDocument/2006/relationships/hyperlink" Target="https://doi.org/10.1016/S0167-2738(00)00662-7" TargetMode="External"/><Relationship Id="rId1347" Type="http://schemas.openxmlformats.org/officeDocument/2006/relationships/hyperlink" Target="https://doi.org/10.1016/j.electacta.2018.09.096" TargetMode="External"/><Relationship Id="rId1554" Type="http://schemas.openxmlformats.org/officeDocument/2006/relationships/hyperlink" Target="https://doi.org/10.1016/j.ssi.2013.01.005" TargetMode="External"/><Relationship Id="rId1761" Type="http://schemas.openxmlformats.org/officeDocument/2006/relationships/hyperlink" Target="https://doi.org/10.1016/j.electacta.2017.09.157" TargetMode="External"/><Relationship Id="rId2605" Type="http://schemas.openxmlformats.org/officeDocument/2006/relationships/hyperlink" Target="https://doi.org/10.1016/j.ssi.2013.06.002" TargetMode="External"/><Relationship Id="rId2812" Type="http://schemas.openxmlformats.org/officeDocument/2006/relationships/hyperlink" Target="https://doi.org/10.1016/S0025-5408(02)00774-2" TargetMode="External"/><Relationship Id="rId5011" Type="http://schemas.openxmlformats.org/officeDocument/2006/relationships/hyperlink" Target="https://doi.org/10.1016/j.jssc.2018.03.004" TargetMode="External"/><Relationship Id="rId5968" Type="http://schemas.openxmlformats.org/officeDocument/2006/relationships/hyperlink" Target="https://doi.org/10.1016/S0167-2738(99)00013-2" TargetMode="External"/><Relationship Id="rId53" Type="http://schemas.openxmlformats.org/officeDocument/2006/relationships/hyperlink" Target="https://doi.org/10.1021/ja00088a016" TargetMode="External"/><Relationship Id="rId1207" Type="http://schemas.openxmlformats.org/officeDocument/2006/relationships/hyperlink" Target="https://doi.org/10.1016/j.jpowsour.2016.05.089" TargetMode="External"/><Relationship Id="rId1414" Type="http://schemas.openxmlformats.org/officeDocument/2006/relationships/hyperlink" Target="https://doi.org/10.1016/j.ssi.2013.01.005" TargetMode="External"/><Relationship Id="rId1621" Type="http://schemas.openxmlformats.org/officeDocument/2006/relationships/hyperlink" Target="https://doi.org/10.1016/j.ssi.2013.01.005" TargetMode="External"/><Relationship Id="rId4777" Type="http://schemas.openxmlformats.org/officeDocument/2006/relationships/hyperlink" Target="https://doi.org/10.1016/j.ijhydene.2014.09.019" TargetMode="External"/><Relationship Id="rId4984" Type="http://schemas.openxmlformats.org/officeDocument/2006/relationships/hyperlink" Target="https://doi.org/10.1016/j.ssi.2017.05.010" TargetMode="External"/><Relationship Id="rId5828" Type="http://schemas.openxmlformats.org/officeDocument/2006/relationships/hyperlink" Target="https://doi.org/10.1016/j.ssi.2007.02.014" TargetMode="External"/><Relationship Id="rId3379" Type="http://schemas.openxmlformats.org/officeDocument/2006/relationships/hyperlink" Target="https://doi.org/10.1016/j.jpowsour.2017.09.021" TargetMode="External"/><Relationship Id="rId3586" Type="http://schemas.openxmlformats.org/officeDocument/2006/relationships/hyperlink" Target="https://doi.org/10.1016/j.ijhydene.2014.03.249" TargetMode="External"/><Relationship Id="rId3793" Type="http://schemas.openxmlformats.org/officeDocument/2006/relationships/hyperlink" Target="https://doi.org/10.1016/j.jpowsour.2010.11.120" TargetMode="External"/><Relationship Id="rId4637" Type="http://schemas.openxmlformats.org/officeDocument/2006/relationships/hyperlink" Target="https://doi.org/10.1016/j.ssi.2008.04.002" TargetMode="External"/><Relationship Id="rId2188" Type="http://schemas.openxmlformats.org/officeDocument/2006/relationships/hyperlink" Target="https://doi.org/10.1016/j.ssi.2006.02.025" TargetMode="External"/><Relationship Id="rId2395" Type="http://schemas.openxmlformats.org/officeDocument/2006/relationships/hyperlink" Target="https://doi.org/10.1016/j.ssi.2006.02.025" TargetMode="External"/><Relationship Id="rId3239" Type="http://schemas.openxmlformats.org/officeDocument/2006/relationships/hyperlink" Target="https://doi.org/10.1016/j.jallcom.2012.11.197" TargetMode="External"/><Relationship Id="rId3446" Type="http://schemas.openxmlformats.org/officeDocument/2006/relationships/hyperlink" Target="https://doi.org/10.1016/j.jpowsour.2008.11.007" TargetMode="External"/><Relationship Id="rId4844" Type="http://schemas.openxmlformats.org/officeDocument/2006/relationships/hyperlink" Target="https://doi.org/10.1149/1.2221624" TargetMode="External"/><Relationship Id="rId367" Type="http://schemas.openxmlformats.org/officeDocument/2006/relationships/hyperlink" Target="https://doi.org/10.1149/1.2059351" TargetMode="External"/><Relationship Id="rId574" Type="http://schemas.openxmlformats.org/officeDocument/2006/relationships/hyperlink" Target="https://doi.org/10.1016/j.jallcom.2008.12.120" TargetMode="External"/><Relationship Id="rId2048" Type="http://schemas.openxmlformats.org/officeDocument/2006/relationships/hyperlink" Target="https://doi.org/10.1016/j.ssi.2006.02.025" TargetMode="External"/><Relationship Id="rId2255" Type="http://schemas.openxmlformats.org/officeDocument/2006/relationships/hyperlink" Target="https://doi.org/10.1016/j.ssi.2006.02.025" TargetMode="External"/><Relationship Id="rId3653" Type="http://schemas.openxmlformats.org/officeDocument/2006/relationships/hyperlink" Target="https://doi.org/10.1016/j.jpowsour.2012.12.017" TargetMode="External"/><Relationship Id="rId3860" Type="http://schemas.openxmlformats.org/officeDocument/2006/relationships/hyperlink" Target="https://doi.org/10.1016/j.jpowsour.2010.11.120" TargetMode="External"/><Relationship Id="rId4704" Type="http://schemas.openxmlformats.org/officeDocument/2006/relationships/hyperlink" Target="https://doi.org/10.1016/j.ssi.2010.07.034" TargetMode="External"/><Relationship Id="rId4911" Type="http://schemas.openxmlformats.org/officeDocument/2006/relationships/hyperlink" Target="https://doi.org/10.1016/j.jare.2016.12.006" TargetMode="External"/><Relationship Id="rId227" Type="http://schemas.openxmlformats.org/officeDocument/2006/relationships/hyperlink" Target="https://doi.org/10.1016/0167-2738(92)90095-7" TargetMode="External"/><Relationship Id="rId781" Type="http://schemas.openxmlformats.org/officeDocument/2006/relationships/hyperlink" Target="https://doi.org/10.1016/S0167-2738(00)00662-7" TargetMode="External"/><Relationship Id="rId2462" Type="http://schemas.openxmlformats.org/officeDocument/2006/relationships/hyperlink" Target="https://doi.org/10.1038/nmat871" TargetMode="External"/><Relationship Id="rId3306" Type="http://schemas.openxmlformats.org/officeDocument/2006/relationships/hyperlink" Target="https://doi.org/10.1016/j.apenergy.2019.01.094" TargetMode="External"/><Relationship Id="rId3513" Type="http://schemas.openxmlformats.org/officeDocument/2006/relationships/hyperlink" Target="https://doi.org/10.1016/j.electacta.2012.05.002" TargetMode="External"/><Relationship Id="rId3720" Type="http://schemas.openxmlformats.org/officeDocument/2006/relationships/hyperlink" Target="https://doi.org/10.1016/j.electacta.2011.11.004" TargetMode="External"/><Relationship Id="rId434" Type="http://schemas.openxmlformats.org/officeDocument/2006/relationships/hyperlink" Target="https://doi.org/10.1149/1.2059351" TargetMode="External"/><Relationship Id="rId641" Type="http://schemas.openxmlformats.org/officeDocument/2006/relationships/hyperlink" Target="https://doi.org/10.1016/S0167-2738(99)00337-9" TargetMode="External"/><Relationship Id="rId1064" Type="http://schemas.openxmlformats.org/officeDocument/2006/relationships/hyperlink" Target="https://doi.org/10.1016/j.ceramint.2019.01.019" TargetMode="External"/><Relationship Id="rId1271" Type="http://schemas.openxmlformats.org/officeDocument/2006/relationships/hyperlink" Target="https://doi.org/10.1016/j.jallcom.2017.01.026" TargetMode="External"/><Relationship Id="rId2115" Type="http://schemas.openxmlformats.org/officeDocument/2006/relationships/hyperlink" Target="https://doi.org/10.1016/j.ssi.2006.02.025" TargetMode="External"/><Relationship Id="rId2322" Type="http://schemas.openxmlformats.org/officeDocument/2006/relationships/hyperlink" Target="https://doi.org/10.1016/j.ssi.2006.02.025" TargetMode="External"/><Relationship Id="rId5478" Type="http://schemas.openxmlformats.org/officeDocument/2006/relationships/hyperlink" Target="https://doi.org/10.1016/0167-2738(94)90327-1" TargetMode="External"/><Relationship Id="rId5685" Type="http://schemas.openxmlformats.org/officeDocument/2006/relationships/hyperlink" Target="https://doi.org/10.1016/S0167-2738(99)00194-0" TargetMode="External"/><Relationship Id="rId5892" Type="http://schemas.openxmlformats.org/officeDocument/2006/relationships/hyperlink" Target="https://doi.org/10.1002/adfm.201001540" TargetMode="External"/><Relationship Id="rId501" Type="http://schemas.openxmlformats.org/officeDocument/2006/relationships/hyperlink" Target="https://doi.org/10.1016/S0167-2738(99)00337-9" TargetMode="External"/><Relationship Id="rId1131" Type="http://schemas.openxmlformats.org/officeDocument/2006/relationships/hyperlink" Target="https://doi.org/10.1016/j.jpowsour.2016.05.089" TargetMode="External"/><Relationship Id="rId4287" Type="http://schemas.openxmlformats.org/officeDocument/2006/relationships/hyperlink" Target="https://doi.org/10.1016/j.electacta.2017.08.149" TargetMode="External"/><Relationship Id="rId4494" Type="http://schemas.openxmlformats.org/officeDocument/2006/relationships/hyperlink" Target="https://doi.org/10.1016/j.ijhydene.2016.02.073" TargetMode="External"/><Relationship Id="rId5338" Type="http://schemas.openxmlformats.org/officeDocument/2006/relationships/hyperlink" Target="https://doi.org/10.1016/S0167-2738(00)00777-3" TargetMode="External"/><Relationship Id="rId5545" Type="http://schemas.openxmlformats.org/officeDocument/2006/relationships/hyperlink" Target="https://doi.org/10.1016/0167-2738(94)90327-1" TargetMode="External"/><Relationship Id="rId5752" Type="http://schemas.openxmlformats.org/officeDocument/2006/relationships/hyperlink" Target="https://doi.org/10.1016/j.electacta.2010.10.098" TargetMode="External"/><Relationship Id="rId3096" Type="http://schemas.openxmlformats.org/officeDocument/2006/relationships/hyperlink" Target="https://doi.org/10.1016/j.ssi.2006.02.047" TargetMode="External"/><Relationship Id="rId4147" Type="http://schemas.openxmlformats.org/officeDocument/2006/relationships/hyperlink" Target="https://doi.org/10.1016/j.ceramint.2019.01.134" TargetMode="External"/><Relationship Id="rId4354" Type="http://schemas.openxmlformats.org/officeDocument/2006/relationships/hyperlink" Target="https://doi.org/10.1016/j.electacta.2017.08.149" TargetMode="External"/><Relationship Id="rId4561" Type="http://schemas.openxmlformats.org/officeDocument/2006/relationships/hyperlink" Target="https://doi.org/10.1016/j.ijhydene.2016.02.073" TargetMode="External"/><Relationship Id="rId5405" Type="http://schemas.openxmlformats.org/officeDocument/2006/relationships/hyperlink" Target="https://doi.org/10.1016/j.ssi.2012.02.045" TargetMode="External"/><Relationship Id="rId5612" Type="http://schemas.openxmlformats.org/officeDocument/2006/relationships/hyperlink" Target="https://doi.org/10.1016/j.electacta.2014.01.113" TargetMode="External"/><Relationship Id="rId1948" Type="http://schemas.openxmlformats.org/officeDocument/2006/relationships/hyperlink" Target="https://doi.org/10.1016/S0167-2738(02)00140-6" TargetMode="External"/><Relationship Id="rId3163" Type="http://schemas.openxmlformats.org/officeDocument/2006/relationships/hyperlink" Target="https://doi.org/10.1016/j.jallcom.2012.11.197" TargetMode="External"/><Relationship Id="rId3370" Type="http://schemas.openxmlformats.org/officeDocument/2006/relationships/hyperlink" Target="https://doi.org/10.1016/j.jpowsour.2017.09.021" TargetMode="External"/><Relationship Id="rId4007" Type="http://schemas.openxmlformats.org/officeDocument/2006/relationships/hyperlink" Target="https://doi.org/10.1016/j.electacta.2013.01.156" TargetMode="External"/><Relationship Id="rId4214" Type="http://schemas.openxmlformats.org/officeDocument/2006/relationships/hyperlink" Target="https://doi.org/10.1016/j.electacta.2018.07.179" TargetMode="External"/><Relationship Id="rId4421" Type="http://schemas.openxmlformats.org/officeDocument/2006/relationships/hyperlink" Target="https://doi.org/10.1016/j.jallcom.2010.06.188" TargetMode="External"/><Relationship Id="rId291" Type="http://schemas.openxmlformats.org/officeDocument/2006/relationships/hyperlink" Target="https://doi.org/10.1016/0013-7480(71)90121-5" TargetMode="External"/><Relationship Id="rId1808" Type="http://schemas.openxmlformats.org/officeDocument/2006/relationships/hyperlink" Target="https://doi.org/10.1016/j.jpowsour.2013.11.005" TargetMode="External"/><Relationship Id="rId3023" Type="http://schemas.openxmlformats.org/officeDocument/2006/relationships/hyperlink" Target="https://doi.org/10.1016/j.ijhydene.2010.02.080" TargetMode="External"/><Relationship Id="rId6179" Type="http://schemas.openxmlformats.org/officeDocument/2006/relationships/hyperlink" Target="https://doi.org/10.1016/j.electacta.2017.11.037" TargetMode="External"/><Relationship Id="rId151" Type="http://schemas.openxmlformats.org/officeDocument/2006/relationships/hyperlink" Target="https://doi.org/10.1016/0167-2738(92)90095-7" TargetMode="External"/><Relationship Id="rId3230" Type="http://schemas.openxmlformats.org/officeDocument/2006/relationships/hyperlink" Target="https://doi.org/10.1016/j.jallcom.2012.11.197" TargetMode="External"/><Relationship Id="rId5195" Type="http://schemas.openxmlformats.org/officeDocument/2006/relationships/hyperlink" Target="https://doi.org/10.1016/j.ijhydene.2016.10.120" TargetMode="External"/><Relationship Id="rId6039" Type="http://schemas.openxmlformats.org/officeDocument/2006/relationships/hyperlink" Target="https://doi.org/10.1002/adma.201103102" TargetMode="External"/><Relationship Id="rId2789" Type="http://schemas.openxmlformats.org/officeDocument/2006/relationships/hyperlink" Target="https://doi.org/10.1016/S0167-2738(01)00870-0" TargetMode="External"/><Relationship Id="rId2996" Type="http://schemas.openxmlformats.org/officeDocument/2006/relationships/hyperlink" Target="https://doi.org/10.1016/j.electacta.2019.02.112" TargetMode="External"/><Relationship Id="rId6246" Type="http://schemas.openxmlformats.org/officeDocument/2006/relationships/hyperlink" Target="https://patents.google.com/patent/US10014529B2/en" TargetMode="External"/><Relationship Id="rId968" Type="http://schemas.openxmlformats.org/officeDocument/2006/relationships/hyperlink" Target="https://doi.org/10.1016/S0167-2738(98)00428-7" TargetMode="External"/><Relationship Id="rId1598" Type="http://schemas.openxmlformats.org/officeDocument/2006/relationships/hyperlink" Target="https://doi.org/10.1016/j.ssi.2013.01.005" TargetMode="External"/><Relationship Id="rId2649" Type="http://schemas.openxmlformats.org/officeDocument/2006/relationships/hyperlink" Target="https://doi.org/10.1016/j.ssi.2013.06.002" TargetMode="External"/><Relationship Id="rId2856" Type="http://schemas.openxmlformats.org/officeDocument/2006/relationships/hyperlink" Target="https://doi.org/10.1016/S0025-5408(02)00774-2" TargetMode="External"/><Relationship Id="rId3907" Type="http://schemas.openxmlformats.org/officeDocument/2006/relationships/hyperlink" Target="https://doi.org/10.1016/j.jpowsour.2010.11.120" TargetMode="External"/><Relationship Id="rId5055" Type="http://schemas.openxmlformats.org/officeDocument/2006/relationships/hyperlink" Target="https://doi.org/10.1149/1.2095649" TargetMode="External"/><Relationship Id="rId5262" Type="http://schemas.openxmlformats.org/officeDocument/2006/relationships/hyperlink" Target="https://doi.org/10.1016/S0167-2738(00)00777-3" TargetMode="External"/><Relationship Id="rId6106" Type="http://schemas.openxmlformats.org/officeDocument/2006/relationships/hyperlink" Target="https://doi.org/10.1016/0167-2738(96)00087-2" TargetMode="External"/><Relationship Id="rId97" Type="http://schemas.openxmlformats.org/officeDocument/2006/relationships/hyperlink" Target="https://doi.org/10.1016/0167-2738(92)90095-7" TargetMode="External"/><Relationship Id="rId828" Type="http://schemas.openxmlformats.org/officeDocument/2006/relationships/hyperlink" Target="https://doi.org/10.1016/S0167-2738(00)00662-7" TargetMode="External"/><Relationship Id="rId1458" Type="http://schemas.openxmlformats.org/officeDocument/2006/relationships/hyperlink" Target="https://doi.org/10.1016/j.ssi.2013.01.005" TargetMode="External"/><Relationship Id="rId1665" Type="http://schemas.openxmlformats.org/officeDocument/2006/relationships/hyperlink" Target="https://doi.org/10.1016/j.jpowsour.2012.02.002" TargetMode="External"/><Relationship Id="rId1872" Type="http://schemas.openxmlformats.org/officeDocument/2006/relationships/hyperlink" Target="https://doi.org/10.1016/S0167-2738(02)00140-6" TargetMode="External"/><Relationship Id="rId2509" Type="http://schemas.openxmlformats.org/officeDocument/2006/relationships/hyperlink" Target="https://doi.org/10.1038/nmat871" TargetMode="External"/><Relationship Id="rId2716" Type="http://schemas.openxmlformats.org/officeDocument/2006/relationships/hyperlink" Target="https://doi.org/10.1016/j.ssi.2013.06.002" TargetMode="External"/><Relationship Id="rId4071" Type="http://schemas.openxmlformats.org/officeDocument/2006/relationships/hyperlink" Target="https://doi.org/10.1016/j.jpowsour.2008.01.036" TargetMode="External"/><Relationship Id="rId5122" Type="http://schemas.openxmlformats.org/officeDocument/2006/relationships/hyperlink" Target="https://doi.org/10.1002/adma.200601366" TargetMode="External"/><Relationship Id="rId1318" Type="http://schemas.openxmlformats.org/officeDocument/2006/relationships/hyperlink" Target="https://doi.org/10.1016/j.ssi.2013.09.056" TargetMode="External"/><Relationship Id="rId1525" Type="http://schemas.openxmlformats.org/officeDocument/2006/relationships/hyperlink" Target="https://doi.org/10.1016/j.ssi.2013.01.005" TargetMode="External"/><Relationship Id="rId2923" Type="http://schemas.openxmlformats.org/officeDocument/2006/relationships/hyperlink" Target="https://doi.org/10.1016/j.scriptamat.2004.08.021" TargetMode="External"/><Relationship Id="rId1732" Type="http://schemas.openxmlformats.org/officeDocument/2006/relationships/hyperlink" Target="https://doi.org/10.1016/j.jpowsour.2014.11.141" TargetMode="External"/><Relationship Id="rId4888" Type="http://schemas.openxmlformats.org/officeDocument/2006/relationships/hyperlink" Target="https://doi.org/10.1016/j.jpowsour.2016.09.075" TargetMode="External"/><Relationship Id="rId5939" Type="http://schemas.openxmlformats.org/officeDocument/2006/relationships/hyperlink" Target="https://doi.org/10.1016/S0167-2738(99)00013-2" TargetMode="External"/><Relationship Id="rId24" Type="http://schemas.openxmlformats.org/officeDocument/2006/relationships/hyperlink" Target="https://doi.org/10.1021/ja00088a016" TargetMode="External"/><Relationship Id="rId2299" Type="http://schemas.openxmlformats.org/officeDocument/2006/relationships/hyperlink" Target="https://doi.org/10.1016/j.ssi.2006.02.025" TargetMode="External"/><Relationship Id="rId3697" Type="http://schemas.openxmlformats.org/officeDocument/2006/relationships/hyperlink" Target="https://doi.org/10.1016/j.ssi.2011.06.014" TargetMode="External"/><Relationship Id="rId4748" Type="http://schemas.openxmlformats.org/officeDocument/2006/relationships/hyperlink" Target="https://doi.org/10.1016/j.ssi.2010.07.034" TargetMode="External"/><Relationship Id="rId4955" Type="http://schemas.openxmlformats.org/officeDocument/2006/relationships/hyperlink" Target="https://doi.org/10.1016/j.ceramint.2019.03.130" TargetMode="External"/><Relationship Id="rId3557" Type="http://schemas.openxmlformats.org/officeDocument/2006/relationships/hyperlink" Target="https://doi.org/10.1016/j.electacta.2012.05.002" TargetMode="External"/><Relationship Id="rId3764" Type="http://schemas.openxmlformats.org/officeDocument/2006/relationships/hyperlink" Target="https://doi.org/10.1016/j.electacta.2013.05.034" TargetMode="External"/><Relationship Id="rId3971" Type="http://schemas.openxmlformats.org/officeDocument/2006/relationships/hyperlink" Target="https://doi.org/10.1016/j.ssi.2013.11.044" TargetMode="External"/><Relationship Id="rId4608" Type="http://schemas.openxmlformats.org/officeDocument/2006/relationships/hyperlink" Target="https://doi.org/10.1016/j.ijhydene.2011.04.106" TargetMode="External"/><Relationship Id="rId4815" Type="http://schemas.openxmlformats.org/officeDocument/2006/relationships/hyperlink" Target="https://doi.org/10.1016/S0167-2738(01)00951-1" TargetMode="External"/><Relationship Id="rId6170" Type="http://schemas.openxmlformats.org/officeDocument/2006/relationships/hyperlink" Target="https://doi.org/10.1007/s11581-019-03314-9" TargetMode="External"/><Relationship Id="rId478" Type="http://schemas.openxmlformats.org/officeDocument/2006/relationships/hyperlink" Target="https://doi.org/10.1149/1.2059351" TargetMode="External"/><Relationship Id="rId685" Type="http://schemas.openxmlformats.org/officeDocument/2006/relationships/hyperlink" Target="https://doi.org/10.1016/S0167-2738(99)00337-9" TargetMode="External"/><Relationship Id="rId892" Type="http://schemas.openxmlformats.org/officeDocument/2006/relationships/hyperlink" Target="https://doi.org/10.1016/S0167-2738(00)00662-7" TargetMode="External"/><Relationship Id="rId2159" Type="http://schemas.openxmlformats.org/officeDocument/2006/relationships/hyperlink" Target="https://doi.org/10.1016/j.ssi.2006.02.025" TargetMode="External"/><Relationship Id="rId2366" Type="http://schemas.openxmlformats.org/officeDocument/2006/relationships/hyperlink" Target="https://doi.org/10.1016/j.ssi.2006.02.025" TargetMode="External"/><Relationship Id="rId2573" Type="http://schemas.openxmlformats.org/officeDocument/2006/relationships/hyperlink" Target="https://doi.org/10.1016/j.ssi.2013.06.002" TargetMode="External"/><Relationship Id="rId2780" Type="http://schemas.openxmlformats.org/officeDocument/2006/relationships/hyperlink" Target="https://doi.org/10.1016/S0167-2738(01)00870-0" TargetMode="External"/><Relationship Id="rId3417" Type="http://schemas.openxmlformats.org/officeDocument/2006/relationships/hyperlink" Target="https://doi.org/10.1016/j.jpowsour.2017.09.021" TargetMode="External"/><Relationship Id="rId3624" Type="http://schemas.openxmlformats.org/officeDocument/2006/relationships/hyperlink" Target="https://doi.org/10.1016/j.ijhydene.2014.03.249" TargetMode="External"/><Relationship Id="rId3831" Type="http://schemas.openxmlformats.org/officeDocument/2006/relationships/hyperlink" Target="https://doi.org/10.1016/j.jpowsour.2010.11.120" TargetMode="External"/><Relationship Id="rId6030" Type="http://schemas.openxmlformats.org/officeDocument/2006/relationships/hyperlink" Target="https://doi.org/10.1002/adma.201103102" TargetMode="External"/><Relationship Id="rId338" Type="http://schemas.openxmlformats.org/officeDocument/2006/relationships/hyperlink" Target="https://doi.org/10.1149/1.2059351" TargetMode="External"/><Relationship Id="rId545" Type="http://schemas.openxmlformats.org/officeDocument/2006/relationships/hyperlink" Target="https://doi.org/10.1016/j.jpowsour.2011.04.036" TargetMode="External"/><Relationship Id="rId752" Type="http://schemas.openxmlformats.org/officeDocument/2006/relationships/hyperlink" Target="https://doi.org/10.1016/0167-2738(87)90039-7" TargetMode="External"/><Relationship Id="rId1175" Type="http://schemas.openxmlformats.org/officeDocument/2006/relationships/hyperlink" Target="https://doi.org/10.1016/j.jpowsour.2016.05.089" TargetMode="External"/><Relationship Id="rId1382" Type="http://schemas.openxmlformats.org/officeDocument/2006/relationships/hyperlink" Target="https://doi.org/10.1016/j.ssi.2013.01.005" TargetMode="External"/><Relationship Id="rId2019" Type="http://schemas.openxmlformats.org/officeDocument/2006/relationships/hyperlink" Target="https://doi.org/10.1016/j.apt.2016.01.025" TargetMode="External"/><Relationship Id="rId2226" Type="http://schemas.openxmlformats.org/officeDocument/2006/relationships/hyperlink" Target="https://doi.org/10.1016/j.ssi.2006.02.025" TargetMode="External"/><Relationship Id="rId2433" Type="http://schemas.openxmlformats.org/officeDocument/2006/relationships/hyperlink" Target="https://doi.org/10.1038/nmat871" TargetMode="External"/><Relationship Id="rId2640" Type="http://schemas.openxmlformats.org/officeDocument/2006/relationships/hyperlink" Target="https://doi.org/10.1016/j.ssi.2013.06.002" TargetMode="External"/><Relationship Id="rId5589" Type="http://schemas.openxmlformats.org/officeDocument/2006/relationships/hyperlink" Target="https://doi.org/10.1016/j.electacta.2014.01.113" TargetMode="External"/><Relationship Id="rId5796" Type="http://schemas.openxmlformats.org/officeDocument/2006/relationships/hyperlink" Target="https://doi.org/10.1016/j.ssi.2007.02.014" TargetMode="External"/><Relationship Id="rId405" Type="http://schemas.openxmlformats.org/officeDocument/2006/relationships/hyperlink" Target="https://doi.org/10.1149/1.2059351" TargetMode="External"/><Relationship Id="rId612" Type="http://schemas.openxmlformats.org/officeDocument/2006/relationships/hyperlink" Target="https://doi.org/10.1016/S0167-2738(98)00428-7" TargetMode="External"/><Relationship Id="rId1035" Type="http://schemas.openxmlformats.org/officeDocument/2006/relationships/hyperlink" Target="https://doi.org/10.1016/S0167-2738(98)00428-7" TargetMode="External"/><Relationship Id="rId1242" Type="http://schemas.openxmlformats.org/officeDocument/2006/relationships/hyperlink" Target="https://doi.org/10.1016/j.jpowsour.2016.05.089" TargetMode="External"/><Relationship Id="rId2500" Type="http://schemas.openxmlformats.org/officeDocument/2006/relationships/hyperlink" Target="https://doi.org/10.1038/nmat871" TargetMode="External"/><Relationship Id="rId4398" Type="http://schemas.openxmlformats.org/officeDocument/2006/relationships/hyperlink" Target="https://doi.org/10.1016/0167-2738(95)00051-7" TargetMode="External"/><Relationship Id="rId5449" Type="http://schemas.openxmlformats.org/officeDocument/2006/relationships/hyperlink" Target="https://doi.org/10.1016/j.ssi.2012.02.045" TargetMode="External"/><Relationship Id="rId5656" Type="http://schemas.openxmlformats.org/officeDocument/2006/relationships/hyperlink" Target="https://doi.org/10.1016/S0167-2738(99)00194-0" TargetMode="External"/><Relationship Id="rId1102" Type="http://schemas.openxmlformats.org/officeDocument/2006/relationships/hyperlink" Target="https://doi.org/10.1016/j.jpowsour.2016.05.089" TargetMode="External"/><Relationship Id="rId4258" Type="http://schemas.openxmlformats.org/officeDocument/2006/relationships/hyperlink" Target="https://doi.org/10.1016/j.ceramint.2015.05.026" TargetMode="External"/><Relationship Id="rId4465" Type="http://schemas.openxmlformats.org/officeDocument/2006/relationships/hyperlink" Target="https://doi.org/10.1016/j.ijhydene.2016.02.073" TargetMode="External"/><Relationship Id="rId5309" Type="http://schemas.openxmlformats.org/officeDocument/2006/relationships/hyperlink" Target="https://doi.org/10.1016/S0167-2738(00)00777-3" TargetMode="External"/><Relationship Id="rId5863" Type="http://schemas.openxmlformats.org/officeDocument/2006/relationships/hyperlink" Target="https://doi.org/10.1016/j.ssi.2007.02.014" TargetMode="External"/><Relationship Id="rId3067" Type="http://schemas.openxmlformats.org/officeDocument/2006/relationships/hyperlink" Target="https://doi.org/10.1016/j.ijhydene.2010.02.080" TargetMode="External"/><Relationship Id="rId3274" Type="http://schemas.openxmlformats.org/officeDocument/2006/relationships/hyperlink" Target="https://doi.org/10.1016/j.apenergy.2019.01.094" TargetMode="External"/><Relationship Id="rId4118" Type="http://schemas.openxmlformats.org/officeDocument/2006/relationships/hyperlink" Target="https://doi.org/10.1016/j.jpowsour.2008.01.036" TargetMode="External"/><Relationship Id="rId4672" Type="http://schemas.openxmlformats.org/officeDocument/2006/relationships/hyperlink" Target="https://doi.org/10.1016/j.ssi.2010.07.034" TargetMode="External"/><Relationship Id="rId5516" Type="http://schemas.openxmlformats.org/officeDocument/2006/relationships/hyperlink" Target="https://doi.org/10.1016/0167-2738(94)90327-1" TargetMode="External"/><Relationship Id="rId5723" Type="http://schemas.openxmlformats.org/officeDocument/2006/relationships/hyperlink" Target="https://doi.org/10.1016/j.electacta.2010.10.098" TargetMode="External"/><Relationship Id="rId5930" Type="http://schemas.openxmlformats.org/officeDocument/2006/relationships/hyperlink" Target="https://doi.org/10.1002/adfm.201001540" TargetMode="External"/><Relationship Id="rId195" Type="http://schemas.openxmlformats.org/officeDocument/2006/relationships/hyperlink" Target="https://doi.org/10.1016/0167-2738(92)90095-7" TargetMode="External"/><Relationship Id="rId1919" Type="http://schemas.openxmlformats.org/officeDocument/2006/relationships/hyperlink" Target="https://doi.org/10.1016/S0167-2738(02)00140-6" TargetMode="External"/><Relationship Id="rId3481" Type="http://schemas.openxmlformats.org/officeDocument/2006/relationships/hyperlink" Target="https://doi.org/10.1002/aenm.201201062" TargetMode="External"/><Relationship Id="rId4325" Type="http://schemas.openxmlformats.org/officeDocument/2006/relationships/hyperlink" Target="https://doi.org/10.1016/j.electacta.2017.08.149" TargetMode="External"/><Relationship Id="rId4532" Type="http://schemas.openxmlformats.org/officeDocument/2006/relationships/hyperlink" Target="https://doi.org/10.1016/j.ijhydene.2016.02.073" TargetMode="External"/><Relationship Id="rId2083" Type="http://schemas.openxmlformats.org/officeDocument/2006/relationships/hyperlink" Target="https://doi.org/10.1016/j.ssi.2006.02.025" TargetMode="External"/><Relationship Id="rId2290" Type="http://schemas.openxmlformats.org/officeDocument/2006/relationships/hyperlink" Target="https://doi.org/10.1016/j.ssi.2006.02.025" TargetMode="External"/><Relationship Id="rId3134" Type="http://schemas.openxmlformats.org/officeDocument/2006/relationships/hyperlink" Target="https://doi.org/10.1016/j.jallcom.2012.11.197" TargetMode="External"/><Relationship Id="rId3341" Type="http://schemas.openxmlformats.org/officeDocument/2006/relationships/hyperlink" Target="https://doi.org/10.1016/j.jpowsour.2017.09.021" TargetMode="External"/><Relationship Id="rId262" Type="http://schemas.openxmlformats.org/officeDocument/2006/relationships/hyperlink" Target="https://doi.org/10.1016/0167-2738(92)90095-7" TargetMode="External"/><Relationship Id="rId2150" Type="http://schemas.openxmlformats.org/officeDocument/2006/relationships/hyperlink" Target="https://doi.org/10.1016/j.ssi.2006.02.025" TargetMode="External"/><Relationship Id="rId3201" Type="http://schemas.openxmlformats.org/officeDocument/2006/relationships/hyperlink" Target="https://doi.org/10.1016/j.jallcom.2012.11.197" TargetMode="External"/><Relationship Id="rId5099" Type="http://schemas.openxmlformats.org/officeDocument/2006/relationships/hyperlink" Target="https://doi.org/10.1149/1.2095649" TargetMode="External"/><Relationship Id="rId122" Type="http://schemas.openxmlformats.org/officeDocument/2006/relationships/hyperlink" Target="https://doi.org/10.1016/0167-2738(92)90095-7" TargetMode="External"/><Relationship Id="rId2010" Type="http://schemas.openxmlformats.org/officeDocument/2006/relationships/hyperlink" Target="https://doi.org/10.1016/j.apt.2016.01.025" TargetMode="External"/><Relationship Id="rId5166" Type="http://schemas.openxmlformats.org/officeDocument/2006/relationships/hyperlink" Target="https://doi.org/10.1016/j.jpowsour.2013.07.060" TargetMode="External"/><Relationship Id="rId5373" Type="http://schemas.openxmlformats.org/officeDocument/2006/relationships/hyperlink" Target="https://doi.org/10.1016/j.ijhydene.2012.11.065" TargetMode="External"/><Relationship Id="rId5580" Type="http://schemas.openxmlformats.org/officeDocument/2006/relationships/hyperlink" Target="https://doi.org/10.1016/0167-2738(94)90327-1" TargetMode="External"/><Relationship Id="rId6217" Type="http://schemas.openxmlformats.org/officeDocument/2006/relationships/hyperlink" Target="https://doi.org/10.1016/j.electacta.2017.11.037" TargetMode="External"/><Relationship Id="rId1569" Type="http://schemas.openxmlformats.org/officeDocument/2006/relationships/hyperlink" Target="https://doi.org/10.1016/j.ssi.2013.01.005" TargetMode="External"/><Relationship Id="rId2967" Type="http://schemas.openxmlformats.org/officeDocument/2006/relationships/hyperlink" Target="https://doi.org/10.1016/j.jallcom.2009.01.011" TargetMode="External"/><Relationship Id="rId4182" Type="http://schemas.openxmlformats.org/officeDocument/2006/relationships/hyperlink" Target="https://doi.org/10.1016/j.electacta.2018.07.179" TargetMode="External"/><Relationship Id="rId5026" Type="http://schemas.openxmlformats.org/officeDocument/2006/relationships/hyperlink" Target="https://doi.org/10.1016/j.jssc.2018.03.004" TargetMode="External"/><Relationship Id="rId5233" Type="http://schemas.openxmlformats.org/officeDocument/2006/relationships/hyperlink" Target="https://doi.org/10.1016/S0167-2738(00)00777-3" TargetMode="External"/><Relationship Id="rId5440" Type="http://schemas.openxmlformats.org/officeDocument/2006/relationships/hyperlink" Target="https://doi.org/10.1016/j.ssi.2012.02.045" TargetMode="External"/><Relationship Id="rId939" Type="http://schemas.openxmlformats.org/officeDocument/2006/relationships/hyperlink" Target="https://www.researchgate.net/deref/http%3A%2F%2Fdx.doi.org%2F10.1149%2F1.2167929" TargetMode="External"/><Relationship Id="rId1776" Type="http://schemas.openxmlformats.org/officeDocument/2006/relationships/hyperlink" Target="https://doi.org/10.1016/j.electacta.2017.09.157" TargetMode="External"/><Relationship Id="rId1983" Type="http://schemas.openxmlformats.org/officeDocument/2006/relationships/hyperlink" Target="https://doi.org/10.1016/j.apt.2016.01.025" TargetMode="External"/><Relationship Id="rId2827" Type="http://schemas.openxmlformats.org/officeDocument/2006/relationships/hyperlink" Target="https://doi.org/10.1016/S0025-5408(02)00774-2" TargetMode="External"/><Relationship Id="rId4042" Type="http://schemas.openxmlformats.org/officeDocument/2006/relationships/hyperlink" Target="https://doi.org/10.1016/j.jallcom.2018.08.329" TargetMode="External"/><Relationship Id="rId68" Type="http://schemas.openxmlformats.org/officeDocument/2006/relationships/hyperlink" Target="https://doi.org/10.1021/ja00088a016" TargetMode="External"/><Relationship Id="rId1429" Type="http://schemas.openxmlformats.org/officeDocument/2006/relationships/hyperlink" Target="https://doi.org/10.1016/j.ssi.2013.01.005" TargetMode="External"/><Relationship Id="rId1636" Type="http://schemas.openxmlformats.org/officeDocument/2006/relationships/hyperlink" Target="https://doi.org/10.1016/j.jpowsour.2014.02.031" TargetMode="External"/><Relationship Id="rId1843" Type="http://schemas.openxmlformats.org/officeDocument/2006/relationships/hyperlink" Target="https://doi.org/10.1016/j.ssi.2011.02.004" TargetMode="External"/><Relationship Id="rId4999" Type="http://schemas.openxmlformats.org/officeDocument/2006/relationships/hyperlink" Target="https://doi.org/10.1016/j.ssi.2017.05.010" TargetMode="External"/><Relationship Id="rId5300" Type="http://schemas.openxmlformats.org/officeDocument/2006/relationships/hyperlink" Target="https://doi.org/10.1016/S0167-2738(00)00777-3" TargetMode="External"/><Relationship Id="rId1703" Type="http://schemas.openxmlformats.org/officeDocument/2006/relationships/hyperlink" Target="https://doi.org/10.1016/j.jpowsour.2014.11.141" TargetMode="External"/><Relationship Id="rId1910" Type="http://schemas.openxmlformats.org/officeDocument/2006/relationships/hyperlink" Target="https://doi.org/10.1016/S0167-2738(02)00140-6" TargetMode="External"/><Relationship Id="rId4859" Type="http://schemas.openxmlformats.org/officeDocument/2006/relationships/hyperlink" Target="https://doi.org/10.1149/1.2221624" TargetMode="External"/><Relationship Id="rId3668" Type="http://schemas.openxmlformats.org/officeDocument/2006/relationships/hyperlink" Target="https://doi.org/10.1016/j.jpowsour.2012.12.017" TargetMode="External"/><Relationship Id="rId3875" Type="http://schemas.openxmlformats.org/officeDocument/2006/relationships/hyperlink" Target="https://doi.org/10.1016/j.jpowsour.2010.11.120" TargetMode="External"/><Relationship Id="rId4719" Type="http://schemas.openxmlformats.org/officeDocument/2006/relationships/hyperlink" Target="https://doi.org/10.1016/j.ssi.2010.07.034" TargetMode="External"/><Relationship Id="rId4926" Type="http://schemas.openxmlformats.org/officeDocument/2006/relationships/hyperlink" Target="https://doi.org/10.1016/j.jare.2016.12.006" TargetMode="External"/><Relationship Id="rId6074" Type="http://schemas.openxmlformats.org/officeDocument/2006/relationships/hyperlink" Target="https://doi.org/10.1016/0167-2738(96)00087-2" TargetMode="External"/><Relationship Id="rId589" Type="http://schemas.openxmlformats.org/officeDocument/2006/relationships/hyperlink" Target="https://doi.org/10.1016/j.ssi.2010.10.015" TargetMode="External"/><Relationship Id="rId796" Type="http://schemas.openxmlformats.org/officeDocument/2006/relationships/hyperlink" Target="https://doi.org/10.1016/S0167-2738(00)00662-7" TargetMode="External"/><Relationship Id="rId2477" Type="http://schemas.openxmlformats.org/officeDocument/2006/relationships/hyperlink" Target="https://doi.org/10.1038/nmat871" TargetMode="External"/><Relationship Id="rId2684" Type="http://schemas.openxmlformats.org/officeDocument/2006/relationships/hyperlink" Target="https://doi.org/10.1016/j.ssi.2013.06.002" TargetMode="External"/><Relationship Id="rId3528" Type="http://schemas.openxmlformats.org/officeDocument/2006/relationships/hyperlink" Target="https://doi.org/10.1016/j.electacta.2012.05.002" TargetMode="External"/><Relationship Id="rId3735" Type="http://schemas.openxmlformats.org/officeDocument/2006/relationships/hyperlink" Target="https://doi.org/10.1016/j.electacta.2011.11.004" TargetMode="External"/><Relationship Id="rId5090" Type="http://schemas.openxmlformats.org/officeDocument/2006/relationships/hyperlink" Target="https://doi.org/10.1149/1.2095649" TargetMode="External"/><Relationship Id="rId6141" Type="http://schemas.openxmlformats.org/officeDocument/2006/relationships/hyperlink" Target="https://doi.org/10.1007/s11581-019-03314-9" TargetMode="External"/><Relationship Id="rId449" Type="http://schemas.openxmlformats.org/officeDocument/2006/relationships/hyperlink" Target="https://doi.org/10.1149/1.2059351" TargetMode="External"/><Relationship Id="rId656" Type="http://schemas.openxmlformats.org/officeDocument/2006/relationships/hyperlink" Target="https://doi.org/10.1016/S0167-2738(99)00337-9" TargetMode="External"/><Relationship Id="rId863" Type="http://schemas.openxmlformats.org/officeDocument/2006/relationships/hyperlink" Target="https://doi.org/10.1016/S0167-2738(00)00662-7" TargetMode="External"/><Relationship Id="rId1079" Type="http://schemas.openxmlformats.org/officeDocument/2006/relationships/hyperlink" Target="https://doi.org/10.1016/j.jallcom.2012.07.115" TargetMode="External"/><Relationship Id="rId1286" Type="http://schemas.openxmlformats.org/officeDocument/2006/relationships/hyperlink" Target="https://doi.org/10.1016/j.ssi.2013.09.056" TargetMode="External"/><Relationship Id="rId1493" Type="http://schemas.openxmlformats.org/officeDocument/2006/relationships/hyperlink" Target="https://doi.org/10.1016/j.ssi.2013.01.005" TargetMode="External"/><Relationship Id="rId2337" Type="http://schemas.openxmlformats.org/officeDocument/2006/relationships/hyperlink" Target="https://doi.org/10.1016/j.ssi.2006.02.025" TargetMode="External"/><Relationship Id="rId2544" Type="http://schemas.openxmlformats.org/officeDocument/2006/relationships/hyperlink" Target="https://doi.org/10.1038/nmat871" TargetMode="External"/><Relationship Id="rId2891" Type="http://schemas.openxmlformats.org/officeDocument/2006/relationships/hyperlink" Target="https://doi.org/10.1016/j.ssi.2008.02.047" TargetMode="External"/><Relationship Id="rId3942" Type="http://schemas.openxmlformats.org/officeDocument/2006/relationships/hyperlink" Target="https://doi.org/10.1016/j.jpowsour.2010.11.120" TargetMode="External"/><Relationship Id="rId6001" Type="http://schemas.openxmlformats.org/officeDocument/2006/relationships/hyperlink" Target="https://doi.org/10.1016/j.ssi.2007.02.004" TargetMode="External"/><Relationship Id="rId309" Type="http://schemas.openxmlformats.org/officeDocument/2006/relationships/hyperlink" Target="https://doi.org/10.1149/1.2059351" TargetMode="External"/><Relationship Id="rId516" Type="http://schemas.openxmlformats.org/officeDocument/2006/relationships/hyperlink" Target="https://doi.org/10.1016/0167-2738(94)90327-1" TargetMode="External"/><Relationship Id="rId1146" Type="http://schemas.openxmlformats.org/officeDocument/2006/relationships/hyperlink" Target="https://doi.org/10.1016/j.jpowsour.2016.05.089" TargetMode="External"/><Relationship Id="rId2751" Type="http://schemas.openxmlformats.org/officeDocument/2006/relationships/hyperlink" Target="https://doi.org/10.1016/S0167-2738(01)00870-0" TargetMode="External"/><Relationship Id="rId3802" Type="http://schemas.openxmlformats.org/officeDocument/2006/relationships/hyperlink" Target="https://doi.org/10.1016/j.jpowsour.2010.11.120" TargetMode="External"/><Relationship Id="rId723" Type="http://schemas.openxmlformats.org/officeDocument/2006/relationships/hyperlink" Target="https://doi.org/10.1016/S0167-2738(99)00337-9" TargetMode="External"/><Relationship Id="rId930" Type="http://schemas.openxmlformats.org/officeDocument/2006/relationships/hyperlink" Target="https://www.researchgate.net/deref/http%3A%2F%2Fdx.doi.org%2F10.1149%2F1.2167929" TargetMode="External"/><Relationship Id="rId1006" Type="http://schemas.openxmlformats.org/officeDocument/2006/relationships/hyperlink" Target="https://doi.org/10.1016/S0167-2738(98)00428-7" TargetMode="External"/><Relationship Id="rId1353" Type="http://schemas.openxmlformats.org/officeDocument/2006/relationships/hyperlink" Target="https://doi.org/10.1016/j.electacta.2018.09.096" TargetMode="External"/><Relationship Id="rId1560" Type="http://schemas.openxmlformats.org/officeDocument/2006/relationships/hyperlink" Target="https://doi.org/10.1016/j.ssi.2013.01.005" TargetMode="External"/><Relationship Id="rId2404" Type="http://schemas.openxmlformats.org/officeDocument/2006/relationships/hyperlink" Target="https://doi.org/10.1016/j.ssi.2006.02.025" TargetMode="External"/><Relationship Id="rId2611" Type="http://schemas.openxmlformats.org/officeDocument/2006/relationships/hyperlink" Target="https://doi.org/10.1016/j.ssi.2013.06.002" TargetMode="External"/><Relationship Id="rId5767" Type="http://schemas.openxmlformats.org/officeDocument/2006/relationships/hyperlink" Target="https://doi.org/10.1016/j.ssi.2007.02.014" TargetMode="External"/><Relationship Id="rId5974" Type="http://schemas.openxmlformats.org/officeDocument/2006/relationships/hyperlink" Target="https://doi.org/10.1016/S0167-2738(99)00013-2" TargetMode="External"/><Relationship Id="rId1213" Type="http://schemas.openxmlformats.org/officeDocument/2006/relationships/hyperlink" Target="https://doi.org/10.1016/j.jpowsour.2016.05.089" TargetMode="External"/><Relationship Id="rId1420" Type="http://schemas.openxmlformats.org/officeDocument/2006/relationships/hyperlink" Target="https://doi.org/10.1016/j.ssi.2013.01.005" TargetMode="External"/><Relationship Id="rId4369" Type="http://schemas.openxmlformats.org/officeDocument/2006/relationships/hyperlink" Target="https://doi.org/10.1016/j.electacta.2017.08.149" TargetMode="External"/><Relationship Id="rId4576" Type="http://schemas.openxmlformats.org/officeDocument/2006/relationships/hyperlink" Target="https://doi.org/10.1016/j.ijhydene.2016.02.073" TargetMode="External"/><Relationship Id="rId4783" Type="http://schemas.openxmlformats.org/officeDocument/2006/relationships/hyperlink" Target="https://doi.org/10.1016/j.ijhydene.2014.09.019" TargetMode="External"/><Relationship Id="rId4990" Type="http://schemas.openxmlformats.org/officeDocument/2006/relationships/hyperlink" Target="https://doi.org/10.1016/j.ssi.2017.05.010" TargetMode="External"/><Relationship Id="rId5627" Type="http://schemas.openxmlformats.org/officeDocument/2006/relationships/hyperlink" Target="https://doi.org/10.1016/S0167-2738(99)00194-0" TargetMode="External"/><Relationship Id="rId5834" Type="http://schemas.openxmlformats.org/officeDocument/2006/relationships/hyperlink" Target="https://doi.org/10.1016/j.ssi.2007.02.014" TargetMode="External"/><Relationship Id="rId3178" Type="http://schemas.openxmlformats.org/officeDocument/2006/relationships/hyperlink" Target="https://doi.org/10.1016/j.jallcom.2012.11.197" TargetMode="External"/><Relationship Id="rId3385" Type="http://schemas.openxmlformats.org/officeDocument/2006/relationships/hyperlink" Target="https://doi.org/10.1016/j.jpowsour.2017.09.021" TargetMode="External"/><Relationship Id="rId3592" Type="http://schemas.openxmlformats.org/officeDocument/2006/relationships/hyperlink" Target="https://doi.org/10.1016/j.ijhydene.2014.03.249" TargetMode="External"/><Relationship Id="rId4229" Type="http://schemas.openxmlformats.org/officeDocument/2006/relationships/hyperlink" Target="https://doi.org/10.1016/j.electacta.2018.07.179" TargetMode="External"/><Relationship Id="rId4436" Type="http://schemas.openxmlformats.org/officeDocument/2006/relationships/hyperlink" Target="https://doi.org/10.1016/j.jallcom.2010.06.188" TargetMode="External"/><Relationship Id="rId4643" Type="http://schemas.openxmlformats.org/officeDocument/2006/relationships/hyperlink" Target="https://doi.org/10.1016/j.ssi.2008.04.002" TargetMode="External"/><Relationship Id="rId4850" Type="http://schemas.openxmlformats.org/officeDocument/2006/relationships/hyperlink" Target="https://doi.org/10.1149/1.2221624" TargetMode="External"/><Relationship Id="rId5901" Type="http://schemas.openxmlformats.org/officeDocument/2006/relationships/hyperlink" Target="https://doi.org/10.1002/adfm.201001540" TargetMode="External"/><Relationship Id="rId2194" Type="http://schemas.openxmlformats.org/officeDocument/2006/relationships/hyperlink" Target="https://doi.org/10.1016/j.ssi.2006.02.025" TargetMode="External"/><Relationship Id="rId3038" Type="http://schemas.openxmlformats.org/officeDocument/2006/relationships/hyperlink" Target="https://doi.org/10.1016/j.ijhydene.2010.02.080" TargetMode="External"/><Relationship Id="rId3245" Type="http://schemas.openxmlformats.org/officeDocument/2006/relationships/hyperlink" Target="https://doi.org/10.1016/j.jallcom.2012.11.197" TargetMode="External"/><Relationship Id="rId3452" Type="http://schemas.openxmlformats.org/officeDocument/2006/relationships/hyperlink" Target="https://doi.org/10.1016/j.jpowsour.2008.11.007" TargetMode="External"/><Relationship Id="rId4503" Type="http://schemas.openxmlformats.org/officeDocument/2006/relationships/hyperlink" Target="https://doi.org/10.1016/j.ijhydene.2016.02.073" TargetMode="External"/><Relationship Id="rId4710" Type="http://schemas.openxmlformats.org/officeDocument/2006/relationships/hyperlink" Target="https://doi.org/10.1016/j.ssi.2010.07.034" TargetMode="External"/><Relationship Id="rId166" Type="http://schemas.openxmlformats.org/officeDocument/2006/relationships/hyperlink" Target="https://doi.org/10.1016/0167-2738(92)90095-7" TargetMode="External"/><Relationship Id="rId373" Type="http://schemas.openxmlformats.org/officeDocument/2006/relationships/hyperlink" Target="https://doi.org/10.1149/1.2059351" TargetMode="External"/><Relationship Id="rId580" Type="http://schemas.openxmlformats.org/officeDocument/2006/relationships/hyperlink" Target="https://doi.org/10.1016/S0167-2738(01)00870-0" TargetMode="External"/><Relationship Id="rId2054" Type="http://schemas.openxmlformats.org/officeDocument/2006/relationships/hyperlink" Target="https://doi.org/10.1016/j.ssi.2006.02.025" TargetMode="External"/><Relationship Id="rId2261" Type="http://schemas.openxmlformats.org/officeDocument/2006/relationships/hyperlink" Target="https://doi.org/10.1016/j.ssi.2006.02.025" TargetMode="External"/><Relationship Id="rId3105" Type="http://schemas.openxmlformats.org/officeDocument/2006/relationships/hyperlink" Target="https://doi.org/10.1016/j.ssi.2006.02.047" TargetMode="External"/><Relationship Id="rId3312" Type="http://schemas.openxmlformats.org/officeDocument/2006/relationships/hyperlink" Target="https://doi.org/10.1016/j.apenergy.2019.01.094" TargetMode="External"/><Relationship Id="rId233" Type="http://schemas.openxmlformats.org/officeDocument/2006/relationships/hyperlink" Target="https://doi.org/10.1016/0167-2738(92)90095-7" TargetMode="External"/><Relationship Id="rId440" Type="http://schemas.openxmlformats.org/officeDocument/2006/relationships/hyperlink" Target="https://doi.org/10.1149/1.2059351" TargetMode="External"/><Relationship Id="rId1070" Type="http://schemas.openxmlformats.org/officeDocument/2006/relationships/hyperlink" Target="https://doi.org/10.1016/j.ceramint.2019.01.019" TargetMode="External"/><Relationship Id="rId2121" Type="http://schemas.openxmlformats.org/officeDocument/2006/relationships/hyperlink" Target="https://doi.org/10.1016/j.ssi.2006.02.025" TargetMode="External"/><Relationship Id="rId5277" Type="http://schemas.openxmlformats.org/officeDocument/2006/relationships/hyperlink" Target="https://doi.org/10.1016/S0167-2738(00)00777-3" TargetMode="External"/><Relationship Id="rId5484" Type="http://schemas.openxmlformats.org/officeDocument/2006/relationships/hyperlink" Target="https://doi.org/10.1016/0167-2738(94)90327-1" TargetMode="External"/><Relationship Id="rId300" Type="http://schemas.openxmlformats.org/officeDocument/2006/relationships/hyperlink" Target="https://doi.org/10.1149/1.2059351" TargetMode="External"/><Relationship Id="rId4086" Type="http://schemas.openxmlformats.org/officeDocument/2006/relationships/hyperlink" Target="https://doi.org/10.1016/j.jpowsour.2008.01.036" TargetMode="External"/><Relationship Id="rId5137" Type="http://schemas.openxmlformats.org/officeDocument/2006/relationships/hyperlink" Target="https://doi.org/10.1016/j.jpowsour.2013.07.060" TargetMode="External"/><Relationship Id="rId5691" Type="http://schemas.openxmlformats.org/officeDocument/2006/relationships/hyperlink" Target="https://doi.org/10.1016/S0167-2738(99)00194-0" TargetMode="External"/><Relationship Id="rId1887" Type="http://schemas.openxmlformats.org/officeDocument/2006/relationships/hyperlink" Target="https://doi.org/10.1016/S0167-2738(02)00140-6" TargetMode="External"/><Relationship Id="rId2938" Type="http://schemas.openxmlformats.org/officeDocument/2006/relationships/hyperlink" Target="https://doi.org/10.1016/j.jallcom.2008.12.120" TargetMode="External"/><Relationship Id="rId4293" Type="http://schemas.openxmlformats.org/officeDocument/2006/relationships/hyperlink" Target="https://doi.org/10.1016/j.electacta.2017.08.149" TargetMode="External"/><Relationship Id="rId5344" Type="http://schemas.openxmlformats.org/officeDocument/2006/relationships/hyperlink" Target="https://doi.org/10.1016/j.ijhydene.2012.11.065" TargetMode="External"/><Relationship Id="rId5551" Type="http://schemas.openxmlformats.org/officeDocument/2006/relationships/hyperlink" Target="https://doi.org/10.1016/0167-2738(94)90327-1" TargetMode="External"/><Relationship Id="rId1747" Type="http://schemas.openxmlformats.org/officeDocument/2006/relationships/hyperlink" Target="https://doi.org/10.1016/j.jpowsour.2014.11.141" TargetMode="External"/><Relationship Id="rId1954" Type="http://schemas.openxmlformats.org/officeDocument/2006/relationships/hyperlink" Target="https://doi.org/10.1016/S0167-2738(02)00140-6" TargetMode="External"/><Relationship Id="rId4153" Type="http://schemas.openxmlformats.org/officeDocument/2006/relationships/hyperlink" Target="https://doi.org/10.1016/j.ceramint.2019.01.134" TargetMode="External"/><Relationship Id="rId4360" Type="http://schemas.openxmlformats.org/officeDocument/2006/relationships/hyperlink" Target="https://doi.org/10.1016/j.electacta.2017.08.149" TargetMode="External"/><Relationship Id="rId5204" Type="http://schemas.openxmlformats.org/officeDocument/2006/relationships/hyperlink" Target="https://doi.org/10.1016/j.ijhydene.2016.10.120" TargetMode="External"/><Relationship Id="rId5411" Type="http://schemas.openxmlformats.org/officeDocument/2006/relationships/hyperlink" Target="https://doi.org/10.1016/j.ssi.2012.02.045" TargetMode="External"/><Relationship Id="rId39" Type="http://schemas.openxmlformats.org/officeDocument/2006/relationships/hyperlink" Target="https://doi.org/10.1021/ja00088a016" TargetMode="External"/><Relationship Id="rId1607" Type="http://schemas.openxmlformats.org/officeDocument/2006/relationships/hyperlink" Target="https://doi.org/10.1016/j.ssi.2013.01.005" TargetMode="External"/><Relationship Id="rId1814" Type="http://schemas.openxmlformats.org/officeDocument/2006/relationships/hyperlink" Target="https://doi.org/10.1016/j.jpowsour.2009.09.078" TargetMode="External"/><Relationship Id="rId4013" Type="http://schemas.openxmlformats.org/officeDocument/2006/relationships/hyperlink" Target="https://doi.org/10.1016/j.electacta.2013.01.156" TargetMode="External"/><Relationship Id="rId4220" Type="http://schemas.openxmlformats.org/officeDocument/2006/relationships/hyperlink" Target="https://doi.org/10.1016/j.electacta.2018.07.179" TargetMode="External"/><Relationship Id="rId3779" Type="http://schemas.openxmlformats.org/officeDocument/2006/relationships/hyperlink" Target="https://doi.org/10.1016/j.electacta.2013.05.034" TargetMode="External"/><Relationship Id="rId6185" Type="http://schemas.openxmlformats.org/officeDocument/2006/relationships/hyperlink" Target="https://doi.org/10.1016/j.electacta.2017.11.037" TargetMode="External"/><Relationship Id="rId2588" Type="http://schemas.openxmlformats.org/officeDocument/2006/relationships/hyperlink" Target="https://doi.org/10.1016/j.ssi.2013.06.002" TargetMode="External"/><Relationship Id="rId3986" Type="http://schemas.openxmlformats.org/officeDocument/2006/relationships/hyperlink" Target="https://doi.org/10.1016/j.ssi.2013.11.044" TargetMode="External"/><Relationship Id="rId6045" Type="http://schemas.openxmlformats.org/officeDocument/2006/relationships/hyperlink" Target="https://doi.org/10.2478/s11532-012-0144-9" TargetMode="External"/><Relationship Id="rId1397" Type="http://schemas.openxmlformats.org/officeDocument/2006/relationships/hyperlink" Target="https://doi.org/10.1016/j.ssi.2013.01.005" TargetMode="External"/><Relationship Id="rId2795" Type="http://schemas.openxmlformats.org/officeDocument/2006/relationships/hyperlink" Target="https://doi.org/10.1016/S0167-2738(01)00870-0" TargetMode="External"/><Relationship Id="rId3639" Type="http://schemas.openxmlformats.org/officeDocument/2006/relationships/hyperlink" Target="https://doi.org/10.1016/j.ijhydene.2014.03.249" TargetMode="External"/><Relationship Id="rId3846" Type="http://schemas.openxmlformats.org/officeDocument/2006/relationships/hyperlink" Target="https://doi.org/10.1016/j.jpowsour.2010.11.120" TargetMode="External"/><Relationship Id="rId5061" Type="http://schemas.openxmlformats.org/officeDocument/2006/relationships/hyperlink" Target="https://doi.org/10.1149/1.2095649" TargetMode="External"/><Relationship Id="rId6112" Type="http://schemas.openxmlformats.org/officeDocument/2006/relationships/hyperlink" Target="https://doi.org/10.1007/s11581-019-03314-9" TargetMode="External"/><Relationship Id="rId767" Type="http://schemas.openxmlformats.org/officeDocument/2006/relationships/hyperlink" Target="https://doi.org/10.1016/0167-2738(87)90039-7" TargetMode="External"/><Relationship Id="rId974" Type="http://schemas.openxmlformats.org/officeDocument/2006/relationships/hyperlink" Target="https://doi.org/10.1016/S0167-2738(98)00428-7" TargetMode="External"/><Relationship Id="rId2448" Type="http://schemas.openxmlformats.org/officeDocument/2006/relationships/hyperlink" Target="https://doi.org/10.1038/nmat871" TargetMode="External"/><Relationship Id="rId2655" Type="http://schemas.openxmlformats.org/officeDocument/2006/relationships/hyperlink" Target="https://doi.org/10.1016/j.ssi.2013.06.002" TargetMode="External"/><Relationship Id="rId2862" Type="http://schemas.openxmlformats.org/officeDocument/2006/relationships/hyperlink" Target="https://doi.org/10.1016/S0025-5408(02)00774-2" TargetMode="External"/><Relationship Id="rId3706" Type="http://schemas.openxmlformats.org/officeDocument/2006/relationships/hyperlink" Target="https://doi.org/10.1016/j.ssi.2011.06.014" TargetMode="External"/><Relationship Id="rId3913" Type="http://schemas.openxmlformats.org/officeDocument/2006/relationships/hyperlink" Target="https://doi.org/10.1016/j.jpowsour.2010.11.120" TargetMode="External"/><Relationship Id="rId627" Type="http://schemas.openxmlformats.org/officeDocument/2006/relationships/hyperlink" Target="https://doi.org/10.1016/0167-2738(95)00054-A" TargetMode="External"/><Relationship Id="rId834" Type="http://schemas.openxmlformats.org/officeDocument/2006/relationships/hyperlink" Target="https://doi.org/10.1016/S0167-2738(00)00662-7" TargetMode="External"/><Relationship Id="rId1257" Type="http://schemas.openxmlformats.org/officeDocument/2006/relationships/hyperlink" Target="https://doi.org/10.1016/j.jpowsour.2016.05.089" TargetMode="External"/><Relationship Id="rId1464" Type="http://schemas.openxmlformats.org/officeDocument/2006/relationships/hyperlink" Target="https://doi.org/10.1016/j.ssi.2013.01.005" TargetMode="External"/><Relationship Id="rId1671" Type="http://schemas.openxmlformats.org/officeDocument/2006/relationships/hyperlink" Target="https://doi.org/10.1016/j.jpowsour.2012.02.002" TargetMode="External"/><Relationship Id="rId2308" Type="http://schemas.openxmlformats.org/officeDocument/2006/relationships/hyperlink" Target="https://doi.org/10.1016/j.ssi.2006.02.025" TargetMode="External"/><Relationship Id="rId2515" Type="http://schemas.openxmlformats.org/officeDocument/2006/relationships/hyperlink" Target="https://doi.org/10.1038/nmat871" TargetMode="External"/><Relationship Id="rId2722" Type="http://schemas.openxmlformats.org/officeDocument/2006/relationships/hyperlink" Target="https://doi.org/10.1016/j.ssi.2013.06.002" TargetMode="External"/><Relationship Id="rId5878" Type="http://schemas.openxmlformats.org/officeDocument/2006/relationships/hyperlink" Target="https://doi.org/10.1002/adfm.201001540" TargetMode="External"/><Relationship Id="rId901" Type="http://schemas.openxmlformats.org/officeDocument/2006/relationships/hyperlink" Target="https://doi.org/10.1016/S0167-2738(00)00662-7" TargetMode="External"/><Relationship Id="rId1117" Type="http://schemas.openxmlformats.org/officeDocument/2006/relationships/hyperlink" Target="https://doi.org/10.1016/j.jpowsour.2016.05.089" TargetMode="External"/><Relationship Id="rId1324" Type="http://schemas.openxmlformats.org/officeDocument/2006/relationships/hyperlink" Target="https://doi.org/10.1016/j.ijhydene.2016.01.071" TargetMode="External"/><Relationship Id="rId1531" Type="http://schemas.openxmlformats.org/officeDocument/2006/relationships/hyperlink" Target="https://doi.org/10.1016/j.ssi.2013.01.005" TargetMode="External"/><Relationship Id="rId4687" Type="http://schemas.openxmlformats.org/officeDocument/2006/relationships/hyperlink" Target="https://doi.org/10.1016/j.ssi.2010.07.034" TargetMode="External"/><Relationship Id="rId4894" Type="http://schemas.openxmlformats.org/officeDocument/2006/relationships/hyperlink" Target="https://doi.org/10.1016/j.jpowsour.2016.09.075" TargetMode="External"/><Relationship Id="rId5738" Type="http://schemas.openxmlformats.org/officeDocument/2006/relationships/hyperlink" Target="https://doi.org/10.1016/j.electacta.2010.10.098" TargetMode="External"/><Relationship Id="rId5945" Type="http://schemas.openxmlformats.org/officeDocument/2006/relationships/hyperlink" Target="https://doi.org/10.1016/S0167-2738(99)00013-2" TargetMode="External"/><Relationship Id="rId30" Type="http://schemas.openxmlformats.org/officeDocument/2006/relationships/hyperlink" Target="https://doi.org/10.1021/ja00088a016" TargetMode="External"/><Relationship Id="rId3289" Type="http://schemas.openxmlformats.org/officeDocument/2006/relationships/hyperlink" Target="https://doi.org/10.1016/j.apenergy.2019.01.094" TargetMode="External"/><Relationship Id="rId3496" Type="http://schemas.openxmlformats.org/officeDocument/2006/relationships/hyperlink" Target="https://doi.org/10.1016/j.electacta.2012.05.002" TargetMode="External"/><Relationship Id="rId4547" Type="http://schemas.openxmlformats.org/officeDocument/2006/relationships/hyperlink" Target="https://doi.org/10.1016/j.ijhydene.2016.02.073" TargetMode="External"/><Relationship Id="rId4754" Type="http://schemas.openxmlformats.org/officeDocument/2006/relationships/hyperlink" Target="https://doi.org/10.1016/j.ijhydene.2014.09.019" TargetMode="External"/><Relationship Id="rId2098" Type="http://schemas.openxmlformats.org/officeDocument/2006/relationships/hyperlink" Target="https://doi.org/10.1016/j.ssi.2006.02.025" TargetMode="External"/><Relationship Id="rId3149" Type="http://schemas.openxmlformats.org/officeDocument/2006/relationships/hyperlink" Target="https://doi.org/10.1016/j.jallcom.2012.11.197" TargetMode="External"/><Relationship Id="rId3356" Type="http://schemas.openxmlformats.org/officeDocument/2006/relationships/hyperlink" Target="https://doi.org/10.1016/j.jpowsour.2017.09.021" TargetMode="External"/><Relationship Id="rId3563" Type="http://schemas.openxmlformats.org/officeDocument/2006/relationships/hyperlink" Target="https://doi.org/10.1016/j.electacta.2012.05.002" TargetMode="External"/><Relationship Id="rId4407" Type="http://schemas.openxmlformats.org/officeDocument/2006/relationships/hyperlink" Target="https://doi.org/10.1016/0167-2738(95)00051-7" TargetMode="External"/><Relationship Id="rId4961" Type="http://schemas.openxmlformats.org/officeDocument/2006/relationships/hyperlink" Target="https://doi.org/10.1016/j.ceramint.2019.03.130" TargetMode="External"/><Relationship Id="rId5805" Type="http://schemas.openxmlformats.org/officeDocument/2006/relationships/hyperlink" Target="https://doi.org/10.1016/j.ssi.2007.02.014" TargetMode="External"/><Relationship Id="rId277" Type="http://schemas.openxmlformats.org/officeDocument/2006/relationships/hyperlink" Target="https://doi.org/10.1016/0013-7480(71)90121-5" TargetMode="External"/><Relationship Id="rId484" Type="http://schemas.openxmlformats.org/officeDocument/2006/relationships/hyperlink" Target="https://doi.org/10.1149/1.2059351" TargetMode="External"/><Relationship Id="rId2165" Type="http://schemas.openxmlformats.org/officeDocument/2006/relationships/hyperlink" Target="https://doi.org/10.1016/j.ssi.2006.02.025" TargetMode="External"/><Relationship Id="rId3009" Type="http://schemas.openxmlformats.org/officeDocument/2006/relationships/hyperlink" Target="https://doi.org/10.1016/j.ijhydene.2010.02.080" TargetMode="External"/><Relationship Id="rId3216" Type="http://schemas.openxmlformats.org/officeDocument/2006/relationships/hyperlink" Target="https://doi.org/10.1016/j.jallcom.2012.11.197" TargetMode="External"/><Relationship Id="rId3770" Type="http://schemas.openxmlformats.org/officeDocument/2006/relationships/hyperlink" Target="https://doi.org/10.1016/j.electacta.2013.05.034" TargetMode="External"/><Relationship Id="rId4614" Type="http://schemas.openxmlformats.org/officeDocument/2006/relationships/hyperlink" Target="https://doi.org/10.1016/j.ijhydene.2011.04.106" TargetMode="External"/><Relationship Id="rId4821" Type="http://schemas.openxmlformats.org/officeDocument/2006/relationships/hyperlink" Target="https://doi.org/10.1016/S0167-2738(01)00951-1" TargetMode="External"/><Relationship Id="rId137" Type="http://schemas.openxmlformats.org/officeDocument/2006/relationships/hyperlink" Target="https://doi.org/10.1016/0167-2738(92)90095-7" TargetMode="External"/><Relationship Id="rId344" Type="http://schemas.openxmlformats.org/officeDocument/2006/relationships/hyperlink" Target="https://doi.org/10.1149/1.2059351" TargetMode="External"/><Relationship Id="rId691" Type="http://schemas.openxmlformats.org/officeDocument/2006/relationships/hyperlink" Target="https://doi.org/10.1016/S0167-2738(99)00337-9" TargetMode="External"/><Relationship Id="rId2025" Type="http://schemas.openxmlformats.org/officeDocument/2006/relationships/hyperlink" Target="https://doi.org/10.1016/j.apt.2016.01.025" TargetMode="External"/><Relationship Id="rId2372" Type="http://schemas.openxmlformats.org/officeDocument/2006/relationships/hyperlink" Target="https://doi.org/10.1016/j.ssi.2006.02.025" TargetMode="External"/><Relationship Id="rId3423" Type="http://schemas.openxmlformats.org/officeDocument/2006/relationships/hyperlink" Target="https://doi.org/10.1016/j.jpowsour.2017.09.021" TargetMode="External"/><Relationship Id="rId3630" Type="http://schemas.openxmlformats.org/officeDocument/2006/relationships/hyperlink" Target="https://doi.org/10.1016/j.ijhydene.2014.03.249" TargetMode="External"/><Relationship Id="rId551" Type="http://schemas.openxmlformats.org/officeDocument/2006/relationships/hyperlink" Target="https://doi.org/10.1016/0167-2738(91)90189-I" TargetMode="External"/><Relationship Id="rId1181" Type="http://schemas.openxmlformats.org/officeDocument/2006/relationships/hyperlink" Target="https://doi.org/10.1016/j.jpowsour.2016.05.089" TargetMode="External"/><Relationship Id="rId2232" Type="http://schemas.openxmlformats.org/officeDocument/2006/relationships/hyperlink" Target="https://doi.org/10.1016/j.ssi.2006.02.025" TargetMode="External"/><Relationship Id="rId5388" Type="http://schemas.openxmlformats.org/officeDocument/2006/relationships/hyperlink" Target="https://doi.org/10.1016/j.ssi.2012.02.045" TargetMode="External"/><Relationship Id="rId5595" Type="http://schemas.openxmlformats.org/officeDocument/2006/relationships/hyperlink" Target="https://doi.org/10.1016/j.electacta.2014.01.113" TargetMode="External"/><Relationship Id="rId204" Type="http://schemas.openxmlformats.org/officeDocument/2006/relationships/hyperlink" Target="https://doi.org/10.1016/0167-2738(92)90095-7" TargetMode="External"/><Relationship Id="rId411" Type="http://schemas.openxmlformats.org/officeDocument/2006/relationships/hyperlink" Target="https://doi.org/10.1149/1.2059351" TargetMode="External"/><Relationship Id="rId1041" Type="http://schemas.openxmlformats.org/officeDocument/2006/relationships/hyperlink" Target="https://doi.org/10.1016/j.ceramint.2019.01.019" TargetMode="External"/><Relationship Id="rId1998" Type="http://schemas.openxmlformats.org/officeDocument/2006/relationships/hyperlink" Target="https://doi.org/10.1016/j.apt.2016.01.025" TargetMode="External"/><Relationship Id="rId4197" Type="http://schemas.openxmlformats.org/officeDocument/2006/relationships/hyperlink" Target="https://doi.org/10.1016/j.electacta.2018.07.179" TargetMode="External"/><Relationship Id="rId5248" Type="http://schemas.openxmlformats.org/officeDocument/2006/relationships/hyperlink" Target="https://doi.org/10.1016/S0167-2738(00)00777-3" TargetMode="External"/><Relationship Id="rId5455" Type="http://schemas.openxmlformats.org/officeDocument/2006/relationships/hyperlink" Target="https://doi.org/10.1016/j.ssi.2012.02.045" TargetMode="External"/><Relationship Id="rId5662" Type="http://schemas.openxmlformats.org/officeDocument/2006/relationships/hyperlink" Target="https://doi.org/10.1016/S0167-2738(99)00194-0" TargetMode="External"/><Relationship Id="rId1858" Type="http://schemas.openxmlformats.org/officeDocument/2006/relationships/hyperlink" Target="https://doi.org/10.1016/j.ssi.2011.02.004" TargetMode="External"/><Relationship Id="rId4057" Type="http://schemas.openxmlformats.org/officeDocument/2006/relationships/hyperlink" Target="https://doi.org/10.1016/j.jallcom.2018.08.329" TargetMode="External"/><Relationship Id="rId4264" Type="http://schemas.openxmlformats.org/officeDocument/2006/relationships/hyperlink" Target="https://doi.org/10.1016/j.jpowsour.2011.04.036" TargetMode="External"/><Relationship Id="rId4471" Type="http://schemas.openxmlformats.org/officeDocument/2006/relationships/hyperlink" Target="https://doi.org/10.1016/j.ijhydene.2016.02.073" TargetMode="External"/><Relationship Id="rId5108" Type="http://schemas.openxmlformats.org/officeDocument/2006/relationships/hyperlink" Target="https://doi.org/10.1149/1.2095649" TargetMode="External"/><Relationship Id="rId5315" Type="http://schemas.openxmlformats.org/officeDocument/2006/relationships/hyperlink" Target="https://doi.org/10.1016/S0167-2738(00)00777-3" TargetMode="External"/><Relationship Id="rId5522" Type="http://schemas.openxmlformats.org/officeDocument/2006/relationships/hyperlink" Target="https://doi.org/10.1016/0167-2738(94)90327-1" TargetMode="External"/><Relationship Id="rId2909" Type="http://schemas.openxmlformats.org/officeDocument/2006/relationships/hyperlink" Target="https://doi.org/10.1016/j.ssi.2008.02.047" TargetMode="External"/><Relationship Id="rId3073" Type="http://schemas.openxmlformats.org/officeDocument/2006/relationships/hyperlink" Target="https://doi.org/10.1016/j.ssi.2006.02.047" TargetMode="External"/><Relationship Id="rId3280" Type="http://schemas.openxmlformats.org/officeDocument/2006/relationships/hyperlink" Target="https://doi.org/10.1016/j.apenergy.2019.01.094" TargetMode="External"/><Relationship Id="rId4124" Type="http://schemas.openxmlformats.org/officeDocument/2006/relationships/hyperlink" Target="https://doi.org/10.1016/j.jpowsour.2008.01.036" TargetMode="External"/><Relationship Id="rId4331" Type="http://schemas.openxmlformats.org/officeDocument/2006/relationships/hyperlink" Target="https://doi.org/10.1016/j.electacta.2017.08.149" TargetMode="External"/><Relationship Id="rId1718" Type="http://schemas.openxmlformats.org/officeDocument/2006/relationships/hyperlink" Target="https://doi.org/10.1016/j.jpowsour.2014.11.141" TargetMode="External"/><Relationship Id="rId1925" Type="http://schemas.openxmlformats.org/officeDocument/2006/relationships/hyperlink" Target="https://doi.org/10.1016/S0167-2738(02)00140-6" TargetMode="External"/><Relationship Id="rId3140" Type="http://schemas.openxmlformats.org/officeDocument/2006/relationships/hyperlink" Target="https://doi.org/10.1016/j.jallcom.2012.11.197" TargetMode="External"/><Relationship Id="rId6089" Type="http://schemas.openxmlformats.org/officeDocument/2006/relationships/hyperlink" Target="https://doi.org/10.1016/0167-2738(96)00087-2" TargetMode="External"/><Relationship Id="rId6156" Type="http://schemas.openxmlformats.org/officeDocument/2006/relationships/hyperlink" Target="https://doi.org/10.1007/s11581-019-03314-9" TargetMode="External"/><Relationship Id="rId2699" Type="http://schemas.openxmlformats.org/officeDocument/2006/relationships/hyperlink" Target="https://doi.org/10.1016/j.ssi.2013.06.002" TargetMode="External"/><Relationship Id="rId3000" Type="http://schemas.openxmlformats.org/officeDocument/2006/relationships/hyperlink" Target="https://doi.org/10.1016/j.ijhydene.2010.02.080" TargetMode="External"/><Relationship Id="rId3957" Type="http://schemas.openxmlformats.org/officeDocument/2006/relationships/hyperlink" Target="https://doi.org/10.1016/j.ssi.2013.11.044" TargetMode="External"/><Relationship Id="rId878" Type="http://schemas.openxmlformats.org/officeDocument/2006/relationships/hyperlink" Target="https://doi.org/10.1016/S0167-2738(00)00662-7" TargetMode="External"/><Relationship Id="rId2559" Type="http://schemas.openxmlformats.org/officeDocument/2006/relationships/hyperlink" Target="https://doi.org/10.1038/nmat871" TargetMode="External"/><Relationship Id="rId2766" Type="http://schemas.openxmlformats.org/officeDocument/2006/relationships/hyperlink" Target="https://doi.org/10.1016/S0167-2738(01)00870-0" TargetMode="External"/><Relationship Id="rId2973" Type="http://schemas.openxmlformats.org/officeDocument/2006/relationships/hyperlink" Target="https://doi.org/10.1016/j.jallcom.2009.01.011" TargetMode="External"/><Relationship Id="rId3817" Type="http://schemas.openxmlformats.org/officeDocument/2006/relationships/hyperlink" Target="https://doi.org/10.1016/j.jpowsour.2010.11.120" TargetMode="External"/><Relationship Id="rId5172" Type="http://schemas.openxmlformats.org/officeDocument/2006/relationships/hyperlink" Target="https://doi.org/10.1016/j.jpowsour.2013.07.060" TargetMode="External"/><Relationship Id="rId6016" Type="http://schemas.openxmlformats.org/officeDocument/2006/relationships/hyperlink" Target="https://doi.org/10.1016/j.ssi.2007.02.004" TargetMode="External"/><Relationship Id="rId6223" Type="http://schemas.openxmlformats.org/officeDocument/2006/relationships/hyperlink" Target="https://doi.org/10.1016/j.electacta.2017.11.037" TargetMode="External"/><Relationship Id="rId738" Type="http://schemas.openxmlformats.org/officeDocument/2006/relationships/hyperlink" Target="https://doi.org/10.1016/0167-2738(87)90039-7" TargetMode="External"/><Relationship Id="rId945" Type="http://schemas.openxmlformats.org/officeDocument/2006/relationships/hyperlink" Target="https://www.researchgate.net/deref/http%3A%2F%2Fdx.doi.org%2F10.1149%2F1.2167929" TargetMode="External"/><Relationship Id="rId1368" Type="http://schemas.openxmlformats.org/officeDocument/2006/relationships/hyperlink" Target="https://doi.org/10.1016/j.ssi.2013.01.005" TargetMode="External"/><Relationship Id="rId1575" Type="http://schemas.openxmlformats.org/officeDocument/2006/relationships/hyperlink" Target="https://doi.org/10.1016/j.ssi.2013.01.005" TargetMode="External"/><Relationship Id="rId1782" Type="http://schemas.openxmlformats.org/officeDocument/2006/relationships/hyperlink" Target="https://doi.org/10.1016/j.electacta.2017.09.157" TargetMode="External"/><Relationship Id="rId2419" Type="http://schemas.openxmlformats.org/officeDocument/2006/relationships/hyperlink" Target="https://doi.org/10.1038/nmat871" TargetMode="External"/><Relationship Id="rId2626" Type="http://schemas.openxmlformats.org/officeDocument/2006/relationships/hyperlink" Target="https://doi.org/10.1016/j.ssi.2013.06.002" TargetMode="External"/><Relationship Id="rId2833" Type="http://schemas.openxmlformats.org/officeDocument/2006/relationships/hyperlink" Target="https://doi.org/10.1016/S0025-5408(02)00774-2" TargetMode="External"/><Relationship Id="rId5032" Type="http://schemas.openxmlformats.org/officeDocument/2006/relationships/hyperlink" Target="https://doi.org/10.1016/j.jssc.2018.03.004" TargetMode="External"/><Relationship Id="rId5989" Type="http://schemas.openxmlformats.org/officeDocument/2006/relationships/hyperlink" Target="https://doi.org/10.1016/j.ssi.2007.02.004" TargetMode="External"/><Relationship Id="rId74" Type="http://schemas.openxmlformats.org/officeDocument/2006/relationships/hyperlink" Target="https://doi.org/10.1021/ja00088a016" TargetMode="External"/><Relationship Id="rId805" Type="http://schemas.openxmlformats.org/officeDocument/2006/relationships/hyperlink" Target="https://doi.org/10.1016/S0167-2738(00)00662-7" TargetMode="External"/><Relationship Id="rId1228" Type="http://schemas.openxmlformats.org/officeDocument/2006/relationships/hyperlink" Target="https://doi.org/10.1016/j.jpowsour.2016.05.089" TargetMode="External"/><Relationship Id="rId1435" Type="http://schemas.openxmlformats.org/officeDocument/2006/relationships/hyperlink" Target="https://doi.org/10.1016/j.ssi.2013.01.005" TargetMode="External"/><Relationship Id="rId4798" Type="http://schemas.openxmlformats.org/officeDocument/2006/relationships/hyperlink" Target="https://doi.org/10.1016/j.ijhydene.2014.09.019" TargetMode="External"/><Relationship Id="rId1642" Type="http://schemas.openxmlformats.org/officeDocument/2006/relationships/hyperlink" Target="https://doi.org/10.1016/j.jpowsour.2012.02.002" TargetMode="External"/><Relationship Id="rId2900" Type="http://schemas.openxmlformats.org/officeDocument/2006/relationships/hyperlink" Target="https://doi.org/10.1016/j.ssi.2008.02.047" TargetMode="External"/><Relationship Id="rId5849" Type="http://schemas.openxmlformats.org/officeDocument/2006/relationships/hyperlink" Target="https://doi.org/10.1016/j.ssi.2007.02.014" TargetMode="External"/><Relationship Id="rId1502" Type="http://schemas.openxmlformats.org/officeDocument/2006/relationships/hyperlink" Target="https://doi.org/10.1016/j.ssi.2013.01.005" TargetMode="External"/><Relationship Id="rId4658" Type="http://schemas.openxmlformats.org/officeDocument/2006/relationships/hyperlink" Target="https://doi.org/10.1016/j.ssi.2008.04.002" TargetMode="External"/><Relationship Id="rId4865" Type="http://schemas.openxmlformats.org/officeDocument/2006/relationships/hyperlink" Target="https://doi.org/10.1149/1.2221624" TargetMode="External"/><Relationship Id="rId5709" Type="http://schemas.openxmlformats.org/officeDocument/2006/relationships/hyperlink" Target="https://doi.org/10.1016/S0167-2738(99)00194-0" TargetMode="External"/><Relationship Id="rId5916" Type="http://schemas.openxmlformats.org/officeDocument/2006/relationships/hyperlink" Target="https://doi.org/10.1002/adfm.201001540" TargetMode="External"/><Relationship Id="rId6080" Type="http://schemas.openxmlformats.org/officeDocument/2006/relationships/hyperlink" Target="https://doi.org/10.1016/0167-2738(96)00087-2" TargetMode="External"/><Relationship Id="rId388" Type="http://schemas.openxmlformats.org/officeDocument/2006/relationships/hyperlink" Target="https://doi.org/10.1149/1.2059351" TargetMode="External"/><Relationship Id="rId2069" Type="http://schemas.openxmlformats.org/officeDocument/2006/relationships/hyperlink" Target="https://doi.org/10.1016/j.ssi.2006.02.025" TargetMode="External"/><Relationship Id="rId3467" Type="http://schemas.openxmlformats.org/officeDocument/2006/relationships/hyperlink" Target="https://doi.org/10.1002/aenm.201201062" TargetMode="External"/><Relationship Id="rId3674" Type="http://schemas.openxmlformats.org/officeDocument/2006/relationships/hyperlink" Target="https://doi.org/10.1016/j.jpowsour.2012.12.017" TargetMode="External"/><Relationship Id="rId3881" Type="http://schemas.openxmlformats.org/officeDocument/2006/relationships/hyperlink" Target="https://doi.org/10.1016/j.jpowsour.2010.11.120" TargetMode="External"/><Relationship Id="rId4518" Type="http://schemas.openxmlformats.org/officeDocument/2006/relationships/hyperlink" Target="https://doi.org/10.1016/j.ijhydene.2016.02.073" TargetMode="External"/><Relationship Id="rId4725" Type="http://schemas.openxmlformats.org/officeDocument/2006/relationships/hyperlink" Target="https://doi.org/10.1016/j.ssi.2010.07.034" TargetMode="External"/><Relationship Id="rId4932" Type="http://schemas.openxmlformats.org/officeDocument/2006/relationships/hyperlink" Target="https://doi.org/10.1016/j.ceramint.2019.03.130" TargetMode="External"/><Relationship Id="rId595" Type="http://schemas.openxmlformats.org/officeDocument/2006/relationships/hyperlink" Target="https://doi.org/10.1016/S0167-2738(02)00140-6" TargetMode="External"/><Relationship Id="rId2276" Type="http://schemas.openxmlformats.org/officeDocument/2006/relationships/hyperlink" Target="https://doi.org/10.1016/j.ssi.2006.02.025" TargetMode="External"/><Relationship Id="rId2483" Type="http://schemas.openxmlformats.org/officeDocument/2006/relationships/hyperlink" Target="https://doi.org/10.1038/nmat871" TargetMode="External"/><Relationship Id="rId2690" Type="http://schemas.openxmlformats.org/officeDocument/2006/relationships/hyperlink" Target="https://doi.org/10.1016/j.ssi.2013.06.002" TargetMode="External"/><Relationship Id="rId3327" Type="http://schemas.openxmlformats.org/officeDocument/2006/relationships/hyperlink" Target="https://doi.org/10.1016/j.apenergy.2019.01.094" TargetMode="External"/><Relationship Id="rId3534" Type="http://schemas.openxmlformats.org/officeDocument/2006/relationships/hyperlink" Target="https://doi.org/10.1016/j.electacta.2012.05.002" TargetMode="External"/><Relationship Id="rId3741" Type="http://schemas.openxmlformats.org/officeDocument/2006/relationships/hyperlink" Target="https://doi.org/10.1016/j.electacta.2013.05.034" TargetMode="External"/><Relationship Id="rId248" Type="http://schemas.openxmlformats.org/officeDocument/2006/relationships/hyperlink" Target="https://doi.org/10.1016/0167-2738(92)90095-7" TargetMode="External"/><Relationship Id="rId455" Type="http://schemas.openxmlformats.org/officeDocument/2006/relationships/hyperlink" Target="https://doi.org/10.1149/1.2059351" TargetMode="External"/><Relationship Id="rId662" Type="http://schemas.openxmlformats.org/officeDocument/2006/relationships/hyperlink" Target="https://doi.org/10.1016/S0167-2738(99)00337-9" TargetMode="External"/><Relationship Id="rId1085" Type="http://schemas.openxmlformats.org/officeDocument/2006/relationships/hyperlink" Target="https://doi.org/10.1016/j.jallcom.2012.07.115" TargetMode="External"/><Relationship Id="rId1292" Type="http://schemas.openxmlformats.org/officeDocument/2006/relationships/hyperlink" Target="https://doi.org/10.1016/j.ssi.2013.09.056" TargetMode="External"/><Relationship Id="rId2136" Type="http://schemas.openxmlformats.org/officeDocument/2006/relationships/hyperlink" Target="https://doi.org/10.1016/j.ssi.2006.02.025" TargetMode="External"/><Relationship Id="rId2343" Type="http://schemas.openxmlformats.org/officeDocument/2006/relationships/hyperlink" Target="https://doi.org/10.1016/j.ssi.2006.02.025" TargetMode="External"/><Relationship Id="rId2550" Type="http://schemas.openxmlformats.org/officeDocument/2006/relationships/hyperlink" Target="https://doi.org/10.1038/nmat871" TargetMode="External"/><Relationship Id="rId3601" Type="http://schemas.openxmlformats.org/officeDocument/2006/relationships/hyperlink" Target="https://doi.org/10.1016/j.ijhydene.2014.03.249" TargetMode="External"/><Relationship Id="rId5499" Type="http://schemas.openxmlformats.org/officeDocument/2006/relationships/hyperlink" Target="https://doi.org/10.1016/0167-2738(94)90327-1" TargetMode="External"/><Relationship Id="rId108" Type="http://schemas.openxmlformats.org/officeDocument/2006/relationships/hyperlink" Target="https://doi.org/10.1016/0167-2738(92)90095-7" TargetMode="External"/><Relationship Id="rId315" Type="http://schemas.openxmlformats.org/officeDocument/2006/relationships/hyperlink" Target="https://doi.org/10.1149/1.2059351" TargetMode="External"/><Relationship Id="rId522" Type="http://schemas.openxmlformats.org/officeDocument/2006/relationships/hyperlink" Target="https://doi.org/10.1002/adma.200601366" TargetMode="External"/><Relationship Id="rId1152" Type="http://schemas.openxmlformats.org/officeDocument/2006/relationships/hyperlink" Target="https://doi.org/10.1016/j.jpowsour.2016.05.089" TargetMode="External"/><Relationship Id="rId2203" Type="http://schemas.openxmlformats.org/officeDocument/2006/relationships/hyperlink" Target="https://doi.org/10.1016/j.ssi.2006.02.025" TargetMode="External"/><Relationship Id="rId2410" Type="http://schemas.openxmlformats.org/officeDocument/2006/relationships/hyperlink" Target="https://doi.org/10.1038/nmat871" TargetMode="External"/><Relationship Id="rId5359" Type="http://schemas.openxmlformats.org/officeDocument/2006/relationships/hyperlink" Target="https://doi.org/10.1016/j.ijhydene.2012.11.065" TargetMode="External"/><Relationship Id="rId5566" Type="http://schemas.openxmlformats.org/officeDocument/2006/relationships/hyperlink" Target="https://doi.org/10.1016/0167-2738(94)90327-1" TargetMode="External"/><Relationship Id="rId5773" Type="http://schemas.openxmlformats.org/officeDocument/2006/relationships/hyperlink" Target="https://doi.org/10.1016/j.ssi.2007.02.014" TargetMode="External"/><Relationship Id="rId1012" Type="http://schemas.openxmlformats.org/officeDocument/2006/relationships/hyperlink" Target="https://doi.org/10.1016/S0167-2738(98)00428-7" TargetMode="External"/><Relationship Id="rId4168" Type="http://schemas.openxmlformats.org/officeDocument/2006/relationships/hyperlink" Target="https://doi.org/10.1016/j.electacta.2018.07.179" TargetMode="External"/><Relationship Id="rId4375" Type="http://schemas.openxmlformats.org/officeDocument/2006/relationships/hyperlink" Target="https://doi.org/10.1016/0167-2738(95)00051-7" TargetMode="External"/><Relationship Id="rId5219" Type="http://schemas.openxmlformats.org/officeDocument/2006/relationships/hyperlink" Target="https://doi.org/10.1016/S0167-2738(00)00777-3" TargetMode="External"/><Relationship Id="rId5426" Type="http://schemas.openxmlformats.org/officeDocument/2006/relationships/hyperlink" Target="https://doi.org/10.1016/j.ssi.2012.02.045" TargetMode="External"/><Relationship Id="rId5980" Type="http://schemas.openxmlformats.org/officeDocument/2006/relationships/hyperlink" Target="https://doi.org/10.1016/S0167-2738(99)00013-2" TargetMode="External"/><Relationship Id="rId1969" Type="http://schemas.openxmlformats.org/officeDocument/2006/relationships/hyperlink" Target="https://doi.org/10.1016/j.apt.2016.01.025" TargetMode="External"/><Relationship Id="rId3184" Type="http://schemas.openxmlformats.org/officeDocument/2006/relationships/hyperlink" Target="https://doi.org/10.1016/j.jallcom.2012.11.197" TargetMode="External"/><Relationship Id="rId4028" Type="http://schemas.openxmlformats.org/officeDocument/2006/relationships/hyperlink" Target="https://doi.org/10.1016/j.jallcom.2018.08.329" TargetMode="External"/><Relationship Id="rId4235" Type="http://schemas.openxmlformats.org/officeDocument/2006/relationships/hyperlink" Target="https://doi.org/10.1016/j.electacta.2018.07.179" TargetMode="External"/><Relationship Id="rId4582" Type="http://schemas.openxmlformats.org/officeDocument/2006/relationships/hyperlink" Target="https://doi.org/10.1016/j.ijhydene.2016.02.073" TargetMode="External"/><Relationship Id="rId5633" Type="http://schemas.openxmlformats.org/officeDocument/2006/relationships/hyperlink" Target="https://doi.org/10.1016/S0167-2738(99)00194-0" TargetMode="External"/><Relationship Id="rId5840" Type="http://schemas.openxmlformats.org/officeDocument/2006/relationships/hyperlink" Target="https://doi.org/10.1016/j.ssi.2007.02.014" TargetMode="External"/><Relationship Id="rId1829" Type="http://schemas.openxmlformats.org/officeDocument/2006/relationships/hyperlink" Target="https://doi.org/10.1016/j.ssi.2011.02.004" TargetMode="External"/><Relationship Id="rId3391" Type="http://schemas.openxmlformats.org/officeDocument/2006/relationships/hyperlink" Target="https://doi.org/10.1016/j.jpowsour.2017.09.021" TargetMode="External"/><Relationship Id="rId4442" Type="http://schemas.openxmlformats.org/officeDocument/2006/relationships/hyperlink" Target="https://doi.org/10.1016/j.jallcom.2010.06.188" TargetMode="External"/><Relationship Id="rId5700" Type="http://schemas.openxmlformats.org/officeDocument/2006/relationships/hyperlink" Target="https://doi.org/10.1016/S0167-2738(99)00194-0" TargetMode="External"/><Relationship Id="rId3044" Type="http://schemas.openxmlformats.org/officeDocument/2006/relationships/hyperlink" Target="https://doi.org/10.1016/j.ijhydene.2010.02.080" TargetMode="External"/><Relationship Id="rId3251" Type="http://schemas.openxmlformats.org/officeDocument/2006/relationships/hyperlink" Target="https://doi.org/10.1016/j.jallcom.2012.11.197" TargetMode="External"/><Relationship Id="rId4302" Type="http://schemas.openxmlformats.org/officeDocument/2006/relationships/hyperlink" Target="https://doi.org/10.1016/j.electacta.2017.08.149" TargetMode="External"/><Relationship Id="rId172" Type="http://schemas.openxmlformats.org/officeDocument/2006/relationships/hyperlink" Target="https://doi.org/10.1016/0167-2738(92)90095-7" TargetMode="External"/><Relationship Id="rId2060" Type="http://schemas.openxmlformats.org/officeDocument/2006/relationships/hyperlink" Target="https://doi.org/10.1016/j.ssi.2006.02.025" TargetMode="External"/><Relationship Id="rId3111" Type="http://schemas.openxmlformats.org/officeDocument/2006/relationships/hyperlink" Target="https://doi.org/10.1016/j.ssi.2006.02.047" TargetMode="External"/><Relationship Id="rId989" Type="http://schemas.openxmlformats.org/officeDocument/2006/relationships/hyperlink" Target="https://doi.org/10.1016/S0167-2738(98)00428-7" TargetMode="External"/><Relationship Id="rId2877" Type="http://schemas.openxmlformats.org/officeDocument/2006/relationships/hyperlink" Target="https://doi.org/10.1016/j.ssi.2008.02.047" TargetMode="External"/><Relationship Id="rId5076" Type="http://schemas.openxmlformats.org/officeDocument/2006/relationships/hyperlink" Target="https://doi.org/10.1149/1.2095649" TargetMode="External"/><Relationship Id="rId5283" Type="http://schemas.openxmlformats.org/officeDocument/2006/relationships/hyperlink" Target="https://doi.org/10.1016/S0167-2738(00)00777-3" TargetMode="External"/><Relationship Id="rId5490" Type="http://schemas.openxmlformats.org/officeDocument/2006/relationships/hyperlink" Target="https://doi.org/10.1016/0167-2738(94)90327-1" TargetMode="External"/><Relationship Id="rId6127" Type="http://schemas.openxmlformats.org/officeDocument/2006/relationships/hyperlink" Target="https://doi.org/10.1007/s11581-019-03314-9" TargetMode="External"/><Relationship Id="rId849" Type="http://schemas.openxmlformats.org/officeDocument/2006/relationships/hyperlink" Target="https://doi.org/10.1016/S0167-2738(00)00662-7" TargetMode="External"/><Relationship Id="rId1479" Type="http://schemas.openxmlformats.org/officeDocument/2006/relationships/hyperlink" Target="https://doi.org/10.1016/j.ssi.2013.01.005" TargetMode="External"/><Relationship Id="rId1686" Type="http://schemas.openxmlformats.org/officeDocument/2006/relationships/hyperlink" Target="https://doi.org/10.1016/j.ijhydene.2012.04.112" TargetMode="External"/><Relationship Id="rId3928" Type="http://schemas.openxmlformats.org/officeDocument/2006/relationships/hyperlink" Target="https://doi.org/10.1016/j.jpowsour.2010.11.120" TargetMode="External"/><Relationship Id="rId4092" Type="http://schemas.openxmlformats.org/officeDocument/2006/relationships/hyperlink" Target="https://doi.org/10.1016/j.jpowsour.2008.01.036" TargetMode="External"/><Relationship Id="rId5143" Type="http://schemas.openxmlformats.org/officeDocument/2006/relationships/hyperlink" Target="https://doi.org/10.1016/j.jpowsour.2013.07.060" TargetMode="External"/><Relationship Id="rId5350" Type="http://schemas.openxmlformats.org/officeDocument/2006/relationships/hyperlink" Target="https://doi.org/10.1016/j.ijhydene.2012.11.065" TargetMode="External"/><Relationship Id="rId1339" Type="http://schemas.openxmlformats.org/officeDocument/2006/relationships/hyperlink" Target="https://doi.org/10.1016/j.ijhydene.2016.01.071" TargetMode="External"/><Relationship Id="rId1893" Type="http://schemas.openxmlformats.org/officeDocument/2006/relationships/hyperlink" Target="https://doi.org/10.1016/S0167-2738(02)00140-6" TargetMode="External"/><Relationship Id="rId2737" Type="http://schemas.openxmlformats.org/officeDocument/2006/relationships/hyperlink" Target="https://doi.org/10.1016/S0167-2738(01)00870-0" TargetMode="External"/><Relationship Id="rId2944" Type="http://schemas.openxmlformats.org/officeDocument/2006/relationships/hyperlink" Target="https://doi.org/10.1016/j.jallcom.2008.12.120" TargetMode="External"/><Relationship Id="rId5003" Type="http://schemas.openxmlformats.org/officeDocument/2006/relationships/hyperlink" Target="https://doi.org/10.1016/j.jssc.2018.03.004" TargetMode="External"/><Relationship Id="rId5210" Type="http://schemas.openxmlformats.org/officeDocument/2006/relationships/hyperlink" Target="https://doi.org/10.1016/j.ijhydene.2016.10.120" TargetMode="External"/><Relationship Id="rId709" Type="http://schemas.openxmlformats.org/officeDocument/2006/relationships/hyperlink" Target="https://doi.org/10.1016/S0167-2738(99)00337-9" TargetMode="External"/><Relationship Id="rId916" Type="http://schemas.openxmlformats.org/officeDocument/2006/relationships/hyperlink" Target="https://doi.org/10.1016/S0167-2738(00)00662-7" TargetMode="External"/><Relationship Id="rId1546" Type="http://schemas.openxmlformats.org/officeDocument/2006/relationships/hyperlink" Target="https://doi.org/10.1016/j.ssi.2013.01.005" TargetMode="External"/><Relationship Id="rId1753" Type="http://schemas.openxmlformats.org/officeDocument/2006/relationships/hyperlink" Target="https://doi.org/10.1016/j.jpowsour.2014.11.141" TargetMode="External"/><Relationship Id="rId1960" Type="http://schemas.openxmlformats.org/officeDocument/2006/relationships/hyperlink" Target="https://doi.org/10.1016/S0167-2738(02)00140-6" TargetMode="External"/><Relationship Id="rId2804" Type="http://schemas.openxmlformats.org/officeDocument/2006/relationships/hyperlink" Target="https://doi.org/10.1016/S0025-5408(02)00774-2" TargetMode="External"/><Relationship Id="rId45" Type="http://schemas.openxmlformats.org/officeDocument/2006/relationships/hyperlink" Target="https://doi.org/10.1021/ja00088a016" TargetMode="External"/><Relationship Id="rId1406" Type="http://schemas.openxmlformats.org/officeDocument/2006/relationships/hyperlink" Target="https://doi.org/10.1016/j.ssi.2013.01.005" TargetMode="External"/><Relationship Id="rId1613" Type="http://schemas.openxmlformats.org/officeDocument/2006/relationships/hyperlink" Target="https://doi.org/10.1016/j.ssi.2013.01.005" TargetMode="External"/><Relationship Id="rId1820" Type="http://schemas.openxmlformats.org/officeDocument/2006/relationships/hyperlink" Target="https://doi.org/10.1016/j.jpowsour.2009.09.078" TargetMode="External"/><Relationship Id="rId4769" Type="http://schemas.openxmlformats.org/officeDocument/2006/relationships/hyperlink" Target="https://doi.org/10.1016/j.ijhydene.2014.09.019" TargetMode="External"/><Relationship Id="rId4976" Type="http://schemas.openxmlformats.org/officeDocument/2006/relationships/hyperlink" Target="https://doi.org/10.1016/j.ssi.2017.05.010" TargetMode="External"/><Relationship Id="rId3578" Type="http://schemas.openxmlformats.org/officeDocument/2006/relationships/hyperlink" Target="https://doi.org/10.1016/j.ijhydene.2014.03.249" TargetMode="External"/><Relationship Id="rId3785" Type="http://schemas.openxmlformats.org/officeDocument/2006/relationships/hyperlink" Target="https://doi.org/10.1016/j.jpowsour.2010.11.120" TargetMode="External"/><Relationship Id="rId3992" Type="http://schemas.openxmlformats.org/officeDocument/2006/relationships/hyperlink" Target="https://doi.org/10.1016/j.electacta.2013.01.156" TargetMode="External"/><Relationship Id="rId4629" Type="http://schemas.openxmlformats.org/officeDocument/2006/relationships/hyperlink" Target="https://doi.org/10.1016/j.ijhydene.2011.04.106" TargetMode="External"/><Relationship Id="rId4836" Type="http://schemas.openxmlformats.org/officeDocument/2006/relationships/hyperlink" Target="https://doi.org/10.1016/S0167-2738(01)00951-1" TargetMode="External"/><Relationship Id="rId6191" Type="http://schemas.openxmlformats.org/officeDocument/2006/relationships/hyperlink" Target="https://doi.org/10.1016/j.electacta.2017.11.037" TargetMode="External"/><Relationship Id="rId499" Type="http://schemas.openxmlformats.org/officeDocument/2006/relationships/hyperlink" Target="https://doi.org/10.1149/1.2059351" TargetMode="External"/><Relationship Id="rId2387" Type="http://schemas.openxmlformats.org/officeDocument/2006/relationships/hyperlink" Target="https://doi.org/10.1016/j.ssi.2006.02.025" TargetMode="External"/><Relationship Id="rId2594" Type="http://schemas.openxmlformats.org/officeDocument/2006/relationships/hyperlink" Target="https://doi.org/10.1016/j.ssi.2013.06.002" TargetMode="External"/><Relationship Id="rId3438" Type="http://schemas.openxmlformats.org/officeDocument/2006/relationships/hyperlink" Target="https://doi.org/10.1016/j.jpowsour.2017.09.021" TargetMode="External"/><Relationship Id="rId3645" Type="http://schemas.openxmlformats.org/officeDocument/2006/relationships/hyperlink" Target="https://doi.org/10.1016/j.ijhydene.2014.03.249" TargetMode="External"/><Relationship Id="rId3852" Type="http://schemas.openxmlformats.org/officeDocument/2006/relationships/hyperlink" Target="https://doi.org/10.1016/j.jpowsour.2010.11.120" TargetMode="External"/><Relationship Id="rId6051" Type="http://schemas.openxmlformats.org/officeDocument/2006/relationships/hyperlink" Target="https://doi.org/10.2478/s11532-012-0144-9" TargetMode="External"/><Relationship Id="rId359" Type="http://schemas.openxmlformats.org/officeDocument/2006/relationships/hyperlink" Target="https://doi.org/10.1149/1.2059351" TargetMode="External"/><Relationship Id="rId566" Type="http://schemas.openxmlformats.org/officeDocument/2006/relationships/hyperlink" Target="https://doi.org/10.1016/j.jpowsour.2017.09.021" TargetMode="External"/><Relationship Id="rId773" Type="http://schemas.openxmlformats.org/officeDocument/2006/relationships/hyperlink" Target="https://doi.org/10.1016/S0167-2738(00)00662-7" TargetMode="External"/><Relationship Id="rId1196" Type="http://schemas.openxmlformats.org/officeDocument/2006/relationships/hyperlink" Target="https://doi.org/10.1016/j.jpowsour.2016.05.089" TargetMode="External"/><Relationship Id="rId2247" Type="http://schemas.openxmlformats.org/officeDocument/2006/relationships/hyperlink" Target="https://doi.org/10.1016/j.ssi.2006.02.025" TargetMode="External"/><Relationship Id="rId2454" Type="http://schemas.openxmlformats.org/officeDocument/2006/relationships/hyperlink" Target="https://doi.org/10.1038/nmat871" TargetMode="External"/><Relationship Id="rId3505" Type="http://schemas.openxmlformats.org/officeDocument/2006/relationships/hyperlink" Target="https://doi.org/10.1016/j.electacta.2012.05.002" TargetMode="External"/><Relationship Id="rId4903" Type="http://schemas.openxmlformats.org/officeDocument/2006/relationships/hyperlink" Target="https://doi.org/10.1016/j.jare.2016.12.006" TargetMode="External"/><Relationship Id="rId219" Type="http://schemas.openxmlformats.org/officeDocument/2006/relationships/hyperlink" Target="https://doi.org/10.1016/0167-2738(92)90095-7" TargetMode="External"/><Relationship Id="rId426" Type="http://schemas.openxmlformats.org/officeDocument/2006/relationships/hyperlink" Target="https://doi.org/10.1149/1.2059351" TargetMode="External"/><Relationship Id="rId633" Type="http://schemas.openxmlformats.org/officeDocument/2006/relationships/hyperlink" Target="https://doi.org/10.1016/S0167-2738(99)00337-9" TargetMode="External"/><Relationship Id="rId980" Type="http://schemas.openxmlformats.org/officeDocument/2006/relationships/hyperlink" Target="https://doi.org/10.1016/S0167-2738(98)00428-7" TargetMode="External"/><Relationship Id="rId1056" Type="http://schemas.openxmlformats.org/officeDocument/2006/relationships/hyperlink" Target="https://doi.org/10.1016/j.ceramint.2019.01.019" TargetMode="External"/><Relationship Id="rId1263" Type="http://schemas.openxmlformats.org/officeDocument/2006/relationships/hyperlink" Target="https://doi.org/10.1016/j.jallcom.2017.01.026" TargetMode="External"/><Relationship Id="rId2107" Type="http://schemas.openxmlformats.org/officeDocument/2006/relationships/hyperlink" Target="https://doi.org/10.1016/j.ssi.2006.02.025" TargetMode="External"/><Relationship Id="rId2314" Type="http://schemas.openxmlformats.org/officeDocument/2006/relationships/hyperlink" Target="https://doi.org/10.1016/j.ssi.2006.02.025" TargetMode="External"/><Relationship Id="rId2661" Type="http://schemas.openxmlformats.org/officeDocument/2006/relationships/hyperlink" Target="https://doi.org/10.1016/j.ssi.2013.06.002" TargetMode="External"/><Relationship Id="rId3712" Type="http://schemas.openxmlformats.org/officeDocument/2006/relationships/hyperlink" Target="https://doi.org/10.1016/j.ssi.2011.06.014" TargetMode="External"/><Relationship Id="rId840" Type="http://schemas.openxmlformats.org/officeDocument/2006/relationships/hyperlink" Target="https://doi.org/10.1016/S0167-2738(00)00662-7" TargetMode="External"/><Relationship Id="rId1470" Type="http://schemas.openxmlformats.org/officeDocument/2006/relationships/hyperlink" Target="https://doi.org/10.1016/j.ssi.2013.01.005" TargetMode="External"/><Relationship Id="rId2521" Type="http://schemas.openxmlformats.org/officeDocument/2006/relationships/hyperlink" Target="https://doi.org/10.1038/nmat871" TargetMode="External"/><Relationship Id="rId4279" Type="http://schemas.openxmlformats.org/officeDocument/2006/relationships/hyperlink" Target="https://doi.org/10.1016/j.jpowsour.2011.04.036" TargetMode="External"/><Relationship Id="rId5677" Type="http://schemas.openxmlformats.org/officeDocument/2006/relationships/hyperlink" Target="https://doi.org/10.1016/S0167-2738(99)00194-0" TargetMode="External"/><Relationship Id="rId5884" Type="http://schemas.openxmlformats.org/officeDocument/2006/relationships/hyperlink" Target="https://doi.org/10.1002/adfm.201001540" TargetMode="External"/><Relationship Id="rId700" Type="http://schemas.openxmlformats.org/officeDocument/2006/relationships/hyperlink" Target="https://doi.org/10.1016/S0167-2738(99)00337-9" TargetMode="External"/><Relationship Id="rId1123" Type="http://schemas.openxmlformats.org/officeDocument/2006/relationships/hyperlink" Target="https://doi.org/10.1016/j.jpowsour.2016.05.089" TargetMode="External"/><Relationship Id="rId1330" Type="http://schemas.openxmlformats.org/officeDocument/2006/relationships/hyperlink" Target="https://doi.org/10.1016/j.ijhydene.2016.01.071" TargetMode="External"/><Relationship Id="rId3088" Type="http://schemas.openxmlformats.org/officeDocument/2006/relationships/hyperlink" Target="https://doi.org/10.1016/j.ssi.2006.02.047" TargetMode="External"/><Relationship Id="rId4486" Type="http://schemas.openxmlformats.org/officeDocument/2006/relationships/hyperlink" Target="https://doi.org/10.1016/j.ijhydene.2016.02.073" TargetMode="External"/><Relationship Id="rId4693" Type="http://schemas.openxmlformats.org/officeDocument/2006/relationships/hyperlink" Target="https://doi.org/10.1016/j.ssi.2010.07.034" TargetMode="External"/><Relationship Id="rId5537" Type="http://schemas.openxmlformats.org/officeDocument/2006/relationships/hyperlink" Target="https://doi.org/10.1016/0167-2738(94)90327-1" TargetMode="External"/><Relationship Id="rId5744" Type="http://schemas.openxmlformats.org/officeDocument/2006/relationships/hyperlink" Target="https://doi.org/10.1016/j.electacta.2010.10.098" TargetMode="External"/><Relationship Id="rId5951" Type="http://schemas.openxmlformats.org/officeDocument/2006/relationships/hyperlink" Target="https://doi.org/10.1016/S0167-2738(99)00013-2" TargetMode="External"/><Relationship Id="rId3295" Type="http://schemas.openxmlformats.org/officeDocument/2006/relationships/hyperlink" Target="https://doi.org/10.1016/j.apenergy.2019.01.094" TargetMode="External"/><Relationship Id="rId4139" Type="http://schemas.openxmlformats.org/officeDocument/2006/relationships/hyperlink" Target="https://doi.org/10.1016/j.ceramint.2019.01.134" TargetMode="External"/><Relationship Id="rId4346" Type="http://schemas.openxmlformats.org/officeDocument/2006/relationships/hyperlink" Target="https://doi.org/10.1016/j.electacta.2017.08.149" TargetMode="External"/><Relationship Id="rId4553" Type="http://schemas.openxmlformats.org/officeDocument/2006/relationships/hyperlink" Target="https://doi.org/10.1016/j.ijhydene.2016.02.073" TargetMode="External"/><Relationship Id="rId4760" Type="http://schemas.openxmlformats.org/officeDocument/2006/relationships/hyperlink" Target="https://doi.org/10.1016/j.ijhydene.2014.09.019" TargetMode="External"/><Relationship Id="rId5604" Type="http://schemas.openxmlformats.org/officeDocument/2006/relationships/hyperlink" Target="https://doi.org/10.1016/j.electacta.2014.01.113" TargetMode="External"/><Relationship Id="rId5811" Type="http://schemas.openxmlformats.org/officeDocument/2006/relationships/hyperlink" Target="https://doi.org/10.1016/j.ssi.2007.02.014" TargetMode="External"/><Relationship Id="rId3155" Type="http://schemas.openxmlformats.org/officeDocument/2006/relationships/hyperlink" Target="https://doi.org/10.1016/j.jallcom.2012.11.197" TargetMode="External"/><Relationship Id="rId3362" Type="http://schemas.openxmlformats.org/officeDocument/2006/relationships/hyperlink" Target="https://doi.org/10.1016/j.jpowsour.2017.09.021" TargetMode="External"/><Relationship Id="rId4206" Type="http://schemas.openxmlformats.org/officeDocument/2006/relationships/hyperlink" Target="https://doi.org/10.1016/j.electacta.2018.07.179" TargetMode="External"/><Relationship Id="rId4413" Type="http://schemas.openxmlformats.org/officeDocument/2006/relationships/hyperlink" Target="https://doi.org/10.1016/0167-2738(95)00051-7" TargetMode="External"/><Relationship Id="rId4620" Type="http://schemas.openxmlformats.org/officeDocument/2006/relationships/hyperlink" Target="https://doi.org/10.1016/j.ijhydene.2011.04.106" TargetMode="External"/><Relationship Id="rId283" Type="http://schemas.openxmlformats.org/officeDocument/2006/relationships/hyperlink" Target="https://doi.org/10.1016/0013-7480(71)90121-5" TargetMode="External"/><Relationship Id="rId490" Type="http://schemas.openxmlformats.org/officeDocument/2006/relationships/hyperlink" Target="https://doi.org/10.1149/1.2059351" TargetMode="External"/><Relationship Id="rId2171" Type="http://schemas.openxmlformats.org/officeDocument/2006/relationships/hyperlink" Target="https://doi.org/10.1016/j.ssi.2006.02.025" TargetMode="External"/><Relationship Id="rId3015" Type="http://schemas.openxmlformats.org/officeDocument/2006/relationships/hyperlink" Target="https://doi.org/10.1016/j.ijhydene.2010.02.080" TargetMode="External"/><Relationship Id="rId3222" Type="http://schemas.openxmlformats.org/officeDocument/2006/relationships/hyperlink" Target="https://doi.org/10.1016/j.jallcom.2012.11.197" TargetMode="External"/><Relationship Id="rId143" Type="http://schemas.openxmlformats.org/officeDocument/2006/relationships/hyperlink" Target="https://doi.org/10.1016/0167-2738(92)90095-7" TargetMode="External"/><Relationship Id="rId350" Type="http://schemas.openxmlformats.org/officeDocument/2006/relationships/hyperlink" Target="https://doi.org/10.1149/1.2059351" TargetMode="External"/><Relationship Id="rId2031" Type="http://schemas.openxmlformats.org/officeDocument/2006/relationships/hyperlink" Target="https://doi.org/10.1016/j.ssi.2006.02.025" TargetMode="External"/><Relationship Id="rId5187" Type="http://schemas.openxmlformats.org/officeDocument/2006/relationships/hyperlink" Target="https://doi.org/10.1016/j.ijhydene.2016.10.120" TargetMode="External"/><Relationship Id="rId5394" Type="http://schemas.openxmlformats.org/officeDocument/2006/relationships/hyperlink" Target="https://doi.org/10.1016/j.ssi.2012.02.045" TargetMode="External"/><Relationship Id="rId6238" Type="http://schemas.openxmlformats.org/officeDocument/2006/relationships/hyperlink" Target="https://doi.org/10.1016/j.electacta.2017.11.037" TargetMode="External"/><Relationship Id="rId9" Type="http://schemas.openxmlformats.org/officeDocument/2006/relationships/hyperlink" Target="https://doi.org/10.1021/ja00088a016" TargetMode="External"/><Relationship Id="rId210" Type="http://schemas.openxmlformats.org/officeDocument/2006/relationships/hyperlink" Target="https://doi.org/10.1016/0167-2738(92)90095-7" TargetMode="External"/><Relationship Id="rId2988" Type="http://schemas.openxmlformats.org/officeDocument/2006/relationships/hyperlink" Target="https://doi.org/10.1149/1.2458743" TargetMode="External"/><Relationship Id="rId5047" Type="http://schemas.openxmlformats.org/officeDocument/2006/relationships/hyperlink" Target="https://doi.org/10.1149/1.2095649" TargetMode="External"/><Relationship Id="rId5254" Type="http://schemas.openxmlformats.org/officeDocument/2006/relationships/hyperlink" Target="https://doi.org/10.1016/S0167-2738(00)00777-3" TargetMode="External"/><Relationship Id="rId1797" Type="http://schemas.openxmlformats.org/officeDocument/2006/relationships/hyperlink" Target="https://doi.org/10.1016/j.jpowsour.2013.11.005" TargetMode="External"/><Relationship Id="rId2848" Type="http://schemas.openxmlformats.org/officeDocument/2006/relationships/hyperlink" Target="https://doi.org/10.1016/S0025-5408(02)00774-2" TargetMode="External"/><Relationship Id="rId5461" Type="http://schemas.openxmlformats.org/officeDocument/2006/relationships/hyperlink" Target="https://doi.org/10.1016/j.ssi.2012.02.045" TargetMode="External"/><Relationship Id="rId89" Type="http://schemas.openxmlformats.org/officeDocument/2006/relationships/hyperlink" Target="https://doi.org/10.1016/0167-2738(92)90095-7" TargetMode="External"/><Relationship Id="rId1657" Type="http://schemas.openxmlformats.org/officeDocument/2006/relationships/hyperlink" Target="https://doi.org/10.1016/j.jpowsour.2012.02.002" TargetMode="External"/><Relationship Id="rId1864" Type="http://schemas.openxmlformats.org/officeDocument/2006/relationships/hyperlink" Target="https://doi.org/10.1016/j.ssi.2011.02.004" TargetMode="External"/><Relationship Id="rId2708" Type="http://schemas.openxmlformats.org/officeDocument/2006/relationships/hyperlink" Target="https://doi.org/10.1016/j.ssi.2013.06.002" TargetMode="External"/><Relationship Id="rId2915" Type="http://schemas.openxmlformats.org/officeDocument/2006/relationships/hyperlink" Target="https://doi.org/10.1016/j.ssi.2008.02.047" TargetMode="External"/><Relationship Id="rId4063" Type="http://schemas.openxmlformats.org/officeDocument/2006/relationships/hyperlink" Target="https://doi.org/10.1016/j.jpowsour.2008.01.036" TargetMode="External"/><Relationship Id="rId4270" Type="http://schemas.openxmlformats.org/officeDocument/2006/relationships/hyperlink" Target="https://doi.org/10.1016/j.jpowsour.2011.04.036" TargetMode="External"/><Relationship Id="rId5114" Type="http://schemas.openxmlformats.org/officeDocument/2006/relationships/hyperlink" Target="https://doi.org/10.1149/1.2095649" TargetMode="External"/><Relationship Id="rId5321" Type="http://schemas.openxmlformats.org/officeDocument/2006/relationships/hyperlink" Target="https://doi.org/10.1016/S0167-2738(00)00777-3" TargetMode="External"/><Relationship Id="rId1517" Type="http://schemas.openxmlformats.org/officeDocument/2006/relationships/hyperlink" Target="https://doi.org/10.1016/j.ssi.2013.01.005" TargetMode="External"/><Relationship Id="rId1724" Type="http://schemas.openxmlformats.org/officeDocument/2006/relationships/hyperlink" Target="https://doi.org/10.1016/j.jpowsour.2014.11.141" TargetMode="External"/><Relationship Id="rId4130" Type="http://schemas.openxmlformats.org/officeDocument/2006/relationships/hyperlink" Target="https://doi.org/10.1016/j.jpowsour.2008.01.036" TargetMode="External"/><Relationship Id="rId16" Type="http://schemas.openxmlformats.org/officeDocument/2006/relationships/hyperlink" Target="https://doi.org/10.1021/ja00088a016" TargetMode="External"/><Relationship Id="rId1931" Type="http://schemas.openxmlformats.org/officeDocument/2006/relationships/hyperlink" Target="https://doi.org/10.1016/S0167-2738(02)00140-6" TargetMode="External"/><Relationship Id="rId3689" Type="http://schemas.openxmlformats.org/officeDocument/2006/relationships/hyperlink" Target="https://doi.org/10.1016/j.jpowsour.2012.12.017" TargetMode="External"/><Relationship Id="rId3896" Type="http://schemas.openxmlformats.org/officeDocument/2006/relationships/hyperlink" Target="https://doi.org/10.1016/j.jpowsour.2010.11.120" TargetMode="External"/><Relationship Id="rId6095" Type="http://schemas.openxmlformats.org/officeDocument/2006/relationships/hyperlink" Target="https://doi.org/10.1016/0167-2738(96)00087-2" TargetMode="External"/><Relationship Id="rId2498" Type="http://schemas.openxmlformats.org/officeDocument/2006/relationships/hyperlink" Target="https://doi.org/10.1038/nmat871" TargetMode="External"/><Relationship Id="rId3549" Type="http://schemas.openxmlformats.org/officeDocument/2006/relationships/hyperlink" Target="https://doi.org/10.1016/j.electacta.2012.05.002" TargetMode="External"/><Relationship Id="rId4947" Type="http://schemas.openxmlformats.org/officeDocument/2006/relationships/hyperlink" Target="https://doi.org/10.1016/j.ceramint.2019.03.130" TargetMode="External"/><Relationship Id="rId6162" Type="http://schemas.openxmlformats.org/officeDocument/2006/relationships/hyperlink" Target="https://doi.org/10.1007/s11581-019-03314-9" TargetMode="External"/><Relationship Id="rId677" Type="http://schemas.openxmlformats.org/officeDocument/2006/relationships/hyperlink" Target="https://doi.org/10.1016/S0167-2738(99)00337-9" TargetMode="External"/><Relationship Id="rId2358" Type="http://schemas.openxmlformats.org/officeDocument/2006/relationships/hyperlink" Target="https://doi.org/10.1016/j.ssi.2006.02.025" TargetMode="External"/><Relationship Id="rId3756" Type="http://schemas.openxmlformats.org/officeDocument/2006/relationships/hyperlink" Target="https://doi.org/10.1016/j.electacta.2013.05.034" TargetMode="External"/><Relationship Id="rId3963" Type="http://schemas.openxmlformats.org/officeDocument/2006/relationships/hyperlink" Target="https://doi.org/10.1016/j.ssi.2013.11.044" TargetMode="External"/><Relationship Id="rId4807" Type="http://schemas.openxmlformats.org/officeDocument/2006/relationships/hyperlink" Target="https://doi.org/10.1016/S0167-2738(01)00951-1" TargetMode="External"/><Relationship Id="rId6022" Type="http://schemas.openxmlformats.org/officeDocument/2006/relationships/hyperlink" Target="https://doi.org/10.1002/adma.201103102" TargetMode="External"/><Relationship Id="rId884" Type="http://schemas.openxmlformats.org/officeDocument/2006/relationships/hyperlink" Target="https://doi.org/10.1016/S0167-2738(00)00662-7" TargetMode="External"/><Relationship Id="rId2565" Type="http://schemas.openxmlformats.org/officeDocument/2006/relationships/hyperlink" Target="https://doi.org/10.1038/nmat871" TargetMode="External"/><Relationship Id="rId2772" Type="http://schemas.openxmlformats.org/officeDocument/2006/relationships/hyperlink" Target="https://doi.org/10.1016/S0167-2738(01)00870-0" TargetMode="External"/><Relationship Id="rId3409" Type="http://schemas.openxmlformats.org/officeDocument/2006/relationships/hyperlink" Target="https://doi.org/10.1016/j.jpowsour.2017.09.021" TargetMode="External"/><Relationship Id="rId3616" Type="http://schemas.openxmlformats.org/officeDocument/2006/relationships/hyperlink" Target="https://doi.org/10.1016/j.ijhydene.2014.03.249" TargetMode="External"/><Relationship Id="rId3823" Type="http://schemas.openxmlformats.org/officeDocument/2006/relationships/hyperlink" Target="https://doi.org/10.1016/j.jpowsour.2010.11.120" TargetMode="External"/><Relationship Id="rId537" Type="http://schemas.openxmlformats.org/officeDocument/2006/relationships/hyperlink" Target="https://doi.org/10.1016/j.ssi.2008.04.002" TargetMode="External"/><Relationship Id="rId744" Type="http://schemas.openxmlformats.org/officeDocument/2006/relationships/hyperlink" Target="https://doi.org/10.1016/0167-2738(87)90039-7" TargetMode="External"/><Relationship Id="rId951" Type="http://schemas.openxmlformats.org/officeDocument/2006/relationships/hyperlink" Target="https://doi.org/10.1016/S0167-2738(98)00428-7" TargetMode="External"/><Relationship Id="rId1167" Type="http://schemas.openxmlformats.org/officeDocument/2006/relationships/hyperlink" Target="https://doi.org/10.1016/j.jpowsour.2016.05.089" TargetMode="External"/><Relationship Id="rId1374" Type="http://schemas.openxmlformats.org/officeDocument/2006/relationships/hyperlink" Target="https://doi.org/10.1016/j.ssi.2013.01.005" TargetMode="External"/><Relationship Id="rId1581" Type="http://schemas.openxmlformats.org/officeDocument/2006/relationships/hyperlink" Target="https://doi.org/10.1016/j.ssi.2013.01.005" TargetMode="External"/><Relationship Id="rId2218" Type="http://schemas.openxmlformats.org/officeDocument/2006/relationships/hyperlink" Target="https://doi.org/10.1016/j.ssi.2006.02.025" TargetMode="External"/><Relationship Id="rId2425" Type="http://schemas.openxmlformats.org/officeDocument/2006/relationships/hyperlink" Target="https://doi.org/10.1038/nmat871" TargetMode="External"/><Relationship Id="rId2632" Type="http://schemas.openxmlformats.org/officeDocument/2006/relationships/hyperlink" Target="https://doi.org/10.1016/j.ssi.2013.06.002" TargetMode="External"/><Relationship Id="rId5788" Type="http://schemas.openxmlformats.org/officeDocument/2006/relationships/hyperlink" Target="https://doi.org/10.1016/j.ssi.2007.02.014" TargetMode="External"/><Relationship Id="rId5995" Type="http://schemas.openxmlformats.org/officeDocument/2006/relationships/hyperlink" Target="https://doi.org/10.1016/j.ssi.2007.02.004" TargetMode="External"/><Relationship Id="rId80" Type="http://schemas.openxmlformats.org/officeDocument/2006/relationships/hyperlink" Target="https://doi.org/10.1021/ja00088a016" TargetMode="External"/><Relationship Id="rId604" Type="http://schemas.openxmlformats.org/officeDocument/2006/relationships/hyperlink" Target="https://doi.org/10.1016/j.ssi.2013.01.005" TargetMode="External"/><Relationship Id="rId811" Type="http://schemas.openxmlformats.org/officeDocument/2006/relationships/hyperlink" Target="https://doi.org/10.1016/S0167-2738(00)00662-7" TargetMode="External"/><Relationship Id="rId1027" Type="http://schemas.openxmlformats.org/officeDocument/2006/relationships/hyperlink" Target="https://doi.org/10.1016/S0167-2738(98)00428-7" TargetMode="External"/><Relationship Id="rId1234" Type="http://schemas.openxmlformats.org/officeDocument/2006/relationships/hyperlink" Target="https://doi.org/10.1016/j.jpowsour.2016.05.089" TargetMode="External"/><Relationship Id="rId1441" Type="http://schemas.openxmlformats.org/officeDocument/2006/relationships/hyperlink" Target="https://doi.org/10.1016/j.ssi.2013.01.005" TargetMode="External"/><Relationship Id="rId4597" Type="http://schemas.openxmlformats.org/officeDocument/2006/relationships/hyperlink" Target="https://doi.org/10.1016/j.ijhydene.2011.04.106" TargetMode="External"/><Relationship Id="rId5648" Type="http://schemas.openxmlformats.org/officeDocument/2006/relationships/hyperlink" Target="https://doi.org/10.1016/S0167-2738(99)00194-0" TargetMode="External"/><Relationship Id="rId5855" Type="http://schemas.openxmlformats.org/officeDocument/2006/relationships/hyperlink" Target="https://doi.org/10.1016/j.ssi.2007.02.014" TargetMode="External"/><Relationship Id="rId1301" Type="http://schemas.openxmlformats.org/officeDocument/2006/relationships/hyperlink" Target="https://doi.org/10.1016/j.ssi.2013.09.056" TargetMode="External"/><Relationship Id="rId3199" Type="http://schemas.openxmlformats.org/officeDocument/2006/relationships/hyperlink" Target="https://doi.org/10.1016/j.jallcom.2012.11.197" TargetMode="External"/><Relationship Id="rId4457" Type="http://schemas.openxmlformats.org/officeDocument/2006/relationships/hyperlink" Target="https://doi.org/10.1016/j.ceramint.2017.07.192" TargetMode="External"/><Relationship Id="rId4664" Type="http://schemas.openxmlformats.org/officeDocument/2006/relationships/hyperlink" Target="https://doi.org/10.1016/j.ssi.2008.04.002" TargetMode="External"/><Relationship Id="rId5508" Type="http://schemas.openxmlformats.org/officeDocument/2006/relationships/hyperlink" Target="https://doi.org/10.1016/0167-2738(94)90327-1" TargetMode="External"/><Relationship Id="rId5715" Type="http://schemas.openxmlformats.org/officeDocument/2006/relationships/hyperlink" Target="https://doi.org/10.1016/S0167-2738(99)00194-0" TargetMode="External"/><Relationship Id="rId3059" Type="http://schemas.openxmlformats.org/officeDocument/2006/relationships/hyperlink" Target="https://doi.org/10.1016/j.ijhydene.2010.02.080" TargetMode="External"/><Relationship Id="rId3266" Type="http://schemas.openxmlformats.org/officeDocument/2006/relationships/hyperlink" Target="https://doi.org/10.1016/j.apenergy.2019.01.094" TargetMode="External"/><Relationship Id="rId3473" Type="http://schemas.openxmlformats.org/officeDocument/2006/relationships/hyperlink" Target="https://doi.org/10.1002/aenm.201201062" TargetMode="External"/><Relationship Id="rId4317" Type="http://schemas.openxmlformats.org/officeDocument/2006/relationships/hyperlink" Target="https://doi.org/10.1016/j.electacta.2017.08.149" TargetMode="External"/><Relationship Id="rId4524" Type="http://schemas.openxmlformats.org/officeDocument/2006/relationships/hyperlink" Target="https://doi.org/10.1016/j.ijhydene.2016.02.073" TargetMode="External"/><Relationship Id="rId4871" Type="http://schemas.openxmlformats.org/officeDocument/2006/relationships/hyperlink" Target="https://doi.org/10.1149/1.2221624" TargetMode="External"/><Relationship Id="rId5922" Type="http://schemas.openxmlformats.org/officeDocument/2006/relationships/hyperlink" Target="https://doi.org/10.1002/adfm.201001540" TargetMode="External"/><Relationship Id="rId187" Type="http://schemas.openxmlformats.org/officeDocument/2006/relationships/hyperlink" Target="https://doi.org/10.1016/0167-2738(92)90095-7" TargetMode="External"/><Relationship Id="rId394" Type="http://schemas.openxmlformats.org/officeDocument/2006/relationships/hyperlink" Target="https://doi.org/10.1149/1.2059351" TargetMode="External"/><Relationship Id="rId2075" Type="http://schemas.openxmlformats.org/officeDocument/2006/relationships/hyperlink" Target="https://doi.org/10.1016/j.ssi.2006.02.025" TargetMode="External"/><Relationship Id="rId2282" Type="http://schemas.openxmlformats.org/officeDocument/2006/relationships/hyperlink" Target="https://doi.org/10.1016/j.ssi.2006.02.025" TargetMode="External"/><Relationship Id="rId3126" Type="http://schemas.openxmlformats.org/officeDocument/2006/relationships/hyperlink" Target="https://doi.org/10.1016/j.jallcom.2012.11.197" TargetMode="External"/><Relationship Id="rId3680" Type="http://schemas.openxmlformats.org/officeDocument/2006/relationships/hyperlink" Target="https://doi.org/10.1016/j.jpowsour.2012.12.017" TargetMode="External"/><Relationship Id="rId4731" Type="http://schemas.openxmlformats.org/officeDocument/2006/relationships/hyperlink" Target="https://doi.org/10.1016/j.ssi.2010.07.034" TargetMode="External"/><Relationship Id="rId254" Type="http://schemas.openxmlformats.org/officeDocument/2006/relationships/hyperlink" Target="https://doi.org/10.1016/0167-2738(92)90095-7" TargetMode="External"/><Relationship Id="rId1091" Type="http://schemas.openxmlformats.org/officeDocument/2006/relationships/hyperlink" Target="https://doi.org/10.1016/j.jallcom.2012.07.115" TargetMode="External"/><Relationship Id="rId3333" Type="http://schemas.openxmlformats.org/officeDocument/2006/relationships/hyperlink" Target="https://doi.org/10.1016/j.apenergy.2019.01.094" TargetMode="External"/><Relationship Id="rId3540" Type="http://schemas.openxmlformats.org/officeDocument/2006/relationships/hyperlink" Target="https://doi.org/10.1016/j.electacta.2012.05.002" TargetMode="External"/><Relationship Id="rId5298" Type="http://schemas.openxmlformats.org/officeDocument/2006/relationships/hyperlink" Target="https://doi.org/10.1016/S0167-2738(00)00777-3" TargetMode="External"/><Relationship Id="rId114" Type="http://schemas.openxmlformats.org/officeDocument/2006/relationships/hyperlink" Target="https://doi.org/10.1016/0167-2738(92)90095-7" TargetMode="External"/><Relationship Id="rId461" Type="http://schemas.openxmlformats.org/officeDocument/2006/relationships/hyperlink" Target="https://doi.org/10.1149/1.2059351" TargetMode="External"/><Relationship Id="rId2142" Type="http://schemas.openxmlformats.org/officeDocument/2006/relationships/hyperlink" Target="https://doi.org/10.1016/j.ssi.2006.02.025" TargetMode="External"/><Relationship Id="rId3400" Type="http://schemas.openxmlformats.org/officeDocument/2006/relationships/hyperlink" Target="https://doi.org/10.1016/j.jpowsour.2017.09.021" TargetMode="External"/><Relationship Id="rId321" Type="http://schemas.openxmlformats.org/officeDocument/2006/relationships/hyperlink" Target="https://doi.org/10.1149/1.2059351" TargetMode="External"/><Relationship Id="rId2002" Type="http://schemas.openxmlformats.org/officeDocument/2006/relationships/hyperlink" Target="https://doi.org/10.1016/j.apt.2016.01.025" TargetMode="External"/><Relationship Id="rId2959" Type="http://schemas.openxmlformats.org/officeDocument/2006/relationships/hyperlink" Target="https://doi.org/10.1016/j.jallcom.2008.12.120" TargetMode="External"/><Relationship Id="rId5158" Type="http://schemas.openxmlformats.org/officeDocument/2006/relationships/hyperlink" Target="https://doi.org/10.1016/j.jpowsour.2013.07.060" TargetMode="External"/><Relationship Id="rId5365" Type="http://schemas.openxmlformats.org/officeDocument/2006/relationships/hyperlink" Target="https://doi.org/10.1016/j.ijhydene.2012.11.065" TargetMode="External"/><Relationship Id="rId5572" Type="http://schemas.openxmlformats.org/officeDocument/2006/relationships/hyperlink" Target="https://doi.org/10.1016/0167-2738(94)90327-1" TargetMode="External"/><Relationship Id="rId6209" Type="http://schemas.openxmlformats.org/officeDocument/2006/relationships/hyperlink" Target="https://doi.org/10.1016/j.electacta.2017.11.037" TargetMode="External"/><Relationship Id="rId1768" Type="http://schemas.openxmlformats.org/officeDocument/2006/relationships/hyperlink" Target="https://doi.org/10.1016/j.electacta.2017.09.157" TargetMode="External"/><Relationship Id="rId2819" Type="http://schemas.openxmlformats.org/officeDocument/2006/relationships/hyperlink" Target="https://doi.org/10.1016/S0025-5408(02)00774-2" TargetMode="External"/><Relationship Id="rId4174" Type="http://schemas.openxmlformats.org/officeDocument/2006/relationships/hyperlink" Target="https://doi.org/10.1016/j.electacta.2018.07.179" TargetMode="External"/><Relationship Id="rId4381" Type="http://schemas.openxmlformats.org/officeDocument/2006/relationships/hyperlink" Target="https://doi.org/10.1016/0167-2738(95)00051-7" TargetMode="External"/><Relationship Id="rId5018" Type="http://schemas.openxmlformats.org/officeDocument/2006/relationships/hyperlink" Target="https://doi.org/10.1016/j.jssc.2018.03.004" TargetMode="External"/><Relationship Id="rId5225" Type="http://schemas.openxmlformats.org/officeDocument/2006/relationships/hyperlink" Target="https://doi.org/10.1016/S0167-2738(00)00777-3" TargetMode="External"/><Relationship Id="rId5432" Type="http://schemas.openxmlformats.org/officeDocument/2006/relationships/hyperlink" Target="https://doi.org/10.1016/j.ssi.2012.02.045" TargetMode="External"/><Relationship Id="rId1628" Type="http://schemas.openxmlformats.org/officeDocument/2006/relationships/hyperlink" Target="https://doi.org/10.1016/j.ssi.2013.01.005" TargetMode="External"/><Relationship Id="rId1975" Type="http://schemas.openxmlformats.org/officeDocument/2006/relationships/hyperlink" Target="https://doi.org/10.1016/j.apt.2016.01.025" TargetMode="External"/><Relationship Id="rId3190" Type="http://schemas.openxmlformats.org/officeDocument/2006/relationships/hyperlink" Target="https://doi.org/10.1016/j.jallcom.2012.11.197" TargetMode="External"/><Relationship Id="rId4034" Type="http://schemas.openxmlformats.org/officeDocument/2006/relationships/hyperlink" Target="https://doi.org/10.1016/j.jallcom.2018.08.329" TargetMode="External"/><Relationship Id="rId4241" Type="http://schemas.openxmlformats.org/officeDocument/2006/relationships/hyperlink" Target="https://doi.org/10.1016/j.electacta.2018.07.179" TargetMode="External"/><Relationship Id="rId1835" Type="http://schemas.openxmlformats.org/officeDocument/2006/relationships/hyperlink" Target="https://doi.org/10.1016/j.ssi.2011.02.004" TargetMode="External"/><Relationship Id="rId3050" Type="http://schemas.openxmlformats.org/officeDocument/2006/relationships/hyperlink" Target="https://doi.org/10.1016/j.ijhydene.2010.02.080" TargetMode="External"/><Relationship Id="rId4101" Type="http://schemas.openxmlformats.org/officeDocument/2006/relationships/hyperlink" Target="https://doi.org/10.1016/j.jpowsour.2008.01.036" TargetMode="External"/><Relationship Id="rId1902" Type="http://schemas.openxmlformats.org/officeDocument/2006/relationships/hyperlink" Target="https://doi.org/10.1016/S0167-2738(02)00140-6" TargetMode="External"/><Relationship Id="rId6066" Type="http://schemas.openxmlformats.org/officeDocument/2006/relationships/hyperlink" Target="https://doi.org/10.1016/0167-2738(96)00087-2" TargetMode="External"/><Relationship Id="rId3867" Type="http://schemas.openxmlformats.org/officeDocument/2006/relationships/hyperlink" Target="https://doi.org/10.1016/j.jpowsour.2010.11.120" TargetMode="External"/><Relationship Id="rId4918" Type="http://schemas.openxmlformats.org/officeDocument/2006/relationships/hyperlink" Target="https://doi.org/10.1016/j.jare.2016.12.006" TargetMode="External"/><Relationship Id="rId788" Type="http://schemas.openxmlformats.org/officeDocument/2006/relationships/hyperlink" Target="https://doi.org/10.1016/S0167-2738(00)00662-7" TargetMode="External"/><Relationship Id="rId995" Type="http://schemas.openxmlformats.org/officeDocument/2006/relationships/hyperlink" Target="https://doi.org/10.1016/S0167-2738(98)00428-7" TargetMode="External"/><Relationship Id="rId2469" Type="http://schemas.openxmlformats.org/officeDocument/2006/relationships/hyperlink" Target="https://doi.org/10.1038/nmat871" TargetMode="External"/><Relationship Id="rId2676" Type="http://schemas.openxmlformats.org/officeDocument/2006/relationships/hyperlink" Target="https://doi.org/10.1016/j.ssi.2013.06.002" TargetMode="External"/><Relationship Id="rId2883" Type="http://schemas.openxmlformats.org/officeDocument/2006/relationships/hyperlink" Target="https://doi.org/10.1016/j.ssi.2008.02.047" TargetMode="External"/><Relationship Id="rId3727" Type="http://schemas.openxmlformats.org/officeDocument/2006/relationships/hyperlink" Target="https://doi.org/10.1016/j.electacta.2011.11.004" TargetMode="External"/><Relationship Id="rId3934" Type="http://schemas.openxmlformats.org/officeDocument/2006/relationships/hyperlink" Target="https://doi.org/10.1016/j.jpowsour.2010.11.120" TargetMode="External"/><Relationship Id="rId5082" Type="http://schemas.openxmlformats.org/officeDocument/2006/relationships/hyperlink" Target="https://doi.org/10.1149/1.2095649" TargetMode="External"/><Relationship Id="rId6133" Type="http://schemas.openxmlformats.org/officeDocument/2006/relationships/hyperlink" Target="https://doi.org/10.1007/s11581-019-03314-9" TargetMode="External"/><Relationship Id="rId648" Type="http://schemas.openxmlformats.org/officeDocument/2006/relationships/hyperlink" Target="https://doi.org/10.1016/S0167-2738(99)00337-9" TargetMode="External"/><Relationship Id="rId855" Type="http://schemas.openxmlformats.org/officeDocument/2006/relationships/hyperlink" Target="https://doi.org/10.1016/S0167-2738(00)00662-7" TargetMode="External"/><Relationship Id="rId1278" Type="http://schemas.openxmlformats.org/officeDocument/2006/relationships/hyperlink" Target="https://doi.org/10.1016/j.jallcom.2017.01.026" TargetMode="External"/><Relationship Id="rId1485" Type="http://schemas.openxmlformats.org/officeDocument/2006/relationships/hyperlink" Target="https://doi.org/10.1016/j.ssi.2013.01.005" TargetMode="External"/><Relationship Id="rId1692" Type="http://schemas.openxmlformats.org/officeDocument/2006/relationships/hyperlink" Target="https://doi.org/10.1016/j.jpowsour.2014.11.141" TargetMode="External"/><Relationship Id="rId2329" Type="http://schemas.openxmlformats.org/officeDocument/2006/relationships/hyperlink" Target="https://doi.org/10.1016/j.ssi.2006.02.025" TargetMode="External"/><Relationship Id="rId2536" Type="http://schemas.openxmlformats.org/officeDocument/2006/relationships/hyperlink" Target="https://doi.org/10.1038/nmat871" TargetMode="External"/><Relationship Id="rId2743" Type="http://schemas.openxmlformats.org/officeDocument/2006/relationships/hyperlink" Target="https://doi.org/10.1016/S0167-2738(01)00870-0" TargetMode="External"/><Relationship Id="rId5899" Type="http://schemas.openxmlformats.org/officeDocument/2006/relationships/hyperlink" Target="https://doi.org/10.1002/adfm.201001540" TargetMode="External"/><Relationship Id="rId6200" Type="http://schemas.openxmlformats.org/officeDocument/2006/relationships/hyperlink" Target="https://doi.org/10.1016/j.electacta.2017.11.037" TargetMode="External"/><Relationship Id="rId508" Type="http://schemas.openxmlformats.org/officeDocument/2006/relationships/hyperlink" Target="https://doi.org/10.1016/S0167-2738(99)00013-2" TargetMode="External"/><Relationship Id="rId715" Type="http://schemas.openxmlformats.org/officeDocument/2006/relationships/hyperlink" Target="https://doi.org/10.1016/S0167-2738(99)00337-9" TargetMode="External"/><Relationship Id="rId922" Type="http://schemas.openxmlformats.org/officeDocument/2006/relationships/hyperlink" Target="https://doi.org/10.1016/S0167-2738(00)00662-7" TargetMode="External"/><Relationship Id="rId1138" Type="http://schemas.openxmlformats.org/officeDocument/2006/relationships/hyperlink" Target="https://doi.org/10.1016/j.jpowsour.2016.05.089" TargetMode="External"/><Relationship Id="rId1345" Type="http://schemas.openxmlformats.org/officeDocument/2006/relationships/hyperlink" Target="https://doi.org/10.1016/j.ijhydene.2016.01.071" TargetMode="External"/><Relationship Id="rId1552" Type="http://schemas.openxmlformats.org/officeDocument/2006/relationships/hyperlink" Target="https://doi.org/10.1016/j.ssi.2013.01.005" TargetMode="External"/><Relationship Id="rId2603" Type="http://schemas.openxmlformats.org/officeDocument/2006/relationships/hyperlink" Target="https://doi.org/10.1016/j.ssi.2013.06.002" TargetMode="External"/><Relationship Id="rId2950" Type="http://schemas.openxmlformats.org/officeDocument/2006/relationships/hyperlink" Target="https://doi.org/10.1016/j.jallcom.2008.12.120" TargetMode="External"/><Relationship Id="rId5759" Type="http://schemas.openxmlformats.org/officeDocument/2006/relationships/hyperlink" Target="https://doi.org/10.1016/j.electacta.2010.10.098" TargetMode="External"/><Relationship Id="rId1205" Type="http://schemas.openxmlformats.org/officeDocument/2006/relationships/hyperlink" Target="https://doi.org/10.1016/j.jpowsour.2016.05.089" TargetMode="External"/><Relationship Id="rId2810" Type="http://schemas.openxmlformats.org/officeDocument/2006/relationships/hyperlink" Target="https://doi.org/10.1016/S0025-5408(02)00774-2" TargetMode="External"/><Relationship Id="rId4568" Type="http://schemas.openxmlformats.org/officeDocument/2006/relationships/hyperlink" Target="https://doi.org/10.1016/j.ijhydene.2016.02.073" TargetMode="External"/><Relationship Id="rId5966" Type="http://schemas.openxmlformats.org/officeDocument/2006/relationships/hyperlink" Target="https://doi.org/10.1016/S0167-2738(99)00013-2" TargetMode="External"/><Relationship Id="rId51" Type="http://schemas.openxmlformats.org/officeDocument/2006/relationships/hyperlink" Target="https://doi.org/10.1021/ja00088a016" TargetMode="External"/><Relationship Id="rId1412" Type="http://schemas.openxmlformats.org/officeDocument/2006/relationships/hyperlink" Target="https://doi.org/10.1016/j.ssi.2013.01.005" TargetMode="External"/><Relationship Id="rId3377" Type="http://schemas.openxmlformats.org/officeDocument/2006/relationships/hyperlink" Target="https://doi.org/10.1016/j.jpowsour.2017.09.021" TargetMode="External"/><Relationship Id="rId4775" Type="http://schemas.openxmlformats.org/officeDocument/2006/relationships/hyperlink" Target="https://doi.org/10.1016/j.ijhydene.2014.09.019" TargetMode="External"/><Relationship Id="rId4982" Type="http://schemas.openxmlformats.org/officeDocument/2006/relationships/hyperlink" Target="https://doi.org/10.1016/j.ssi.2017.05.010" TargetMode="External"/><Relationship Id="rId5619" Type="http://schemas.openxmlformats.org/officeDocument/2006/relationships/hyperlink" Target="https://doi.org/10.1016/S0167-2738(99)00194-0" TargetMode="External"/><Relationship Id="rId5826" Type="http://schemas.openxmlformats.org/officeDocument/2006/relationships/hyperlink" Target="https://doi.org/10.1016/j.ssi.2007.02.014" TargetMode="External"/><Relationship Id="rId298" Type="http://schemas.openxmlformats.org/officeDocument/2006/relationships/hyperlink" Target="https://doi.org/10.1016/0013-7480(71)90121-5" TargetMode="External"/><Relationship Id="rId3584" Type="http://schemas.openxmlformats.org/officeDocument/2006/relationships/hyperlink" Target="https://doi.org/10.1016/j.ijhydene.2014.03.249" TargetMode="External"/><Relationship Id="rId3791" Type="http://schemas.openxmlformats.org/officeDocument/2006/relationships/hyperlink" Target="https://doi.org/10.1016/j.jpowsour.2010.11.120" TargetMode="External"/><Relationship Id="rId4428" Type="http://schemas.openxmlformats.org/officeDocument/2006/relationships/hyperlink" Target="https://doi.org/10.1016/j.jallcom.2010.06.188" TargetMode="External"/><Relationship Id="rId4635" Type="http://schemas.openxmlformats.org/officeDocument/2006/relationships/hyperlink" Target="https://doi.org/10.1016/j.ssi.2008.04.002" TargetMode="External"/><Relationship Id="rId4842" Type="http://schemas.openxmlformats.org/officeDocument/2006/relationships/hyperlink" Target="https://doi.org/10.1149/1.2221624" TargetMode="External"/><Relationship Id="rId158" Type="http://schemas.openxmlformats.org/officeDocument/2006/relationships/hyperlink" Target="https://doi.org/10.1016/0167-2738(92)90095-7" TargetMode="External"/><Relationship Id="rId2186" Type="http://schemas.openxmlformats.org/officeDocument/2006/relationships/hyperlink" Target="https://doi.org/10.1016/j.ssi.2006.02.025" TargetMode="External"/><Relationship Id="rId2393" Type="http://schemas.openxmlformats.org/officeDocument/2006/relationships/hyperlink" Target="https://doi.org/10.1016/j.ssi.2006.02.025" TargetMode="External"/><Relationship Id="rId3237" Type="http://schemas.openxmlformats.org/officeDocument/2006/relationships/hyperlink" Target="https://doi.org/10.1016/j.jallcom.2012.11.197" TargetMode="External"/><Relationship Id="rId3444" Type="http://schemas.openxmlformats.org/officeDocument/2006/relationships/hyperlink" Target="https://doi.org/10.1016/j.jpowsour.2017.09.021" TargetMode="External"/><Relationship Id="rId3651" Type="http://schemas.openxmlformats.org/officeDocument/2006/relationships/hyperlink" Target="https://doi.org/10.1016/j.jpowsour.2012.12.017" TargetMode="External"/><Relationship Id="rId4702" Type="http://schemas.openxmlformats.org/officeDocument/2006/relationships/hyperlink" Target="https://doi.org/10.1016/j.ssi.2010.07.034" TargetMode="External"/><Relationship Id="rId365" Type="http://schemas.openxmlformats.org/officeDocument/2006/relationships/hyperlink" Target="https://doi.org/10.1149/1.2059351" TargetMode="External"/><Relationship Id="rId572" Type="http://schemas.openxmlformats.org/officeDocument/2006/relationships/hyperlink" Target="https://doi.org/10.1149/1.2458743" TargetMode="External"/><Relationship Id="rId2046" Type="http://schemas.openxmlformats.org/officeDocument/2006/relationships/hyperlink" Target="https://doi.org/10.1016/j.ssi.2006.02.025" TargetMode="External"/><Relationship Id="rId2253" Type="http://schemas.openxmlformats.org/officeDocument/2006/relationships/hyperlink" Target="https://doi.org/10.1016/j.ssi.2006.02.025" TargetMode="External"/><Relationship Id="rId2460" Type="http://schemas.openxmlformats.org/officeDocument/2006/relationships/hyperlink" Target="https://doi.org/10.1038/nmat871" TargetMode="External"/><Relationship Id="rId3304" Type="http://schemas.openxmlformats.org/officeDocument/2006/relationships/hyperlink" Target="https://doi.org/10.1016/j.apenergy.2019.01.094" TargetMode="External"/><Relationship Id="rId3511" Type="http://schemas.openxmlformats.org/officeDocument/2006/relationships/hyperlink" Target="https://doi.org/10.1016/j.electacta.2012.05.002" TargetMode="External"/><Relationship Id="rId225" Type="http://schemas.openxmlformats.org/officeDocument/2006/relationships/hyperlink" Target="https://doi.org/10.1016/0167-2738(92)90095-7" TargetMode="External"/><Relationship Id="rId432" Type="http://schemas.openxmlformats.org/officeDocument/2006/relationships/hyperlink" Target="https://doi.org/10.1149/1.2059351" TargetMode="External"/><Relationship Id="rId1062" Type="http://schemas.openxmlformats.org/officeDocument/2006/relationships/hyperlink" Target="https://doi.org/10.1016/j.ceramint.2019.01.019" TargetMode="External"/><Relationship Id="rId2113" Type="http://schemas.openxmlformats.org/officeDocument/2006/relationships/hyperlink" Target="https://doi.org/10.1016/j.ssi.2006.02.025" TargetMode="External"/><Relationship Id="rId2320" Type="http://schemas.openxmlformats.org/officeDocument/2006/relationships/hyperlink" Target="https://doi.org/10.1016/j.ssi.2006.02.025" TargetMode="External"/><Relationship Id="rId5269" Type="http://schemas.openxmlformats.org/officeDocument/2006/relationships/hyperlink" Target="https://doi.org/10.1016/S0167-2738(00)00777-3" TargetMode="External"/><Relationship Id="rId5476" Type="http://schemas.openxmlformats.org/officeDocument/2006/relationships/hyperlink" Target="https://doi.org/10.1016/0167-2738(94)90327-1" TargetMode="External"/><Relationship Id="rId5683" Type="http://schemas.openxmlformats.org/officeDocument/2006/relationships/hyperlink" Target="https://doi.org/10.1016/S0167-2738(99)00194-0" TargetMode="External"/><Relationship Id="rId4078" Type="http://schemas.openxmlformats.org/officeDocument/2006/relationships/hyperlink" Target="https://doi.org/10.1016/j.jpowsour.2008.01.036" TargetMode="External"/><Relationship Id="rId4285" Type="http://schemas.openxmlformats.org/officeDocument/2006/relationships/hyperlink" Target="https://doi.org/10.1016/j.electacta.2017.08.149" TargetMode="External"/><Relationship Id="rId4492" Type="http://schemas.openxmlformats.org/officeDocument/2006/relationships/hyperlink" Target="https://doi.org/10.1016/j.ijhydene.2016.02.073" TargetMode="External"/><Relationship Id="rId5129" Type="http://schemas.openxmlformats.org/officeDocument/2006/relationships/hyperlink" Target="https://doi.org/10.1002/adma.200601366" TargetMode="External"/><Relationship Id="rId5336" Type="http://schemas.openxmlformats.org/officeDocument/2006/relationships/hyperlink" Target="https://doi.org/10.1016/S0167-2738(00)00777-3" TargetMode="External"/><Relationship Id="rId5543" Type="http://schemas.openxmlformats.org/officeDocument/2006/relationships/hyperlink" Target="https://doi.org/10.1016/0167-2738(94)90327-1" TargetMode="External"/><Relationship Id="rId5890" Type="http://schemas.openxmlformats.org/officeDocument/2006/relationships/hyperlink" Target="https://doi.org/10.1002/adfm.201001540" TargetMode="External"/><Relationship Id="rId1879" Type="http://schemas.openxmlformats.org/officeDocument/2006/relationships/hyperlink" Target="https://doi.org/10.1016/S0167-2738(02)00140-6" TargetMode="External"/><Relationship Id="rId3094" Type="http://schemas.openxmlformats.org/officeDocument/2006/relationships/hyperlink" Target="https://doi.org/10.1016/j.ssi.2006.02.047" TargetMode="External"/><Relationship Id="rId4145" Type="http://schemas.openxmlformats.org/officeDocument/2006/relationships/hyperlink" Target="https://doi.org/10.1016/j.ceramint.2019.01.134" TargetMode="External"/><Relationship Id="rId5750" Type="http://schemas.openxmlformats.org/officeDocument/2006/relationships/hyperlink" Target="https://doi.org/10.1016/j.electacta.2010.10.098" TargetMode="External"/><Relationship Id="rId1739" Type="http://schemas.openxmlformats.org/officeDocument/2006/relationships/hyperlink" Target="https://doi.org/10.1016/j.jpowsour.2014.11.141" TargetMode="External"/><Relationship Id="rId1946" Type="http://schemas.openxmlformats.org/officeDocument/2006/relationships/hyperlink" Target="https://doi.org/10.1016/S0167-2738(02)00140-6" TargetMode="External"/><Relationship Id="rId4005" Type="http://schemas.openxmlformats.org/officeDocument/2006/relationships/hyperlink" Target="https://doi.org/10.1016/j.electacta.2013.01.156" TargetMode="External"/><Relationship Id="rId4352" Type="http://schemas.openxmlformats.org/officeDocument/2006/relationships/hyperlink" Target="https://doi.org/10.1016/j.electacta.2017.08.149" TargetMode="External"/><Relationship Id="rId5403" Type="http://schemas.openxmlformats.org/officeDocument/2006/relationships/hyperlink" Target="https://doi.org/10.1016/j.ssi.2012.02.045" TargetMode="External"/><Relationship Id="rId5610" Type="http://schemas.openxmlformats.org/officeDocument/2006/relationships/hyperlink" Target="https://doi.org/10.1016/j.electacta.2014.01.113" TargetMode="External"/><Relationship Id="rId1806" Type="http://schemas.openxmlformats.org/officeDocument/2006/relationships/hyperlink" Target="https://doi.org/10.1016/j.jpowsour.2013.11.005" TargetMode="External"/><Relationship Id="rId3161" Type="http://schemas.openxmlformats.org/officeDocument/2006/relationships/hyperlink" Target="https://doi.org/10.1016/j.jallcom.2012.11.197" TargetMode="External"/><Relationship Id="rId4212" Type="http://schemas.openxmlformats.org/officeDocument/2006/relationships/hyperlink" Target="https://doi.org/10.1016/j.electacta.2018.07.179" TargetMode="External"/><Relationship Id="rId3021" Type="http://schemas.openxmlformats.org/officeDocument/2006/relationships/hyperlink" Target="https://doi.org/10.1016/j.ijhydene.2010.02.080" TargetMode="External"/><Relationship Id="rId3978" Type="http://schemas.openxmlformats.org/officeDocument/2006/relationships/hyperlink" Target="https://doi.org/10.1016/j.ssi.2013.11.044" TargetMode="External"/><Relationship Id="rId6177" Type="http://schemas.openxmlformats.org/officeDocument/2006/relationships/hyperlink" Target="https://doi.org/10.1016/j.electacta.2017.11.037" TargetMode="External"/><Relationship Id="rId899" Type="http://schemas.openxmlformats.org/officeDocument/2006/relationships/hyperlink" Target="https://doi.org/10.1016/S0167-2738(00)00662-7" TargetMode="External"/><Relationship Id="rId2787" Type="http://schemas.openxmlformats.org/officeDocument/2006/relationships/hyperlink" Target="https://doi.org/10.1016/S0167-2738(01)00870-0" TargetMode="External"/><Relationship Id="rId3838" Type="http://schemas.openxmlformats.org/officeDocument/2006/relationships/hyperlink" Target="https://doi.org/10.1016/j.jpowsour.2010.11.120" TargetMode="External"/><Relationship Id="rId5193" Type="http://schemas.openxmlformats.org/officeDocument/2006/relationships/hyperlink" Target="https://doi.org/10.1016/j.ijhydene.2016.10.120" TargetMode="External"/><Relationship Id="rId6037" Type="http://schemas.openxmlformats.org/officeDocument/2006/relationships/hyperlink" Target="https://doi.org/10.1002/adma.201103102" TargetMode="External"/><Relationship Id="rId6244" Type="http://schemas.openxmlformats.org/officeDocument/2006/relationships/hyperlink" Target="https://doi.org/10.1016/j.electacta.2017.11.037" TargetMode="External"/><Relationship Id="rId759" Type="http://schemas.openxmlformats.org/officeDocument/2006/relationships/hyperlink" Target="https://doi.org/10.1016/0167-2738(87)90039-7" TargetMode="External"/><Relationship Id="rId966" Type="http://schemas.openxmlformats.org/officeDocument/2006/relationships/hyperlink" Target="https://doi.org/10.1016/S0167-2738(98)00428-7" TargetMode="External"/><Relationship Id="rId1389" Type="http://schemas.openxmlformats.org/officeDocument/2006/relationships/hyperlink" Target="https://doi.org/10.1016/j.ssi.2013.01.005" TargetMode="External"/><Relationship Id="rId1596" Type="http://schemas.openxmlformats.org/officeDocument/2006/relationships/hyperlink" Target="https://doi.org/10.1016/j.ssi.2013.01.005" TargetMode="External"/><Relationship Id="rId2647" Type="http://schemas.openxmlformats.org/officeDocument/2006/relationships/hyperlink" Target="https://doi.org/10.1016/j.ssi.2013.06.002" TargetMode="External"/><Relationship Id="rId2994" Type="http://schemas.openxmlformats.org/officeDocument/2006/relationships/hyperlink" Target="https://doi.org/10.1149/1.2458743" TargetMode="External"/><Relationship Id="rId5053" Type="http://schemas.openxmlformats.org/officeDocument/2006/relationships/hyperlink" Target="https://doi.org/10.1149/1.2095649" TargetMode="External"/><Relationship Id="rId5260" Type="http://schemas.openxmlformats.org/officeDocument/2006/relationships/hyperlink" Target="https://doi.org/10.1016/S0167-2738(00)00777-3" TargetMode="External"/><Relationship Id="rId6104" Type="http://schemas.openxmlformats.org/officeDocument/2006/relationships/hyperlink" Target="https://doi.org/10.1016/0167-2738(96)00087-2" TargetMode="External"/><Relationship Id="rId619" Type="http://schemas.openxmlformats.org/officeDocument/2006/relationships/hyperlink" Target="https://doi.org/10.1016/0167-2738(87)90039-7" TargetMode="External"/><Relationship Id="rId1249" Type="http://schemas.openxmlformats.org/officeDocument/2006/relationships/hyperlink" Target="https://doi.org/10.1016/j.jpowsour.2016.05.089" TargetMode="External"/><Relationship Id="rId2854" Type="http://schemas.openxmlformats.org/officeDocument/2006/relationships/hyperlink" Target="https://doi.org/10.1016/S0025-5408(02)00774-2" TargetMode="External"/><Relationship Id="rId3905" Type="http://schemas.openxmlformats.org/officeDocument/2006/relationships/hyperlink" Target="https://doi.org/10.1016/j.jpowsour.2010.11.120" TargetMode="External"/><Relationship Id="rId5120" Type="http://schemas.openxmlformats.org/officeDocument/2006/relationships/hyperlink" Target="https://doi.org/10.1002/adma.200601366" TargetMode="External"/><Relationship Id="rId95" Type="http://schemas.openxmlformats.org/officeDocument/2006/relationships/hyperlink" Target="https://doi.org/10.1016/0167-2738(92)90095-7" TargetMode="External"/><Relationship Id="rId826" Type="http://schemas.openxmlformats.org/officeDocument/2006/relationships/hyperlink" Target="https://doi.org/10.1016/S0167-2738(00)00662-7" TargetMode="External"/><Relationship Id="rId1109" Type="http://schemas.openxmlformats.org/officeDocument/2006/relationships/hyperlink" Target="https://doi.org/10.1016/j.jpowsour.2016.05.089" TargetMode="External"/><Relationship Id="rId1456" Type="http://schemas.openxmlformats.org/officeDocument/2006/relationships/hyperlink" Target="https://doi.org/10.1016/j.ssi.2013.01.005" TargetMode="External"/><Relationship Id="rId1663" Type="http://schemas.openxmlformats.org/officeDocument/2006/relationships/hyperlink" Target="https://doi.org/10.1016/j.jpowsour.2012.02.002" TargetMode="External"/><Relationship Id="rId1870" Type="http://schemas.openxmlformats.org/officeDocument/2006/relationships/hyperlink" Target="https://doi.org/10.1016/S0167-2738(02)00140-6" TargetMode="External"/><Relationship Id="rId2507" Type="http://schemas.openxmlformats.org/officeDocument/2006/relationships/hyperlink" Target="https://doi.org/10.1038/nmat871" TargetMode="External"/><Relationship Id="rId2714" Type="http://schemas.openxmlformats.org/officeDocument/2006/relationships/hyperlink" Target="https://doi.org/10.1016/j.ssi.2013.06.002" TargetMode="External"/><Relationship Id="rId2921" Type="http://schemas.openxmlformats.org/officeDocument/2006/relationships/hyperlink" Target="https://doi.org/10.1016/j.scriptamat.2004.08.021" TargetMode="External"/><Relationship Id="rId1316" Type="http://schemas.openxmlformats.org/officeDocument/2006/relationships/hyperlink" Target="https://doi.org/10.1016/j.ssi.2013.09.056" TargetMode="External"/><Relationship Id="rId1523" Type="http://schemas.openxmlformats.org/officeDocument/2006/relationships/hyperlink" Target="https://doi.org/10.1016/j.ssi.2013.01.005" TargetMode="External"/><Relationship Id="rId1730" Type="http://schemas.openxmlformats.org/officeDocument/2006/relationships/hyperlink" Target="https://doi.org/10.1016/j.jpowsour.2014.11.141" TargetMode="External"/><Relationship Id="rId4679" Type="http://schemas.openxmlformats.org/officeDocument/2006/relationships/hyperlink" Target="https://doi.org/10.1016/j.ssi.2010.07.034" TargetMode="External"/><Relationship Id="rId4886" Type="http://schemas.openxmlformats.org/officeDocument/2006/relationships/hyperlink" Target="https://doi.org/10.1016/j.jpowsour.2016.09.075" TargetMode="External"/><Relationship Id="rId5937" Type="http://schemas.openxmlformats.org/officeDocument/2006/relationships/hyperlink" Target="https://doi.org/10.1002/adfm.201001540" TargetMode="External"/><Relationship Id="rId22" Type="http://schemas.openxmlformats.org/officeDocument/2006/relationships/hyperlink" Target="https://doi.org/10.1021/ja00088a016" TargetMode="External"/><Relationship Id="rId3488" Type="http://schemas.openxmlformats.org/officeDocument/2006/relationships/hyperlink" Target="https://doi.org/10.1002/aenm.201201062" TargetMode="External"/><Relationship Id="rId3695" Type="http://schemas.openxmlformats.org/officeDocument/2006/relationships/hyperlink" Target="https://doi.org/10.1016/j.ssi.2011.06.014" TargetMode="External"/><Relationship Id="rId4539" Type="http://schemas.openxmlformats.org/officeDocument/2006/relationships/hyperlink" Target="https://doi.org/10.1016/j.ijhydene.2016.02.073" TargetMode="External"/><Relationship Id="rId4746" Type="http://schemas.openxmlformats.org/officeDocument/2006/relationships/hyperlink" Target="https://doi.org/10.1016/j.ssi.2010.07.034" TargetMode="External"/><Relationship Id="rId4953" Type="http://schemas.openxmlformats.org/officeDocument/2006/relationships/hyperlink" Target="https://doi.org/10.1016/j.ceramint.2019.03.130" TargetMode="External"/><Relationship Id="rId2297" Type="http://schemas.openxmlformats.org/officeDocument/2006/relationships/hyperlink" Target="https://doi.org/10.1016/j.ssi.2006.02.025" TargetMode="External"/><Relationship Id="rId3348" Type="http://schemas.openxmlformats.org/officeDocument/2006/relationships/hyperlink" Target="https://doi.org/10.1016/j.jpowsour.2017.09.021" TargetMode="External"/><Relationship Id="rId3555" Type="http://schemas.openxmlformats.org/officeDocument/2006/relationships/hyperlink" Target="https://doi.org/10.1016/j.electacta.2012.05.002" TargetMode="External"/><Relationship Id="rId3762" Type="http://schemas.openxmlformats.org/officeDocument/2006/relationships/hyperlink" Target="https://doi.org/10.1016/j.electacta.2013.05.034" TargetMode="External"/><Relationship Id="rId4606" Type="http://schemas.openxmlformats.org/officeDocument/2006/relationships/hyperlink" Target="https://doi.org/10.1016/j.ijhydene.2011.04.106" TargetMode="External"/><Relationship Id="rId4813" Type="http://schemas.openxmlformats.org/officeDocument/2006/relationships/hyperlink" Target="https://doi.org/10.1016/S0167-2738(01)00951-1" TargetMode="External"/><Relationship Id="rId269" Type="http://schemas.openxmlformats.org/officeDocument/2006/relationships/hyperlink" Target="https://doi.org/10.1016/0013-7480(71)90121-5" TargetMode="External"/><Relationship Id="rId476" Type="http://schemas.openxmlformats.org/officeDocument/2006/relationships/hyperlink" Target="https://doi.org/10.1149/1.2059351" TargetMode="External"/><Relationship Id="rId683" Type="http://schemas.openxmlformats.org/officeDocument/2006/relationships/hyperlink" Target="https://doi.org/10.1016/S0167-2738(99)00337-9" TargetMode="External"/><Relationship Id="rId890" Type="http://schemas.openxmlformats.org/officeDocument/2006/relationships/hyperlink" Target="https://doi.org/10.1016/S0167-2738(00)00662-7" TargetMode="External"/><Relationship Id="rId2157" Type="http://schemas.openxmlformats.org/officeDocument/2006/relationships/hyperlink" Target="https://doi.org/10.1016/j.ssi.2006.02.025" TargetMode="External"/><Relationship Id="rId2364" Type="http://schemas.openxmlformats.org/officeDocument/2006/relationships/hyperlink" Target="https://doi.org/10.1016/j.ssi.2006.02.025" TargetMode="External"/><Relationship Id="rId2571" Type="http://schemas.openxmlformats.org/officeDocument/2006/relationships/hyperlink" Target="https://doi.org/10.1016/j.ssi.2013.06.002" TargetMode="External"/><Relationship Id="rId3208" Type="http://schemas.openxmlformats.org/officeDocument/2006/relationships/hyperlink" Target="https://doi.org/10.1016/j.jallcom.2012.11.197" TargetMode="External"/><Relationship Id="rId3415" Type="http://schemas.openxmlformats.org/officeDocument/2006/relationships/hyperlink" Target="https://doi.org/10.1016/j.jpowsour.2017.09.021" TargetMode="External"/><Relationship Id="rId129" Type="http://schemas.openxmlformats.org/officeDocument/2006/relationships/hyperlink" Target="https://doi.org/10.1016/0167-2738(92)90095-7" TargetMode="External"/><Relationship Id="rId336" Type="http://schemas.openxmlformats.org/officeDocument/2006/relationships/hyperlink" Target="https://doi.org/10.1149/1.2059351" TargetMode="External"/><Relationship Id="rId543" Type="http://schemas.openxmlformats.org/officeDocument/2006/relationships/hyperlink" Target="https://doi.org/10.1016/0167-2738(95)00051-7" TargetMode="External"/><Relationship Id="rId1173" Type="http://schemas.openxmlformats.org/officeDocument/2006/relationships/hyperlink" Target="https://doi.org/10.1016/j.jpowsour.2016.05.089" TargetMode="External"/><Relationship Id="rId1380" Type="http://schemas.openxmlformats.org/officeDocument/2006/relationships/hyperlink" Target="https://doi.org/10.1016/j.ssi.2013.01.005" TargetMode="External"/><Relationship Id="rId2017" Type="http://schemas.openxmlformats.org/officeDocument/2006/relationships/hyperlink" Target="https://doi.org/10.1016/j.apt.2016.01.025" TargetMode="External"/><Relationship Id="rId2224" Type="http://schemas.openxmlformats.org/officeDocument/2006/relationships/hyperlink" Target="https://doi.org/10.1016/j.ssi.2006.02.025" TargetMode="External"/><Relationship Id="rId3622" Type="http://schemas.openxmlformats.org/officeDocument/2006/relationships/hyperlink" Target="https://doi.org/10.1016/j.ijhydene.2014.03.249" TargetMode="External"/><Relationship Id="rId5587" Type="http://schemas.openxmlformats.org/officeDocument/2006/relationships/hyperlink" Target="https://doi.org/10.1016/j.electacta.2014.01.113" TargetMode="External"/><Relationship Id="rId403" Type="http://schemas.openxmlformats.org/officeDocument/2006/relationships/hyperlink" Target="https://doi.org/10.1149/1.2059351" TargetMode="External"/><Relationship Id="rId750" Type="http://schemas.openxmlformats.org/officeDocument/2006/relationships/hyperlink" Target="https://doi.org/10.1016/0167-2738(87)90039-7" TargetMode="External"/><Relationship Id="rId1033" Type="http://schemas.openxmlformats.org/officeDocument/2006/relationships/hyperlink" Target="https://doi.org/10.1016/S0167-2738(98)00428-7" TargetMode="External"/><Relationship Id="rId2431" Type="http://schemas.openxmlformats.org/officeDocument/2006/relationships/hyperlink" Target="https://doi.org/10.1038/nmat871" TargetMode="External"/><Relationship Id="rId4189" Type="http://schemas.openxmlformats.org/officeDocument/2006/relationships/hyperlink" Target="https://doi.org/10.1016/j.electacta.2018.07.179" TargetMode="External"/><Relationship Id="rId5794" Type="http://schemas.openxmlformats.org/officeDocument/2006/relationships/hyperlink" Target="https://doi.org/10.1016/j.ssi.2007.02.014" TargetMode="External"/><Relationship Id="rId610" Type="http://schemas.openxmlformats.org/officeDocument/2006/relationships/hyperlink" Target="https://doi.org/10.1016/j.jallcom.2012.07.115" TargetMode="External"/><Relationship Id="rId1240" Type="http://schemas.openxmlformats.org/officeDocument/2006/relationships/hyperlink" Target="https://doi.org/10.1016/j.jpowsour.2016.05.089" TargetMode="External"/><Relationship Id="rId4049" Type="http://schemas.openxmlformats.org/officeDocument/2006/relationships/hyperlink" Target="https://doi.org/10.1016/j.jallcom.2018.08.329" TargetMode="External"/><Relationship Id="rId4396" Type="http://schemas.openxmlformats.org/officeDocument/2006/relationships/hyperlink" Target="https://doi.org/10.1016/0167-2738(95)00051-7" TargetMode="External"/><Relationship Id="rId5447" Type="http://schemas.openxmlformats.org/officeDocument/2006/relationships/hyperlink" Target="https://doi.org/10.1016/j.ssi.2012.02.045" TargetMode="External"/><Relationship Id="rId5654" Type="http://schemas.openxmlformats.org/officeDocument/2006/relationships/hyperlink" Target="https://doi.org/10.1016/S0167-2738(99)00194-0" TargetMode="External"/><Relationship Id="rId5861" Type="http://schemas.openxmlformats.org/officeDocument/2006/relationships/hyperlink" Target="https://doi.org/10.1016/j.ssi.2007.02.014" TargetMode="External"/><Relationship Id="rId1100" Type="http://schemas.openxmlformats.org/officeDocument/2006/relationships/hyperlink" Target="https://doi.org/10.1016/j.jpowsour.2016.05.089" TargetMode="External"/><Relationship Id="rId4256" Type="http://schemas.openxmlformats.org/officeDocument/2006/relationships/hyperlink" Target="https://doi.org/10.1016/j.ceramint.2015.05.026" TargetMode="External"/><Relationship Id="rId4463" Type="http://schemas.openxmlformats.org/officeDocument/2006/relationships/hyperlink" Target="https://doi.org/10.1016/j.ijhydene.2016.02.073" TargetMode="External"/><Relationship Id="rId4670" Type="http://schemas.openxmlformats.org/officeDocument/2006/relationships/hyperlink" Target="https://doi.org/10.1016/j.ssi.2010.07.034" TargetMode="External"/><Relationship Id="rId5307" Type="http://schemas.openxmlformats.org/officeDocument/2006/relationships/hyperlink" Target="https://doi.org/10.1016/S0167-2738(00)00777-3" TargetMode="External"/><Relationship Id="rId5514" Type="http://schemas.openxmlformats.org/officeDocument/2006/relationships/hyperlink" Target="https://doi.org/10.1016/0167-2738(94)90327-1" TargetMode="External"/><Relationship Id="rId5721" Type="http://schemas.openxmlformats.org/officeDocument/2006/relationships/hyperlink" Target="https://doi.org/10.1016/j.electacta.2010.10.098" TargetMode="External"/><Relationship Id="rId1917" Type="http://schemas.openxmlformats.org/officeDocument/2006/relationships/hyperlink" Target="https://doi.org/10.1016/S0167-2738(02)00140-6" TargetMode="External"/><Relationship Id="rId3065" Type="http://schemas.openxmlformats.org/officeDocument/2006/relationships/hyperlink" Target="https://doi.org/10.1016/j.ijhydene.2010.02.080" TargetMode="External"/><Relationship Id="rId3272" Type="http://schemas.openxmlformats.org/officeDocument/2006/relationships/hyperlink" Target="https://doi.org/10.1016/j.apenergy.2019.01.094" TargetMode="External"/><Relationship Id="rId4116" Type="http://schemas.openxmlformats.org/officeDocument/2006/relationships/hyperlink" Target="https://doi.org/10.1016/j.jpowsour.2008.01.036" TargetMode="External"/><Relationship Id="rId4323" Type="http://schemas.openxmlformats.org/officeDocument/2006/relationships/hyperlink" Target="https://doi.org/10.1016/j.electacta.2017.08.149" TargetMode="External"/><Relationship Id="rId4530" Type="http://schemas.openxmlformats.org/officeDocument/2006/relationships/hyperlink" Target="https://doi.org/10.1016/j.ijhydene.2016.02.073" TargetMode="External"/><Relationship Id="rId193" Type="http://schemas.openxmlformats.org/officeDocument/2006/relationships/hyperlink" Target="https://doi.org/10.1016/0167-2738(92)90095-7" TargetMode="External"/><Relationship Id="rId2081" Type="http://schemas.openxmlformats.org/officeDocument/2006/relationships/hyperlink" Target="https://doi.org/10.1016/j.ssi.2006.02.025" TargetMode="External"/><Relationship Id="rId3132" Type="http://schemas.openxmlformats.org/officeDocument/2006/relationships/hyperlink" Target="https://doi.org/10.1016/j.jallcom.2012.11.197" TargetMode="External"/><Relationship Id="rId260" Type="http://schemas.openxmlformats.org/officeDocument/2006/relationships/hyperlink" Target="https://doi.org/10.1016/0167-2738(92)90095-7" TargetMode="External"/><Relationship Id="rId5097" Type="http://schemas.openxmlformats.org/officeDocument/2006/relationships/hyperlink" Target="https://doi.org/10.1149/1.2095649" TargetMode="External"/><Relationship Id="rId6148" Type="http://schemas.openxmlformats.org/officeDocument/2006/relationships/hyperlink" Target="https://doi.org/10.1007/s11581-019-03314-9" TargetMode="External"/><Relationship Id="rId120" Type="http://schemas.openxmlformats.org/officeDocument/2006/relationships/hyperlink" Target="https://doi.org/10.1016/0167-2738(92)90095-7" TargetMode="External"/><Relationship Id="rId2898" Type="http://schemas.openxmlformats.org/officeDocument/2006/relationships/hyperlink" Target="https://doi.org/10.1016/j.ssi.2008.02.047" TargetMode="External"/><Relationship Id="rId3949" Type="http://schemas.openxmlformats.org/officeDocument/2006/relationships/hyperlink" Target="https://doi.org/10.1016/j.jpowsour.2010.11.120" TargetMode="External"/><Relationship Id="rId5164" Type="http://schemas.openxmlformats.org/officeDocument/2006/relationships/hyperlink" Target="https://doi.org/10.1016/j.jpowsour.2013.07.060" TargetMode="External"/><Relationship Id="rId6008" Type="http://schemas.openxmlformats.org/officeDocument/2006/relationships/hyperlink" Target="https://doi.org/10.1016/j.ssi.2007.02.004" TargetMode="External"/><Relationship Id="rId6215" Type="http://schemas.openxmlformats.org/officeDocument/2006/relationships/hyperlink" Target="https://doi.org/10.1016/j.electacta.2017.11.037" TargetMode="External"/><Relationship Id="rId2758" Type="http://schemas.openxmlformats.org/officeDocument/2006/relationships/hyperlink" Target="https://doi.org/10.1016/S0167-2738(01)00870-0" TargetMode="External"/><Relationship Id="rId2965" Type="http://schemas.openxmlformats.org/officeDocument/2006/relationships/hyperlink" Target="https://doi.org/10.1016/j.jallcom.2009.01.011" TargetMode="External"/><Relationship Id="rId3809" Type="http://schemas.openxmlformats.org/officeDocument/2006/relationships/hyperlink" Target="https://doi.org/10.1016/j.jpowsour.2010.11.120" TargetMode="External"/><Relationship Id="rId5024" Type="http://schemas.openxmlformats.org/officeDocument/2006/relationships/hyperlink" Target="https://doi.org/10.1016/j.jssc.2018.03.004" TargetMode="External"/><Relationship Id="rId5371" Type="http://schemas.openxmlformats.org/officeDocument/2006/relationships/hyperlink" Target="https://doi.org/10.1016/j.ijhydene.2012.11.065" TargetMode="External"/><Relationship Id="rId937" Type="http://schemas.openxmlformats.org/officeDocument/2006/relationships/hyperlink" Target="https://www.researchgate.net/deref/http%3A%2F%2Fdx.doi.org%2F10.1149%2F1.2167929" TargetMode="External"/><Relationship Id="rId1567" Type="http://schemas.openxmlformats.org/officeDocument/2006/relationships/hyperlink" Target="https://doi.org/10.1016/j.ssi.2013.01.005" TargetMode="External"/><Relationship Id="rId1774" Type="http://schemas.openxmlformats.org/officeDocument/2006/relationships/hyperlink" Target="https://doi.org/10.1016/j.electacta.2017.09.157" TargetMode="External"/><Relationship Id="rId1981" Type="http://schemas.openxmlformats.org/officeDocument/2006/relationships/hyperlink" Target="https://doi.org/10.1016/j.apt.2016.01.025" TargetMode="External"/><Relationship Id="rId2618" Type="http://schemas.openxmlformats.org/officeDocument/2006/relationships/hyperlink" Target="https://doi.org/10.1016/j.ssi.2013.06.002" TargetMode="External"/><Relationship Id="rId2825" Type="http://schemas.openxmlformats.org/officeDocument/2006/relationships/hyperlink" Target="https://doi.org/10.1016/S0025-5408(02)00774-2" TargetMode="External"/><Relationship Id="rId4180" Type="http://schemas.openxmlformats.org/officeDocument/2006/relationships/hyperlink" Target="https://doi.org/10.1016/j.electacta.2018.07.179" TargetMode="External"/><Relationship Id="rId5231" Type="http://schemas.openxmlformats.org/officeDocument/2006/relationships/hyperlink" Target="https://doi.org/10.1016/S0167-2738(00)00777-3" TargetMode="External"/><Relationship Id="rId66" Type="http://schemas.openxmlformats.org/officeDocument/2006/relationships/hyperlink" Target="https://doi.org/10.1021/ja00088a016" TargetMode="External"/><Relationship Id="rId1427" Type="http://schemas.openxmlformats.org/officeDocument/2006/relationships/hyperlink" Target="https://doi.org/10.1016/j.ssi.2013.01.005" TargetMode="External"/><Relationship Id="rId1634" Type="http://schemas.openxmlformats.org/officeDocument/2006/relationships/hyperlink" Target="https://doi.org/10.1016/j.jpowsour.2014.02.031" TargetMode="External"/><Relationship Id="rId1841" Type="http://schemas.openxmlformats.org/officeDocument/2006/relationships/hyperlink" Target="https://doi.org/10.1016/j.ssi.2011.02.004" TargetMode="External"/><Relationship Id="rId4040" Type="http://schemas.openxmlformats.org/officeDocument/2006/relationships/hyperlink" Target="https://doi.org/10.1016/j.jallcom.2018.08.329" TargetMode="External"/><Relationship Id="rId4997" Type="http://schemas.openxmlformats.org/officeDocument/2006/relationships/hyperlink" Target="https://doi.org/10.1016/j.ssi.2017.05.010" TargetMode="External"/><Relationship Id="rId3599" Type="http://schemas.openxmlformats.org/officeDocument/2006/relationships/hyperlink" Target="https://doi.org/10.1016/j.ijhydene.2014.03.249" TargetMode="External"/><Relationship Id="rId4857" Type="http://schemas.openxmlformats.org/officeDocument/2006/relationships/hyperlink" Target="https://doi.org/10.1149/1.2221624" TargetMode="External"/><Relationship Id="rId1701" Type="http://schemas.openxmlformats.org/officeDocument/2006/relationships/hyperlink" Target="https://doi.org/10.1016/j.jpowsour.2014.11.141" TargetMode="External"/><Relationship Id="rId3459" Type="http://schemas.openxmlformats.org/officeDocument/2006/relationships/hyperlink" Target="https://doi.org/10.1002/aenm.201201062" TargetMode="External"/><Relationship Id="rId3666" Type="http://schemas.openxmlformats.org/officeDocument/2006/relationships/hyperlink" Target="https://doi.org/10.1016/j.jpowsour.2012.12.017" TargetMode="External"/><Relationship Id="rId5908" Type="http://schemas.openxmlformats.org/officeDocument/2006/relationships/hyperlink" Target="https://doi.org/10.1002/adfm.201001540" TargetMode="External"/><Relationship Id="rId6072" Type="http://schemas.openxmlformats.org/officeDocument/2006/relationships/hyperlink" Target="https://doi.org/10.1016/0167-2738(96)00087-2" TargetMode="External"/><Relationship Id="rId587" Type="http://schemas.openxmlformats.org/officeDocument/2006/relationships/hyperlink" Target="https://doi.org/10.1016/j.ssi.2010.10.015" TargetMode="External"/><Relationship Id="rId2268" Type="http://schemas.openxmlformats.org/officeDocument/2006/relationships/hyperlink" Target="https://doi.org/10.1016/j.ssi.2006.02.025" TargetMode="External"/><Relationship Id="rId3319" Type="http://schemas.openxmlformats.org/officeDocument/2006/relationships/hyperlink" Target="https://doi.org/10.1016/j.apenergy.2019.01.094" TargetMode="External"/><Relationship Id="rId3873" Type="http://schemas.openxmlformats.org/officeDocument/2006/relationships/hyperlink" Target="https://doi.org/10.1016/j.jpowsour.2010.11.120" TargetMode="External"/><Relationship Id="rId4717" Type="http://schemas.openxmlformats.org/officeDocument/2006/relationships/hyperlink" Target="https://doi.org/10.1016/j.ssi.2010.07.034" TargetMode="External"/><Relationship Id="rId4924" Type="http://schemas.openxmlformats.org/officeDocument/2006/relationships/hyperlink" Target="https://doi.org/10.1016/j.jare.2016.12.006" TargetMode="External"/><Relationship Id="rId447" Type="http://schemas.openxmlformats.org/officeDocument/2006/relationships/hyperlink" Target="https://doi.org/10.1149/1.2059351" TargetMode="External"/><Relationship Id="rId794" Type="http://schemas.openxmlformats.org/officeDocument/2006/relationships/hyperlink" Target="https://doi.org/10.1016/S0167-2738(00)00662-7" TargetMode="External"/><Relationship Id="rId1077" Type="http://schemas.openxmlformats.org/officeDocument/2006/relationships/hyperlink" Target="https://doi.org/10.1016/j.ceramint.2019.01.019" TargetMode="External"/><Relationship Id="rId2128" Type="http://schemas.openxmlformats.org/officeDocument/2006/relationships/hyperlink" Target="https://doi.org/10.1016/j.ssi.2006.02.025" TargetMode="External"/><Relationship Id="rId2475" Type="http://schemas.openxmlformats.org/officeDocument/2006/relationships/hyperlink" Target="https://doi.org/10.1038/nmat871" TargetMode="External"/><Relationship Id="rId2682" Type="http://schemas.openxmlformats.org/officeDocument/2006/relationships/hyperlink" Target="https://doi.org/10.1016/j.ssi.2013.06.002" TargetMode="External"/><Relationship Id="rId3526" Type="http://schemas.openxmlformats.org/officeDocument/2006/relationships/hyperlink" Target="https://doi.org/10.1016/j.electacta.2012.05.002" TargetMode="External"/><Relationship Id="rId3733" Type="http://schemas.openxmlformats.org/officeDocument/2006/relationships/hyperlink" Target="https://doi.org/10.1016/j.electacta.2011.11.004" TargetMode="External"/><Relationship Id="rId3940" Type="http://schemas.openxmlformats.org/officeDocument/2006/relationships/hyperlink" Target="https://doi.org/10.1016/j.jpowsour.2010.11.120" TargetMode="External"/><Relationship Id="rId654" Type="http://schemas.openxmlformats.org/officeDocument/2006/relationships/hyperlink" Target="https://doi.org/10.1016/S0167-2738(99)00337-9" TargetMode="External"/><Relationship Id="rId861" Type="http://schemas.openxmlformats.org/officeDocument/2006/relationships/hyperlink" Target="https://doi.org/10.1016/S0167-2738(00)00662-7" TargetMode="External"/><Relationship Id="rId1284" Type="http://schemas.openxmlformats.org/officeDocument/2006/relationships/hyperlink" Target="https://doi.org/10.1016/j.ssi.2013.09.056" TargetMode="External"/><Relationship Id="rId1491" Type="http://schemas.openxmlformats.org/officeDocument/2006/relationships/hyperlink" Target="https://doi.org/10.1016/j.ssi.2013.01.005" TargetMode="External"/><Relationship Id="rId2335" Type="http://schemas.openxmlformats.org/officeDocument/2006/relationships/hyperlink" Target="https://doi.org/10.1016/j.ssi.2006.02.025" TargetMode="External"/><Relationship Id="rId2542" Type="http://schemas.openxmlformats.org/officeDocument/2006/relationships/hyperlink" Target="https://doi.org/10.1038/nmat871" TargetMode="External"/><Relationship Id="rId3800" Type="http://schemas.openxmlformats.org/officeDocument/2006/relationships/hyperlink" Target="https://doi.org/10.1016/j.jpowsour.2010.11.120" TargetMode="External"/><Relationship Id="rId5698" Type="http://schemas.openxmlformats.org/officeDocument/2006/relationships/hyperlink" Target="https://doi.org/10.1016/S0167-2738(99)00194-0" TargetMode="External"/><Relationship Id="rId307" Type="http://schemas.openxmlformats.org/officeDocument/2006/relationships/hyperlink" Target="https://doi.org/10.1149/1.2059351" TargetMode="External"/><Relationship Id="rId514" Type="http://schemas.openxmlformats.org/officeDocument/2006/relationships/hyperlink" Target="https://doi.org/10.1016/S0167-2738(99)00194-0" TargetMode="External"/><Relationship Id="rId721" Type="http://schemas.openxmlformats.org/officeDocument/2006/relationships/hyperlink" Target="https://doi.org/10.1016/S0167-2738(99)00337-9" TargetMode="External"/><Relationship Id="rId1144" Type="http://schemas.openxmlformats.org/officeDocument/2006/relationships/hyperlink" Target="https://doi.org/10.1016/j.jpowsour.2016.05.089" TargetMode="External"/><Relationship Id="rId1351" Type="http://schemas.openxmlformats.org/officeDocument/2006/relationships/hyperlink" Target="https://doi.org/10.1016/j.electacta.2018.09.096" TargetMode="External"/><Relationship Id="rId2402" Type="http://schemas.openxmlformats.org/officeDocument/2006/relationships/hyperlink" Target="https://doi.org/10.1016/j.ssi.2006.02.025" TargetMode="External"/><Relationship Id="rId5558" Type="http://schemas.openxmlformats.org/officeDocument/2006/relationships/hyperlink" Target="https://doi.org/10.1016/0167-2738(94)90327-1" TargetMode="External"/><Relationship Id="rId5765" Type="http://schemas.openxmlformats.org/officeDocument/2006/relationships/hyperlink" Target="https://doi.org/10.1016/j.electacta.2010.10.098" TargetMode="External"/><Relationship Id="rId5972" Type="http://schemas.openxmlformats.org/officeDocument/2006/relationships/hyperlink" Target="https://doi.org/10.1016/S0167-2738(99)00013-2" TargetMode="External"/><Relationship Id="rId1004" Type="http://schemas.openxmlformats.org/officeDocument/2006/relationships/hyperlink" Target="https://doi.org/10.1016/S0167-2738(98)00428-7" TargetMode="External"/><Relationship Id="rId1211" Type="http://schemas.openxmlformats.org/officeDocument/2006/relationships/hyperlink" Target="https://doi.org/10.1016/j.jpowsour.2016.05.089" TargetMode="External"/><Relationship Id="rId4367" Type="http://schemas.openxmlformats.org/officeDocument/2006/relationships/hyperlink" Target="https://doi.org/10.1016/j.electacta.2017.08.149" TargetMode="External"/><Relationship Id="rId4574" Type="http://schemas.openxmlformats.org/officeDocument/2006/relationships/hyperlink" Target="https://doi.org/10.1016/j.ijhydene.2016.02.073" TargetMode="External"/><Relationship Id="rId4781" Type="http://schemas.openxmlformats.org/officeDocument/2006/relationships/hyperlink" Target="https://doi.org/10.1016/j.ijhydene.2014.09.019" TargetMode="External"/><Relationship Id="rId5418" Type="http://schemas.openxmlformats.org/officeDocument/2006/relationships/hyperlink" Target="https://doi.org/10.1016/j.ssi.2012.02.045" TargetMode="External"/><Relationship Id="rId5625" Type="http://schemas.openxmlformats.org/officeDocument/2006/relationships/hyperlink" Target="https://doi.org/10.1016/S0167-2738(99)00194-0" TargetMode="External"/><Relationship Id="rId5832" Type="http://schemas.openxmlformats.org/officeDocument/2006/relationships/hyperlink" Target="https://doi.org/10.1016/j.ssi.2007.02.014" TargetMode="External"/><Relationship Id="rId3176" Type="http://schemas.openxmlformats.org/officeDocument/2006/relationships/hyperlink" Target="https://doi.org/10.1016/j.jallcom.2012.11.197" TargetMode="External"/><Relationship Id="rId3383" Type="http://schemas.openxmlformats.org/officeDocument/2006/relationships/hyperlink" Target="https://doi.org/10.1016/j.jpowsour.2017.09.021" TargetMode="External"/><Relationship Id="rId3590" Type="http://schemas.openxmlformats.org/officeDocument/2006/relationships/hyperlink" Target="https://doi.org/10.1016/j.ijhydene.2014.03.249" TargetMode="External"/><Relationship Id="rId4227" Type="http://schemas.openxmlformats.org/officeDocument/2006/relationships/hyperlink" Target="https://doi.org/10.1016/j.electacta.2018.07.179" TargetMode="External"/><Relationship Id="rId4434" Type="http://schemas.openxmlformats.org/officeDocument/2006/relationships/hyperlink" Target="https://doi.org/10.1016/j.jallcom.2010.06.188" TargetMode="External"/><Relationship Id="rId2192" Type="http://schemas.openxmlformats.org/officeDocument/2006/relationships/hyperlink" Target="https://doi.org/10.1016/j.ssi.2006.02.025" TargetMode="External"/><Relationship Id="rId3036" Type="http://schemas.openxmlformats.org/officeDocument/2006/relationships/hyperlink" Target="https://doi.org/10.1016/j.ijhydene.2010.02.080" TargetMode="External"/><Relationship Id="rId3243" Type="http://schemas.openxmlformats.org/officeDocument/2006/relationships/hyperlink" Target="https://doi.org/10.1016/j.jallcom.2012.11.197" TargetMode="External"/><Relationship Id="rId4641" Type="http://schemas.openxmlformats.org/officeDocument/2006/relationships/hyperlink" Target="https://doi.org/10.1016/j.ssi.2008.04.002" TargetMode="External"/><Relationship Id="rId164" Type="http://schemas.openxmlformats.org/officeDocument/2006/relationships/hyperlink" Target="https://doi.org/10.1016/0167-2738(92)90095-7" TargetMode="External"/><Relationship Id="rId371" Type="http://schemas.openxmlformats.org/officeDocument/2006/relationships/hyperlink" Target="https://doi.org/10.1149/1.2059351" TargetMode="External"/><Relationship Id="rId2052" Type="http://schemas.openxmlformats.org/officeDocument/2006/relationships/hyperlink" Target="https://doi.org/10.1016/j.ssi.2006.02.025" TargetMode="External"/><Relationship Id="rId3450" Type="http://schemas.openxmlformats.org/officeDocument/2006/relationships/hyperlink" Target="https://doi.org/10.1016/j.jpowsour.2008.11.007" TargetMode="External"/><Relationship Id="rId4501" Type="http://schemas.openxmlformats.org/officeDocument/2006/relationships/hyperlink" Target="https://doi.org/10.1016/j.ijhydene.2016.02.073" TargetMode="External"/><Relationship Id="rId3103" Type="http://schemas.openxmlformats.org/officeDocument/2006/relationships/hyperlink" Target="https://doi.org/10.1016/j.ssi.2006.02.047" TargetMode="External"/><Relationship Id="rId3310" Type="http://schemas.openxmlformats.org/officeDocument/2006/relationships/hyperlink" Target="https://doi.org/10.1016/j.apenergy.2019.01.094" TargetMode="External"/><Relationship Id="rId5068" Type="http://schemas.openxmlformats.org/officeDocument/2006/relationships/hyperlink" Target="https://doi.org/10.1149/1.2095649" TargetMode="External"/><Relationship Id="rId231" Type="http://schemas.openxmlformats.org/officeDocument/2006/relationships/hyperlink" Target="https://doi.org/10.1016/0167-2738(92)90095-7" TargetMode="External"/><Relationship Id="rId2869" Type="http://schemas.openxmlformats.org/officeDocument/2006/relationships/hyperlink" Target="https://doi.org/10.1016/S0025-5408(02)00774-2" TargetMode="External"/><Relationship Id="rId5275" Type="http://schemas.openxmlformats.org/officeDocument/2006/relationships/hyperlink" Target="https://doi.org/10.1016/S0167-2738(00)00777-3" TargetMode="External"/><Relationship Id="rId5482" Type="http://schemas.openxmlformats.org/officeDocument/2006/relationships/hyperlink" Target="https://doi.org/10.1016/0167-2738(94)90327-1" TargetMode="External"/><Relationship Id="rId6119" Type="http://schemas.openxmlformats.org/officeDocument/2006/relationships/hyperlink" Target="https://doi.org/10.1007/s11581-019-03314-9" TargetMode="External"/><Relationship Id="rId1678" Type="http://schemas.openxmlformats.org/officeDocument/2006/relationships/hyperlink" Target="https://doi.org/10.1016/j.ijhydene.2012.04.112" TargetMode="External"/><Relationship Id="rId1885" Type="http://schemas.openxmlformats.org/officeDocument/2006/relationships/hyperlink" Target="https://doi.org/10.1016/S0167-2738(02)00140-6" TargetMode="External"/><Relationship Id="rId2729" Type="http://schemas.openxmlformats.org/officeDocument/2006/relationships/hyperlink" Target="https://doi.org/10.1016/S0167-2738(01)00870-0" TargetMode="External"/><Relationship Id="rId2936" Type="http://schemas.openxmlformats.org/officeDocument/2006/relationships/hyperlink" Target="https://doi.org/10.1016/j.jallcom.2008.12.120" TargetMode="External"/><Relationship Id="rId4084" Type="http://schemas.openxmlformats.org/officeDocument/2006/relationships/hyperlink" Target="https://doi.org/10.1016/j.jpowsour.2008.01.036" TargetMode="External"/><Relationship Id="rId4291" Type="http://schemas.openxmlformats.org/officeDocument/2006/relationships/hyperlink" Target="https://doi.org/10.1016/j.electacta.2017.08.149" TargetMode="External"/><Relationship Id="rId5135" Type="http://schemas.openxmlformats.org/officeDocument/2006/relationships/hyperlink" Target="https://doi.org/10.1016/j.jpowsour.2013.07.060" TargetMode="External"/><Relationship Id="rId5342" Type="http://schemas.openxmlformats.org/officeDocument/2006/relationships/hyperlink" Target="https://doi.org/10.1016/S0167-2738(00)00777-3" TargetMode="External"/><Relationship Id="rId908" Type="http://schemas.openxmlformats.org/officeDocument/2006/relationships/hyperlink" Target="https://doi.org/10.1016/S0167-2738(00)00662-7" TargetMode="External"/><Relationship Id="rId1538" Type="http://schemas.openxmlformats.org/officeDocument/2006/relationships/hyperlink" Target="https://doi.org/10.1016/j.ssi.2013.01.005" TargetMode="External"/><Relationship Id="rId4151" Type="http://schemas.openxmlformats.org/officeDocument/2006/relationships/hyperlink" Target="https://doi.org/10.1016/j.ceramint.2019.01.134" TargetMode="External"/><Relationship Id="rId5202" Type="http://schemas.openxmlformats.org/officeDocument/2006/relationships/hyperlink" Target="https://doi.org/10.1016/j.ijhydene.2016.10.120" TargetMode="External"/><Relationship Id="rId1745" Type="http://schemas.openxmlformats.org/officeDocument/2006/relationships/hyperlink" Target="https://doi.org/10.1016/j.jpowsour.2014.11.141" TargetMode="External"/><Relationship Id="rId1952" Type="http://schemas.openxmlformats.org/officeDocument/2006/relationships/hyperlink" Target="https://doi.org/10.1016/S0167-2738(02)00140-6" TargetMode="External"/><Relationship Id="rId4011" Type="http://schemas.openxmlformats.org/officeDocument/2006/relationships/hyperlink" Target="https://doi.org/10.1016/j.electacta.2013.01.156" TargetMode="External"/><Relationship Id="rId37" Type="http://schemas.openxmlformats.org/officeDocument/2006/relationships/hyperlink" Target="https://doi.org/10.1021/ja00088a016" TargetMode="External"/><Relationship Id="rId1605" Type="http://schemas.openxmlformats.org/officeDocument/2006/relationships/hyperlink" Target="https://doi.org/10.1016/j.ssi.2013.01.005" TargetMode="External"/><Relationship Id="rId1812" Type="http://schemas.openxmlformats.org/officeDocument/2006/relationships/hyperlink" Target="https://doi.org/10.1016/j.jpowsour.2013.11.005" TargetMode="External"/><Relationship Id="rId4968" Type="http://schemas.openxmlformats.org/officeDocument/2006/relationships/hyperlink" Target="https://doi.org/10.1016/j.ceramint.2019.03.130" TargetMode="External"/><Relationship Id="rId6183" Type="http://schemas.openxmlformats.org/officeDocument/2006/relationships/hyperlink" Target="https://doi.org/10.1016/j.electacta.2017.11.037" TargetMode="External"/><Relationship Id="rId3777" Type="http://schemas.openxmlformats.org/officeDocument/2006/relationships/hyperlink" Target="https://doi.org/10.1016/j.electacta.2013.05.034" TargetMode="External"/><Relationship Id="rId3984" Type="http://schemas.openxmlformats.org/officeDocument/2006/relationships/hyperlink" Target="https://doi.org/10.1016/j.ssi.2013.11.044" TargetMode="External"/><Relationship Id="rId4828" Type="http://schemas.openxmlformats.org/officeDocument/2006/relationships/hyperlink" Target="https://doi.org/10.1016/S0167-2738(01)00951-1" TargetMode="External"/><Relationship Id="rId698" Type="http://schemas.openxmlformats.org/officeDocument/2006/relationships/hyperlink" Target="https://doi.org/10.1016/S0167-2738(99)00337-9" TargetMode="External"/><Relationship Id="rId2379" Type="http://schemas.openxmlformats.org/officeDocument/2006/relationships/hyperlink" Target="https://doi.org/10.1016/j.ssi.2006.02.025" TargetMode="External"/><Relationship Id="rId2586" Type="http://schemas.openxmlformats.org/officeDocument/2006/relationships/hyperlink" Target="https://doi.org/10.1016/j.ssi.2013.06.002" TargetMode="External"/><Relationship Id="rId2793" Type="http://schemas.openxmlformats.org/officeDocument/2006/relationships/hyperlink" Target="https://doi.org/10.1016/S0167-2738(01)00870-0" TargetMode="External"/><Relationship Id="rId3637" Type="http://schemas.openxmlformats.org/officeDocument/2006/relationships/hyperlink" Target="https://doi.org/10.1016/j.ijhydene.2014.03.249" TargetMode="External"/><Relationship Id="rId3844" Type="http://schemas.openxmlformats.org/officeDocument/2006/relationships/hyperlink" Target="https://doi.org/10.1016/j.jpowsour.2010.11.120" TargetMode="External"/><Relationship Id="rId6043" Type="http://schemas.openxmlformats.org/officeDocument/2006/relationships/hyperlink" Target="https://doi.org/10.2478/s11532-012-0144-9" TargetMode="External"/><Relationship Id="rId6250" Type="http://schemas.openxmlformats.org/officeDocument/2006/relationships/table" Target="../tables/table2.xml"/><Relationship Id="rId558" Type="http://schemas.openxmlformats.org/officeDocument/2006/relationships/hyperlink" Target="https://doi.org/10.1016/j.electacta.2013.05.034" TargetMode="External"/><Relationship Id="rId765" Type="http://schemas.openxmlformats.org/officeDocument/2006/relationships/hyperlink" Target="https://doi.org/10.1016/0167-2738(87)90039-7" TargetMode="External"/><Relationship Id="rId972" Type="http://schemas.openxmlformats.org/officeDocument/2006/relationships/hyperlink" Target="https://doi.org/10.1016/S0167-2738(98)00428-7" TargetMode="External"/><Relationship Id="rId1188" Type="http://schemas.openxmlformats.org/officeDocument/2006/relationships/hyperlink" Target="https://doi.org/10.1016/j.jpowsour.2016.05.089" TargetMode="External"/><Relationship Id="rId1395" Type="http://schemas.openxmlformats.org/officeDocument/2006/relationships/hyperlink" Target="https://doi.org/10.1016/j.ssi.2013.01.005" TargetMode="External"/><Relationship Id="rId2239" Type="http://schemas.openxmlformats.org/officeDocument/2006/relationships/hyperlink" Target="https://doi.org/10.1016/j.ssi.2006.02.025" TargetMode="External"/><Relationship Id="rId2446" Type="http://schemas.openxmlformats.org/officeDocument/2006/relationships/hyperlink" Target="https://doi.org/10.1038/nmat871" TargetMode="External"/><Relationship Id="rId2653" Type="http://schemas.openxmlformats.org/officeDocument/2006/relationships/hyperlink" Target="https://doi.org/10.1016/j.ssi.2013.06.002" TargetMode="External"/><Relationship Id="rId2860" Type="http://schemas.openxmlformats.org/officeDocument/2006/relationships/hyperlink" Target="https://doi.org/10.1016/S0025-5408(02)00774-2" TargetMode="External"/><Relationship Id="rId3704" Type="http://schemas.openxmlformats.org/officeDocument/2006/relationships/hyperlink" Target="https://doi.org/10.1016/j.ssi.2011.06.014" TargetMode="External"/><Relationship Id="rId6110" Type="http://schemas.openxmlformats.org/officeDocument/2006/relationships/hyperlink" Target="https://doi.org/10.1007/s11581-019-03314-9" TargetMode="External"/><Relationship Id="rId418" Type="http://schemas.openxmlformats.org/officeDocument/2006/relationships/hyperlink" Target="https://doi.org/10.1149/1.2059351" TargetMode="External"/><Relationship Id="rId625" Type="http://schemas.openxmlformats.org/officeDocument/2006/relationships/hyperlink" Target="https://doi.org/10.1111/j.1151-2916.1998.tb02662.x" TargetMode="External"/><Relationship Id="rId832" Type="http://schemas.openxmlformats.org/officeDocument/2006/relationships/hyperlink" Target="https://doi.org/10.1016/S0167-2738(00)00662-7" TargetMode="External"/><Relationship Id="rId1048" Type="http://schemas.openxmlformats.org/officeDocument/2006/relationships/hyperlink" Target="https://doi.org/10.1016/j.ceramint.2019.01.019" TargetMode="External"/><Relationship Id="rId1255" Type="http://schemas.openxmlformats.org/officeDocument/2006/relationships/hyperlink" Target="https://doi.org/10.1016/j.jpowsour.2016.05.089" TargetMode="External"/><Relationship Id="rId1462" Type="http://schemas.openxmlformats.org/officeDocument/2006/relationships/hyperlink" Target="https://doi.org/10.1016/j.ssi.2013.01.005" TargetMode="External"/><Relationship Id="rId2306" Type="http://schemas.openxmlformats.org/officeDocument/2006/relationships/hyperlink" Target="https://doi.org/10.1016/j.ssi.2006.02.025" TargetMode="External"/><Relationship Id="rId2513" Type="http://schemas.openxmlformats.org/officeDocument/2006/relationships/hyperlink" Target="https://doi.org/10.1038/nmat871" TargetMode="External"/><Relationship Id="rId3911" Type="http://schemas.openxmlformats.org/officeDocument/2006/relationships/hyperlink" Target="https://doi.org/10.1016/j.jpowsour.2010.11.120" TargetMode="External"/><Relationship Id="rId5669" Type="http://schemas.openxmlformats.org/officeDocument/2006/relationships/hyperlink" Target="https://doi.org/10.1016/S0167-2738(99)00194-0" TargetMode="External"/><Relationship Id="rId5876" Type="http://schemas.openxmlformats.org/officeDocument/2006/relationships/hyperlink" Target="https://doi.org/10.1002/adfm.201001540" TargetMode="External"/><Relationship Id="rId1115" Type="http://schemas.openxmlformats.org/officeDocument/2006/relationships/hyperlink" Target="https://doi.org/10.1016/j.jpowsour.2016.05.089" TargetMode="External"/><Relationship Id="rId1322" Type="http://schemas.openxmlformats.org/officeDocument/2006/relationships/hyperlink" Target="https://doi.org/10.1016/j.ijhydene.2016.01.071" TargetMode="External"/><Relationship Id="rId2720" Type="http://schemas.openxmlformats.org/officeDocument/2006/relationships/hyperlink" Target="https://doi.org/10.1016/j.ssi.2013.06.002" TargetMode="External"/><Relationship Id="rId4478" Type="http://schemas.openxmlformats.org/officeDocument/2006/relationships/hyperlink" Target="https://doi.org/10.1016/j.ijhydene.2016.02.073" TargetMode="External"/><Relationship Id="rId5529" Type="http://schemas.openxmlformats.org/officeDocument/2006/relationships/hyperlink" Target="https://doi.org/10.1016/0167-2738(94)90327-1" TargetMode="External"/><Relationship Id="rId3287" Type="http://schemas.openxmlformats.org/officeDocument/2006/relationships/hyperlink" Target="https://doi.org/10.1016/j.apenergy.2019.01.094" TargetMode="External"/><Relationship Id="rId4338" Type="http://schemas.openxmlformats.org/officeDocument/2006/relationships/hyperlink" Target="https://doi.org/10.1016/j.electacta.2017.08.149" TargetMode="External"/><Relationship Id="rId4685" Type="http://schemas.openxmlformats.org/officeDocument/2006/relationships/hyperlink" Target="https://doi.org/10.1016/j.ssi.2010.07.034" TargetMode="External"/><Relationship Id="rId4892" Type="http://schemas.openxmlformats.org/officeDocument/2006/relationships/hyperlink" Target="https://doi.org/10.1016/j.jpowsour.2016.09.075" TargetMode="External"/><Relationship Id="rId5736" Type="http://schemas.openxmlformats.org/officeDocument/2006/relationships/hyperlink" Target="https://doi.org/10.1016/j.electacta.2010.10.098" TargetMode="External"/><Relationship Id="rId5943" Type="http://schemas.openxmlformats.org/officeDocument/2006/relationships/hyperlink" Target="https://doi.org/10.1016/S0167-2738(99)00013-2" TargetMode="External"/><Relationship Id="rId2096" Type="http://schemas.openxmlformats.org/officeDocument/2006/relationships/hyperlink" Target="https://doi.org/10.1016/j.ssi.2006.02.025" TargetMode="External"/><Relationship Id="rId3494" Type="http://schemas.openxmlformats.org/officeDocument/2006/relationships/hyperlink" Target="https://doi.org/10.1016/j.electacta.2012.05.002" TargetMode="External"/><Relationship Id="rId4545" Type="http://schemas.openxmlformats.org/officeDocument/2006/relationships/hyperlink" Target="https://doi.org/10.1016/j.ijhydene.2016.02.073" TargetMode="External"/><Relationship Id="rId4752" Type="http://schemas.openxmlformats.org/officeDocument/2006/relationships/hyperlink" Target="https://doi.org/10.1016/j.ijhydene.2014.09.019" TargetMode="External"/><Relationship Id="rId5803" Type="http://schemas.openxmlformats.org/officeDocument/2006/relationships/hyperlink" Target="https://doi.org/10.1016/j.ssi.2007.02.014" TargetMode="External"/><Relationship Id="rId3147" Type="http://schemas.openxmlformats.org/officeDocument/2006/relationships/hyperlink" Target="https://doi.org/10.1016/j.jallcom.2012.11.197" TargetMode="External"/><Relationship Id="rId3354" Type="http://schemas.openxmlformats.org/officeDocument/2006/relationships/hyperlink" Target="https://doi.org/10.1016/j.jpowsour.2017.09.021" TargetMode="External"/><Relationship Id="rId3561" Type="http://schemas.openxmlformats.org/officeDocument/2006/relationships/hyperlink" Target="https://doi.org/10.1016/j.electacta.2012.05.002" TargetMode="External"/><Relationship Id="rId4405" Type="http://schemas.openxmlformats.org/officeDocument/2006/relationships/hyperlink" Target="https://doi.org/10.1016/0167-2738(95)00051-7" TargetMode="External"/><Relationship Id="rId4612" Type="http://schemas.openxmlformats.org/officeDocument/2006/relationships/hyperlink" Target="https://doi.org/10.1016/j.ijhydene.2011.04.106" TargetMode="External"/><Relationship Id="rId275" Type="http://schemas.openxmlformats.org/officeDocument/2006/relationships/hyperlink" Target="https://doi.org/10.1016/0013-7480(71)90121-5" TargetMode="External"/><Relationship Id="rId482" Type="http://schemas.openxmlformats.org/officeDocument/2006/relationships/hyperlink" Target="https://doi.org/10.1149/1.2059351" TargetMode="External"/><Relationship Id="rId2163" Type="http://schemas.openxmlformats.org/officeDocument/2006/relationships/hyperlink" Target="https://doi.org/10.1016/j.ssi.2006.02.025" TargetMode="External"/><Relationship Id="rId2370" Type="http://schemas.openxmlformats.org/officeDocument/2006/relationships/hyperlink" Target="https://doi.org/10.1016/j.ssi.2006.02.025" TargetMode="External"/><Relationship Id="rId3007" Type="http://schemas.openxmlformats.org/officeDocument/2006/relationships/hyperlink" Target="https://doi.org/10.1016/j.ijhydene.2010.02.080" TargetMode="External"/><Relationship Id="rId3214" Type="http://schemas.openxmlformats.org/officeDocument/2006/relationships/hyperlink" Target="https://doi.org/10.1016/j.jallcom.2012.11.197" TargetMode="External"/><Relationship Id="rId3421" Type="http://schemas.openxmlformats.org/officeDocument/2006/relationships/hyperlink" Target="https://doi.org/10.1016/j.jpowsour.2017.09.021" TargetMode="External"/><Relationship Id="rId135" Type="http://schemas.openxmlformats.org/officeDocument/2006/relationships/hyperlink" Target="https://doi.org/10.1016/0167-2738(92)90095-7" TargetMode="External"/><Relationship Id="rId342" Type="http://schemas.openxmlformats.org/officeDocument/2006/relationships/hyperlink" Target="https://doi.org/10.1149/1.2059351" TargetMode="External"/><Relationship Id="rId2023" Type="http://schemas.openxmlformats.org/officeDocument/2006/relationships/hyperlink" Target="https://doi.org/10.1016/j.apt.2016.01.025" TargetMode="External"/><Relationship Id="rId2230" Type="http://schemas.openxmlformats.org/officeDocument/2006/relationships/hyperlink" Target="https://doi.org/10.1016/j.ssi.2006.02.025" TargetMode="External"/><Relationship Id="rId5179" Type="http://schemas.openxmlformats.org/officeDocument/2006/relationships/hyperlink" Target="https://doi.org/10.1016/j.ijhydene.2016.10.120" TargetMode="External"/><Relationship Id="rId5386" Type="http://schemas.openxmlformats.org/officeDocument/2006/relationships/hyperlink" Target="https://doi.org/10.1016/j.ijhydene.2012.11.065" TargetMode="External"/><Relationship Id="rId5593" Type="http://schemas.openxmlformats.org/officeDocument/2006/relationships/hyperlink" Target="https://doi.org/10.1016/j.electacta.2014.01.113" TargetMode="External"/><Relationship Id="rId202" Type="http://schemas.openxmlformats.org/officeDocument/2006/relationships/hyperlink" Target="https://doi.org/10.1016/0167-2738(92)90095-7" TargetMode="External"/><Relationship Id="rId4195" Type="http://schemas.openxmlformats.org/officeDocument/2006/relationships/hyperlink" Target="https://doi.org/10.1016/j.electacta.2018.07.179" TargetMode="External"/><Relationship Id="rId5039" Type="http://schemas.openxmlformats.org/officeDocument/2006/relationships/hyperlink" Target="https://doi.org/10.1016/j.jssc.2018.03.004" TargetMode="External"/><Relationship Id="rId5246" Type="http://schemas.openxmlformats.org/officeDocument/2006/relationships/hyperlink" Target="https://doi.org/10.1016/S0167-2738(00)00777-3" TargetMode="External"/><Relationship Id="rId5453" Type="http://schemas.openxmlformats.org/officeDocument/2006/relationships/hyperlink" Target="https://doi.org/10.1016/j.ssi.2012.02.045" TargetMode="External"/><Relationship Id="rId1789" Type="http://schemas.openxmlformats.org/officeDocument/2006/relationships/hyperlink" Target="https://doi.org/10.1016/j.jpowsour.2013.11.005" TargetMode="External"/><Relationship Id="rId1996" Type="http://schemas.openxmlformats.org/officeDocument/2006/relationships/hyperlink" Target="https://doi.org/10.1016/j.apt.2016.01.025" TargetMode="External"/><Relationship Id="rId4055" Type="http://schemas.openxmlformats.org/officeDocument/2006/relationships/hyperlink" Target="https://doi.org/10.1016/j.jallcom.2018.08.329" TargetMode="External"/><Relationship Id="rId4262" Type="http://schemas.openxmlformats.org/officeDocument/2006/relationships/hyperlink" Target="https://doi.org/10.1016/j.ceramint.2015.05.026" TargetMode="External"/><Relationship Id="rId5106" Type="http://schemas.openxmlformats.org/officeDocument/2006/relationships/hyperlink" Target="https://doi.org/10.1149/1.2095649" TargetMode="External"/><Relationship Id="rId5660" Type="http://schemas.openxmlformats.org/officeDocument/2006/relationships/hyperlink" Target="https://doi.org/10.1016/S0167-2738(99)00194-0" TargetMode="External"/><Relationship Id="rId1649" Type="http://schemas.openxmlformats.org/officeDocument/2006/relationships/hyperlink" Target="https://doi.org/10.1016/j.jpowsour.2012.02.002" TargetMode="External"/><Relationship Id="rId1856" Type="http://schemas.openxmlformats.org/officeDocument/2006/relationships/hyperlink" Target="https://doi.org/10.1016/j.ssi.2011.02.004" TargetMode="External"/><Relationship Id="rId2907" Type="http://schemas.openxmlformats.org/officeDocument/2006/relationships/hyperlink" Target="https://doi.org/10.1016/j.ssi.2008.02.047" TargetMode="External"/><Relationship Id="rId3071" Type="http://schemas.openxmlformats.org/officeDocument/2006/relationships/hyperlink" Target="https://doi.org/10.1016/j.ssi.2006.02.047" TargetMode="External"/><Relationship Id="rId5313" Type="http://schemas.openxmlformats.org/officeDocument/2006/relationships/hyperlink" Target="https://doi.org/10.1016/S0167-2738(00)00777-3" TargetMode="External"/><Relationship Id="rId5520" Type="http://schemas.openxmlformats.org/officeDocument/2006/relationships/hyperlink" Target="https://doi.org/10.1016/0167-2738(94)90327-1" TargetMode="External"/><Relationship Id="rId1509" Type="http://schemas.openxmlformats.org/officeDocument/2006/relationships/hyperlink" Target="https://doi.org/10.1016/j.ssi.2013.01.005" TargetMode="External"/><Relationship Id="rId1716" Type="http://schemas.openxmlformats.org/officeDocument/2006/relationships/hyperlink" Target="https://doi.org/10.1016/j.jpowsour.2014.11.141" TargetMode="External"/><Relationship Id="rId1923" Type="http://schemas.openxmlformats.org/officeDocument/2006/relationships/hyperlink" Target="https://doi.org/10.1016/S0167-2738(02)00140-6" TargetMode="External"/><Relationship Id="rId4122" Type="http://schemas.openxmlformats.org/officeDocument/2006/relationships/hyperlink" Target="https://doi.org/10.1016/j.jpowsour.2008.01.036" TargetMode="External"/><Relationship Id="rId3888" Type="http://schemas.openxmlformats.org/officeDocument/2006/relationships/hyperlink" Target="https://doi.org/10.1016/j.jpowsour.2010.11.120" TargetMode="External"/><Relationship Id="rId4939" Type="http://schemas.openxmlformats.org/officeDocument/2006/relationships/hyperlink" Target="https://doi.org/10.1016/j.ceramint.2019.03.130" TargetMode="External"/><Relationship Id="rId6087" Type="http://schemas.openxmlformats.org/officeDocument/2006/relationships/hyperlink" Target="https://doi.org/10.1016/0167-2738(96)00087-2" TargetMode="External"/><Relationship Id="rId2697" Type="http://schemas.openxmlformats.org/officeDocument/2006/relationships/hyperlink" Target="https://doi.org/10.1016/j.ssi.2013.06.002" TargetMode="External"/><Relationship Id="rId3748" Type="http://schemas.openxmlformats.org/officeDocument/2006/relationships/hyperlink" Target="https://doi.org/10.1016/j.electacta.2013.05.034" TargetMode="External"/><Relationship Id="rId6154" Type="http://schemas.openxmlformats.org/officeDocument/2006/relationships/hyperlink" Target="https://doi.org/10.1007/s11581-019-03314-9" TargetMode="External"/><Relationship Id="rId669" Type="http://schemas.openxmlformats.org/officeDocument/2006/relationships/hyperlink" Target="https://doi.org/10.1016/S0167-2738(99)00337-9" TargetMode="External"/><Relationship Id="rId876" Type="http://schemas.openxmlformats.org/officeDocument/2006/relationships/hyperlink" Target="https://doi.org/10.1016/S0167-2738(00)00662-7" TargetMode="External"/><Relationship Id="rId1299" Type="http://schemas.openxmlformats.org/officeDocument/2006/relationships/hyperlink" Target="https://doi.org/10.1016/j.ssi.2013.09.056" TargetMode="External"/><Relationship Id="rId2557" Type="http://schemas.openxmlformats.org/officeDocument/2006/relationships/hyperlink" Target="https://doi.org/10.1038/nmat871" TargetMode="External"/><Relationship Id="rId3608" Type="http://schemas.openxmlformats.org/officeDocument/2006/relationships/hyperlink" Target="https://doi.org/10.1016/j.ijhydene.2014.03.249" TargetMode="External"/><Relationship Id="rId3955" Type="http://schemas.openxmlformats.org/officeDocument/2006/relationships/hyperlink" Target="https://doi.org/10.1016/j.ssi.2013.11.044" TargetMode="External"/><Relationship Id="rId5170" Type="http://schemas.openxmlformats.org/officeDocument/2006/relationships/hyperlink" Target="https://doi.org/10.1016/j.jpowsour.2013.07.060" TargetMode="External"/><Relationship Id="rId6014" Type="http://schemas.openxmlformats.org/officeDocument/2006/relationships/hyperlink" Target="https://doi.org/10.1016/j.ssi.2007.02.004" TargetMode="External"/><Relationship Id="rId6221" Type="http://schemas.openxmlformats.org/officeDocument/2006/relationships/hyperlink" Target="https://doi.org/10.1016/j.electacta.2017.11.037" TargetMode="External"/><Relationship Id="rId529" Type="http://schemas.openxmlformats.org/officeDocument/2006/relationships/hyperlink" Target="https://doi.org/10.1016/j.jpowsour.2013.06.155" TargetMode="External"/><Relationship Id="rId736" Type="http://schemas.openxmlformats.org/officeDocument/2006/relationships/hyperlink" Target="https://doi.org/10.1016/0167-2738(87)90039-7" TargetMode="External"/><Relationship Id="rId1159" Type="http://schemas.openxmlformats.org/officeDocument/2006/relationships/hyperlink" Target="https://doi.org/10.1016/j.jpowsour.2016.05.089" TargetMode="External"/><Relationship Id="rId1366" Type="http://schemas.openxmlformats.org/officeDocument/2006/relationships/hyperlink" Target="https://doi.org/10.1016/j.ssi.2013.01.005" TargetMode="External"/><Relationship Id="rId2417" Type="http://schemas.openxmlformats.org/officeDocument/2006/relationships/hyperlink" Target="https://doi.org/10.1038/nmat871" TargetMode="External"/><Relationship Id="rId2764" Type="http://schemas.openxmlformats.org/officeDocument/2006/relationships/hyperlink" Target="https://doi.org/10.1016/S0167-2738(01)00870-0" TargetMode="External"/><Relationship Id="rId2971" Type="http://schemas.openxmlformats.org/officeDocument/2006/relationships/hyperlink" Target="https://doi.org/10.1016/j.jallcom.2009.01.011" TargetMode="External"/><Relationship Id="rId3815" Type="http://schemas.openxmlformats.org/officeDocument/2006/relationships/hyperlink" Target="https://doi.org/10.1016/j.jpowsour.2010.11.120" TargetMode="External"/><Relationship Id="rId5030" Type="http://schemas.openxmlformats.org/officeDocument/2006/relationships/hyperlink" Target="https://doi.org/10.1016/j.jssc.2018.03.004" TargetMode="External"/><Relationship Id="rId943" Type="http://schemas.openxmlformats.org/officeDocument/2006/relationships/hyperlink" Target="https://www.researchgate.net/deref/http%3A%2F%2Fdx.doi.org%2F10.1149%2F1.2167929" TargetMode="External"/><Relationship Id="rId1019" Type="http://schemas.openxmlformats.org/officeDocument/2006/relationships/hyperlink" Target="https://doi.org/10.1016/S0167-2738(98)00428-7" TargetMode="External"/><Relationship Id="rId1573" Type="http://schemas.openxmlformats.org/officeDocument/2006/relationships/hyperlink" Target="https://doi.org/10.1016/j.ssi.2013.01.005" TargetMode="External"/><Relationship Id="rId1780" Type="http://schemas.openxmlformats.org/officeDocument/2006/relationships/hyperlink" Target="https://doi.org/10.1016/j.electacta.2017.09.157" TargetMode="External"/><Relationship Id="rId2624" Type="http://schemas.openxmlformats.org/officeDocument/2006/relationships/hyperlink" Target="https://doi.org/10.1016/j.ssi.2013.06.002" TargetMode="External"/><Relationship Id="rId2831" Type="http://schemas.openxmlformats.org/officeDocument/2006/relationships/hyperlink" Target="https://doi.org/10.1016/S0025-5408(02)00774-2" TargetMode="External"/><Relationship Id="rId5987" Type="http://schemas.openxmlformats.org/officeDocument/2006/relationships/hyperlink" Target="https://doi.org/10.1016/j.ssi.2007.02.004" TargetMode="External"/><Relationship Id="rId72" Type="http://schemas.openxmlformats.org/officeDocument/2006/relationships/hyperlink" Target="https://doi.org/10.1021/ja00088a016" TargetMode="External"/><Relationship Id="rId803" Type="http://schemas.openxmlformats.org/officeDocument/2006/relationships/hyperlink" Target="https://doi.org/10.1016/S0167-2738(00)00662-7" TargetMode="External"/><Relationship Id="rId1226" Type="http://schemas.openxmlformats.org/officeDocument/2006/relationships/hyperlink" Target="https://doi.org/10.1016/j.jpowsour.2016.05.089" TargetMode="External"/><Relationship Id="rId1433" Type="http://schemas.openxmlformats.org/officeDocument/2006/relationships/hyperlink" Target="https://doi.org/10.1016/j.ssi.2013.01.005" TargetMode="External"/><Relationship Id="rId1640" Type="http://schemas.openxmlformats.org/officeDocument/2006/relationships/hyperlink" Target="https://doi.org/10.1016/j.jpowsour.2012.02.002" TargetMode="External"/><Relationship Id="rId4589" Type="http://schemas.openxmlformats.org/officeDocument/2006/relationships/hyperlink" Target="https://doi.org/10.1016/j.ijhydene.2011.04.106" TargetMode="External"/><Relationship Id="rId4796" Type="http://schemas.openxmlformats.org/officeDocument/2006/relationships/hyperlink" Target="https://doi.org/10.1016/j.ijhydene.2014.09.019" TargetMode="External"/><Relationship Id="rId5847" Type="http://schemas.openxmlformats.org/officeDocument/2006/relationships/hyperlink" Target="https://doi.org/10.1016/j.ssi.2007.02.014" TargetMode="External"/><Relationship Id="rId1500" Type="http://schemas.openxmlformats.org/officeDocument/2006/relationships/hyperlink" Target="https://doi.org/10.1016/j.ssi.2013.01.005" TargetMode="External"/><Relationship Id="rId3398" Type="http://schemas.openxmlformats.org/officeDocument/2006/relationships/hyperlink" Target="https://doi.org/10.1016/j.jpowsour.2017.09.021" TargetMode="External"/><Relationship Id="rId4449" Type="http://schemas.openxmlformats.org/officeDocument/2006/relationships/hyperlink" Target="https://doi.org/10.1016/j.elecom.2016.08.019" TargetMode="External"/><Relationship Id="rId4656" Type="http://schemas.openxmlformats.org/officeDocument/2006/relationships/hyperlink" Target="https://doi.org/10.1016/j.ssi.2008.04.002" TargetMode="External"/><Relationship Id="rId4863" Type="http://schemas.openxmlformats.org/officeDocument/2006/relationships/hyperlink" Target="https://doi.org/10.1149/1.2221624" TargetMode="External"/><Relationship Id="rId5707" Type="http://schemas.openxmlformats.org/officeDocument/2006/relationships/hyperlink" Target="https://doi.org/10.1016/S0167-2738(99)00194-0" TargetMode="External"/><Relationship Id="rId5914" Type="http://schemas.openxmlformats.org/officeDocument/2006/relationships/hyperlink" Target="https://doi.org/10.1002/adfm.201001540" TargetMode="External"/><Relationship Id="rId3258" Type="http://schemas.openxmlformats.org/officeDocument/2006/relationships/hyperlink" Target="https://doi.org/10.1016/j.apenergy.2019.01.094" TargetMode="External"/><Relationship Id="rId3465" Type="http://schemas.openxmlformats.org/officeDocument/2006/relationships/hyperlink" Target="https://doi.org/10.1002/aenm.201201062" TargetMode="External"/><Relationship Id="rId3672" Type="http://schemas.openxmlformats.org/officeDocument/2006/relationships/hyperlink" Target="https://doi.org/10.1016/j.jpowsour.2012.12.017" TargetMode="External"/><Relationship Id="rId4309" Type="http://schemas.openxmlformats.org/officeDocument/2006/relationships/hyperlink" Target="https://doi.org/10.1016/j.electacta.2017.08.149" TargetMode="External"/><Relationship Id="rId4516" Type="http://schemas.openxmlformats.org/officeDocument/2006/relationships/hyperlink" Target="https://doi.org/10.1016/j.ijhydene.2016.02.073" TargetMode="External"/><Relationship Id="rId4723" Type="http://schemas.openxmlformats.org/officeDocument/2006/relationships/hyperlink" Target="https://doi.org/10.1016/j.ssi.2010.07.034" TargetMode="External"/><Relationship Id="rId179" Type="http://schemas.openxmlformats.org/officeDocument/2006/relationships/hyperlink" Target="https://doi.org/10.1016/0167-2738(92)90095-7" TargetMode="External"/><Relationship Id="rId386" Type="http://schemas.openxmlformats.org/officeDocument/2006/relationships/hyperlink" Target="https://doi.org/10.1149/1.2059351" TargetMode="External"/><Relationship Id="rId593" Type="http://schemas.openxmlformats.org/officeDocument/2006/relationships/hyperlink" Target="https://www.google.com/url?sa=t&amp;rct=j&amp;q=&amp;esrc=s&amp;source=web&amp;cd=&amp;cad=rja&amp;uact=8&amp;ved=2ahUKEwjPtYG3l6XqAhWRbs0KHX4FBqcQFjAAegQIBRAB&amp;url=https%3A%2F%2Flink.springer.com%2Fcontent%2Fpdf%2F10.1007%252FBF02376024.pdf&amp;usg=AOvVaw37VxFvqtPrs7FrpPLfph1-" TargetMode="External"/><Relationship Id="rId2067" Type="http://schemas.openxmlformats.org/officeDocument/2006/relationships/hyperlink" Target="https://doi.org/10.1016/j.ssi.2006.02.025" TargetMode="External"/><Relationship Id="rId2274" Type="http://schemas.openxmlformats.org/officeDocument/2006/relationships/hyperlink" Target="https://doi.org/10.1016/j.ssi.2006.02.025" TargetMode="External"/><Relationship Id="rId2481" Type="http://schemas.openxmlformats.org/officeDocument/2006/relationships/hyperlink" Target="https://doi.org/10.1038/nmat871" TargetMode="External"/><Relationship Id="rId3118" Type="http://schemas.openxmlformats.org/officeDocument/2006/relationships/hyperlink" Target="https://doi.org/10.1016/j.jallcom.2012.11.197" TargetMode="External"/><Relationship Id="rId3325" Type="http://schemas.openxmlformats.org/officeDocument/2006/relationships/hyperlink" Target="https://doi.org/10.1016/j.apenergy.2019.01.094" TargetMode="External"/><Relationship Id="rId3532" Type="http://schemas.openxmlformats.org/officeDocument/2006/relationships/hyperlink" Target="https://doi.org/10.1016/j.electacta.2012.05.002" TargetMode="External"/><Relationship Id="rId4930" Type="http://schemas.openxmlformats.org/officeDocument/2006/relationships/hyperlink" Target="https://doi.org/10.1016/j.jare.2016.12.006" TargetMode="External"/><Relationship Id="rId246" Type="http://schemas.openxmlformats.org/officeDocument/2006/relationships/hyperlink" Target="https://doi.org/10.1016/0167-2738(92)90095-7" TargetMode="External"/><Relationship Id="rId453" Type="http://schemas.openxmlformats.org/officeDocument/2006/relationships/hyperlink" Target="https://doi.org/10.1149/1.2059351" TargetMode="External"/><Relationship Id="rId660" Type="http://schemas.openxmlformats.org/officeDocument/2006/relationships/hyperlink" Target="https://doi.org/10.1016/S0167-2738(99)00337-9" TargetMode="External"/><Relationship Id="rId1083" Type="http://schemas.openxmlformats.org/officeDocument/2006/relationships/hyperlink" Target="https://doi.org/10.1016/j.jallcom.2012.07.115" TargetMode="External"/><Relationship Id="rId1290" Type="http://schemas.openxmlformats.org/officeDocument/2006/relationships/hyperlink" Target="https://doi.org/10.1016/j.ssi.2013.09.056" TargetMode="External"/><Relationship Id="rId2134" Type="http://schemas.openxmlformats.org/officeDocument/2006/relationships/hyperlink" Target="https://doi.org/10.1016/j.ssi.2006.02.025" TargetMode="External"/><Relationship Id="rId2341" Type="http://schemas.openxmlformats.org/officeDocument/2006/relationships/hyperlink" Target="https://doi.org/10.1016/j.ssi.2006.02.025" TargetMode="External"/><Relationship Id="rId5497" Type="http://schemas.openxmlformats.org/officeDocument/2006/relationships/hyperlink" Target="https://doi.org/10.1016/0167-2738(94)90327-1" TargetMode="External"/><Relationship Id="rId106" Type="http://schemas.openxmlformats.org/officeDocument/2006/relationships/hyperlink" Target="https://doi.org/10.1016/0167-2738(92)90095-7" TargetMode="External"/><Relationship Id="rId313" Type="http://schemas.openxmlformats.org/officeDocument/2006/relationships/hyperlink" Target="https://doi.org/10.1149/1.2059351" TargetMode="External"/><Relationship Id="rId1150" Type="http://schemas.openxmlformats.org/officeDocument/2006/relationships/hyperlink" Target="https://doi.org/10.1016/j.jpowsour.2016.05.089" TargetMode="External"/><Relationship Id="rId4099" Type="http://schemas.openxmlformats.org/officeDocument/2006/relationships/hyperlink" Target="https://doi.org/10.1016/j.jpowsour.2008.01.036" TargetMode="External"/><Relationship Id="rId5357" Type="http://schemas.openxmlformats.org/officeDocument/2006/relationships/hyperlink" Target="https://doi.org/10.1016/j.ijhydene.2012.11.065" TargetMode="External"/><Relationship Id="rId520" Type="http://schemas.openxmlformats.org/officeDocument/2006/relationships/hyperlink" Target="https://doi.org/10.1016/j.ijhydene.2016.10.120" TargetMode="External"/><Relationship Id="rId2201" Type="http://schemas.openxmlformats.org/officeDocument/2006/relationships/hyperlink" Target="https://doi.org/10.1016/j.ssi.2006.02.025" TargetMode="External"/><Relationship Id="rId5564" Type="http://schemas.openxmlformats.org/officeDocument/2006/relationships/hyperlink" Target="https://doi.org/10.1016/0167-2738(94)90327-1" TargetMode="External"/><Relationship Id="rId5771" Type="http://schemas.openxmlformats.org/officeDocument/2006/relationships/hyperlink" Target="https://doi.org/10.1016/j.ssi.2007.02.014" TargetMode="External"/><Relationship Id="rId1010" Type="http://schemas.openxmlformats.org/officeDocument/2006/relationships/hyperlink" Target="https://doi.org/10.1016/S0167-2738(98)00428-7" TargetMode="External"/><Relationship Id="rId1967" Type="http://schemas.openxmlformats.org/officeDocument/2006/relationships/hyperlink" Target="https://doi.org/10.1016/j.apt.2016.01.025" TargetMode="External"/><Relationship Id="rId4166" Type="http://schemas.openxmlformats.org/officeDocument/2006/relationships/hyperlink" Target="https://doi.org/10.1016/j.electacta.2018.07.179" TargetMode="External"/><Relationship Id="rId4373" Type="http://schemas.openxmlformats.org/officeDocument/2006/relationships/hyperlink" Target="https://doi.org/10.1016/0167-2738(95)00051-7" TargetMode="External"/><Relationship Id="rId4580" Type="http://schemas.openxmlformats.org/officeDocument/2006/relationships/hyperlink" Target="https://doi.org/10.1016/j.ijhydene.2016.02.073" TargetMode="External"/><Relationship Id="rId5217" Type="http://schemas.openxmlformats.org/officeDocument/2006/relationships/hyperlink" Target="https://doi.org/10.1016/j.ijhydene.2016.10.120" TargetMode="External"/><Relationship Id="rId5424" Type="http://schemas.openxmlformats.org/officeDocument/2006/relationships/hyperlink" Target="https://doi.org/10.1016/j.ssi.2012.02.045" TargetMode="External"/><Relationship Id="rId5631" Type="http://schemas.openxmlformats.org/officeDocument/2006/relationships/hyperlink" Target="https://doi.org/10.1016/S0167-2738(99)00194-0" TargetMode="External"/><Relationship Id="rId4026" Type="http://schemas.openxmlformats.org/officeDocument/2006/relationships/hyperlink" Target="https://doi.org/10.1016/j.jallcom.2018.08.329" TargetMode="External"/><Relationship Id="rId4440" Type="http://schemas.openxmlformats.org/officeDocument/2006/relationships/hyperlink" Target="https://doi.org/10.1016/j.jallcom.2010.06.188" TargetMode="External"/><Relationship Id="rId3042" Type="http://schemas.openxmlformats.org/officeDocument/2006/relationships/hyperlink" Target="https://doi.org/10.1016/j.ijhydene.2010.02.080" TargetMode="External"/><Relationship Id="rId6198" Type="http://schemas.openxmlformats.org/officeDocument/2006/relationships/hyperlink" Target="https://doi.org/10.1016/j.electacta.2017.11.037" TargetMode="External"/><Relationship Id="rId3859" Type="http://schemas.openxmlformats.org/officeDocument/2006/relationships/hyperlink" Target="https://doi.org/10.1016/j.jpowsour.2010.11.120" TargetMode="External"/><Relationship Id="rId5281" Type="http://schemas.openxmlformats.org/officeDocument/2006/relationships/hyperlink" Target="https://doi.org/10.1016/S0167-2738(00)00777-3" TargetMode="External"/><Relationship Id="rId2875" Type="http://schemas.openxmlformats.org/officeDocument/2006/relationships/hyperlink" Target="https://doi.org/10.1016/j.ssi.2008.02.047" TargetMode="External"/><Relationship Id="rId3926" Type="http://schemas.openxmlformats.org/officeDocument/2006/relationships/hyperlink" Target="https://doi.org/10.1016/j.jpowsour.2010.11.120" TargetMode="External"/><Relationship Id="rId847" Type="http://schemas.openxmlformats.org/officeDocument/2006/relationships/hyperlink" Target="https://doi.org/10.1016/S0167-2738(00)00662-7" TargetMode="External"/><Relationship Id="rId1477" Type="http://schemas.openxmlformats.org/officeDocument/2006/relationships/hyperlink" Target="https://doi.org/10.1016/j.ssi.2013.01.005" TargetMode="External"/><Relationship Id="rId1891" Type="http://schemas.openxmlformats.org/officeDocument/2006/relationships/hyperlink" Target="https://doi.org/10.1016/S0167-2738(02)00140-6" TargetMode="External"/><Relationship Id="rId2528" Type="http://schemas.openxmlformats.org/officeDocument/2006/relationships/hyperlink" Target="https://doi.org/10.1038/nmat871" TargetMode="External"/><Relationship Id="rId2942" Type="http://schemas.openxmlformats.org/officeDocument/2006/relationships/hyperlink" Target="https://doi.org/10.1016/j.jallcom.2008.12.120" TargetMode="External"/><Relationship Id="rId914" Type="http://schemas.openxmlformats.org/officeDocument/2006/relationships/hyperlink" Target="https://doi.org/10.1016/S0167-2738(00)00662-7" TargetMode="External"/><Relationship Id="rId1544" Type="http://schemas.openxmlformats.org/officeDocument/2006/relationships/hyperlink" Target="https://doi.org/10.1016/j.ssi.2013.01.005" TargetMode="External"/><Relationship Id="rId5001" Type="http://schemas.openxmlformats.org/officeDocument/2006/relationships/hyperlink" Target="https://doi.org/10.1016/j.ssi.2017.05.010" TargetMode="External"/><Relationship Id="rId1611" Type="http://schemas.openxmlformats.org/officeDocument/2006/relationships/hyperlink" Target="https://doi.org/10.1016/j.ssi.2013.01.005" TargetMode="External"/><Relationship Id="rId4767" Type="http://schemas.openxmlformats.org/officeDocument/2006/relationships/hyperlink" Target="https://doi.org/10.1016/j.ijhydene.2014.09.019" TargetMode="External"/><Relationship Id="rId5818" Type="http://schemas.openxmlformats.org/officeDocument/2006/relationships/hyperlink" Target="https://doi.org/10.1016/j.ssi.2007.02.014" TargetMode="External"/><Relationship Id="rId3369" Type="http://schemas.openxmlformats.org/officeDocument/2006/relationships/hyperlink" Target="https://doi.org/10.1016/j.jpowsour.2017.09.021" TargetMode="External"/><Relationship Id="rId2385" Type="http://schemas.openxmlformats.org/officeDocument/2006/relationships/hyperlink" Target="https://doi.org/10.1016/j.ssi.2006.02.025" TargetMode="External"/><Relationship Id="rId3783" Type="http://schemas.openxmlformats.org/officeDocument/2006/relationships/hyperlink" Target="https://doi.org/10.1016/j.jpowsour.2010.11.120" TargetMode="External"/><Relationship Id="rId4834" Type="http://schemas.openxmlformats.org/officeDocument/2006/relationships/hyperlink" Target="https://doi.org/10.1016/S0167-2738(01)00951-1" TargetMode="External"/><Relationship Id="rId357" Type="http://schemas.openxmlformats.org/officeDocument/2006/relationships/hyperlink" Target="https://doi.org/10.1149/1.2059351" TargetMode="External"/><Relationship Id="rId2038" Type="http://schemas.openxmlformats.org/officeDocument/2006/relationships/hyperlink" Target="https://doi.org/10.1016/j.ssi.2006.02.025" TargetMode="External"/><Relationship Id="rId3436" Type="http://schemas.openxmlformats.org/officeDocument/2006/relationships/hyperlink" Target="https://doi.org/10.1016/j.jpowsour.2017.09.021" TargetMode="External"/><Relationship Id="rId3850" Type="http://schemas.openxmlformats.org/officeDocument/2006/relationships/hyperlink" Target="https://doi.org/10.1016/j.jpowsour.2010.11.120" TargetMode="External"/><Relationship Id="rId4901" Type="http://schemas.openxmlformats.org/officeDocument/2006/relationships/hyperlink" Target="https://doi.org/10.1016/j.jpowsour.2016.09.075" TargetMode="External"/><Relationship Id="rId771" Type="http://schemas.openxmlformats.org/officeDocument/2006/relationships/hyperlink" Target="https://doi.org/10.1016/S0167-2738(00)00662-7" TargetMode="External"/><Relationship Id="rId2452" Type="http://schemas.openxmlformats.org/officeDocument/2006/relationships/hyperlink" Target="https://doi.org/10.1038/nmat871" TargetMode="External"/><Relationship Id="rId3503" Type="http://schemas.openxmlformats.org/officeDocument/2006/relationships/hyperlink" Target="https://doi.org/10.1016/j.electacta.2012.05.002" TargetMode="External"/><Relationship Id="rId424" Type="http://schemas.openxmlformats.org/officeDocument/2006/relationships/hyperlink" Target="https://doi.org/10.1149/1.2059351" TargetMode="External"/><Relationship Id="rId1054" Type="http://schemas.openxmlformats.org/officeDocument/2006/relationships/hyperlink" Target="https://doi.org/10.1016/j.ceramint.2019.01.019" TargetMode="External"/><Relationship Id="rId2105" Type="http://schemas.openxmlformats.org/officeDocument/2006/relationships/hyperlink" Target="https://doi.org/10.1016/j.ssi.2006.02.025" TargetMode="External"/><Relationship Id="rId5675" Type="http://schemas.openxmlformats.org/officeDocument/2006/relationships/hyperlink" Target="https://doi.org/10.1016/S0167-2738(99)00194-0" TargetMode="External"/><Relationship Id="rId1121" Type="http://schemas.openxmlformats.org/officeDocument/2006/relationships/hyperlink" Target="https://doi.org/10.1016/j.jpowsour.2016.05.089" TargetMode="External"/><Relationship Id="rId4277" Type="http://schemas.openxmlformats.org/officeDocument/2006/relationships/hyperlink" Target="https://doi.org/10.1016/j.jpowsour.2011.04.036" TargetMode="External"/><Relationship Id="rId4691" Type="http://schemas.openxmlformats.org/officeDocument/2006/relationships/hyperlink" Target="https://doi.org/10.1016/j.ssi.2010.07.034" TargetMode="External"/><Relationship Id="rId5328" Type="http://schemas.openxmlformats.org/officeDocument/2006/relationships/hyperlink" Target="https://doi.org/10.1016/S0167-2738(00)00777-3" TargetMode="External"/><Relationship Id="rId5742" Type="http://schemas.openxmlformats.org/officeDocument/2006/relationships/hyperlink" Target="https://doi.org/10.1016/j.electacta.2010.10.098" TargetMode="External"/><Relationship Id="rId3293" Type="http://schemas.openxmlformats.org/officeDocument/2006/relationships/hyperlink" Target="https://doi.org/10.1016/j.apenergy.2019.01.094" TargetMode="External"/><Relationship Id="rId4344" Type="http://schemas.openxmlformats.org/officeDocument/2006/relationships/hyperlink" Target="https://doi.org/10.1016/j.electacta.2017.08.149" TargetMode="External"/><Relationship Id="rId1938" Type="http://schemas.openxmlformats.org/officeDocument/2006/relationships/hyperlink" Target="https://doi.org/10.1016/S0167-2738(02)00140-6" TargetMode="External"/><Relationship Id="rId3360" Type="http://schemas.openxmlformats.org/officeDocument/2006/relationships/hyperlink" Target="https://doi.org/10.1016/j.jpowsour.2017.09.021" TargetMode="External"/><Relationship Id="rId281" Type="http://schemas.openxmlformats.org/officeDocument/2006/relationships/hyperlink" Target="https://doi.org/10.1016/0013-7480(71)90121-5" TargetMode="External"/><Relationship Id="rId3013" Type="http://schemas.openxmlformats.org/officeDocument/2006/relationships/hyperlink" Target="https://doi.org/10.1016/j.ijhydene.2010.02.080" TargetMode="External"/><Relationship Id="rId4411" Type="http://schemas.openxmlformats.org/officeDocument/2006/relationships/hyperlink" Target="https://doi.org/10.1016/0167-2738(95)00051-7" TargetMode="External"/><Relationship Id="rId6169" Type="http://schemas.openxmlformats.org/officeDocument/2006/relationships/hyperlink" Target="https://doi.org/10.1007/s11581-019-03314-9" TargetMode="External"/><Relationship Id="rId2779" Type="http://schemas.openxmlformats.org/officeDocument/2006/relationships/hyperlink" Target="https://doi.org/10.1016/S0167-2738(01)00870-0" TargetMode="External"/><Relationship Id="rId5185" Type="http://schemas.openxmlformats.org/officeDocument/2006/relationships/hyperlink" Target="https://doi.org/10.1016/j.ijhydene.2016.10.120" TargetMode="External"/><Relationship Id="rId6236" Type="http://schemas.openxmlformats.org/officeDocument/2006/relationships/hyperlink" Target="https://doi.org/10.1016/j.electacta.2017.11.037" TargetMode="External"/><Relationship Id="rId1795" Type="http://schemas.openxmlformats.org/officeDocument/2006/relationships/hyperlink" Target="https://doi.org/10.1016/j.jpowsour.2013.11.005" TargetMode="External"/><Relationship Id="rId2846" Type="http://schemas.openxmlformats.org/officeDocument/2006/relationships/hyperlink" Target="https://doi.org/10.1016/S0025-5408(02)00774-2" TargetMode="External"/><Relationship Id="rId5252" Type="http://schemas.openxmlformats.org/officeDocument/2006/relationships/hyperlink" Target="https://doi.org/10.1016/S0167-2738(00)00777-3" TargetMode="External"/><Relationship Id="rId87" Type="http://schemas.openxmlformats.org/officeDocument/2006/relationships/hyperlink" Target="https://doi.org/10.1021/ja00088a016" TargetMode="External"/><Relationship Id="rId818" Type="http://schemas.openxmlformats.org/officeDocument/2006/relationships/hyperlink" Target="https://doi.org/10.1016/S0167-2738(00)00662-7" TargetMode="External"/><Relationship Id="rId1448" Type="http://schemas.openxmlformats.org/officeDocument/2006/relationships/hyperlink" Target="https://doi.org/10.1016/j.ssi.2013.01.005" TargetMode="External"/><Relationship Id="rId1862" Type="http://schemas.openxmlformats.org/officeDocument/2006/relationships/hyperlink" Target="https://doi.org/10.1016/j.ssi.2011.02.004" TargetMode="External"/><Relationship Id="rId2913" Type="http://schemas.openxmlformats.org/officeDocument/2006/relationships/hyperlink" Target="https://doi.org/10.1016/j.ssi.2008.02.047" TargetMode="External"/><Relationship Id="rId1515" Type="http://schemas.openxmlformats.org/officeDocument/2006/relationships/hyperlink" Target="https://doi.org/10.1016/j.ssi.2013.01.005" TargetMode="External"/><Relationship Id="rId6093" Type="http://schemas.openxmlformats.org/officeDocument/2006/relationships/hyperlink" Target="https://doi.org/10.1016/0167-2738(96)00087-2" TargetMode="External"/><Relationship Id="rId3687" Type="http://schemas.openxmlformats.org/officeDocument/2006/relationships/hyperlink" Target="https://doi.org/10.1016/j.jpowsour.2012.12.017" TargetMode="External"/><Relationship Id="rId4738" Type="http://schemas.openxmlformats.org/officeDocument/2006/relationships/hyperlink" Target="https://doi.org/10.1016/j.ssi.2010.07.034" TargetMode="External"/><Relationship Id="rId2289" Type="http://schemas.openxmlformats.org/officeDocument/2006/relationships/hyperlink" Target="https://doi.org/10.1016/j.ssi.2006.02.025" TargetMode="External"/><Relationship Id="rId3754" Type="http://schemas.openxmlformats.org/officeDocument/2006/relationships/hyperlink" Target="https://doi.org/10.1016/j.electacta.2013.05.034" TargetMode="External"/><Relationship Id="rId4805" Type="http://schemas.openxmlformats.org/officeDocument/2006/relationships/hyperlink" Target="https://doi.org/10.1016/j.ijhydene.2014.09.019" TargetMode="External"/><Relationship Id="rId6160" Type="http://schemas.openxmlformats.org/officeDocument/2006/relationships/hyperlink" Target="https://doi.org/10.1007/s11581-019-03314-9" TargetMode="External"/><Relationship Id="rId675" Type="http://schemas.openxmlformats.org/officeDocument/2006/relationships/hyperlink" Target="https://doi.org/10.1016/S0167-2738(99)00337-9" TargetMode="External"/><Relationship Id="rId2356" Type="http://schemas.openxmlformats.org/officeDocument/2006/relationships/hyperlink" Target="https://doi.org/10.1016/j.ssi.2006.02.025" TargetMode="External"/><Relationship Id="rId2770" Type="http://schemas.openxmlformats.org/officeDocument/2006/relationships/hyperlink" Target="https://doi.org/10.1016/S0167-2738(01)00870-0" TargetMode="External"/><Relationship Id="rId3407" Type="http://schemas.openxmlformats.org/officeDocument/2006/relationships/hyperlink" Target="https://doi.org/10.1016/j.jpowsour.2017.09.021" TargetMode="External"/><Relationship Id="rId3821" Type="http://schemas.openxmlformats.org/officeDocument/2006/relationships/hyperlink" Target="https://doi.org/10.1016/j.jpowsour.2010.11.120" TargetMode="External"/><Relationship Id="rId328" Type="http://schemas.openxmlformats.org/officeDocument/2006/relationships/hyperlink" Target="https://doi.org/10.1149/1.2059351" TargetMode="External"/><Relationship Id="rId742" Type="http://schemas.openxmlformats.org/officeDocument/2006/relationships/hyperlink" Target="https://doi.org/10.1016/0167-2738(87)90039-7" TargetMode="External"/><Relationship Id="rId1372" Type="http://schemas.openxmlformats.org/officeDocument/2006/relationships/hyperlink" Target="https://doi.org/10.1016/j.ssi.2013.01.005" TargetMode="External"/><Relationship Id="rId2009" Type="http://schemas.openxmlformats.org/officeDocument/2006/relationships/hyperlink" Target="https://doi.org/10.1016/j.apt.2016.01.025" TargetMode="External"/><Relationship Id="rId2423" Type="http://schemas.openxmlformats.org/officeDocument/2006/relationships/hyperlink" Target="https://doi.org/10.1038/nmat871" TargetMode="External"/><Relationship Id="rId5579" Type="http://schemas.openxmlformats.org/officeDocument/2006/relationships/hyperlink" Target="https://doi.org/10.1016/0167-2738(94)90327-1" TargetMode="External"/><Relationship Id="rId1025" Type="http://schemas.openxmlformats.org/officeDocument/2006/relationships/hyperlink" Target="https://doi.org/10.1016/S0167-2738(98)00428-7" TargetMode="External"/><Relationship Id="rId4595" Type="http://schemas.openxmlformats.org/officeDocument/2006/relationships/hyperlink" Target="https://doi.org/10.1016/j.ijhydene.2011.04.106" TargetMode="External"/><Relationship Id="rId5646" Type="http://schemas.openxmlformats.org/officeDocument/2006/relationships/hyperlink" Target="https://doi.org/10.1016/S0167-2738(99)00194-0" TargetMode="External"/><Relationship Id="rId5993" Type="http://schemas.openxmlformats.org/officeDocument/2006/relationships/hyperlink" Target="https://doi.org/10.1016/j.ssi.2007.02.004" TargetMode="External"/><Relationship Id="rId3197" Type="http://schemas.openxmlformats.org/officeDocument/2006/relationships/hyperlink" Target="https://doi.org/10.1016/j.jallcom.2012.11.197" TargetMode="External"/><Relationship Id="rId4248" Type="http://schemas.openxmlformats.org/officeDocument/2006/relationships/hyperlink" Target="https://doi.org/10.1016/j.ceramint.2015.05.026" TargetMode="External"/><Relationship Id="rId4662" Type="http://schemas.openxmlformats.org/officeDocument/2006/relationships/hyperlink" Target="https://doi.org/10.1016/j.ssi.2008.04.002" TargetMode="External"/><Relationship Id="rId5713" Type="http://schemas.openxmlformats.org/officeDocument/2006/relationships/hyperlink" Target="https://doi.org/10.1016/S0167-2738(99)00194-0" TargetMode="External"/><Relationship Id="rId185" Type="http://schemas.openxmlformats.org/officeDocument/2006/relationships/hyperlink" Target="https://doi.org/10.1016/0167-2738(92)90095-7" TargetMode="External"/><Relationship Id="rId1909" Type="http://schemas.openxmlformats.org/officeDocument/2006/relationships/hyperlink" Target="https://doi.org/10.1016/S0167-2738(02)00140-6" TargetMode="External"/><Relationship Id="rId3264" Type="http://schemas.openxmlformats.org/officeDocument/2006/relationships/hyperlink" Target="https://doi.org/10.1016/j.apenergy.2019.01.094" TargetMode="External"/><Relationship Id="rId4315" Type="http://schemas.openxmlformats.org/officeDocument/2006/relationships/hyperlink" Target="https://doi.org/10.1016/j.electacta.2017.08.149" TargetMode="External"/><Relationship Id="rId2280" Type="http://schemas.openxmlformats.org/officeDocument/2006/relationships/hyperlink" Target="https://doi.org/10.1016/j.ssi.2006.02.025" TargetMode="External"/><Relationship Id="rId3331" Type="http://schemas.openxmlformats.org/officeDocument/2006/relationships/hyperlink" Target="https://doi.org/10.1016/j.apenergy.2019.01.094" TargetMode="External"/><Relationship Id="rId252" Type="http://schemas.openxmlformats.org/officeDocument/2006/relationships/hyperlink" Target="https://doi.org/10.1016/0167-2738(92)90095-7" TargetMode="External"/><Relationship Id="rId5089" Type="http://schemas.openxmlformats.org/officeDocument/2006/relationships/hyperlink" Target="https://doi.org/10.1149/1.2095649" TargetMode="External"/><Relationship Id="rId1699" Type="http://schemas.openxmlformats.org/officeDocument/2006/relationships/hyperlink" Target="https://doi.org/10.1016/j.jpowsour.2014.11.141" TargetMode="External"/><Relationship Id="rId2000" Type="http://schemas.openxmlformats.org/officeDocument/2006/relationships/hyperlink" Target="https://doi.org/10.1016/j.apt.2016.01.025" TargetMode="External"/><Relationship Id="rId5156" Type="http://schemas.openxmlformats.org/officeDocument/2006/relationships/hyperlink" Target="https://doi.org/10.1016/j.jpowsour.2013.07.060" TargetMode="External"/><Relationship Id="rId5570" Type="http://schemas.openxmlformats.org/officeDocument/2006/relationships/hyperlink" Target="https://doi.org/10.1016/0167-2738(94)90327-1" TargetMode="External"/><Relationship Id="rId6207" Type="http://schemas.openxmlformats.org/officeDocument/2006/relationships/hyperlink" Target="https://doi.org/10.1016/j.electacta.2017.11.037" TargetMode="External"/><Relationship Id="rId4172" Type="http://schemas.openxmlformats.org/officeDocument/2006/relationships/hyperlink" Target="https://doi.org/10.1016/j.electacta.2018.07.179" TargetMode="External"/><Relationship Id="rId5223" Type="http://schemas.openxmlformats.org/officeDocument/2006/relationships/hyperlink" Target="https://doi.org/10.1016/S0167-2738(00)00777-3" TargetMode="External"/><Relationship Id="rId1766" Type="http://schemas.openxmlformats.org/officeDocument/2006/relationships/hyperlink" Target="https://doi.org/10.1016/j.electacta.2017.09.157" TargetMode="External"/><Relationship Id="rId2817" Type="http://schemas.openxmlformats.org/officeDocument/2006/relationships/hyperlink" Target="https://doi.org/10.1016/S0025-5408(02)00774-2" TargetMode="External"/><Relationship Id="rId58" Type="http://schemas.openxmlformats.org/officeDocument/2006/relationships/hyperlink" Target="https://doi.org/10.1021/ja00088a016" TargetMode="External"/><Relationship Id="rId1419" Type="http://schemas.openxmlformats.org/officeDocument/2006/relationships/hyperlink" Target="https://doi.org/10.1016/j.ssi.2013.01.005" TargetMode="External"/><Relationship Id="rId1833" Type="http://schemas.openxmlformats.org/officeDocument/2006/relationships/hyperlink" Target="https://doi.org/10.1016/j.ssi.2011.02.004" TargetMode="External"/><Relationship Id="rId4989" Type="http://schemas.openxmlformats.org/officeDocument/2006/relationships/hyperlink" Target="https://doi.org/10.1016/j.ssi.2017.05.010" TargetMode="External"/><Relationship Id="rId1900" Type="http://schemas.openxmlformats.org/officeDocument/2006/relationships/hyperlink" Target="https://doi.org/10.1016/S0167-2738(02)00140-6" TargetMode="External"/><Relationship Id="rId3658" Type="http://schemas.openxmlformats.org/officeDocument/2006/relationships/hyperlink" Target="https://doi.org/10.1016/j.jpowsour.2012.12.017" TargetMode="External"/><Relationship Id="rId4709" Type="http://schemas.openxmlformats.org/officeDocument/2006/relationships/hyperlink" Target="https://doi.org/10.1016/j.ssi.2010.07.034" TargetMode="External"/><Relationship Id="rId6064" Type="http://schemas.openxmlformats.org/officeDocument/2006/relationships/hyperlink" Target="https://doi.org/10.2478/s11532-012-0144-9" TargetMode="External"/><Relationship Id="rId579" Type="http://schemas.openxmlformats.org/officeDocument/2006/relationships/hyperlink" Target="https://doi.org/10.1016/S0025-5408(02)00774-2" TargetMode="External"/><Relationship Id="rId993" Type="http://schemas.openxmlformats.org/officeDocument/2006/relationships/hyperlink" Target="https://doi.org/10.1016/S0167-2738(98)00428-7" TargetMode="External"/><Relationship Id="rId2674" Type="http://schemas.openxmlformats.org/officeDocument/2006/relationships/hyperlink" Target="https://doi.org/10.1016/j.ssi.2013.06.002" TargetMode="External"/><Relationship Id="rId5080" Type="http://schemas.openxmlformats.org/officeDocument/2006/relationships/hyperlink" Target="https://doi.org/10.1149/1.2095649" TargetMode="External"/><Relationship Id="rId6131" Type="http://schemas.openxmlformats.org/officeDocument/2006/relationships/hyperlink" Target="https://doi.org/10.1007/s11581-019-03314-9" TargetMode="External"/><Relationship Id="rId646" Type="http://schemas.openxmlformats.org/officeDocument/2006/relationships/hyperlink" Target="https://doi.org/10.1016/S0167-2738(99)00337-9" TargetMode="External"/><Relationship Id="rId1276" Type="http://schemas.openxmlformats.org/officeDocument/2006/relationships/hyperlink" Target="https://doi.org/10.1016/j.jallcom.2017.01.026" TargetMode="External"/><Relationship Id="rId2327" Type="http://schemas.openxmlformats.org/officeDocument/2006/relationships/hyperlink" Target="https://doi.org/10.1016/j.ssi.2006.02.025" TargetMode="External"/><Relationship Id="rId3725" Type="http://schemas.openxmlformats.org/officeDocument/2006/relationships/hyperlink" Target="https://doi.org/10.1016/j.electacta.2011.11.004" TargetMode="External"/><Relationship Id="rId1690" Type="http://schemas.openxmlformats.org/officeDocument/2006/relationships/hyperlink" Target="https://doi.org/10.1016/j.ijhydene.2012.04.112" TargetMode="External"/><Relationship Id="rId2741" Type="http://schemas.openxmlformats.org/officeDocument/2006/relationships/hyperlink" Target="https://doi.org/10.1016/S0167-2738(01)00870-0" TargetMode="External"/><Relationship Id="rId5897" Type="http://schemas.openxmlformats.org/officeDocument/2006/relationships/hyperlink" Target="https://doi.org/10.1002/adfm.201001540" TargetMode="External"/><Relationship Id="rId713" Type="http://schemas.openxmlformats.org/officeDocument/2006/relationships/hyperlink" Target="https://doi.org/10.1016/S0167-2738(99)00337-9" TargetMode="External"/><Relationship Id="rId1343" Type="http://schemas.openxmlformats.org/officeDocument/2006/relationships/hyperlink" Target="https://doi.org/10.1016/j.ijhydene.2016.01.071" TargetMode="External"/><Relationship Id="rId4499" Type="http://schemas.openxmlformats.org/officeDocument/2006/relationships/hyperlink" Target="https://doi.org/10.1016/j.ijhydene.2016.02.073" TargetMode="External"/><Relationship Id="rId5964" Type="http://schemas.openxmlformats.org/officeDocument/2006/relationships/hyperlink" Target="https://doi.org/10.1016/S0167-2738(99)00013-2" TargetMode="External"/><Relationship Id="rId1410" Type="http://schemas.openxmlformats.org/officeDocument/2006/relationships/hyperlink" Target="https://doi.org/10.1016/j.ssi.2013.01.005" TargetMode="External"/><Relationship Id="rId4566" Type="http://schemas.openxmlformats.org/officeDocument/2006/relationships/hyperlink" Target="https://doi.org/10.1016/j.ijhydene.2016.02.073" TargetMode="External"/><Relationship Id="rId4980" Type="http://schemas.openxmlformats.org/officeDocument/2006/relationships/hyperlink" Target="https://doi.org/10.1016/j.ssi.2017.05.010" TargetMode="External"/><Relationship Id="rId5617" Type="http://schemas.openxmlformats.org/officeDocument/2006/relationships/hyperlink" Target="https://doi.org/10.1016/j.electacta.2014.01.113" TargetMode="External"/><Relationship Id="rId3168" Type="http://schemas.openxmlformats.org/officeDocument/2006/relationships/hyperlink" Target="https://doi.org/10.1016/j.jallcom.2012.11.197" TargetMode="External"/><Relationship Id="rId3582" Type="http://schemas.openxmlformats.org/officeDocument/2006/relationships/hyperlink" Target="https://doi.org/10.1016/j.ijhydene.2014.03.249" TargetMode="External"/><Relationship Id="rId4219" Type="http://schemas.openxmlformats.org/officeDocument/2006/relationships/hyperlink" Target="https://doi.org/10.1016/j.electacta.2018.07.179" TargetMode="External"/><Relationship Id="rId4633" Type="http://schemas.openxmlformats.org/officeDocument/2006/relationships/hyperlink" Target="https://doi.org/10.1016/j.ijhydene.2011.04.106" TargetMode="External"/><Relationship Id="rId2184" Type="http://schemas.openxmlformats.org/officeDocument/2006/relationships/hyperlink" Target="https://doi.org/10.1016/j.ssi.2006.02.025" TargetMode="External"/><Relationship Id="rId3235" Type="http://schemas.openxmlformats.org/officeDocument/2006/relationships/hyperlink" Target="https://doi.org/10.1016/j.jallcom.2012.11.197" TargetMode="External"/><Relationship Id="rId156" Type="http://schemas.openxmlformats.org/officeDocument/2006/relationships/hyperlink" Target="https://doi.org/10.1016/0167-2738(92)90095-7" TargetMode="External"/><Relationship Id="rId570" Type="http://schemas.openxmlformats.org/officeDocument/2006/relationships/hyperlink" Target="https://doi.org/10.1016/j.ijhydene.2010.02.080" TargetMode="External"/><Relationship Id="rId2251" Type="http://schemas.openxmlformats.org/officeDocument/2006/relationships/hyperlink" Target="https://doi.org/10.1016/j.ssi.2006.02.025" TargetMode="External"/><Relationship Id="rId3302" Type="http://schemas.openxmlformats.org/officeDocument/2006/relationships/hyperlink" Target="https://doi.org/10.1016/j.apenergy.2019.01.094" TargetMode="External"/><Relationship Id="rId4700" Type="http://schemas.openxmlformats.org/officeDocument/2006/relationships/hyperlink" Target="https://doi.org/10.1016/j.ssi.2010.07.034" TargetMode="External"/><Relationship Id="rId223" Type="http://schemas.openxmlformats.org/officeDocument/2006/relationships/hyperlink" Target="https://doi.org/10.1016/0167-2738(92)90095-7" TargetMode="External"/><Relationship Id="rId4076" Type="http://schemas.openxmlformats.org/officeDocument/2006/relationships/hyperlink" Target="https://doi.org/10.1016/j.jpowsour.2008.01.036" TargetMode="External"/><Relationship Id="rId5474" Type="http://schemas.openxmlformats.org/officeDocument/2006/relationships/hyperlink" Target="https://doi.org/10.1016/0167-2738(94)90327-1" TargetMode="External"/><Relationship Id="rId4490" Type="http://schemas.openxmlformats.org/officeDocument/2006/relationships/hyperlink" Target="https://doi.org/10.1016/j.ijhydene.2016.02.073" TargetMode="External"/><Relationship Id="rId5127" Type="http://schemas.openxmlformats.org/officeDocument/2006/relationships/hyperlink" Target="https://doi.org/10.1002/adma.200601366" TargetMode="External"/><Relationship Id="rId5541" Type="http://schemas.openxmlformats.org/officeDocument/2006/relationships/hyperlink" Target="https://doi.org/10.1016/0167-2738(94)90327-1" TargetMode="External"/><Relationship Id="rId1737" Type="http://schemas.openxmlformats.org/officeDocument/2006/relationships/hyperlink" Target="https://doi.org/10.1016/j.jpowsour.2014.11.141" TargetMode="External"/><Relationship Id="rId3092" Type="http://schemas.openxmlformats.org/officeDocument/2006/relationships/hyperlink" Target="https://doi.org/10.1016/j.ssi.2006.02.047" TargetMode="External"/><Relationship Id="rId4143" Type="http://schemas.openxmlformats.org/officeDocument/2006/relationships/hyperlink" Target="https://doi.org/10.1016/j.ceramint.2019.01.134" TargetMode="External"/><Relationship Id="rId29" Type="http://schemas.openxmlformats.org/officeDocument/2006/relationships/hyperlink" Target="https://doi.org/10.1021/ja00088a016" TargetMode="External"/><Relationship Id="rId4210" Type="http://schemas.openxmlformats.org/officeDocument/2006/relationships/hyperlink" Target="https://doi.org/10.1016/j.electacta.2018.07.179" TargetMode="External"/><Relationship Id="rId1804" Type="http://schemas.openxmlformats.org/officeDocument/2006/relationships/hyperlink" Target="https://doi.org/10.1016/j.jpowsour.2013.11.005" TargetMode="External"/><Relationship Id="rId3976" Type="http://schemas.openxmlformats.org/officeDocument/2006/relationships/hyperlink" Target="https://doi.org/10.1016/j.ssi.2013.11.044" TargetMode="External"/><Relationship Id="rId6035" Type="http://schemas.openxmlformats.org/officeDocument/2006/relationships/hyperlink" Target="https://doi.org/10.1002/adma.201103102" TargetMode="External"/><Relationship Id="rId897" Type="http://schemas.openxmlformats.org/officeDocument/2006/relationships/hyperlink" Target="https://doi.org/10.1016/S0167-2738(00)00662-7" TargetMode="External"/><Relationship Id="rId2578" Type="http://schemas.openxmlformats.org/officeDocument/2006/relationships/hyperlink" Target="https://doi.org/10.1016/j.ssi.2013.06.002" TargetMode="External"/><Relationship Id="rId2992" Type="http://schemas.openxmlformats.org/officeDocument/2006/relationships/hyperlink" Target="https://doi.org/10.1149/1.2458743" TargetMode="External"/><Relationship Id="rId3629" Type="http://schemas.openxmlformats.org/officeDocument/2006/relationships/hyperlink" Target="https://doi.org/10.1016/j.ijhydene.2014.03.249" TargetMode="External"/><Relationship Id="rId5051" Type="http://schemas.openxmlformats.org/officeDocument/2006/relationships/hyperlink" Target="https://doi.org/10.1149/1.2095649" TargetMode="External"/><Relationship Id="rId964" Type="http://schemas.openxmlformats.org/officeDocument/2006/relationships/hyperlink" Target="https://doi.org/10.1016/S0167-2738(98)00428-7" TargetMode="External"/><Relationship Id="rId1594" Type="http://schemas.openxmlformats.org/officeDocument/2006/relationships/hyperlink" Target="https://doi.org/10.1016/j.ssi.2013.01.005" TargetMode="External"/><Relationship Id="rId2645" Type="http://schemas.openxmlformats.org/officeDocument/2006/relationships/hyperlink" Target="https://doi.org/10.1016/j.ssi.2013.06.002" TargetMode="External"/><Relationship Id="rId6102" Type="http://schemas.openxmlformats.org/officeDocument/2006/relationships/hyperlink" Target="https://doi.org/10.1016/0167-2738(96)00087-2" TargetMode="External"/><Relationship Id="rId617" Type="http://schemas.openxmlformats.org/officeDocument/2006/relationships/hyperlink" Target="https://www.researchgate.net/deref/http%3A%2F%2Fdx.doi.org%2F10.1149%2F1.2167929" TargetMode="External"/><Relationship Id="rId1247" Type="http://schemas.openxmlformats.org/officeDocument/2006/relationships/hyperlink" Target="https://doi.org/10.1016/j.jpowsour.2016.05.089" TargetMode="External"/><Relationship Id="rId1661" Type="http://schemas.openxmlformats.org/officeDocument/2006/relationships/hyperlink" Target="https://doi.org/10.1016/j.jpowsour.2012.02.002" TargetMode="External"/><Relationship Id="rId2712" Type="http://schemas.openxmlformats.org/officeDocument/2006/relationships/hyperlink" Target="https://doi.org/10.1016/j.ssi.2013.06.002" TargetMode="External"/><Relationship Id="rId5868" Type="http://schemas.openxmlformats.org/officeDocument/2006/relationships/hyperlink" Target="https://doi.org/10.1002/adfm.201001540" TargetMode="External"/><Relationship Id="rId1314" Type="http://schemas.openxmlformats.org/officeDocument/2006/relationships/hyperlink" Target="https://doi.org/10.1016/j.ssi.2013.09.056" TargetMode="External"/><Relationship Id="rId4884" Type="http://schemas.openxmlformats.org/officeDocument/2006/relationships/hyperlink" Target="https://doi.org/10.1016/j.jpowsour.2016.09.075" TargetMode="External"/><Relationship Id="rId5935" Type="http://schemas.openxmlformats.org/officeDocument/2006/relationships/hyperlink" Target="https://doi.org/10.1002/adfm.201001540" TargetMode="External"/><Relationship Id="rId3486" Type="http://schemas.openxmlformats.org/officeDocument/2006/relationships/hyperlink" Target="https://doi.org/10.1002/aenm.201201062" TargetMode="External"/><Relationship Id="rId4537" Type="http://schemas.openxmlformats.org/officeDocument/2006/relationships/hyperlink" Target="https://doi.org/10.1016/j.ijhydene.2016.02.073" TargetMode="External"/><Relationship Id="rId20" Type="http://schemas.openxmlformats.org/officeDocument/2006/relationships/hyperlink" Target="https://doi.org/10.1021/ja00088a016" TargetMode="External"/><Relationship Id="rId2088" Type="http://schemas.openxmlformats.org/officeDocument/2006/relationships/hyperlink" Target="https://doi.org/10.1016/j.ssi.2006.02.025" TargetMode="External"/><Relationship Id="rId3139" Type="http://schemas.openxmlformats.org/officeDocument/2006/relationships/hyperlink" Target="https://doi.org/10.1016/j.jallcom.2012.11.197" TargetMode="External"/><Relationship Id="rId4951" Type="http://schemas.openxmlformats.org/officeDocument/2006/relationships/hyperlink" Target="https://doi.org/10.1016/j.ceramint.2019.03.130" TargetMode="External"/><Relationship Id="rId474" Type="http://schemas.openxmlformats.org/officeDocument/2006/relationships/hyperlink" Target="https://doi.org/10.1149/1.2059351" TargetMode="External"/><Relationship Id="rId2155" Type="http://schemas.openxmlformats.org/officeDocument/2006/relationships/hyperlink" Target="https://doi.org/10.1016/j.ssi.2006.02.025" TargetMode="External"/><Relationship Id="rId3553" Type="http://schemas.openxmlformats.org/officeDocument/2006/relationships/hyperlink" Target="https://doi.org/10.1016/j.electacta.2012.05.002" TargetMode="External"/><Relationship Id="rId4604" Type="http://schemas.openxmlformats.org/officeDocument/2006/relationships/hyperlink" Target="https://doi.org/10.1016/j.ijhydene.2011.04.106" TargetMode="External"/><Relationship Id="rId127" Type="http://schemas.openxmlformats.org/officeDocument/2006/relationships/hyperlink" Target="https://doi.org/10.1016/0167-2738(92)90095-7" TargetMode="External"/><Relationship Id="rId3206" Type="http://schemas.openxmlformats.org/officeDocument/2006/relationships/hyperlink" Target="https://doi.org/10.1016/j.jallcom.2012.11.197" TargetMode="External"/><Relationship Id="rId3620" Type="http://schemas.openxmlformats.org/officeDocument/2006/relationships/hyperlink" Target="https://doi.org/10.1016/j.ijhydene.2014.03.249" TargetMode="External"/><Relationship Id="rId541" Type="http://schemas.openxmlformats.org/officeDocument/2006/relationships/hyperlink" Target="https://doi.org/10.1016/j.elecom.2016.08.019" TargetMode="External"/><Relationship Id="rId1171" Type="http://schemas.openxmlformats.org/officeDocument/2006/relationships/hyperlink" Target="https://doi.org/10.1016/j.jpowsour.2016.05.089" TargetMode="External"/><Relationship Id="rId2222" Type="http://schemas.openxmlformats.org/officeDocument/2006/relationships/hyperlink" Target="https://doi.org/10.1016/j.ssi.2006.02.025" TargetMode="External"/><Relationship Id="rId5378" Type="http://schemas.openxmlformats.org/officeDocument/2006/relationships/hyperlink" Target="https://doi.org/10.1016/j.ijhydene.2012.11.065" TargetMode="External"/><Relationship Id="rId5792" Type="http://schemas.openxmlformats.org/officeDocument/2006/relationships/hyperlink" Target="https://doi.org/10.1016/j.ssi.2007.02.014" TargetMode="External"/><Relationship Id="rId1988" Type="http://schemas.openxmlformats.org/officeDocument/2006/relationships/hyperlink" Target="https://doi.org/10.1016/j.apt.2016.01.025" TargetMode="External"/><Relationship Id="rId4394" Type="http://schemas.openxmlformats.org/officeDocument/2006/relationships/hyperlink" Target="https://doi.org/10.1016/0167-2738(95)00051-7" TargetMode="External"/><Relationship Id="rId5445" Type="http://schemas.openxmlformats.org/officeDocument/2006/relationships/hyperlink" Target="https://doi.org/10.1016/j.ssi.2012.02.045" TargetMode="External"/><Relationship Id="rId4047" Type="http://schemas.openxmlformats.org/officeDocument/2006/relationships/hyperlink" Target="https://doi.org/10.1016/j.jallcom.2018.08.329" TargetMode="External"/><Relationship Id="rId4461" Type="http://schemas.openxmlformats.org/officeDocument/2006/relationships/hyperlink" Target="https://doi.org/10.1016/j.ijhydene.2016.02.073" TargetMode="External"/><Relationship Id="rId5512" Type="http://schemas.openxmlformats.org/officeDocument/2006/relationships/hyperlink" Target="https://doi.org/10.1016/0167-2738(94)90327-1" TargetMode="External"/><Relationship Id="rId3063" Type="http://schemas.openxmlformats.org/officeDocument/2006/relationships/hyperlink" Target="https://doi.org/10.1016/j.ijhydene.2010.02.080" TargetMode="External"/><Relationship Id="rId4114" Type="http://schemas.openxmlformats.org/officeDocument/2006/relationships/hyperlink" Target="https://doi.org/10.1016/j.jpowsour.2008.01.036" TargetMode="External"/><Relationship Id="rId1708" Type="http://schemas.openxmlformats.org/officeDocument/2006/relationships/hyperlink" Target="https://doi.org/10.1016/j.jpowsour.2014.11.141" TargetMode="External"/><Relationship Id="rId3130" Type="http://schemas.openxmlformats.org/officeDocument/2006/relationships/hyperlink" Target="https://doi.org/10.1016/j.jallcom.2012.11.197" TargetMode="External"/><Relationship Id="rId2896" Type="http://schemas.openxmlformats.org/officeDocument/2006/relationships/hyperlink" Target="https://doi.org/10.1016/j.ssi.2008.02.047" TargetMode="External"/><Relationship Id="rId3947" Type="http://schemas.openxmlformats.org/officeDocument/2006/relationships/hyperlink" Target="https://doi.org/10.1016/j.jpowsour.2010.11.120" TargetMode="External"/><Relationship Id="rId868" Type="http://schemas.openxmlformats.org/officeDocument/2006/relationships/hyperlink" Target="https://doi.org/10.1016/S0167-2738(00)00662-7" TargetMode="External"/><Relationship Id="rId1498" Type="http://schemas.openxmlformats.org/officeDocument/2006/relationships/hyperlink" Target="https://doi.org/10.1016/j.ssi.2013.01.005" TargetMode="External"/><Relationship Id="rId2549" Type="http://schemas.openxmlformats.org/officeDocument/2006/relationships/hyperlink" Target="https://doi.org/10.1038/nmat871" TargetMode="External"/><Relationship Id="rId2963" Type="http://schemas.openxmlformats.org/officeDocument/2006/relationships/hyperlink" Target="https://doi.org/10.1016/j.jallcom.2009.01.011" TargetMode="External"/><Relationship Id="rId6006" Type="http://schemas.openxmlformats.org/officeDocument/2006/relationships/hyperlink" Target="https://doi.org/10.1016/j.ssi.2007.02.004" TargetMode="External"/><Relationship Id="rId935" Type="http://schemas.openxmlformats.org/officeDocument/2006/relationships/hyperlink" Target="https://www.researchgate.net/deref/http%3A%2F%2Fdx.doi.org%2F10.1149%2F1.2167929" TargetMode="External"/><Relationship Id="rId1565" Type="http://schemas.openxmlformats.org/officeDocument/2006/relationships/hyperlink" Target="https://doi.org/10.1016/j.ssi.2013.01.005" TargetMode="External"/><Relationship Id="rId2616" Type="http://schemas.openxmlformats.org/officeDocument/2006/relationships/hyperlink" Target="https://doi.org/10.1016/j.ssi.2013.06.002" TargetMode="External"/><Relationship Id="rId5022" Type="http://schemas.openxmlformats.org/officeDocument/2006/relationships/hyperlink" Target="https://doi.org/10.1016/j.jssc.2018.03.004" TargetMode="External"/><Relationship Id="rId1218" Type="http://schemas.openxmlformats.org/officeDocument/2006/relationships/hyperlink" Target="https://doi.org/10.1016/j.jpowsour.2016.05.089" TargetMode="External"/><Relationship Id="rId1632" Type="http://schemas.openxmlformats.org/officeDocument/2006/relationships/hyperlink" Target="https://doi.org/10.1016/j.jpowsour.2014.02.031" TargetMode="External"/><Relationship Id="rId4788" Type="http://schemas.openxmlformats.org/officeDocument/2006/relationships/hyperlink" Target="https://doi.org/10.1016/j.ijhydene.2014.09.019" TargetMode="External"/><Relationship Id="rId5839" Type="http://schemas.openxmlformats.org/officeDocument/2006/relationships/hyperlink" Target="https://doi.org/10.1016/j.ssi.2007.02.014" TargetMode="External"/><Relationship Id="rId4855" Type="http://schemas.openxmlformats.org/officeDocument/2006/relationships/hyperlink" Target="https://doi.org/10.1149/1.2221624" TargetMode="External"/><Relationship Id="rId5906" Type="http://schemas.openxmlformats.org/officeDocument/2006/relationships/hyperlink" Target="https://doi.org/10.1002/adfm.201001540" TargetMode="External"/><Relationship Id="rId3457" Type="http://schemas.openxmlformats.org/officeDocument/2006/relationships/hyperlink" Target="https://doi.org/10.1016/j.jpowsour.2008.11.007" TargetMode="External"/><Relationship Id="rId3871" Type="http://schemas.openxmlformats.org/officeDocument/2006/relationships/hyperlink" Target="https://doi.org/10.1016/j.jpowsour.2010.11.120" TargetMode="External"/><Relationship Id="rId4508" Type="http://schemas.openxmlformats.org/officeDocument/2006/relationships/hyperlink" Target="https://doi.org/10.1016/j.ijhydene.2016.02.073" TargetMode="External"/><Relationship Id="rId4922" Type="http://schemas.openxmlformats.org/officeDocument/2006/relationships/hyperlink" Target="https://doi.org/10.1016/j.jare.2016.12.006" TargetMode="External"/><Relationship Id="rId378" Type="http://schemas.openxmlformats.org/officeDocument/2006/relationships/hyperlink" Target="https://doi.org/10.1149/1.2059351" TargetMode="External"/><Relationship Id="rId792" Type="http://schemas.openxmlformats.org/officeDocument/2006/relationships/hyperlink" Target="https://doi.org/10.1016/S0167-2738(00)00662-7" TargetMode="External"/><Relationship Id="rId2059" Type="http://schemas.openxmlformats.org/officeDocument/2006/relationships/hyperlink" Target="https://doi.org/10.1016/j.ssi.2006.02.025" TargetMode="External"/><Relationship Id="rId2473" Type="http://schemas.openxmlformats.org/officeDocument/2006/relationships/hyperlink" Target="https://doi.org/10.1038/nmat871" TargetMode="External"/><Relationship Id="rId3524" Type="http://schemas.openxmlformats.org/officeDocument/2006/relationships/hyperlink" Target="https://doi.org/10.1016/j.electacta.2012.05.002" TargetMode="External"/><Relationship Id="rId445" Type="http://schemas.openxmlformats.org/officeDocument/2006/relationships/hyperlink" Target="https://doi.org/10.1149/1.2059351" TargetMode="External"/><Relationship Id="rId1075" Type="http://schemas.openxmlformats.org/officeDocument/2006/relationships/hyperlink" Target="https://doi.org/10.1016/j.ceramint.2019.01.019" TargetMode="External"/><Relationship Id="rId2126" Type="http://schemas.openxmlformats.org/officeDocument/2006/relationships/hyperlink" Target="https://doi.org/10.1016/j.ssi.2006.02.025" TargetMode="External"/><Relationship Id="rId2540" Type="http://schemas.openxmlformats.org/officeDocument/2006/relationships/hyperlink" Target="https://doi.org/10.1038/nmat871" TargetMode="External"/><Relationship Id="rId5696" Type="http://schemas.openxmlformats.org/officeDocument/2006/relationships/hyperlink" Target="https://doi.org/10.1016/S0167-2738(99)00194-0" TargetMode="External"/><Relationship Id="rId512" Type="http://schemas.openxmlformats.org/officeDocument/2006/relationships/hyperlink" Target="https://doi.org/10.1016/j.ssi.2007.02.014" TargetMode="External"/><Relationship Id="rId1142" Type="http://schemas.openxmlformats.org/officeDocument/2006/relationships/hyperlink" Target="https://doi.org/10.1016/j.jpowsour.2016.05.089" TargetMode="External"/><Relationship Id="rId4298" Type="http://schemas.openxmlformats.org/officeDocument/2006/relationships/hyperlink" Target="https://doi.org/10.1016/j.electacta.2017.08.149" TargetMode="External"/><Relationship Id="rId5349" Type="http://schemas.openxmlformats.org/officeDocument/2006/relationships/hyperlink" Target="https://doi.org/10.1016/j.ijhydene.2012.11.065" TargetMode="External"/><Relationship Id="rId4365" Type="http://schemas.openxmlformats.org/officeDocument/2006/relationships/hyperlink" Target="https://doi.org/10.1016/j.electacta.2017.08.149" TargetMode="External"/><Relationship Id="rId5763" Type="http://schemas.openxmlformats.org/officeDocument/2006/relationships/hyperlink" Target="https://doi.org/10.1016/j.electacta.2010.10.098" TargetMode="External"/><Relationship Id="rId1959" Type="http://schemas.openxmlformats.org/officeDocument/2006/relationships/hyperlink" Target="https://doi.org/10.1016/S0167-2738(02)00140-6" TargetMode="External"/><Relationship Id="rId4018" Type="http://schemas.openxmlformats.org/officeDocument/2006/relationships/hyperlink" Target="https://doi.org/10.1016/j.jallcom.2018.08.329" TargetMode="External"/><Relationship Id="rId5416" Type="http://schemas.openxmlformats.org/officeDocument/2006/relationships/hyperlink" Target="https://doi.org/10.1016/j.ssi.2012.02.045" TargetMode="External"/><Relationship Id="rId5830" Type="http://schemas.openxmlformats.org/officeDocument/2006/relationships/hyperlink" Target="https://doi.org/10.1016/j.ssi.2007.02.014" TargetMode="External"/><Relationship Id="rId3381" Type="http://schemas.openxmlformats.org/officeDocument/2006/relationships/hyperlink" Target="https://doi.org/10.1016/j.jpowsour.2017.09.021" TargetMode="External"/><Relationship Id="rId4432" Type="http://schemas.openxmlformats.org/officeDocument/2006/relationships/hyperlink" Target="https://doi.org/10.1016/j.jallcom.2010.06.188" TargetMode="External"/><Relationship Id="rId3034" Type="http://schemas.openxmlformats.org/officeDocument/2006/relationships/hyperlink" Target="https://doi.org/10.1016/j.ijhydene.2010.02.080" TargetMode="External"/><Relationship Id="rId2050" Type="http://schemas.openxmlformats.org/officeDocument/2006/relationships/hyperlink" Target="https://doi.org/10.1016/j.ssi.2006.02.025" TargetMode="External"/><Relationship Id="rId3101" Type="http://schemas.openxmlformats.org/officeDocument/2006/relationships/hyperlink" Target="https://doi.org/10.1016/j.ssi.2006.02.047" TargetMode="External"/><Relationship Id="rId5273" Type="http://schemas.openxmlformats.org/officeDocument/2006/relationships/hyperlink" Target="https://doi.org/10.1016/S0167-2738(00)00777-3" TargetMode="External"/><Relationship Id="rId839" Type="http://schemas.openxmlformats.org/officeDocument/2006/relationships/hyperlink" Target="https://doi.org/10.1016/S0167-2738(00)00662-7" TargetMode="External"/><Relationship Id="rId1469" Type="http://schemas.openxmlformats.org/officeDocument/2006/relationships/hyperlink" Target="https://doi.org/10.1016/j.ssi.2013.01.005" TargetMode="External"/><Relationship Id="rId2867" Type="http://schemas.openxmlformats.org/officeDocument/2006/relationships/hyperlink" Target="https://doi.org/10.1016/S0025-5408(02)00774-2" TargetMode="External"/><Relationship Id="rId3918" Type="http://schemas.openxmlformats.org/officeDocument/2006/relationships/hyperlink" Target="https://doi.org/10.1016/j.jpowsour.2010.11.120" TargetMode="External"/><Relationship Id="rId5340" Type="http://schemas.openxmlformats.org/officeDocument/2006/relationships/hyperlink" Target="https://doi.org/10.1016/S0167-2738(00)00777-3" TargetMode="External"/><Relationship Id="rId1883" Type="http://schemas.openxmlformats.org/officeDocument/2006/relationships/hyperlink" Target="https://doi.org/10.1016/S0167-2738(02)00140-6" TargetMode="External"/><Relationship Id="rId2934" Type="http://schemas.openxmlformats.org/officeDocument/2006/relationships/hyperlink" Target="https://doi.org/10.1016/j.jallcom.2008.12.120" TargetMode="External"/><Relationship Id="rId906" Type="http://schemas.openxmlformats.org/officeDocument/2006/relationships/hyperlink" Target="https://doi.org/10.1016/S0167-2738(00)00662-7" TargetMode="External"/><Relationship Id="rId1536" Type="http://schemas.openxmlformats.org/officeDocument/2006/relationships/hyperlink" Target="https://doi.org/10.1016/j.ssi.2013.01.005" TargetMode="External"/><Relationship Id="rId1950" Type="http://schemas.openxmlformats.org/officeDocument/2006/relationships/hyperlink" Target="https://doi.org/10.1016/S0167-2738(02)00140-6" TargetMode="External"/><Relationship Id="rId1603" Type="http://schemas.openxmlformats.org/officeDocument/2006/relationships/hyperlink" Target="https://doi.org/10.1016/j.ssi.2013.01.005" TargetMode="External"/><Relationship Id="rId4759" Type="http://schemas.openxmlformats.org/officeDocument/2006/relationships/hyperlink" Target="https://doi.org/10.1016/j.ijhydene.2014.09.019" TargetMode="External"/><Relationship Id="rId3775" Type="http://schemas.openxmlformats.org/officeDocument/2006/relationships/hyperlink" Target="https://doi.org/10.1016/j.electacta.2013.05.034" TargetMode="External"/><Relationship Id="rId4826" Type="http://schemas.openxmlformats.org/officeDocument/2006/relationships/hyperlink" Target="https://doi.org/10.1016/S0167-2738(01)00951-1" TargetMode="External"/><Relationship Id="rId6181" Type="http://schemas.openxmlformats.org/officeDocument/2006/relationships/hyperlink" Target="https://doi.org/10.1016/j.electacta.2017.11.037" TargetMode="External"/><Relationship Id="rId696" Type="http://schemas.openxmlformats.org/officeDocument/2006/relationships/hyperlink" Target="https://doi.org/10.1016/S0167-2738(99)00337-9" TargetMode="External"/><Relationship Id="rId2377" Type="http://schemas.openxmlformats.org/officeDocument/2006/relationships/hyperlink" Target="https://doi.org/10.1016/j.ssi.2006.02.025" TargetMode="External"/><Relationship Id="rId2791" Type="http://schemas.openxmlformats.org/officeDocument/2006/relationships/hyperlink" Target="https://doi.org/10.1016/S0167-2738(01)00870-0" TargetMode="External"/><Relationship Id="rId3428" Type="http://schemas.openxmlformats.org/officeDocument/2006/relationships/hyperlink" Target="https://doi.org/10.1016/j.jpowsour.2017.09.021" TargetMode="External"/><Relationship Id="rId349" Type="http://schemas.openxmlformats.org/officeDocument/2006/relationships/hyperlink" Target="https://doi.org/10.1149/1.2059351" TargetMode="External"/><Relationship Id="rId763" Type="http://schemas.openxmlformats.org/officeDocument/2006/relationships/hyperlink" Target="https://doi.org/10.1016/0167-2738(87)90039-7" TargetMode="External"/><Relationship Id="rId1393" Type="http://schemas.openxmlformats.org/officeDocument/2006/relationships/hyperlink" Target="https://doi.org/10.1016/j.ssi.2013.01.005" TargetMode="External"/><Relationship Id="rId2444" Type="http://schemas.openxmlformats.org/officeDocument/2006/relationships/hyperlink" Target="https://doi.org/10.1038/nmat871" TargetMode="External"/><Relationship Id="rId3842" Type="http://schemas.openxmlformats.org/officeDocument/2006/relationships/hyperlink" Target="https://doi.org/10.1016/j.jpowsour.2010.11.120" TargetMode="External"/><Relationship Id="rId416" Type="http://schemas.openxmlformats.org/officeDocument/2006/relationships/hyperlink" Target="https://doi.org/10.1149/1.2059351" TargetMode="External"/><Relationship Id="rId1046" Type="http://schemas.openxmlformats.org/officeDocument/2006/relationships/hyperlink" Target="https://doi.org/10.1016/j.ceramint.2019.01.019" TargetMode="External"/><Relationship Id="rId830" Type="http://schemas.openxmlformats.org/officeDocument/2006/relationships/hyperlink" Target="https://doi.org/10.1016/S0167-2738(00)00662-7" TargetMode="External"/><Relationship Id="rId1460" Type="http://schemas.openxmlformats.org/officeDocument/2006/relationships/hyperlink" Target="https://doi.org/10.1016/j.ssi.2013.01.005" TargetMode="External"/><Relationship Id="rId2511" Type="http://schemas.openxmlformats.org/officeDocument/2006/relationships/hyperlink" Target="https://doi.org/10.1038/nmat871" TargetMode="External"/><Relationship Id="rId5667" Type="http://schemas.openxmlformats.org/officeDocument/2006/relationships/hyperlink" Target="https://doi.org/10.1016/S0167-2738(99)00194-0" TargetMode="External"/><Relationship Id="rId1113" Type="http://schemas.openxmlformats.org/officeDocument/2006/relationships/hyperlink" Target="https://doi.org/10.1016/j.jpowsour.2016.05.089" TargetMode="External"/><Relationship Id="rId4269" Type="http://schemas.openxmlformats.org/officeDocument/2006/relationships/hyperlink" Target="https://doi.org/10.1016/j.jpowsour.2011.04.036" TargetMode="External"/><Relationship Id="rId4683" Type="http://schemas.openxmlformats.org/officeDocument/2006/relationships/hyperlink" Target="https://doi.org/10.1016/j.ssi.2010.07.034" TargetMode="External"/><Relationship Id="rId5734" Type="http://schemas.openxmlformats.org/officeDocument/2006/relationships/hyperlink" Target="https://doi.org/10.1016/j.electacta.2010.10.098" TargetMode="External"/><Relationship Id="rId3285" Type="http://schemas.openxmlformats.org/officeDocument/2006/relationships/hyperlink" Target="https://doi.org/10.1016/j.apenergy.2019.01.094" TargetMode="External"/><Relationship Id="rId4336" Type="http://schemas.openxmlformats.org/officeDocument/2006/relationships/hyperlink" Target="https://doi.org/10.1016/j.electacta.2017.08.149" TargetMode="External"/><Relationship Id="rId4750" Type="http://schemas.openxmlformats.org/officeDocument/2006/relationships/hyperlink" Target="https://doi.org/10.1016/j.ssi.2010.07.034" TargetMode="External"/><Relationship Id="rId5801" Type="http://schemas.openxmlformats.org/officeDocument/2006/relationships/hyperlink" Target="https://doi.org/10.1016/j.ssi.2007.02.014" TargetMode="External"/><Relationship Id="rId3352" Type="http://schemas.openxmlformats.org/officeDocument/2006/relationships/hyperlink" Target="https://doi.org/10.1016/j.jpowsour.2017.09.021" TargetMode="External"/><Relationship Id="rId4403" Type="http://schemas.openxmlformats.org/officeDocument/2006/relationships/hyperlink" Target="https://doi.org/10.1016/0167-2738(95)00051-7" TargetMode="External"/><Relationship Id="rId273" Type="http://schemas.openxmlformats.org/officeDocument/2006/relationships/hyperlink" Target="https://doi.org/10.1016/0013-7480(71)90121-5" TargetMode="External"/><Relationship Id="rId3005" Type="http://schemas.openxmlformats.org/officeDocument/2006/relationships/hyperlink" Target="https://doi.org/10.1016/j.ijhydene.2010.02.080" TargetMode="External"/><Relationship Id="rId340" Type="http://schemas.openxmlformats.org/officeDocument/2006/relationships/hyperlink" Target="https://doi.org/10.1149/1.2059351" TargetMode="External"/><Relationship Id="rId2021" Type="http://schemas.openxmlformats.org/officeDocument/2006/relationships/hyperlink" Target="https://doi.org/10.1016/j.apt.2016.01.025" TargetMode="External"/><Relationship Id="rId5177" Type="http://schemas.openxmlformats.org/officeDocument/2006/relationships/hyperlink" Target="https://doi.org/10.1016/j.jpowsour.2013.07.060" TargetMode="External"/><Relationship Id="rId6228" Type="http://schemas.openxmlformats.org/officeDocument/2006/relationships/hyperlink" Target="https://doi.org/10.1016/j.electacta.2017.11.037" TargetMode="External"/><Relationship Id="rId4193" Type="http://schemas.openxmlformats.org/officeDocument/2006/relationships/hyperlink" Target="https://doi.org/10.1016/j.electacta.2018.07.179" TargetMode="External"/><Relationship Id="rId5591" Type="http://schemas.openxmlformats.org/officeDocument/2006/relationships/hyperlink" Target="https://doi.org/10.1016/j.electacta.2014.01.113" TargetMode="External"/><Relationship Id="rId1787" Type="http://schemas.openxmlformats.org/officeDocument/2006/relationships/hyperlink" Target="https://doi.org/10.1016/j.electacta.2017.09.157" TargetMode="External"/><Relationship Id="rId2838" Type="http://schemas.openxmlformats.org/officeDocument/2006/relationships/hyperlink" Target="https://doi.org/10.1016/S0025-5408(02)00774-2" TargetMode="External"/><Relationship Id="rId5244" Type="http://schemas.openxmlformats.org/officeDocument/2006/relationships/hyperlink" Target="https://doi.org/10.1016/S0167-2738(00)00777-3" TargetMode="External"/><Relationship Id="rId79" Type="http://schemas.openxmlformats.org/officeDocument/2006/relationships/hyperlink" Target="https://doi.org/10.1021/ja00088a016" TargetMode="External"/><Relationship Id="rId1854" Type="http://schemas.openxmlformats.org/officeDocument/2006/relationships/hyperlink" Target="https://doi.org/10.1016/j.ssi.2011.02.004" TargetMode="External"/><Relationship Id="rId2905" Type="http://schemas.openxmlformats.org/officeDocument/2006/relationships/hyperlink" Target="https://doi.org/10.1016/j.ssi.2008.02.047" TargetMode="External"/><Relationship Id="rId4260" Type="http://schemas.openxmlformats.org/officeDocument/2006/relationships/hyperlink" Target="https://doi.org/10.1016/j.ceramint.2015.05.026" TargetMode="External"/><Relationship Id="rId5311" Type="http://schemas.openxmlformats.org/officeDocument/2006/relationships/hyperlink" Target="https://doi.org/10.1016/S0167-2738(00)00777-3" TargetMode="External"/><Relationship Id="rId1507" Type="http://schemas.openxmlformats.org/officeDocument/2006/relationships/hyperlink" Target="https://doi.org/10.1016/j.ssi.2013.01.005" TargetMode="External"/><Relationship Id="rId1921" Type="http://schemas.openxmlformats.org/officeDocument/2006/relationships/hyperlink" Target="https://doi.org/10.1016/S0167-2738(02)00140-6" TargetMode="External"/><Relationship Id="rId3679" Type="http://schemas.openxmlformats.org/officeDocument/2006/relationships/hyperlink" Target="https://doi.org/10.1016/j.jpowsour.2012.12.017" TargetMode="External"/><Relationship Id="rId6085" Type="http://schemas.openxmlformats.org/officeDocument/2006/relationships/hyperlink" Target="https://doi.org/10.1016/0167-2738(96)00087-2" TargetMode="External"/><Relationship Id="rId6152" Type="http://schemas.openxmlformats.org/officeDocument/2006/relationships/hyperlink" Target="https://doi.org/10.1007/s11581-019-03314-9" TargetMode="External"/><Relationship Id="rId1297" Type="http://schemas.openxmlformats.org/officeDocument/2006/relationships/hyperlink" Target="https://doi.org/10.1016/j.ssi.2013.09.056" TargetMode="External"/><Relationship Id="rId2695" Type="http://schemas.openxmlformats.org/officeDocument/2006/relationships/hyperlink" Target="https://doi.org/10.1016/j.ssi.2013.06.002" TargetMode="External"/><Relationship Id="rId3746" Type="http://schemas.openxmlformats.org/officeDocument/2006/relationships/hyperlink" Target="https://doi.org/10.1016/j.electacta.2013.05.034" TargetMode="External"/><Relationship Id="rId667" Type="http://schemas.openxmlformats.org/officeDocument/2006/relationships/hyperlink" Target="https://doi.org/10.1016/S0167-2738(99)00337-9" TargetMode="External"/><Relationship Id="rId2348" Type="http://schemas.openxmlformats.org/officeDocument/2006/relationships/hyperlink" Target="https://doi.org/10.1016/j.ssi.2006.02.025" TargetMode="External"/><Relationship Id="rId2762" Type="http://schemas.openxmlformats.org/officeDocument/2006/relationships/hyperlink" Target="https://doi.org/10.1016/S0167-2738(01)00870-0" TargetMode="External"/><Relationship Id="rId3813" Type="http://schemas.openxmlformats.org/officeDocument/2006/relationships/hyperlink" Target="https://doi.org/10.1016/j.jpowsour.2010.11.120" TargetMode="External"/><Relationship Id="rId734" Type="http://schemas.openxmlformats.org/officeDocument/2006/relationships/hyperlink" Target="https://doi.org/10.1016/0167-2738(87)90039-7" TargetMode="External"/><Relationship Id="rId1364" Type="http://schemas.openxmlformats.org/officeDocument/2006/relationships/hyperlink" Target="https://doi.org/10.1016/j.ssi.2013.01.005" TargetMode="External"/><Relationship Id="rId2415" Type="http://schemas.openxmlformats.org/officeDocument/2006/relationships/hyperlink" Target="https://doi.org/10.1038/nmat871" TargetMode="External"/><Relationship Id="rId5985" Type="http://schemas.openxmlformats.org/officeDocument/2006/relationships/hyperlink" Target="https://doi.org/10.1016/S0167-2738(99)00013-2" TargetMode="External"/><Relationship Id="rId70" Type="http://schemas.openxmlformats.org/officeDocument/2006/relationships/hyperlink" Target="https://doi.org/10.1021/ja00088a016" TargetMode="External"/><Relationship Id="rId801" Type="http://schemas.openxmlformats.org/officeDocument/2006/relationships/hyperlink" Target="https://doi.org/10.1016/S0167-2738(00)00662-7" TargetMode="External"/><Relationship Id="rId1017" Type="http://schemas.openxmlformats.org/officeDocument/2006/relationships/hyperlink" Target="https://doi.org/10.1016/S0167-2738(98)00428-7" TargetMode="External"/><Relationship Id="rId1431" Type="http://schemas.openxmlformats.org/officeDocument/2006/relationships/hyperlink" Target="https://doi.org/10.1016/j.ssi.2013.01.005" TargetMode="External"/><Relationship Id="rId4587" Type="http://schemas.openxmlformats.org/officeDocument/2006/relationships/hyperlink" Target="https://doi.org/10.1016/j.ijhydene.2011.04.106" TargetMode="External"/><Relationship Id="rId5638" Type="http://schemas.openxmlformats.org/officeDocument/2006/relationships/hyperlink" Target="https://doi.org/10.1016/S0167-2738(99)00194-0" TargetMode="External"/><Relationship Id="rId3189" Type="http://schemas.openxmlformats.org/officeDocument/2006/relationships/hyperlink" Target="https://doi.org/10.1016/j.jallcom.2012.11.197" TargetMode="External"/><Relationship Id="rId4654" Type="http://schemas.openxmlformats.org/officeDocument/2006/relationships/hyperlink" Target="https://doi.org/10.1016/j.ssi.2008.04.002" TargetMode="External"/><Relationship Id="rId3256" Type="http://schemas.openxmlformats.org/officeDocument/2006/relationships/hyperlink" Target="https://doi.org/10.1016/j.apenergy.2019.01.094" TargetMode="External"/><Relationship Id="rId4307" Type="http://schemas.openxmlformats.org/officeDocument/2006/relationships/hyperlink" Target="https://doi.org/10.1016/j.electacta.2017.08.149" TargetMode="External"/><Relationship Id="rId5705" Type="http://schemas.openxmlformats.org/officeDocument/2006/relationships/hyperlink" Target="https://doi.org/10.1016/S0167-2738(99)00194-0" TargetMode="External"/><Relationship Id="rId177" Type="http://schemas.openxmlformats.org/officeDocument/2006/relationships/hyperlink" Target="https://doi.org/10.1016/0167-2738(92)90095-7" TargetMode="External"/><Relationship Id="rId591" Type="http://schemas.openxmlformats.org/officeDocument/2006/relationships/hyperlink" Target="https://www.google.com/url?sa=t&amp;rct=j&amp;q=&amp;esrc=s&amp;source=web&amp;cd=&amp;cad=rja&amp;uact=8&amp;ved=2ahUKEwjPtYG3l6XqAhWRbs0KHX4FBqcQFjAAegQIBRAB&amp;url=https%3A%2F%2Flink.springer.com%2Fcontent%2Fpdf%2F10.1007%252FBF02376024.pdf&amp;usg=AOvVaw37VxFvqtPrs7FrpPLfph1-" TargetMode="External"/><Relationship Id="rId2272" Type="http://schemas.openxmlformats.org/officeDocument/2006/relationships/hyperlink" Target="https://doi.org/10.1016/j.ssi.2006.02.025" TargetMode="External"/><Relationship Id="rId3670" Type="http://schemas.openxmlformats.org/officeDocument/2006/relationships/hyperlink" Target="https://doi.org/10.1016/j.jpowsour.2012.12.017" TargetMode="External"/><Relationship Id="rId4721" Type="http://schemas.openxmlformats.org/officeDocument/2006/relationships/hyperlink" Target="https://doi.org/10.1016/j.ssi.2010.07.034" TargetMode="External"/><Relationship Id="rId244" Type="http://schemas.openxmlformats.org/officeDocument/2006/relationships/hyperlink" Target="https://doi.org/10.1016/0167-2738(92)90095-7" TargetMode="External"/><Relationship Id="rId3323" Type="http://schemas.openxmlformats.org/officeDocument/2006/relationships/hyperlink" Target="https://doi.org/10.1016/j.apenergy.2019.01.094" TargetMode="External"/><Relationship Id="rId5495" Type="http://schemas.openxmlformats.org/officeDocument/2006/relationships/hyperlink" Target="https://doi.org/10.1016/0167-2738(94)90327-1" TargetMode="External"/><Relationship Id="rId311" Type="http://schemas.openxmlformats.org/officeDocument/2006/relationships/hyperlink" Target="https://doi.org/10.1149/1.2059351" TargetMode="External"/><Relationship Id="rId4097" Type="http://schemas.openxmlformats.org/officeDocument/2006/relationships/hyperlink" Target="https://doi.org/10.1016/j.jpowsour.2008.01.036" TargetMode="External"/><Relationship Id="rId5148" Type="http://schemas.openxmlformats.org/officeDocument/2006/relationships/hyperlink" Target="https://doi.org/10.1016/j.jpowsour.2013.07.060" TargetMode="External"/><Relationship Id="rId5562" Type="http://schemas.openxmlformats.org/officeDocument/2006/relationships/hyperlink" Target="https://doi.org/10.1016/0167-2738(94)90327-1" TargetMode="External"/><Relationship Id="rId1758" Type="http://schemas.openxmlformats.org/officeDocument/2006/relationships/hyperlink" Target="https://doi.org/10.1016/j.electacta.2017.09.157" TargetMode="External"/><Relationship Id="rId2809" Type="http://schemas.openxmlformats.org/officeDocument/2006/relationships/hyperlink" Target="https://doi.org/10.1016/S0025-5408(02)00774-2" TargetMode="External"/><Relationship Id="rId4164" Type="http://schemas.openxmlformats.org/officeDocument/2006/relationships/hyperlink" Target="https://doi.org/10.1016/j.electacta.2018.07.179" TargetMode="External"/><Relationship Id="rId5215" Type="http://schemas.openxmlformats.org/officeDocument/2006/relationships/hyperlink" Target="https://doi.org/10.1016/j.ijhydene.2016.10.120" TargetMode="External"/><Relationship Id="rId3180" Type="http://schemas.openxmlformats.org/officeDocument/2006/relationships/hyperlink" Target="https://doi.org/10.1016/j.jallcom.2012.11.197" TargetMode="External"/><Relationship Id="rId4231" Type="http://schemas.openxmlformats.org/officeDocument/2006/relationships/hyperlink" Target="https://doi.org/10.1016/j.electacta.2018.07.179" TargetMode="External"/><Relationship Id="rId1825" Type="http://schemas.openxmlformats.org/officeDocument/2006/relationships/hyperlink" Target="https://doi.org/10.1016/j.ssi.2011.02.004" TargetMode="External"/><Relationship Id="rId3997" Type="http://schemas.openxmlformats.org/officeDocument/2006/relationships/hyperlink" Target="https://doi.org/10.1016/j.electacta.2013.01.156" TargetMode="External"/><Relationship Id="rId6056" Type="http://schemas.openxmlformats.org/officeDocument/2006/relationships/hyperlink" Target="https://doi.org/10.2478/s11532-012-0144-9" TargetMode="External"/><Relationship Id="rId2599" Type="http://schemas.openxmlformats.org/officeDocument/2006/relationships/hyperlink" Target="https://doi.org/10.1016/j.ssi.2013.06.002" TargetMode="External"/><Relationship Id="rId985" Type="http://schemas.openxmlformats.org/officeDocument/2006/relationships/hyperlink" Target="https://doi.org/10.1016/S0167-2738(98)00428-7" TargetMode="External"/><Relationship Id="rId2666" Type="http://schemas.openxmlformats.org/officeDocument/2006/relationships/hyperlink" Target="https://doi.org/10.1016/j.ssi.2013.06.002" TargetMode="External"/><Relationship Id="rId3717" Type="http://schemas.openxmlformats.org/officeDocument/2006/relationships/hyperlink" Target="https://doi.org/10.1016/j.electacta.2011.11.004" TargetMode="External"/><Relationship Id="rId5072" Type="http://schemas.openxmlformats.org/officeDocument/2006/relationships/hyperlink" Target="https://doi.org/10.1149/1.2095649" TargetMode="External"/><Relationship Id="rId6123" Type="http://schemas.openxmlformats.org/officeDocument/2006/relationships/hyperlink" Target="https://doi.org/10.1007/s11581-019-03314-9" TargetMode="External"/><Relationship Id="rId638" Type="http://schemas.openxmlformats.org/officeDocument/2006/relationships/hyperlink" Target="https://doi.org/10.1016/S0167-2738(99)00337-9" TargetMode="External"/><Relationship Id="rId1268" Type="http://schemas.openxmlformats.org/officeDocument/2006/relationships/hyperlink" Target="https://doi.org/10.1016/j.jallcom.2017.01.026" TargetMode="External"/><Relationship Id="rId1682" Type="http://schemas.openxmlformats.org/officeDocument/2006/relationships/hyperlink" Target="https://doi.org/10.1016/j.ijhydene.2012.04.112" TargetMode="External"/><Relationship Id="rId2319" Type="http://schemas.openxmlformats.org/officeDocument/2006/relationships/hyperlink" Target="https://doi.org/10.1016/j.ssi.2006.02.025" TargetMode="External"/><Relationship Id="rId2733" Type="http://schemas.openxmlformats.org/officeDocument/2006/relationships/hyperlink" Target="https://doi.org/10.1016/S0167-2738(01)00870-0" TargetMode="External"/><Relationship Id="rId5889" Type="http://schemas.openxmlformats.org/officeDocument/2006/relationships/hyperlink" Target="https://doi.org/10.1002/adfm.201001540" TargetMode="External"/><Relationship Id="rId705" Type="http://schemas.openxmlformats.org/officeDocument/2006/relationships/hyperlink" Target="https://doi.org/10.1016/S0167-2738(99)00337-9" TargetMode="External"/><Relationship Id="rId1335" Type="http://schemas.openxmlformats.org/officeDocument/2006/relationships/hyperlink" Target="https://doi.org/10.1016/j.ijhydene.2016.01.071" TargetMode="External"/><Relationship Id="rId2800" Type="http://schemas.openxmlformats.org/officeDocument/2006/relationships/hyperlink" Target="https://doi.org/10.1016/S0167-2738(01)00870-0" TargetMode="External"/><Relationship Id="rId5956" Type="http://schemas.openxmlformats.org/officeDocument/2006/relationships/hyperlink" Target="https://doi.org/10.1016/S0167-2738(99)00013-2" TargetMode="External"/><Relationship Id="rId41" Type="http://schemas.openxmlformats.org/officeDocument/2006/relationships/hyperlink" Target="https://doi.org/10.1021/ja00088a016" TargetMode="External"/><Relationship Id="rId1402" Type="http://schemas.openxmlformats.org/officeDocument/2006/relationships/hyperlink" Target="https://doi.org/10.1016/j.ssi.2013.01.005" TargetMode="External"/><Relationship Id="rId4558" Type="http://schemas.openxmlformats.org/officeDocument/2006/relationships/hyperlink" Target="https://doi.org/10.1016/j.ijhydene.2016.02.073" TargetMode="External"/><Relationship Id="rId4972" Type="http://schemas.openxmlformats.org/officeDocument/2006/relationships/hyperlink" Target="https://doi.org/10.1016/j.ceramint.2019.03.130" TargetMode="External"/><Relationship Id="rId5609" Type="http://schemas.openxmlformats.org/officeDocument/2006/relationships/hyperlink" Target="https://doi.org/10.1016/j.electacta.2014.01.113" TargetMode="External"/><Relationship Id="rId3574" Type="http://schemas.openxmlformats.org/officeDocument/2006/relationships/hyperlink" Target="https://doi.org/10.1016/j.ijhydene.2014.03.249" TargetMode="External"/><Relationship Id="rId4625" Type="http://schemas.openxmlformats.org/officeDocument/2006/relationships/hyperlink" Target="https://doi.org/10.1016/j.ijhydene.2011.04.106" TargetMode="External"/><Relationship Id="rId495" Type="http://schemas.openxmlformats.org/officeDocument/2006/relationships/hyperlink" Target="https://doi.org/10.1149/1.2059351" TargetMode="External"/><Relationship Id="rId2176" Type="http://schemas.openxmlformats.org/officeDocument/2006/relationships/hyperlink" Target="https://doi.org/10.1016/j.ssi.2006.02.025" TargetMode="External"/><Relationship Id="rId2590" Type="http://schemas.openxmlformats.org/officeDocument/2006/relationships/hyperlink" Target="https://doi.org/10.1016/j.ssi.2013.06.002" TargetMode="External"/><Relationship Id="rId3227" Type="http://schemas.openxmlformats.org/officeDocument/2006/relationships/hyperlink" Target="https://doi.org/10.1016/j.jallcom.2012.11.197" TargetMode="External"/><Relationship Id="rId3641" Type="http://schemas.openxmlformats.org/officeDocument/2006/relationships/hyperlink" Target="https://doi.org/10.1016/j.ijhydene.2014.03.249" TargetMode="External"/><Relationship Id="rId148" Type="http://schemas.openxmlformats.org/officeDocument/2006/relationships/hyperlink" Target="https://doi.org/10.1016/0167-2738(92)90095-7" TargetMode="External"/><Relationship Id="rId562" Type="http://schemas.openxmlformats.org/officeDocument/2006/relationships/hyperlink" Target="https://doi.org/10.1016/j.ijhydene.2014.03.249" TargetMode="External"/><Relationship Id="rId1192" Type="http://schemas.openxmlformats.org/officeDocument/2006/relationships/hyperlink" Target="https://doi.org/10.1016/j.jpowsour.2016.05.089" TargetMode="External"/><Relationship Id="rId2243" Type="http://schemas.openxmlformats.org/officeDocument/2006/relationships/hyperlink" Target="https://doi.org/10.1016/j.ssi.2006.02.025" TargetMode="External"/><Relationship Id="rId5399" Type="http://schemas.openxmlformats.org/officeDocument/2006/relationships/hyperlink" Target="https://doi.org/10.1016/j.ssi.2012.02.045" TargetMode="External"/><Relationship Id="rId215" Type="http://schemas.openxmlformats.org/officeDocument/2006/relationships/hyperlink" Target="https://doi.org/10.1016/0167-2738(92)90095-7" TargetMode="External"/><Relationship Id="rId2310" Type="http://schemas.openxmlformats.org/officeDocument/2006/relationships/hyperlink" Target="https://doi.org/10.1016/j.ssi.2006.02.025" TargetMode="External"/><Relationship Id="rId5466" Type="http://schemas.openxmlformats.org/officeDocument/2006/relationships/hyperlink" Target="https://doi.org/10.1016/j.ssi.2012.02.045" TargetMode="External"/><Relationship Id="rId4068" Type="http://schemas.openxmlformats.org/officeDocument/2006/relationships/hyperlink" Target="https://doi.org/10.1016/j.jpowsour.2008.01.036" TargetMode="External"/><Relationship Id="rId4482" Type="http://schemas.openxmlformats.org/officeDocument/2006/relationships/hyperlink" Target="https://doi.org/10.1016/j.ijhydene.2016.02.073" TargetMode="External"/><Relationship Id="rId5119" Type="http://schemas.openxmlformats.org/officeDocument/2006/relationships/hyperlink" Target="https://doi.org/10.1002/adma.200601366" TargetMode="External"/><Relationship Id="rId5880" Type="http://schemas.openxmlformats.org/officeDocument/2006/relationships/hyperlink" Target="https://doi.org/10.1002/adfm.201001540" TargetMode="External"/><Relationship Id="rId3084" Type="http://schemas.openxmlformats.org/officeDocument/2006/relationships/hyperlink" Target="https://doi.org/10.1016/j.ssi.2006.02.047" TargetMode="External"/><Relationship Id="rId4135" Type="http://schemas.openxmlformats.org/officeDocument/2006/relationships/hyperlink" Target="https://doi.org/10.1016/j.jpowsour.2008.01.036" TargetMode="External"/><Relationship Id="rId5533" Type="http://schemas.openxmlformats.org/officeDocument/2006/relationships/hyperlink" Target="https://doi.org/10.1016/0167-2738(94)90327-1" TargetMode="External"/><Relationship Id="rId1729" Type="http://schemas.openxmlformats.org/officeDocument/2006/relationships/hyperlink" Target="https://doi.org/10.1016/j.jpowsour.2014.11.141" TargetMode="External"/><Relationship Id="rId5600" Type="http://schemas.openxmlformats.org/officeDocument/2006/relationships/hyperlink" Target="https://doi.org/10.1016/j.electacta.2014.01.113" TargetMode="External"/><Relationship Id="rId3151" Type="http://schemas.openxmlformats.org/officeDocument/2006/relationships/hyperlink" Target="https://doi.org/10.1016/j.jallcom.2012.11.197" TargetMode="External"/><Relationship Id="rId4202" Type="http://schemas.openxmlformats.org/officeDocument/2006/relationships/hyperlink" Target="https://doi.org/10.1016/j.electacta.2018.07.179" TargetMode="External"/><Relationship Id="rId3968" Type="http://schemas.openxmlformats.org/officeDocument/2006/relationships/hyperlink" Target="https://doi.org/10.1016/j.ssi.2013.11.044" TargetMode="External"/><Relationship Id="rId5" Type="http://schemas.openxmlformats.org/officeDocument/2006/relationships/hyperlink" Target="https://doi.org/10.1016/0013-7480(71)90121-5" TargetMode="External"/><Relationship Id="rId889" Type="http://schemas.openxmlformats.org/officeDocument/2006/relationships/hyperlink" Target="https://doi.org/10.1016/S0167-2738(00)00662-7" TargetMode="External"/><Relationship Id="rId5390" Type="http://schemas.openxmlformats.org/officeDocument/2006/relationships/hyperlink" Target="https://doi.org/10.1016/j.ssi.2012.02.045" TargetMode="External"/><Relationship Id="rId6027" Type="http://schemas.openxmlformats.org/officeDocument/2006/relationships/hyperlink" Target="https://doi.org/10.1002/adma.201103102" TargetMode="External"/><Relationship Id="rId1586" Type="http://schemas.openxmlformats.org/officeDocument/2006/relationships/hyperlink" Target="https://doi.org/10.1016/j.ssi.2013.01.005" TargetMode="External"/><Relationship Id="rId2984" Type="http://schemas.openxmlformats.org/officeDocument/2006/relationships/hyperlink" Target="https://doi.org/10.1149/1.2458743" TargetMode="External"/><Relationship Id="rId5043" Type="http://schemas.openxmlformats.org/officeDocument/2006/relationships/hyperlink" Target="https://doi.org/10.1149/1.2095649" TargetMode="External"/><Relationship Id="rId609" Type="http://schemas.openxmlformats.org/officeDocument/2006/relationships/hyperlink" Target="https://doi.org/10.1016/j.jpowsour.2016.05.089" TargetMode="External"/><Relationship Id="rId956" Type="http://schemas.openxmlformats.org/officeDocument/2006/relationships/hyperlink" Target="https://doi.org/10.1016/S0167-2738(98)00428-7" TargetMode="External"/><Relationship Id="rId1239" Type="http://schemas.openxmlformats.org/officeDocument/2006/relationships/hyperlink" Target="https://doi.org/10.1016/j.jpowsour.2016.05.089" TargetMode="External"/><Relationship Id="rId2637" Type="http://schemas.openxmlformats.org/officeDocument/2006/relationships/hyperlink" Target="https://doi.org/10.1016/j.ssi.2013.06.002" TargetMode="External"/><Relationship Id="rId5110" Type="http://schemas.openxmlformats.org/officeDocument/2006/relationships/hyperlink" Target="https://doi.org/10.1149/1.2095649" TargetMode="External"/><Relationship Id="rId1653" Type="http://schemas.openxmlformats.org/officeDocument/2006/relationships/hyperlink" Target="https://doi.org/10.1016/j.jpowsour.2012.02.002" TargetMode="External"/><Relationship Id="rId2704" Type="http://schemas.openxmlformats.org/officeDocument/2006/relationships/hyperlink" Target="https://doi.org/10.1016/j.ssi.2013.06.002" TargetMode="External"/><Relationship Id="rId1306" Type="http://schemas.openxmlformats.org/officeDocument/2006/relationships/hyperlink" Target="https://doi.org/10.1016/j.ssi.2013.09.056" TargetMode="External"/><Relationship Id="rId1720" Type="http://schemas.openxmlformats.org/officeDocument/2006/relationships/hyperlink" Target="https://doi.org/10.1016/j.jpowsour.2014.11.141" TargetMode="External"/><Relationship Id="rId4876" Type="http://schemas.openxmlformats.org/officeDocument/2006/relationships/hyperlink" Target="https://doi.org/10.1016/j.jpowsour.2013.06.155" TargetMode="External"/><Relationship Id="rId5927" Type="http://schemas.openxmlformats.org/officeDocument/2006/relationships/hyperlink" Target="https://doi.org/10.1002/adfm.201001540" TargetMode="External"/><Relationship Id="rId12" Type="http://schemas.openxmlformats.org/officeDocument/2006/relationships/hyperlink" Target="https://doi.org/10.1021/ja00088a016" TargetMode="External"/><Relationship Id="rId3478" Type="http://schemas.openxmlformats.org/officeDocument/2006/relationships/hyperlink" Target="https://doi.org/10.1002/aenm.201201062" TargetMode="External"/><Relationship Id="rId3892" Type="http://schemas.openxmlformats.org/officeDocument/2006/relationships/hyperlink" Target="https://doi.org/10.1016/j.jpowsour.2010.11.120" TargetMode="External"/><Relationship Id="rId4529" Type="http://schemas.openxmlformats.org/officeDocument/2006/relationships/hyperlink" Target="https://doi.org/10.1016/j.ijhydene.2016.02.073" TargetMode="External"/><Relationship Id="rId4943" Type="http://schemas.openxmlformats.org/officeDocument/2006/relationships/hyperlink" Target="https://doi.org/10.1016/j.ceramint.2019.03.130" TargetMode="External"/><Relationship Id="rId399" Type="http://schemas.openxmlformats.org/officeDocument/2006/relationships/hyperlink" Target="https://doi.org/10.1149/1.2059351" TargetMode="External"/><Relationship Id="rId2494" Type="http://schemas.openxmlformats.org/officeDocument/2006/relationships/hyperlink" Target="https://doi.org/10.1038/nmat871" TargetMode="External"/><Relationship Id="rId3545" Type="http://schemas.openxmlformats.org/officeDocument/2006/relationships/hyperlink" Target="https://doi.org/10.1016/j.electacta.2012.05.002" TargetMode="External"/><Relationship Id="rId466" Type="http://schemas.openxmlformats.org/officeDocument/2006/relationships/hyperlink" Target="https://doi.org/10.1149/1.2059351" TargetMode="External"/><Relationship Id="rId880" Type="http://schemas.openxmlformats.org/officeDocument/2006/relationships/hyperlink" Target="https://doi.org/10.1016/S0167-2738(00)00662-7" TargetMode="External"/><Relationship Id="rId1096" Type="http://schemas.openxmlformats.org/officeDocument/2006/relationships/hyperlink" Target="https://doi.org/10.1016/j.jpowsour.2016.05.089" TargetMode="External"/><Relationship Id="rId2147" Type="http://schemas.openxmlformats.org/officeDocument/2006/relationships/hyperlink" Target="https://doi.org/10.1016/j.ssi.2006.02.025" TargetMode="External"/><Relationship Id="rId2561" Type="http://schemas.openxmlformats.org/officeDocument/2006/relationships/hyperlink" Target="https://doi.org/10.1038/nmat871" TargetMode="External"/><Relationship Id="rId119" Type="http://schemas.openxmlformats.org/officeDocument/2006/relationships/hyperlink" Target="https://doi.org/10.1016/0167-2738(92)90095-7" TargetMode="External"/><Relationship Id="rId533" Type="http://schemas.openxmlformats.org/officeDocument/2006/relationships/hyperlink" Target="https://doi.org/10.1016/0167-2738(96)00087-2" TargetMode="External"/><Relationship Id="rId1163" Type="http://schemas.openxmlformats.org/officeDocument/2006/relationships/hyperlink" Target="https://doi.org/10.1016/j.jpowsour.2016.05.089" TargetMode="External"/><Relationship Id="rId2214" Type="http://schemas.openxmlformats.org/officeDocument/2006/relationships/hyperlink" Target="https://doi.org/10.1016/j.ssi.2006.02.025" TargetMode="External"/><Relationship Id="rId3612" Type="http://schemas.openxmlformats.org/officeDocument/2006/relationships/hyperlink" Target="https://doi.org/10.1016/j.ijhydene.2014.03.249" TargetMode="External"/><Relationship Id="rId5784" Type="http://schemas.openxmlformats.org/officeDocument/2006/relationships/hyperlink" Target="https://doi.org/10.1016/j.ssi.2007.02.014" TargetMode="External"/><Relationship Id="rId600" Type="http://schemas.openxmlformats.org/officeDocument/2006/relationships/hyperlink" Target="https://doi.org/10.1016/j.jpowsour.2014.11.141" TargetMode="External"/><Relationship Id="rId1230" Type="http://schemas.openxmlformats.org/officeDocument/2006/relationships/hyperlink" Target="https://doi.org/10.1016/j.jpowsour.2016.05.089" TargetMode="External"/><Relationship Id="rId4386" Type="http://schemas.openxmlformats.org/officeDocument/2006/relationships/hyperlink" Target="https://doi.org/10.1016/0167-2738(95)00051-7" TargetMode="External"/><Relationship Id="rId5437" Type="http://schemas.openxmlformats.org/officeDocument/2006/relationships/hyperlink" Target="https://doi.org/10.1016/j.ssi.2012.02.045" TargetMode="External"/><Relationship Id="rId5851" Type="http://schemas.openxmlformats.org/officeDocument/2006/relationships/hyperlink" Target="https://doi.org/10.1016/j.ssi.2007.02.014" TargetMode="External"/><Relationship Id="rId4039" Type="http://schemas.openxmlformats.org/officeDocument/2006/relationships/hyperlink" Target="https://doi.org/10.1016/j.jallcom.2018.08.329" TargetMode="External"/><Relationship Id="rId4453" Type="http://schemas.openxmlformats.org/officeDocument/2006/relationships/hyperlink" Target="https://doi.org/10.1016/j.ceramint.2017.07.192" TargetMode="External"/><Relationship Id="rId5504" Type="http://schemas.openxmlformats.org/officeDocument/2006/relationships/hyperlink" Target="https://doi.org/10.1016/0167-2738(94)90327-1" TargetMode="External"/><Relationship Id="rId3055" Type="http://schemas.openxmlformats.org/officeDocument/2006/relationships/hyperlink" Target="https://doi.org/10.1016/j.ijhydene.2010.02.080" TargetMode="External"/><Relationship Id="rId4106" Type="http://schemas.openxmlformats.org/officeDocument/2006/relationships/hyperlink" Target="https://doi.org/10.1016/j.jpowsour.2008.01.036" TargetMode="External"/><Relationship Id="rId4520" Type="http://schemas.openxmlformats.org/officeDocument/2006/relationships/hyperlink" Target="https://doi.org/10.1016/j.ijhydene.2016.02.073" TargetMode="External"/><Relationship Id="rId390" Type="http://schemas.openxmlformats.org/officeDocument/2006/relationships/hyperlink" Target="https://doi.org/10.1149/1.2059351" TargetMode="External"/><Relationship Id="rId2071" Type="http://schemas.openxmlformats.org/officeDocument/2006/relationships/hyperlink" Target="https://doi.org/10.1016/j.ssi.2006.02.025" TargetMode="External"/><Relationship Id="rId3122" Type="http://schemas.openxmlformats.org/officeDocument/2006/relationships/hyperlink" Target="https://doi.org/10.1016/j.jallcom.2012.11.197" TargetMode="External"/><Relationship Id="rId5294" Type="http://schemas.openxmlformats.org/officeDocument/2006/relationships/hyperlink" Target="https://doi.org/10.1016/S0167-2738(00)00777-3" TargetMode="External"/><Relationship Id="rId110" Type="http://schemas.openxmlformats.org/officeDocument/2006/relationships/hyperlink" Target="https://doi.org/10.1016/0167-2738(92)90095-7" TargetMode="External"/><Relationship Id="rId2888" Type="http://schemas.openxmlformats.org/officeDocument/2006/relationships/hyperlink" Target="https://doi.org/10.1016/j.ssi.2008.02.047" TargetMode="External"/><Relationship Id="rId3939" Type="http://schemas.openxmlformats.org/officeDocument/2006/relationships/hyperlink" Target="https://doi.org/10.1016/j.jpowsour.2010.11.120" TargetMode="External"/><Relationship Id="rId2955" Type="http://schemas.openxmlformats.org/officeDocument/2006/relationships/hyperlink" Target="https://doi.org/10.1016/j.jallcom.2008.12.120" TargetMode="External"/><Relationship Id="rId5361" Type="http://schemas.openxmlformats.org/officeDocument/2006/relationships/hyperlink" Target="https://doi.org/10.1016/j.ijhydene.2012.11.065" TargetMode="External"/><Relationship Id="rId927" Type="http://schemas.openxmlformats.org/officeDocument/2006/relationships/hyperlink" Target="https://doi.org/10.1016/S0167-2738(00)00662-7" TargetMode="External"/><Relationship Id="rId1557" Type="http://schemas.openxmlformats.org/officeDocument/2006/relationships/hyperlink" Target="https://doi.org/10.1016/j.ssi.2013.01.005" TargetMode="External"/><Relationship Id="rId1971" Type="http://schemas.openxmlformats.org/officeDocument/2006/relationships/hyperlink" Target="https://doi.org/10.1016/j.apt.2016.01.025" TargetMode="External"/><Relationship Id="rId2608" Type="http://schemas.openxmlformats.org/officeDocument/2006/relationships/hyperlink" Target="https://doi.org/10.1016/j.ssi.2013.06.002" TargetMode="External"/><Relationship Id="rId5014" Type="http://schemas.openxmlformats.org/officeDocument/2006/relationships/hyperlink" Target="https://doi.org/10.1016/j.jssc.2018.03.004" TargetMode="External"/><Relationship Id="rId1624" Type="http://schemas.openxmlformats.org/officeDocument/2006/relationships/hyperlink" Target="https://doi.org/10.1016/j.ssi.2013.01.005" TargetMode="External"/><Relationship Id="rId4030" Type="http://schemas.openxmlformats.org/officeDocument/2006/relationships/hyperlink" Target="https://doi.org/10.1016/j.jallcom.2018.08.329" TargetMode="External"/><Relationship Id="rId3796" Type="http://schemas.openxmlformats.org/officeDocument/2006/relationships/hyperlink" Target="https://doi.org/10.1016/j.jpowsour.2010.11.120" TargetMode="External"/><Relationship Id="rId2398" Type="http://schemas.openxmlformats.org/officeDocument/2006/relationships/hyperlink" Target="https://doi.org/10.1016/j.ssi.2006.02.025" TargetMode="External"/><Relationship Id="rId3449" Type="http://schemas.openxmlformats.org/officeDocument/2006/relationships/hyperlink" Target="https://doi.org/10.1016/j.jpowsour.2008.11.007" TargetMode="External"/><Relationship Id="rId4847" Type="http://schemas.openxmlformats.org/officeDocument/2006/relationships/hyperlink" Target="https://doi.org/10.1149/1.2221624" TargetMode="External"/><Relationship Id="rId3863" Type="http://schemas.openxmlformats.org/officeDocument/2006/relationships/hyperlink" Target="https://doi.org/10.1016/j.jpowsour.2010.11.120" TargetMode="External"/><Relationship Id="rId4914" Type="http://schemas.openxmlformats.org/officeDocument/2006/relationships/hyperlink" Target="https://doi.org/10.1016/j.jare.2016.12.006" TargetMode="External"/><Relationship Id="rId784" Type="http://schemas.openxmlformats.org/officeDocument/2006/relationships/hyperlink" Target="https://doi.org/10.1016/S0167-2738(00)00662-7" TargetMode="External"/><Relationship Id="rId1067" Type="http://schemas.openxmlformats.org/officeDocument/2006/relationships/hyperlink" Target="https://doi.org/10.1016/j.ceramint.2019.01.019" TargetMode="External"/><Relationship Id="rId2465" Type="http://schemas.openxmlformats.org/officeDocument/2006/relationships/hyperlink" Target="https://doi.org/10.1038/nmat871" TargetMode="External"/><Relationship Id="rId3516" Type="http://schemas.openxmlformats.org/officeDocument/2006/relationships/hyperlink" Target="https://doi.org/10.1016/j.electacta.2012.05.002" TargetMode="External"/><Relationship Id="rId3930" Type="http://schemas.openxmlformats.org/officeDocument/2006/relationships/hyperlink" Target="https://doi.org/10.1016/j.jpowsour.2010.11.120" TargetMode="External"/><Relationship Id="rId437" Type="http://schemas.openxmlformats.org/officeDocument/2006/relationships/hyperlink" Target="https://doi.org/10.1149/1.2059351" TargetMode="External"/><Relationship Id="rId851" Type="http://schemas.openxmlformats.org/officeDocument/2006/relationships/hyperlink" Target="https://doi.org/10.1016/S0167-2738(00)00662-7" TargetMode="External"/><Relationship Id="rId1481" Type="http://schemas.openxmlformats.org/officeDocument/2006/relationships/hyperlink" Target="https://doi.org/10.1016/j.ssi.2013.01.005" TargetMode="External"/><Relationship Id="rId2118" Type="http://schemas.openxmlformats.org/officeDocument/2006/relationships/hyperlink" Target="https://doi.org/10.1016/j.ssi.2006.02.025" TargetMode="External"/><Relationship Id="rId2532" Type="http://schemas.openxmlformats.org/officeDocument/2006/relationships/hyperlink" Target="https://doi.org/10.1038/nmat871" TargetMode="External"/><Relationship Id="rId5688" Type="http://schemas.openxmlformats.org/officeDocument/2006/relationships/hyperlink" Target="https://doi.org/10.1016/S0167-2738(99)00194-0" TargetMode="External"/><Relationship Id="rId504" Type="http://schemas.openxmlformats.org/officeDocument/2006/relationships/hyperlink" Target="https://doi.org/10.1007/s11581-019-03314-9" TargetMode="External"/><Relationship Id="rId1134" Type="http://schemas.openxmlformats.org/officeDocument/2006/relationships/hyperlink" Target="https://doi.org/10.1016/j.jpowsour.2016.05.089" TargetMode="External"/><Relationship Id="rId5755" Type="http://schemas.openxmlformats.org/officeDocument/2006/relationships/hyperlink" Target="https://doi.org/10.1016/j.electacta.2010.10.098" TargetMode="External"/><Relationship Id="rId1201" Type="http://schemas.openxmlformats.org/officeDocument/2006/relationships/hyperlink" Target="https://doi.org/10.1016/j.jpowsour.2016.05.089" TargetMode="External"/><Relationship Id="rId4357" Type="http://schemas.openxmlformats.org/officeDocument/2006/relationships/hyperlink" Target="https://doi.org/10.1016/j.electacta.2017.08.149" TargetMode="External"/><Relationship Id="rId4771" Type="http://schemas.openxmlformats.org/officeDocument/2006/relationships/hyperlink" Target="https://doi.org/10.1016/j.ijhydene.2014.09.019" TargetMode="External"/><Relationship Id="rId5408" Type="http://schemas.openxmlformats.org/officeDocument/2006/relationships/hyperlink" Target="https://doi.org/10.1016/j.ssi.2012.02.045" TargetMode="External"/><Relationship Id="rId3373" Type="http://schemas.openxmlformats.org/officeDocument/2006/relationships/hyperlink" Target="https://doi.org/10.1016/j.jpowsour.2017.09.021" TargetMode="External"/><Relationship Id="rId4424" Type="http://schemas.openxmlformats.org/officeDocument/2006/relationships/hyperlink" Target="https://doi.org/10.1016/j.jallcom.2010.06.188" TargetMode="External"/><Relationship Id="rId5822" Type="http://schemas.openxmlformats.org/officeDocument/2006/relationships/hyperlink" Target="https://doi.org/10.1016/j.ssi.2007.02.014" TargetMode="External"/><Relationship Id="rId294" Type="http://schemas.openxmlformats.org/officeDocument/2006/relationships/hyperlink" Target="https://doi.org/10.1016/0013-7480(71)90121-5" TargetMode="External"/><Relationship Id="rId3026" Type="http://schemas.openxmlformats.org/officeDocument/2006/relationships/hyperlink" Target="https://doi.org/10.1016/j.ijhydene.2010.02.080" TargetMode="External"/><Relationship Id="rId361" Type="http://schemas.openxmlformats.org/officeDocument/2006/relationships/hyperlink" Target="https://doi.org/10.1149/1.2059351" TargetMode="External"/><Relationship Id="rId2042" Type="http://schemas.openxmlformats.org/officeDocument/2006/relationships/hyperlink" Target="https://doi.org/10.1016/j.ssi.2006.02.025" TargetMode="External"/><Relationship Id="rId3440" Type="http://schemas.openxmlformats.org/officeDocument/2006/relationships/hyperlink" Target="https://doi.org/10.1016/j.jpowsour.2017.09.021" TargetMode="External"/><Relationship Id="rId5198" Type="http://schemas.openxmlformats.org/officeDocument/2006/relationships/hyperlink" Target="https://doi.org/10.1016/j.ijhydene.2016.10.120" TargetMode="External"/><Relationship Id="rId6249" Type="http://schemas.openxmlformats.org/officeDocument/2006/relationships/table" Target="../tables/table1.xml"/><Relationship Id="rId2859" Type="http://schemas.openxmlformats.org/officeDocument/2006/relationships/hyperlink" Target="https://doi.org/10.1016/S0025-5408(02)00774-2" TargetMode="External"/><Relationship Id="rId5265" Type="http://schemas.openxmlformats.org/officeDocument/2006/relationships/hyperlink" Target="https://doi.org/10.1016/S0167-2738(00)00777-3" TargetMode="External"/><Relationship Id="rId1875" Type="http://schemas.openxmlformats.org/officeDocument/2006/relationships/hyperlink" Target="https://doi.org/10.1016/S0167-2738(02)00140-6" TargetMode="External"/><Relationship Id="rId4281" Type="http://schemas.openxmlformats.org/officeDocument/2006/relationships/hyperlink" Target="https://doi.org/10.1016/j.jpowsour.2011.04.036" TargetMode="External"/><Relationship Id="rId5332" Type="http://schemas.openxmlformats.org/officeDocument/2006/relationships/hyperlink" Target="https://doi.org/10.1016/S0167-2738(00)00777-3" TargetMode="External"/><Relationship Id="rId1528" Type="http://schemas.openxmlformats.org/officeDocument/2006/relationships/hyperlink" Target="https://doi.org/10.1016/j.ssi.2013.01.005" TargetMode="External"/><Relationship Id="rId2926" Type="http://schemas.openxmlformats.org/officeDocument/2006/relationships/hyperlink" Target="https://doi.org/10.1016/j.scriptamat.2004.08.021" TargetMode="External"/><Relationship Id="rId1942" Type="http://schemas.openxmlformats.org/officeDocument/2006/relationships/hyperlink" Target="https://doi.org/10.1016/S0167-2738(02)00140-6" TargetMode="External"/><Relationship Id="rId4001" Type="http://schemas.openxmlformats.org/officeDocument/2006/relationships/hyperlink" Target="https://doi.org/10.1016/j.electacta.2013.01.156" TargetMode="External"/><Relationship Id="rId6173" Type="http://schemas.openxmlformats.org/officeDocument/2006/relationships/hyperlink" Target="https://doi.org/10.1016/j.electacta.2017.11.037" TargetMode="External"/><Relationship Id="rId3767" Type="http://schemas.openxmlformats.org/officeDocument/2006/relationships/hyperlink" Target="https://doi.org/10.1016/j.electacta.2013.05.034" TargetMode="External"/><Relationship Id="rId4818" Type="http://schemas.openxmlformats.org/officeDocument/2006/relationships/hyperlink" Target="https://doi.org/10.1016/S0167-2738(01)00951-1" TargetMode="External"/><Relationship Id="rId688" Type="http://schemas.openxmlformats.org/officeDocument/2006/relationships/hyperlink" Target="https://doi.org/10.1016/S0167-2738(99)00337-9" TargetMode="External"/><Relationship Id="rId2369" Type="http://schemas.openxmlformats.org/officeDocument/2006/relationships/hyperlink" Target="https://doi.org/10.1016/j.ssi.2006.02.025" TargetMode="External"/><Relationship Id="rId2783" Type="http://schemas.openxmlformats.org/officeDocument/2006/relationships/hyperlink" Target="https://doi.org/10.1016/S0167-2738(01)00870-0" TargetMode="External"/><Relationship Id="rId3834" Type="http://schemas.openxmlformats.org/officeDocument/2006/relationships/hyperlink" Target="https://doi.org/10.1016/j.jpowsour.2010.11.120" TargetMode="External"/><Relationship Id="rId6240" Type="http://schemas.openxmlformats.org/officeDocument/2006/relationships/hyperlink" Target="https://doi.org/10.1016/j.electacta.2017.11.037" TargetMode="External"/><Relationship Id="rId755" Type="http://schemas.openxmlformats.org/officeDocument/2006/relationships/hyperlink" Target="https://doi.org/10.1016/0167-2738(87)90039-7" TargetMode="External"/><Relationship Id="rId1385" Type="http://schemas.openxmlformats.org/officeDocument/2006/relationships/hyperlink" Target="https://doi.org/10.1016/j.ssi.2013.01.005" TargetMode="External"/><Relationship Id="rId2436" Type="http://schemas.openxmlformats.org/officeDocument/2006/relationships/hyperlink" Target="https://doi.org/10.1038/nmat871" TargetMode="External"/><Relationship Id="rId2850" Type="http://schemas.openxmlformats.org/officeDocument/2006/relationships/hyperlink" Target="https://doi.org/10.1016/S0025-5408(02)00774-2" TargetMode="External"/><Relationship Id="rId91" Type="http://schemas.openxmlformats.org/officeDocument/2006/relationships/hyperlink" Target="https://doi.org/10.1016/0167-2738(92)90095-7" TargetMode="External"/><Relationship Id="rId408" Type="http://schemas.openxmlformats.org/officeDocument/2006/relationships/hyperlink" Target="https://doi.org/10.1149/1.2059351" TargetMode="External"/><Relationship Id="rId822" Type="http://schemas.openxmlformats.org/officeDocument/2006/relationships/hyperlink" Target="https://doi.org/10.1016/S0167-2738(00)00662-7" TargetMode="External"/><Relationship Id="rId1038" Type="http://schemas.openxmlformats.org/officeDocument/2006/relationships/hyperlink" Target="https://doi.org/10.1016/S0167-2738(98)00428-7" TargetMode="External"/><Relationship Id="rId1452" Type="http://schemas.openxmlformats.org/officeDocument/2006/relationships/hyperlink" Target="https://doi.org/10.1016/j.ssi.2013.01.005" TargetMode="External"/><Relationship Id="rId2503" Type="http://schemas.openxmlformats.org/officeDocument/2006/relationships/hyperlink" Target="https://doi.org/10.1038/nmat871" TargetMode="External"/><Relationship Id="rId3901" Type="http://schemas.openxmlformats.org/officeDocument/2006/relationships/hyperlink" Target="https://doi.org/10.1016/j.jpowsour.2010.11.120" TargetMode="External"/><Relationship Id="rId5659" Type="http://schemas.openxmlformats.org/officeDocument/2006/relationships/hyperlink" Target="https://doi.org/10.1016/S0167-2738(99)00194-0" TargetMode="External"/><Relationship Id="rId1105" Type="http://schemas.openxmlformats.org/officeDocument/2006/relationships/hyperlink" Target="https://doi.org/10.1016/j.jpowsour.2016.05.089" TargetMode="External"/><Relationship Id="rId3277" Type="http://schemas.openxmlformats.org/officeDocument/2006/relationships/hyperlink" Target="https://doi.org/10.1016/j.apenergy.2019.01.094" TargetMode="External"/><Relationship Id="rId4675" Type="http://schemas.openxmlformats.org/officeDocument/2006/relationships/hyperlink" Target="https://doi.org/10.1016/j.ssi.2010.07.034" TargetMode="External"/><Relationship Id="rId5726" Type="http://schemas.openxmlformats.org/officeDocument/2006/relationships/hyperlink" Target="https://doi.org/10.1016/j.electacta.2010.10.098" TargetMode="External"/><Relationship Id="rId198" Type="http://schemas.openxmlformats.org/officeDocument/2006/relationships/hyperlink" Target="https://doi.org/10.1016/0167-2738(92)90095-7" TargetMode="External"/><Relationship Id="rId3691" Type="http://schemas.openxmlformats.org/officeDocument/2006/relationships/hyperlink" Target="https://doi.org/10.1016/j.jpowsour.2012.12.017" TargetMode="External"/><Relationship Id="rId4328" Type="http://schemas.openxmlformats.org/officeDocument/2006/relationships/hyperlink" Target="https://doi.org/10.1016/j.electacta.2017.08.149" TargetMode="External"/><Relationship Id="rId4742" Type="http://schemas.openxmlformats.org/officeDocument/2006/relationships/hyperlink" Target="https://doi.org/10.1016/j.ssi.2010.07.034" TargetMode="External"/><Relationship Id="rId2293" Type="http://schemas.openxmlformats.org/officeDocument/2006/relationships/hyperlink" Target="https://doi.org/10.1016/j.ssi.2006.02.025" TargetMode="External"/><Relationship Id="rId3344" Type="http://schemas.openxmlformats.org/officeDocument/2006/relationships/hyperlink" Target="https://doi.org/10.1016/j.jpowsour.2017.09.021" TargetMode="External"/><Relationship Id="rId265" Type="http://schemas.openxmlformats.org/officeDocument/2006/relationships/hyperlink" Target="https://doi.org/10.1016/0013-7480(71)90121-5" TargetMode="External"/><Relationship Id="rId2360" Type="http://schemas.openxmlformats.org/officeDocument/2006/relationships/hyperlink" Target="https://doi.org/10.1016/j.ssi.2006.02.025" TargetMode="External"/><Relationship Id="rId3411" Type="http://schemas.openxmlformats.org/officeDocument/2006/relationships/hyperlink" Target="https://doi.org/10.1016/j.jpowsour.2017.09.021" TargetMode="External"/><Relationship Id="rId332" Type="http://schemas.openxmlformats.org/officeDocument/2006/relationships/hyperlink" Target="https://doi.org/10.1149/1.2059351" TargetMode="External"/><Relationship Id="rId2013" Type="http://schemas.openxmlformats.org/officeDocument/2006/relationships/hyperlink" Target="https://doi.org/10.1016/j.apt.2016.01.025" TargetMode="External"/><Relationship Id="rId5169" Type="http://schemas.openxmlformats.org/officeDocument/2006/relationships/hyperlink" Target="https://doi.org/10.1016/j.jpowsour.2013.07.060" TargetMode="External"/><Relationship Id="rId5583" Type="http://schemas.openxmlformats.org/officeDocument/2006/relationships/hyperlink" Target="https://doi.org/10.1016/j.electacta.2014.01.113" TargetMode="External"/><Relationship Id="rId4185" Type="http://schemas.openxmlformats.org/officeDocument/2006/relationships/hyperlink" Target="https://doi.org/10.1016/j.electacta.2018.07.179" TargetMode="External"/><Relationship Id="rId5236" Type="http://schemas.openxmlformats.org/officeDocument/2006/relationships/hyperlink" Target="https://doi.org/10.1016/S0167-2738(00)00777-3" TargetMode="External"/><Relationship Id="rId1779" Type="http://schemas.openxmlformats.org/officeDocument/2006/relationships/hyperlink" Target="https://doi.org/10.1016/j.electacta.2017.09.157" TargetMode="External"/><Relationship Id="rId4252" Type="http://schemas.openxmlformats.org/officeDocument/2006/relationships/hyperlink" Target="https://doi.org/10.1016/j.ceramint.2015.05.026" TargetMode="External"/><Relationship Id="rId5650" Type="http://schemas.openxmlformats.org/officeDocument/2006/relationships/hyperlink" Target="https://doi.org/10.1016/S0167-2738(99)00194-0" TargetMode="External"/><Relationship Id="rId1846" Type="http://schemas.openxmlformats.org/officeDocument/2006/relationships/hyperlink" Target="https://doi.org/10.1016/j.ssi.2011.02.004" TargetMode="External"/><Relationship Id="rId5303" Type="http://schemas.openxmlformats.org/officeDocument/2006/relationships/hyperlink" Target="https://doi.org/10.1016/S0167-2738(00)00777-3" TargetMode="External"/><Relationship Id="rId1913" Type="http://schemas.openxmlformats.org/officeDocument/2006/relationships/hyperlink" Target="https://doi.org/10.1016/S0167-2738(02)00140-6" TargetMode="External"/><Relationship Id="rId6077" Type="http://schemas.openxmlformats.org/officeDocument/2006/relationships/hyperlink" Target="https://doi.org/10.1016/0167-2738(96)00087-2" TargetMode="External"/><Relationship Id="rId2687" Type="http://schemas.openxmlformats.org/officeDocument/2006/relationships/hyperlink" Target="https://doi.org/10.1016/j.ssi.2013.06.002" TargetMode="External"/><Relationship Id="rId3738" Type="http://schemas.openxmlformats.org/officeDocument/2006/relationships/hyperlink" Target="https://doi.org/10.1016/j.electacta.2011.11.004" TargetMode="External"/><Relationship Id="rId5093" Type="http://schemas.openxmlformats.org/officeDocument/2006/relationships/hyperlink" Target="https://doi.org/10.1149/1.2095649" TargetMode="External"/><Relationship Id="rId6144" Type="http://schemas.openxmlformats.org/officeDocument/2006/relationships/hyperlink" Target="https://doi.org/10.1007/s11581-019-03314-9" TargetMode="External"/><Relationship Id="rId659" Type="http://schemas.openxmlformats.org/officeDocument/2006/relationships/hyperlink" Target="https://doi.org/10.1016/S0167-2738(99)00337-9" TargetMode="External"/><Relationship Id="rId1289" Type="http://schemas.openxmlformats.org/officeDocument/2006/relationships/hyperlink" Target="https://doi.org/10.1016/j.ssi.2013.09.056" TargetMode="External"/><Relationship Id="rId5160" Type="http://schemas.openxmlformats.org/officeDocument/2006/relationships/hyperlink" Target="https://doi.org/10.1016/j.jpowsour.2013.07.060" TargetMode="External"/><Relationship Id="rId6211" Type="http://schemas.openxmlformats.org/officeDocument/2006/relationships/hyperlink" Target="https://doi.org/10.1016/j.electacta.2017.11.037" TargetMode="External"/><Relationship Id="rId1356" Type="http://schemas.openxmlformats.org/officeDocument/2006/relationships/hyperlink" Target="https://doi.org/10.1016/j.electacta.2018.09.096" TargetMode="External"/><Relationship Id="rId2754" Type="http://schemas.openxmlformats.org/officeDocument/2006/relationships/hyperlink" Target="https://doi.org/10.1016/S0167-2738(01)00870-0" TargetMode="External"/><Relationship Id="rId3805" Type="http://schemas.openxmlformats.org/officeDocument/2006/relationships/hyperlink" Target="https://doi.org/10.1016/j.jpowsour.2010.11.120" TargetMode="External"/><Relationship Id="rId726" Type="http://schemas.openxmlformats.org/officeDocument/2006/relationships/hyperlink" Target="https://doi.org/10.1016/0167-2738(87)90039-7" TargetMode="External"/><Relationship Id="rId1009" Type="http://schemas.openxmlformats.org/officeDocument/2006/relationships/hyperlink" Target="https://doi.org/10.1016/S0167-2738(98)00428-7" TargetMode="External"/><Relationship Id="rId1770" Type="http://schemas.openxmlformats.org/officeDocument/2006/relationships/hyperlink" Target="https://doi.org/10.1016/j.electacta.2017.09.157" TargetMode="External"/><Relationship Id="rId2407" Type="http://schemas.openxmlformats.org/officeDocument/2006/relationships/hyperlink" Target="https://doi.org/10.1038/nmat871" TargetMode="External"/><Relationship Id="rId2821" Type="http://schemas.openxmlformats.org/officeDocument/2006/relationships/hyperlink" Target="https://doi.org/10.1016/S0025-5408(02)00774-2" TargetMode="External"/><Relationship Id="rId5977" Type="http://schemas.openxmlformats.org/officeDocument/2006/relationships/hyperlink" Target="https://doi.org/10.1016/S0167-2738(99)00013-2" TargetMode="External"/><Relationship Id="rId62" Type="http://schemas.openxmlformats.org/officeDocument/2006/relationships/hyperlink" Target="https://doi.org/10.1021/ja00088a016" TargetMode="External"/><Relationship Id="rId1423" Type="http://schemas.openxmlformats.org/officeDocument/2006/relationships/hyperlink" Target="https://doi.org/10.1016/j.ssi.2013.01.005" TargetMode="External"/><Relationship Id="rId4579" Type="http://schemas.openxmlformats.org/officeDocument/2006/relationships/hyperlink" Target="https://doi.org/10.1016/j.ijhydene.2016.02.073" TargetMode="External"/><Relationship Id="rId4993" Type="http://schemas.openxmlformats.org/officeDocument/2006/relationships/hyperlink" Target="https://doi.org/10.1016/j.ssi.2017.05.010" TargetMode="External"/><Relationship Id="rId3595" Type="http://schemas.openxmlformats.org/officeDocument/2006/relationships/hyperlink" Target="https://doi.org/10.1016/j.ijhydene.2014.03.249" TargetMode="External"/><Relationship Id="rId4646" Type="http://schemas.openxmlformats.org/officeDocument/2006/relationships/hyperlink" Target="https://doi.org/10.1016/j.ssi.2008.04.002" TargetMode="External"/><Relationship Id="rId2197" Type="http://schemas.openxmlformats.org/officeDocument/2006/relationships/hyperlink" Target="https://doi.org/10.1016/j.ssi.2006.02.025" TargetMode="External"/><Relationship Id="rId3248" Type="http://schemas.openxmlformats.org/officeDocument/2006/relationships/hyperlink" Target="https://doi.org/10.1016/j.jallcom.2012.11.197" TargetMode="External"/><Relationship Id="rId3662" Type="http://schemas.openxmlformats.org/officeDocument/2006/relationships/hyperlink" Target="https://doi.org/10.1016/j.jpowsour.2012.12.017" TargetMode="External"/><Relationship Id="rId4713" Type="http://schemas.openxmlformats.org/officeDocument/2006/relationships/hyperlink" Target="https://doi.org/10.1016/j.ssi.2010.07.034" TargetMode="External"/><Relationship Id="rId169" Type="http://schemas.openxmlformats.org/officeDocument/2006/relationships/hyperlink" Target="https://doi.org/10.1016/0167-2738(92)90095-7" TargetMode="External"/><Relationship Id="rId583" Type="http://schemas.openxmlformats.org/officeDocument/2006/relationships/hyperlink" Target="https://doi.org/10.1039/B204248G" TargetMode="External"/><Relationship Id="rId2264" Type="http://schemas.openxmlformats.org/officeDocument/2006/relationships/hyperlink" Target="https://doi.org/10.1016/j.ssi.2006.02.025" TargetMode="External"/><Relationship Id="rId3315" Type="http://schemas.openxmlformats.org/officeDocument/2006/relationships/hyperlink" Target="https://doi.org/10.1016/j.apenergy.2019.01.094" TargetMode="External"/><Relationship Id="rId236" Type="http://schemas.openxmlformats.org/officeDocument/2006/relationships/hyperlink" Target="https://doi.org/10.1016/0167-2738(92)90095-7" TargetMode="External"/><Relationship Id="rId650" Type="http://schemas.openxmlformats.org/officeDocument/2006/relationships/hyperlink" Target="https://doi.org/10.1016/S0167-2738(99)00337-9" TargetMode="External"/><Relationship Id="rId1280" Type="http://schemas.openxmlformats.org/officeDocument/2006/relationships/hyperlink" Target="https://doi.org/10.1016/j.jallcom.2017.01.026" TargetMode="External"/><Relationship Id="rId2331" Type="http://schemas.openxmlformats.org/officeDocument/2006/relationships/hyperlink" Target="https://doi.org/10.1016/j.ssi.2006.02.025" TargetMode="External"/><Relationship Id="rId5487" Type="http://schemas.openxmlformats.org/officeDocument/2006/relationships/hyperlink" Target="https://doi.org/10.1016/0167-2738(94)90327-1" TargetMode="External"/><Relationship Id="rId303" Type="http://schemas.openxmlformats.org/officeDocument/2006/relationships/hyperlink" Target="https://doi.org/10.1149/1.2059351" TargetMode="External"/><Relationship Id="rId4089" Type="http://schemas.openxmlformats.org/officeDocument/2006/relationships/hyperlink" Target="https://doi.org/10.1016/j.jpowsour.2008.01.036" TargetMode="External"/><Relationship Id="rId5554" Type="http://schemas.openxmlformats.org/officeDocument/2006/relationships/hyperlink" Target="https://doi.org/10.1016/0167-2738(94)90327-1" TargetMode="External"/><Relationship Id="rId1000" Type="http://schemas.openxmlformats.org/officeDocument/2006/relationships/hyperlink" Target="https://doi.org/10.1016/S0167-2738(98)00428-7" TargetMode="External"/><Relationship Id="rId4156" Type="http://schemas.openxmlformats.org/officeDocument/2006/relationships/hyperlink" Target="https://doi.org/10.1016/j.electacta.2018.07.179" TargetMode="External"/><Relationship Id="rId4570" Type="http://schemas.openxmlformats.org/officeDocument/2006/relationships/hyperlink" Target="https://doi.org/10.1016/j.ijhydene.2016.02.073" TargetMode="External"/><Relationship Id="rId5207" Type="http://schemas.openxmlformats.org/officeDocument/2006/relationships/hyperlink" Target="https://doi.org/10.1016/j.ijhydene.2016.10.120" TargetMode="External"/><Relationship Id="rId5621" Type="http://schemas.openxmlformats.org/officeDocument/2006/relationships/hyperlink" Target="https://doi.org/10.1016/S0167-2738(99)00194-0" TargetMode="External"/><Relationship Id="rId1817" Type="http://schemas.openxmlformats.org/officeDocument/2006/relationships/hyperlink" Target="https://doi.org/10.1016/j.jpowsour.2009.09.078" TargetMode="External"/><Relationship Id="rId3172" Type="http://schemas.openxmlformats.org/officeDocument/2006/relationships/hyperlink" Target="https://doi.org/10.1016/j.jallcom.2012.11.197" TargetMode="External"/><Relationship Id="rId4223" Type="http://schemas.openxmlformats.org/officeDocument/2006/relationships/hyperlink" Target="https://doi.org/10.1016/j.electacta.2018.07.179" TargetMode="External"/><Relationship Id="rId160" Type="http://schemas.openxmlformats.org/officeDocument/2006/relationships/hyperlink" Target="https://doi.org/10.1016/0167-2738(92)90095-7" TargetMode="External"/><Relationship Id="rId3989" Type="http://schemas.openxmlformats.org/officeDocument/2006/relationships/hyperlink" Target="https://doi.org/10.1016/j.electacta.2013.01.156" TargetMode="External"/><Relationship Id="rId6048" Type="http://schemas.openxmlformats.org/officeDocument/2006/relationships/hyperlink" Target="https://doi.org/10.2478/s11532-012-0144-9" TargetMode="External"/><Relationship Id="rId5064" Type="http://schemas.openxmlformats.org/officeDocument/2006/relationships/hyperlink" Target="https://doi.org/10.1149/1.2095649" TargetMode="External"/><Relationship Id="rId6115" Type="http://schemas.openxmlformats.org/officeDocument/2006/relationships/hyperlink" Target="https://doi.org/10.1007/s11581-019-03314-9" TargetMode="External"/><Relationship Id="rId977" Type="http://schemas.openxmlformats.org/officeDocument/2006/relationships/hyperlink" Target="https://doi.org/10.1016/S0167-2738(98)00428-7" TargetMode="External"/><Relationship Id="rId2658" Type="http://schemas.openxmlformats.org/officeDocument/2006/relationships/hyperlink" Target="https://doi.org/10.1016/j.ssi.2013.06.002" TargetMode="External"/><Relationship Id="rId3709" Type="http://schemas.openxmlformats.org/officeDocument/2006/relationships/hyperlink" Target="https://doi.org/10.1016/j.ssi.2011.06.014" TargetMode="External"/><Relationship Id="rId4080" Type="http://schemas.openxmlformats.org/officeDocument/2006/relationships/hyperlink" Target="https://doi.org/10.1016/j.jpowsour.2008.01.036" TargetMode="External"/><Relationship Id="rId1674" Type="http://schemas.openxmlformats.org/officeDocument/2006/relationships/hyperlink" Target="https://doi.org/10.1016/j.ijhydene.2012.04.112" TargetMode="External"/><Relationship Id="rId2725" Type="http://schemas.openxmlformats.org/officeDocument/2006/relationships/hyperlink" Target="https://doi.org/10.1016/S0167-2738(01)00870-0" TargetMode="External"/><Relationship Id="rId5131" Type="http://schemas.openxmlformats.org/officeDocument/2006/relationships/hyperlink" Target="https://doi.org/10.1002/adma.200601366" TargetMode="External"/><Relationship Id="rId1327" Type="http://schemas.openxmlformats.org/officeDocument/2006/relationships/hyperlink" Target="https://doi.org/10.1016/j.ijhydene.2016.01.071" TargetMode="External"/><Relationship Id="rId1741" Type="http://schemas.openxmlformats.org/officeDocument/2006/relationships/hyperlink" Target="https://doi.org/10.1016/j.jpowsour.2014.11.141" TargetMode="External"/><Relationship Id="rId4897" Type="http://schemas.openxmlformats.org/officeDocument/2006/relationships/hyperlink" Target="https://doi.org/10.1016/j.jpowsour.2016.09.075" TargetMode="External"/><Relationship Id="rId5948" Type="http://schemas.openxmlformats.org/officeDocument/2006/relationships/hyperlink" Target="https://doi.org/10.1016/S0167-2738(99)00013-2" TargetMode="External"/><Relationship Id="rId33" Type="http://schemas.openxmlformats.org/officeDocument/2006/relationships/hyperlink" Target="https://doi.org/10.1021/ja00088a016" TargetMode="External"/><Relationship Id="rId3499" Type="http://schemas.openxmlformats.org/officeDocument/2006/relationships/hyperlink" Target="https://doi.org/10.1016/j.electacta.2012.05.002" TargetMode="External"/><Relationship Id="rId3566" Type="http://schemas.openxmlformats.org/officeDocument/2006/relationships/hyperlink" Target="https://doi.org/10.1016/j.electacta.2012.05.002" TargetMode="External"/><Relationship Id="rId4964" Type="http://schemas.openxmlformats.org/officeDocument/2006/relationships/hyperlink" Target="https://doi.org/10.1016/j.ceramint.2019.03.130" TargetMode="External"/><Relationship Id="rId487" Type="http://schemas.openxmlformats.org/officeDocument/2006/relationships/hyperlink" Target="https://doi.org/10.1149/1.2059351" TargetMode="External"/><Relationship Id="rId2168" Type="http://schemas.openxmlformats.org/officeDocument/2006/relationships/hyperlink" Target="https://doi.org/10.1016/j.ssi.2006.02.025" TargetMode="External"/><Relationship Id="rId3219" Type="http://schemas.openxmlformats.org/officeDocument/2006/relationships/hyperlink" Target="https://doi.org/10.1016/j.jallcom.2012.11.197" TargetMode="External"/><Relationship Id="rId3980" Type="http://schemas.openxmlformats.org/officeDocument/2006/relationships/hyperlink" Target="https://doi.org/10.1016/j.ssi.2013.11.044" TargetMode="External"/><Relationship Id="rId4617" Type="http://schemas.openxmlformats.org/officeDocument/2006/relationships/hyperlink" Target="https://doi.org/10.1016/j.ijhydene.2011.04.106" TargetMode="External"/><Relationship Id="rId1184" Type="http://schemas.openxmlformats.org/officeDocument/2006/relationships/hyperlink" Target="https://doi.org/10.1016/j.jpowsour.2016.05.089" TargetMode="External"/><Relationship Id="rId2582" Type="http://schemas.openxmlformats.org/officeDocument/2006/relationships/hyperlink" Target="https://doi.org/10.1016/j.ssi.2013.06.002" TargetMode="External"/><Relationship Id="rId3633" Type="http://schemas.openxmlformats.org/officeDocument/2006/relationships/hyperlink" Target="https://doi.org/10.1016/j.ijhydene.2014.03.249" TargetMode="External"/><Relationship Id="rId554" Type="http://schemas.openxmlformats.org/officeDocument/2006/relationships/hyperlink" Target="https://doi.org/10.1021/ic201008v" TargetMode="External"/><Relationship Id="rId2235" Type="http://schemas.openxmlformats.org/officeDocument/2006/relationships/hyperlink" Target="https://doi.org/10.1016/j.ssi.2006.02.025" TargetMode="External"/><Relationship Id="rId3700" Type="http://schemas.openxmlformats.org/officeDocument/2006/relationships/hyperlink" Target="https://doi.org/10.1016/j.ssi.2011.06.014" TargetMode="External"/><Relationship Id="rId207" Type="http://schemas.openxmlformats.org/officeDocument/2006/relationships/hyperlink" Target="https://doi.org/10.1016/0167-2738(92)90095-7" TargetMode="External"/><Relationship Id="rId621" Type="http://schemas.openxmlformats.org/officeDocument/2006/relationships/hyperlink" Target="https://doi.org/10.1021/cm981145w" TargetMode="External"/><Relationship Id="rId1251" Type="http://schemas.openxmlformats.org/officeDocument/2006/relationships/hyperlink" Target="https://doi.org/10.1016/j.jpowsour.2016.05.089" TargetMode="External"/><Relationship Id="rId2302" Type="http://schemas.openxmlformats.org/officeDocument/2006/relationships/hyperlink" Target="https://doi.org/10.1016/j.ssi.2006.02.025" TargetMode="External"/><Relationship Id="rId5458" Type="http://schemas.openxmlformats.org/officeDocument/2006/relationships/hyperlink" Target="https://doi.org/10.1016/j.ssi.2012.02.045" TargetMode="External"/><Relationship Id="rId5872" Type="http://schemas.openxmlformats.org/officeDocument/2006/relationships/hyperlink" Target="https://doi.org/10.1002/adfm.201001540" TargetMode="External"/><Relationship Id="rId4474" Type="http://schemas.openxmlformats.org/officeDocument/2006/relationships/hyperlink" Target="https://doi.org/10.1016/j.ijhydene.2016.02.073" TargetMode="External"/><Relationship Id="rId5525" Type="http://schemas.openxmlformats.org/officeDocument/2006/relationships/hyperlink" Target="https://doi.org/10.1016/0167-2738(94)90327-1" TargetMode="External"/><Relationship Id="rId3076" Type="http://schemas.openxmlformats.org/officeDocument/2006/relationships/hyperlink" Target="https://doi.org/10.1016/j.ssi.2006.02.047" TargetMode="External"/><Relationship Id="rId3490" Type="http://schemas.openxmlformats.org/officeDocument/2006/relationships/hyperlink" Target="https://doi.org/10.1002/aenm.201201062" TargetMode="External"/><Relationship Id="rId4127" Type="http://schemas.openxmlformats.org/officeDocument/2006/relationships/hyperlink" Target="https://doi.org/10.1016/j.jpowsour.2008.01.036" TargetMode="External"/><Relationship Id="rId4541" Type="http://schemas.openxmlformats.org/officeDocument/2006/relationships/hyperlink" Target="https://doi.org/10.1016/j.ijhydene.2016.02.073" TargetMode="External"/><Relationship Id="rId2092" Type="http://schemas.openxmlformats.org/officeDocument/2006/relationships/hyperlink" Target="https://doi.org/10.1016/j.ssi.2006.02.025" TargetMode="External"/><Relationship Id="rId3143" Type="http://schemas.openxmlformats.org/officeDocument/2006/relationships/hyperlink" Target="https://doi.org/10.1016/j.jallcom.2012.11.197" TargetMode="External"/><Relationship Id="rId131" Type="http://schemas.openxmlformats.org/officeDocument/2006/relationships/hyperlink" Target="https://doi.org/10.1016/0167-2738(92)90095-7" TargetMode="External"/><Relationship Id="rId3210" Type="http://schemas.openxmlformats.org/officeDocument/2006/relationships/hyperlink" Target="https://doi.org/10.1016/j.jallcom.2012.11.197" TargetMode="External"/><Relationship Id="rId2976" Type="http://schemas.openxmlformats.org/officeDocument/2006/relationships/hyperlink" Target="https://doi.org/10.1149/1.2458743" TargetMode="External"/><Relationship Id="rId5382" Type="http://schemas.openxmlformats.org/officeDocument/2006/relationships/hyperlink" Target="https://doi.org/10.1016/j.ijhydene.2012.11.065" TargetMode="External"/><Relationship Id="rId6019" Type="http://schemas.openxmlformats.org/officeDocument/2006/relationships/hyperlink" Target="https://doi.org/10.1016/j.ssi.2007.02.004" TargetMode="External"/><Relationship Id="rId948" Type="http://schemas.openxmlformats.org/officeDocument/2006/relationships/hyperlink" Target="https://doi.org/10.1016/S0167-2738(98)00428-7" TargetMode="External"/><Relationship Id="rId1578" Type="http://schemas.openxmlformats.org/officeDocument/2006/relationships/hyperlink" Target="https://doi.org/10.1016/j.ssi.2013.01.005" TargetMode="External"/><Relationship Id="rId1992" Type="http://schemas.openxmlformats.org/officeDocument/2006/relationships/hyperlink" Target="https://doi.org/10.1016/j.apt.2016.01.025" TargetMode="External"/><Relationship Id="rId2629" Type="http://schemas.openxmlformats.org/officeDocument/2006/relationships/hyperlink" Target="https://doi.org/10.1016/j.ssi.2013.06.002" TargetMode="External"/><Relationship Id="rId5035" Type="http://schemas.openxmlformats.org/officeDocument/2006/relationships/hyperlink" Target="https://doi.org/10.1016/j.jssc.2018.03.004" TargetMode="External"/><Relationship Id="rId1645" Type="http://schemas.openxmlformats.org/officeDocument/2006/relationships/hyperlink" Target="https://doi.org/10.1016/j.jpowsour.2012.02.002" TargetMode="External"/><Relationship Id="rId4051" Type="http://schemas.openxmlformats.org/officeDocument/2006/relationships/hyperlink" Target="https://doi.org/10.1016/j.jallcom.2018.08.329" TargetMode="External"/><Relationship Id="rId5102" Type="http://schemas.openxmlformats.org/officeDocument/2006/relationships/hyperlink" Target="https://doi.org/10.1149/1.2095649" TargetMode="External"/><Relationship Id="rId1712" Type="http://schemas.openxmlformats.org/officeDocument/2006/relationships/hyperlink" Target="https://doi.org/10.1016/j.jpowsour.2014.11.141" TargetMode="External"/><Relationship Id="rId4868" Type="http://schemas.openxmlformats.org/officeDocument/2006/relationships/hyperlink" Target="https://doi.org/10.1149/1.2221624" TargetMode="External"/><Relationship Id="rId5919" Type="http://schemas.openxmlformats.org/officeDocument/2006/relationships/hyperlink" Target="https://doi.org/10.1002/adfm.201001540" TargetMode="External"/><Relationship Id="rId3884" Type="http://schemas.openxmlformats.org/officeDocument/2006/relationships/hyperlink" Target="https://doi.org/10.1016/j.jpowsour.2010.11.120" TargetMode="External"/><Relationship Id="rId4935" Type="http://schemas.openxmlformats.org/officeDocument/2006/relationships/hyperlink" Target="https://doi.org/10.1016/j.ceramint.2019.03.130" TargetMode="External"/><Relationship Id="rId2486" Type="http://schemas.openxmlformats.org/officeDocument/2006/relationships/hyperlink" Target="https://doi.org/10.1038/nmat871" TargetMode="External"/><Relationship Id="rId3537" Type="http://schemas.openxmlformats.org/officeDocument/2006/relationships/hyperlink" Target="https://doi.org/10.1016/j.electacta.2012.05.002" TargetMode="External"/><Relationship Id="rId3951" Type="http://schemas.openxmlformats.org/officeDocument/2006/relationships/hyperlink" Target="https://doi.org/10.1016/j.jpowsour.2010.11.120" TargetMode="External"/><Relationship Id="rId458" Type="http://schemas.openxmlformats.org/officeDocument/2006/relationships/hyperlink" Target="https://doi.org/10.1149/1.2059351" TargetMode="External"/><Relationship Id="rId872" Type="http://schemas.openxmlformats.org/officeDocument/2006/relationships/hyperlink" Target="https://doi.org/10.1016/S0167-2738(00)00662-7" TargetMode="External"/><Relationship Id="rId1088" Type="http://schemas.openxmlformats.org/officeDocument/2006/relationships/hyperlink" Target="https://doi.org/10.1016/j.jallcom.2012.07.115" TargetMode="External"/><Relationship Id="rId2139" Type="http://schemas.openxmlformats.org/officeDocument/2006/relationships/hyperlink" Target="https://doi.org/10.1016/j.ssi.2006.02.025" TargetMode="External"/><Relationship Id="rId2553" Type="http://schemas.openxmlformats.org/officeDocument/2006/relationships/hyperlink" Target="https://doi.org/10.1038/nmat871" TargetMode="External"/><Relationship Id="rId3604" Type="http://schemas.openxmlformats.org/officeDocument/2006/relationships/hyperlink" Target="https://doi.org/10.1016/j.ijhydene.2014.03.249" TargetMode="External"/><Relationship Id="rId6010" Type="http://schemas.openxmlformats.org/officeDocument/2006/relationships/hyperlink" Target="https://doi.org/10.1016/j.ssi.2007.02.004" TargetMode="External"/><Relationship Id="rId525" Type="http://schemas.openxmlformats.org/officeDocument/2006/relationships/hyperlink" Target="https://doi.org/10.1016/j.ssi.2017.05.010" TargetMode="External"/><Relationship Id="rId1155" Type="http://schemas.openxmlformats.org/officeDocument/2006/relationships/hyperlink" Target="https://doi.org/10.1016/j.jpowsour.2016.05.089" TargetMode="External"/><Relationship Id="rId2206" Type="http://schemas.openxmlformats.org/officeDocument/2006/relationships/hyperlink" Target="https://doi.org/10.1016/j.ssi.2006.02.025" TargetMode="External"/><Relationship Id="rId2620" Type="http://schemas.openxmlformats.org/officeDocument/2006/relationships/hyperlink" Target="https://doi.org/10.1016/j.ssi.2013.06.002" TargetMode="External"/><Relationship Id="rId5776" Type="http://schemas.openxmlformats.org/officeDocument/2006/relationships/hyperlink" Target="https://doi.org/10.1016/j.ssi.2007.02.014" TargetMode="External"/><Relationship Id="rId1222" Type="http://schemas.openxmlformats.org/officeDocument/2006/relationships/hyperlink" Target="https://doi.org/10.1016/j.jpowsour.2016.05.089" TargetMode="External"/><Relationship Id="rId4378" Type="http://schemas.openxmlformats.org/officeDocument/2006/relationships/hyperlink" Target="https://doi.org/10.1016/0167-2738(95)00051-7" TargetMode="External"/><Relationship Id="rId5429" Type="http://schemas.openxmlformats.org/officeDocument/2006/relationships/hyperlink" Target="https://doi.org/10.1016/j.ssi.2012.02.045" TargetMode="External"/><Relationship Id="rId3394" Type="http://schemas.openxmlformats.org/officeDocument/2006/relationships/hyperlink" Target="https://doi.org/10.1016/j.jpowsour.2017.09.021" TargetMode="External"/><Relationship Id="rId4792" Type="http://schemas.openxmlformats.org/officeDocument/2006/relationships/hyperlink" Target="https://doi.org/10.1016/j.ijhydene.2014.09.019" TargetMode="External"/><Relationship Id="rId5843" Type="http://schemas.openxmlformats.org/officeDocument/2006/relationships/hyperlink" Target="https://doi.org/10.1016/j.ssi.2007.02.014" TargetMode="External"/><Relationship Id="rId3047" Type="http://schemas.openxmlformats.org/officeDocument/2006/relationships/hyperlink" Target="https://doi.org/10.1016/j.ijhydene.2010.02.080" TargetMode="External"/><Relationship Id="rId4445" Type="http://schemas.openxmlformats.org/officeDocument/2006/relationships/hyperlink" Target="https://doi.org/10.1016/j.jallcom.2010.06.188" TargetMode="External"/><Relationship Id="rId5910" Type="http://schemas.openxmlformats.org/officeDocument/2006/relationships/hyperlink" Target="https://doi.org/10.1002/adfm.201001540" TargetMode="External"/><Relationship Id="rId3461" Type="http://schemas.openxmlformats.org/officeDocument/2006/relationships/hyperlink" Target="https://doi.org/10.1002/aenm.201201062" TargetMode="External"/><Relationship Id="rId4512" Type="http://schemas.openxmlformats.org/officeDocument/2006/relationships/hyperlink" Target="https://doi.org/10.1016/j.ijhydene.2016.02.073" TargetMode="External"/><Relationship Id="rId382" Type="http://schemas.openxmlformats.org/officeDocument/2006/relationships/hyperlink" Target="https://doi.org/10.1149/1.2059351" TargetMode="External"/><Relationship Id="rId2063" Type="http://schemas.openxmlformats.org/officeDocument/2006/relationships/hyperlink" Target="https://doi.org/10.1016/j.ssi.2006.02.025" TargetMode="External"/><Relationship Id="rId3114" Type="http://schemas.openxmlformats.org/officeDocument/2006/relationships/hyperlink" Target="https://doi.org/10.1016/j.jallcom.2012.11.197" TargetMode="External"/><Relationship Id="rId2130" Type="http://schemas.openxmlformats.org/officeDocument/2006/relationships/hyperlink" Target="https://doi.org/10.1016/j.ssi.2006.02.025" TargetMode="External"/><Relationship Id="rId5286" Type="http://schemas.openxmlformats.org/officeDocument/2006/relationships/hyperlink" Target="https://doi.org/10.1016/S0167-2738(00)00777-3" TargetMode="External"/><Relationship Id="rId102" Type="http://schemas.openxmlformats.org/officeDocument/2006/relationships/hyperlink" Target="https://doi.org/10.1016/0167-2738(92)90095-7" TargetMode="External"/><Relationship Id="rId5353" Type="http://schemas.openxmlformats.org/officeDocument/2006/relationships/hyperlink" Target="https://doi.org/10.1016/j.ijhydene.2012.11.065" TargetMode="External"/><Relationship Id="rId1896" Type="http://schemas.openxmlformats.org/officeDocument/2006/relationships/hyperlink" Target="https://doi.org/10.1016/S0167-2738(02)00140-6" TargetMode="External"/><Relationship Id="rId2947" Type="http://schemas.openxmlformats.org/officeDocument/2006/relationships/hyperlink" Target="https://doi.org/10.1016/j.jallcom.2008.12.120" TargetMode="External"/><Relationship Id="rId5006" Type="http://schemas.openxmlformats.org/officeDocument/2006/relationships/hyperlink" Target="https://doi.org/10.1016/j.jssc.2018.03.004" TargetMode="External"/><Relationship Id="rId919" Type="http://schemas.openxmlformats.org/officeDocument/2006/relationships/hyperlink" Target="https://doi.org/10.1016/S0167-2738(00)00662-7" TargetMode="External"/><Relationship Id="rId1549" Type="http://schemas.openxmlformats.org/officeDocument/2006/relationships/hyperlink" Target="https://doi.org/10.1016/j.ssi.2013.01.005" TargetMode="External"/><Relationship Id="rId1963" Type="http://schemas.openxmlformats.org/officeDocument/2006/relationships/hyperlink" Target="https://doi.org/10.1016/j.apt.2016.01.025" TargetMode="External"/><Relationship Id="rId4022" Type="http://schemas.openxmlformats.org/officeDocument/2006/relationships/hyperlink" Target="https://doi.org/10.1016/j.jallcom.2018.08.329" TargetMode="External"/><Relationship Id="rId5420" Type="http://schemas.openxmlformats.org/officeDocument/2006/relationships/hyperlink" Target="https://doi.org/10.1016/j.ssi.2012.02.045" TargetMode="External"/><Relationship Id="rId1616" Type="http://schemas.openxmlformats.org/officeDocument/2006/relationships/hyperlink" Target="https://doi.org/10.1016/j.ssi.2013.01.005" TargetMode="External"/><Relationship Id="rId3788" Type="http://schemas.openxmlformats.org/officeDocument/2006/relationships/hyperlink" Target="https://doi.org/10.1016/j.jpowsour.2010.11.120" TargetMode="External"/><Relationship Id="rId4839" Type="http://schemas.openxmlformats.org/officeDocument/2006/relationships/hyperlink" Target="https://doi.org/10.1149/1.2221624" TargetMode="External"/><Relationship Id="rId6194" Type="http://schemas.openxmlformats.org/officeDocument/2006/relationships/hyperlink" Target="https://doi.org/10.1016/j.electacta.2017.11.037" TargetMode="External"/><Relationship Id="rId3855" Type="http://schemas.openxmlformats.org/officeDocument/2006/relationships/hyperlink" Target="https://doi.org/10.1016/j.jpowsour.2010.11.120" TargetMode="External"/><Relationship Id="rId776" Type="http://schemas.openxmlformats.org/officeDocument/2006/relationships/hyperlink" Target="https://doi.org/10.1016/S0167-2738(00)00662-7" TargetMode="External"/><Relationship Id="rId2457" Type="http://schemas.openxmlformats.org/officeDocument/2006/relationships/hyperlink" Target="https://doi.org/10.1038/nmat871" TargetMode="External"/><Relationship Id="rId3508" Type="http://schemas.openxmlformats.org/officeDocument/2006/relationships/hyperlink" Target="https://doi.org/10.1016/j.electacta.2012.05.002" TargetMode="External"/><Relationship Id="rId4906" Type="http://schemas.openxmlformats.org/officeDocument/2006/relationships/hyperlink" Target="https://doi.org/10.1016/j.jare.2016.12.006" TargetMode="External"/><Relationship Id="rId429" Type="http://schemas.openxmlformats.org/officeDocument/2006/relationships/hyperlink" Target="https://doi.org/10.1149/1.2059351" TargetMode="External"/><Relationship Id="rId1059" Type="http://schemas.openxmlformats.org/officeDocument/2006/relationships/hyperlink" Target="https://doi.org/10.1016/j.ceramint.2019.01.019" TargetMode="External"/><Relationship Id="rId1473" Type="http://schemas.openxmlformats.org/officeDocument/2006/relationships/hyperlink" Target="https://doi.org/10.1016/j.ssi.2013.01.005" TargetMode="External"/><Relationship Id="rId2871" Type="http://schemas.openxmlformats.org/officeDocument/2006/relationships/hyperlink" Target="https://doi.org/10.1016/S0025-5408(02)00774-2" TargetMode="External"/><Relationship Id="rId3922" Type="http://schemas.openxmlformats.org/officeDocument/2006/relationships/hyperlink" Target="https://doi.org/10.1016/j.jpowsour.2010.11.120" TargetMode="External"/><Relationship Id="rId843" Type="http://schemas.openxmlformats.org/officeDocument/2006/relationships/hyperlink" Target="https://doi.org/10.1016/S0167-2738(00)00662-7" TargetMode="External"/><Relationship Id="rId1126" Type="http://schemas.openxmlformats.org/officeDocument/2006/relationships/hyperlink" Target="https://doi.org/10.1016/j.jpowsour.2016.05.089" TargetMode="External"/><Relationship Id="rId2524" Type="http://schemas.openxmlformats.org/officeDocument/2006/relationships/hyperlink" Target="https://doi.org/10.1038/nmat871" TargetMode="External"/><Relationship Id="rId910" Type="http://schemas.openxmlformats.org/officeDocument/2006/relationships/hyperlink" Target="https://doi.org/10.1016/S0167-2738(00)00662-7" TargetMode="External"/><Relationship Id="rId1540" Type="http://schemas.openxmlformats.org/officeDocument/2006/relationships/hyperlink" Target="https://doi.org/10.1016/j.ssi.2013.01.005" TargetMode="External"/><Relationship Id="rId4696" Type="http://schemas.openxmlformats.org/officeDocument/2006/relationships/hyperlink" Target="https://doi.org/10.1016/j.ssi.2010.07.034" TargetMode="External"/><Relationship Id="rId5747" Type="http://schemas.openxmlformats.org/officeDocument/2006/relationships/hyperlink" Target="https://doi.org/10.1016/j.electacta.2010.10.098" TargetMode="External"/><Relationship Id="rId3298" Type="http://schemas.openxmlformats.org/officeDocument/2006/relationships/hyperlink" Target="https://doi.org/10.1016/j.apenergy.2019.01.094" TargetMode="External"/><Relationship Id="rId4349" Type="http://schemas.openxmlformats.org/officeDocument/2006/relationships/hyperlink" Target="https://doi.org/10.1016/j.electacta.2017.08.149" TargetMode="External"/><Relationship Id="rId4763" Type="http://schemas.openxmlformats.org/officeDocument/2006/relationships/hyperlink" Target="https://doi.org/10.1016/j.ijhydene.2014.09.019" TargetMode="External"/><Relationship Id="rId5814" Type="http://schemas.openxmlformats.org/officeDocument/2006/relationships/hyperlink" Target="https://doi.org/10.1016/j.ssi.2007.02.014" TargetMode="External"/><Relationship Id="rId3365" Type="http://schemas.openxmlformats.org/officeDocument/2006/relationships/hyperlink" Target="https://doi.org/10.1016/j.jpowsour.2017.09.021" TargetMode="External"/><Relationship Id="rId4416" Type="http://schemas.openxmlformats.org/officeDocument/2006/relationships/hyperlink" Target="https://doi.org/10.1016/0167-2738(95)00051-7" TargetMode="External"/><Relationship Id="rId4830" Type="http://schemas.openxmlformats.org/officeDocument/2006/relationships/hyperlink" Target="https://doi.org/10.1016/S0167-2738(01)00951-1" TargetMode="External"/><Relationship Id="rId286" Type="http://schemas.openxmlformats.org/officeDocument/2006/relationships/hyperlink" Target="https://doi.org/10.1016/0013-7480(71)90121-5" TargetMode="External"/><Relationship Id="rId2381" Type="http://schemas.openxmlformats.org/officeDocument/2006/relationships/hyperlink" Target="https://doi.org/10.1016/j.ssi.2006.02.025" TargetMode="External"/><Relationship Id="rId3018" Type="http://schemas.openxmlformats.org/officeDocument/2006/relationships/hyperlink" Target="https://doi.org/10.1016/j.ijhydene.2010.02.080" TargetMode="External"/><Relationship Id="rId3432" Type="http://schemas.openxmlformats.org/officeDocument/2006/relationships/hyperlink" Target="https://doi.org/10.1016/j.jpowsour.2017.09.021" TargetMode="External"/><Relationship Id="rId353" Type="http://schemas.openxmlformats.org/officeDocument/2006/relationships/hyperlink" Target="https://doi.org/10.1149/1.2059351" TargetMode="External"/><Relationship Id="rId2034" Type="http://schemas.openxmlformats.org/officeDocument/2006/relationships/hyperlink" Target="https://doi.org/10.1016/j.ssi.2006.02.025" TargetMode="External"/><Relationship Id="rId420" Type="http://schemas.openxmlformats.org/officeDocument/2006/relationships/hyperlink" Target="https://doi.org/10.1149/1.2059351" TargetMode="External"/><Relationship Id="rId1050" Type="http://schemas.openxmlformats.org/officeDocument/2006/relationships/hyperlink" Target="https://doi.org/10.1016/j.ceramint.2019.01.019" TargetMode="External"/><Relationship Id="rId2101" Type="http://schemas.openxmlformats.org/officeDocument/2006/relationships/hyperlink" Target="https://doi.org/10.1016/j.ssi.2006.02.025" TargetMode="External"/><Relationship Id="rId5257" Type="http://schemas.openxmlformats.org/officeDocument/2006/relationships/hyperlink" Target="https://doi.org/10.1016/S0167-2738(00)00777-3" TargetMode="External"/><Relationship Id="rId5671" Type="http://schemas.openxmlformats.org/officeDocument/2006/relationships/hyperlink" Target="https://doi.org/10.1016/S0167-2738(99)00194-0" TargetMode="External"/><Relationship Id="rId1867" Type="http://schemas.openxmlformats.org/officeDocument/2006/relationships/hyperlink" Target="https://doi.org/10.1016/j.ssi.2011.02.004" TargetMode="External"/><Relationship Id="rId2918" Type="http://schemas.openxmlformats.org/officeDocument/2006/relationships/hyperlink" Target="https://doi.org/10.1016/j.ssi.2008.02.047" TargetMode="External"/><Relationship Id="rId4273" Type="http://schemas.openxmlformats.org/officeDocument/2006/relationships/hyperlink" Target="https://doi.org/10.1016/j.jpowsour.2011.04.036" TargetMode="External"/><Relationship Id="rId5324" Type="http://schemas.openxmlformats.org/officeDocument/2006/relationships/hyperlink" Target="https://doi.org/10.1016/S0167-2738(00)00777-3" TargetMode="External"/><Relationship Id="rId1934" Type="http://schemas.openxmlformats.org/officeDocument/2006/relationships/hyperlink" Target="https://doi.org/10.1016/S0167-2738(02)00140-6" TargetMode="External"/><Relationship Id="rId4340" Type="http://schemas.openxmlformats.org/officeDocument/2006/relationships/hyperlink" Target="https://doi.org/10.1016/j.electacta.2017.08.149" TargetMode="External"/><Relationship Id="rId6098" Type="http://schemas.openxmlformats.org/officeDocument/2006/relationships/hyperlink" Target="https://doi.org/10.1016/0167-2738(96)00087-2" TargetMode="External"/><Relationship Id="rId6165" Type="http://schemas.openxmlformats.org/officeDocument/2006/relationships/hyperlink" Target="https://doi.org/10.1007/s11581-019-03314-9" TargetMode="External"/><Relationship Id="rId3759" Type="http://schemas.openxmlformats.org/officeDocument/2006/relationships/hyperlink" Target="https://doi.org/10.1016/j.electacta.2013.05.034" TargetMode="External"/><Relationship Id="rId5181" Type="http://schemas.openxmlformats.org/officeDocument/2006/relationships/hyperlink" Target="https://doi.org/10.1016/j.ijhydene.2016.10.120" TargetMode="External"/><Relationship Id="rId6232" Type="http://schemas.openxmlformats.org/officeDocument/2006/relationships/hyperlink" Target="https://doi.org/10.1016/j.electacta.2017.11.037" TargetMode="External"/><Relationship Id="rId2775" Type="http://schemas.openxmlformats.org/officeDocument/2006/relationships/hyperlink" Target="https://doi.org/10.1016/S0167-2738(01)00870-0" TargetMode="External"/><Relationship Id="rId3826" Type="http://schemas.openxmlformats.org/officeDocument/2006/relationships/hyperlink" Target="https://doi.org/10.1016/j.jpowsour.2010.11.120" TargetMode="External"/><Relationship Id="rId747" Type="http://schemas.openxmlformats.org/officeDocument/2006/relationships/hyperlink" Target="https://doi.org/10.1016/0167-2738(87)90039-7" TargetMode="External"/><Relationship Id="rId1377" Type="http://schemas.openxmlformats.org/officeDocument/2006/relationships/hyperlink" Target="https://doi.org/10.1016/j.ssi.2013.01.005" TargetMode="External"/><Relationship Id="rId1791" Type="http://schemas.openxmlformats.org/officeDocument/2006/relationships/hyperlink" Target="https://doi.org/10.1016/j.jpowsour.2013.11.005" TargetMode="External"/><Relationship Id="rId2428" Type="http://schemas.openxmlformats.org/officeDocument/2006/relationships/hyperlink" Target="https://doi.org/10.1038/nmat871" TargetMode="External"/><Relationship Id="rId2842" Type="http://schemas.openxmlformats.org/officeDocument/2006/relationships/hyperlink" Target="https://doi.org/10.1016/S0025-5408(02)00774-2" TargetMode="External"/><Relationship Id="rId5998" Type="http://schemas.openxmlformats.org/officeDocument/2006/relationships/hyperlink" Target="https://doi.org/10.1016/j.ssi.2007.02.004" TargetMode="External"/><Relationship Id="rId83" Type="http://schemas.openxmlformats.org/officeDocument/2006/relationships/hyperlink" Target="https://doi.org/10.1021/ja00088a016" TargetMode="External"/><Relationship Id="rId814" Type="http://schemas.openxmlformats.org/officeDocument/2006/relationships/hyperlink" Target="https://doi.org/10.1016/S0167-2738(00)00662-7" TargetMode="External"/><Relationship Id="rId1444" Type="http://schemas.openxmlformats.org/officeDocument/2006/relationships/hyperlink" Target="https://doi.org/10.1016/j.ssi.2013.01.005" TargetMode="External"/><Relationship Id="rId1511" Type="http://schemas.openxmlformats.org/officeDocument/2006/relationships/hyperlink" Target="https://doi.org/10.1016/j.ssi.2013.01.005" TargetMode="External"/><Relationship Id="rId4667" Type="http://schemas.openxmlformats.org/officeDocument/2006/relationships/hyperlink" Target="https://doi.org/10.1016/j.ssi.2008.04.002" TargetMode="External"/><Relationship Id="rId5718" Type="http://schemas.openxmlformats.org/officeDocument/2006/relationships/hyperlink" Target="https://doi.org/10.1016/S0167-2738(99)00194-0" TargetMode="External"/><Relationship Id="rId3269" Type="http://schemas.openxmlformats.org/officeDocument/2006/relationships/hyperlink" Target="https://doi.org/10.1016/j.apenergy.2019.01.094" TargetMode="External"/><Relationship Id="rId3683" Type="http://schemas.openxmlformats.org/officeDocument/2006/relationships/hyperlink" Target="https://doi.org/10.1016/j.jpowsour.2012.12.017" TargetMode="External"/><Relationship Id="rId2285" Type="http://schemas.openxmlformats.org/officeDocument/2006/relationships/hyperlink" Target="https://doi.org/10.1016/j.ssi.2006.02.025" TargetMode="External"/><Relationship Id="rId3336" Type="http://schemas.openxmlformats.org/officeDocument/2006/relationships/hyperlink" Target="https://doi.org/10.1016/j.jpowsour.2017.09.021" TargetMode="External"/><Relationship Id="rId4734" Type="http://schemas.openxmlformats.org/officeDocument/2006/relationships/hyperlink" Target="https://doi.org/10.1016/j.ssi.2010.07.034" TargetMode="External"/><Relationship Id="rId257" Type="http://schemas.openxmlformats.org/officeDocument/2006/relationships/hyperlink" Target="https://doi.org/10.1016/0167-2738(92)90095-7" TargetMode="External"/><Relationship Id="rId3750" Type="http://schemas.openxmlformats.org/officeDocument/2006/relationships/hyperlink" Target="https://doi.org/10.1016/j.electacta.2013.05.034" TargetMode="External"/><Relationship Id="rId4801" Type="http://schemas.openxmlformats.org/officeDocument/2006/relationships/hyperlink" Target="https://doi.org/10.1016/j.ijhydene.2014.09.019" TargetMode="External"/><Relationship Id="rId671" Type="http://schemas.openxmlformats.org/officeDocument/2006/relationships/hyperlink" Target="https://doi.org/10.1016/S0167-2738(99)00337-9" TargetMode="External"/><Relationship Id="rId2352" Type="http://schemas.openxmlformats.org/officeDocument/2006/relationships/hyperlink" Target="https://doi.org/10.1016/j.ssi.2006.02.025" TargetMode="External"/><Relationship Id="rId3403" Type="http://schemas.openxmlformats.org/officeDocument/2006/relationships/hyperlink" Target="https://doi.org/10.1016/j.jpowsour.2017.09.021" TargetMode="External"/><Relationship Id="rId324" Type="http://schemas.openxmlformats.org/officeDocument/2006/relationships/hyperlink" Target="https://doi.org/10.1149/1.2059351" TargetMode="External"/><Relationship Id="rId2005" Type="http://schemas.openxmlformats.org/officeDocument/2006/relationships/hyperlink" Target="https://doi.org/10.1016/j.apt.2016.01.025" TargetMode="External"/><Relationship Id="rId5575" Type="http://schemas.openxmlformats.org/officeDocument/2006/relationships/hyperlink" Target="https://doi.org/10.1016/0167-2738(94)90327-1" TargetMode="External"/><Relationship Id="rId1021" Type="http://schemas.openxmlformats.org/officeDocument/2006/relationships/hyperlink" Target="https://doi.org/10.1016/S0167-2738(98)00428-7" TargetMode="External"/><Relationship Id="rId4177" Type="http://schemas.openxmlformats.org/officeDocument/2006/relationships/hyperlink" Target="https://doi.org/10.1016/j.electacta.2018.07.179" TargetMode="External"/><Relationship Id="rId4591" Type="http://schemas.openxmlformats.org/officeDocument/2006/relationships/hyperlink" Target="https://doi.org/10.1016/j.ijhydene.2011.04.106" TargetMode="External"/><Relationship Id="rId5228" Type="http://schemas.openxmlformats.org/officeDocument/2006/relationships/hyperlink" Target="https://doi.org/10.1016/S0167-2738(00)00777-3" TargetMode="External"/><Relationship Id="rId5642" Type="http://schemas.openxmlformats.org/officeDocument/2006/relationships/hyperlink" Target="https://doi.org/10.1016/S0167-2738(99)00194-0" TargetMode="External"/><Relationship Id="rId3193" Type="http://schemas.openxmlformats.org/officeDocument/2006/relationships/hyperlink" Target="https://doi.org/10.1016/j.jallcom.2012.11.197" TargetMode="External"/><Relationship Id="rId4244" Type="http://schemas.openxmlformats.org/officeDocument/2006/relationships/hyperlink" Target="https://doi.org/10.1016/j.electacta.2018.07.179" TargetMode="External"/><Relationship Id="rId1838" Type="http://schemas.openxmlformats.org/officeDocument/2006/relationships/hyperlink" Target="https://doi.org/10.1016/j.ssi.2011.02.004" TargetMode="External"/><Relationship Id="rId3260" Type="http://schemas.openxmlformats.org/officeDocument/2006/relationships/hyperlink" Target="https://doi.org/10.1016/j.apenergy.2019.01.094" TargetMode="External"/><Relationship Id="rId4311" Type="http://schemas.openxmlformats.org/officeDocument/2006/relationships/hyperlink" Target="https://doi.org/10.1016/j.electacta.2017.08.149" TargetMode="External"/><Relationship Id="rId181" Type="http://schemas.openxmlformats.org/officeDocument/2006/relationships/hyperlink" Target="https://doi.org/10.1016/0167-2738(92)90095-7" TargetMode="External"/><Relationship Id="rId1905" Type="http://schemas.openxmlformats.org/officeDocument/2006/relationships/hyperlink" Target="https://doi.org/10.1016/S0167-2738(02)00140-6" TargetMode="External"/><Relationship Id="rId6069" Type="http://schemas.openxmlformats.org/officeDocument/2006/relationships/hyperlink" Target="https://doi.org/10.1016/0167-2738(96)00087-2" TargetMode="External"/><Relationship Id="rId5085" Type="http://schemas.openxmlformats.org/officeDocument/2006/relationships/hyperlink" Target="https://doi.org/10.1149/1.2095649" TargetMode="External"/><Relationship Id="rId998" Type="http://schemas.openxmlformats.org/officeDocument/2006/relationships/hyperlink" Target="https://doi.org/10.1016/S0167-2738(98)00428-7" TargetMode="External"/><Relationship Id="rId2679" Type="http://schemas.openxmlformats.org/officeDocument/2006/relationships/hyperlink" Target="https://doi.org/10.1016/j.ssi.2013.06.002" TargetMode="External"/><Relationship Id="rId6136" Type="http://schemas.openxmlformats.org/officeDocument/2006/relationships/hyperlink" Target="https://doi.org/10.1007/s11581-019-03314-9" TargetMode="External"/><Relationship Id="rId1695" Type="http://schemas.openxmlformats.org/officeDocument/2006/relationships/hyperlink" Target="https://doi.org/10.1016/j.jpowsour.2014.11.141" TargetMode="External"/><Relationship Id="rId2746" Type="http://schemas.openxmlformats.org/officeDocument/2006/relationships/hyperlink" Target="https://doi.org/10.1016/S0167-2738(01)00870-0" TargetMode="External"/><Relationship Id="rId5152" Type="http://schemas.openxmlformats.org/officeDocument/2006/relationships/hyperlink" Target="https://doi.org/10.1016/j.jpowsour.2013.07.060" TargetMode="External"/><Relationship Id="rId6203" Type="http://schemas.openxmlformats.org/officeDocument/2006/relationships/hyperlink" Target="https://doi.org/10.1016/j.electacta.2017.11.037" TargetMode="External"/><Relationship Id="rId718" Type="http://schemas.openxmlformats.org/officeDocument/2006/relationships/hyperlink" Target="https://doi.org/10.1016/S0167-2738(99)00337-9" TargetMode="External"/><Relationship Id="rId1348" Type="http://schemas.openxmlformats.org/officeDocument/2006/relationships/hyperlink" Target="https://doi.org/10.1016/j.electacta.2018.09.096" TargetMode="External"/><Relationship Id="rId1762" Type="http://schemas.openxmlformats.org/officeDocument/2006/relationships/hyperlink" Target="https://doi.org/10.1016/j.electacta.2017.09.157" TargetMode="External"/><Relationship Id="rId1415" Type="http://schemas.openxmlformats.org/officeDocument/2006/relationships/hyperlink" Target="https://doi.org/10.1016/j.ssi.2013.01.005" TargetMode="External"/><Relationship Id="rId2813" Type="http://schemas.openxmlformats.org/officeDocument/2006/relationships/hyperlink" Target="https://doi.org/10.1016/S0025-5408(02)00774-2" TargetMode="External"/><Relationship Id="rId5969" Type="http://schemas.openxmlformats.org/officeDocument/2006/relationships/hyperlink" Target="https://doi.org/10.1016/S0167-2738(99)00013-2" TargetMode="External"/><Relationship Id="rId54" Type="http://schemas.openxmlformats.org/officeDocument/2006/relationships/hyperlink" Target="https://doi.org/10.1021/ja00088a016" TargetMode="External"/><Relationship Id="rId4985" Type="http://schemas.openxmlformats.org/officeDocument/2006/relationships/hyperlink" Target="https://doi.org/10.1016/j.ssi.2017.05.010" TargetMode="External"/><Relationship Id="rId2189" Type="http://schemas.openxmlformats.org/officeDocument/2006/relationships/hyperlink" Target="https://doi.org/10.1016/j.ssi.2006.02.025" TargetMode="External"/><Relationship Id="rId3587" Type="http://schemas.openxmlformats.org/officeDocument/2006/relationships/hyperlink" Target="https://doi.org/10.1016/j.ijhydene.2014.03.249" TargetMode="External"/><Relationship Id="rId4638" Type="http://schemas.openxmlformats.org/officeDocument/2006/relationships/hyperlink" Target="https://doi.org/10.1016/j.ssi.2008.04.002" TargetMode="External"/><Relationship Id="rId6060" Type="http://schemas.openxmlformats.org/officeDocument/2006/relationships/hyperlink" Target="https://doi.org/10.2478/s11532-012-0144-9" TargetMode="External"/><Relationship Id="rId3654" Type="http://schemas.openxmlformats.org/officeDocument/2006/relationships/hyperlink" Target="https://doi.org/10.1016/j.jpowsour.2012.12.017" TargetMode="External"/><Relationship Id="rId4705" Type="http://schemas.openxmlformats.org/officeDocument/2006/relationships/hyperlink" Target="https://doi.org/10.1016/j.ssi.2010.07.034" TargetMode="External"/><Relationship Id="rId575" Type="http://schemas.openxmlformats.org/officeDocument/2006/relationships/hyperlink" Target="https://doi.org/10.1149/2.083207jes" TargetMode="External"/><Relationship Id="rId2256" Type="http://schemas.openxmlformats.org/officeDocument/2006/relationships/hyperlink" Target="https://doi.org/10.1016/j.ssi.2006.02.025" TargetMode="External"/><Relationship Id="rId2670" Type="http://schemas.openxmlformats.org/officeDocument/2006/relationships/hyperlink" Target="https://doi.org/10.1016/j.ssi.2013.06.002" TargetMode="External"/><Relationship Id="rId3307" Type="http://schemas.openxmlformats.org/officeDocument/2006/relationships/hyperlink" Target="https://doi.org/10.1016/j.apenergy.2019.01.094" TargetMode="External"/><Relationship Id="rId3721" Type="http://schemas.openxmlformats.org/officeDocument/2006/relationships/hyperlink" Target="https://doi.org/10.1016/j.electacta.2011.11.004" TargetMode="External"/><Relationship Id="rId228" Type="http://schemas.openxmlformats.org/officeDocument/2006/relationships/hyperlink" Target="https://doi.org/10.1016/0167-2738(92)90095-7" TargetMode="External"/><Relationship Id="rId642" Type="http://schemas.openxmlformats.org/officeDocument/2006/relationships/hyperlink" Target="https://doi.org/10.1016/S0167-2738(99)00337-9" TargetMode="External"/><Relationship Id="rId1272" Type="http://schemas.openxmlformats.org/officeDocument/2006/relationships/hyperlink" Target="https://doi.org/10.1016/j.jallcom.2017.01.026" TargetMode="External"/><Relationship Id="rId2323" Type="http://schemas.openxmlformats.org/officeDocument/2006/relationships/hyperlink" Target="https://doi.org/10.1016/j.ssi.2006.02.025" TargetMode="External"/><Relationship Id="rId5479" Type="http://schemas.openxmlformats.org/officeDocument/2006/relationships/hyperlink" Target="https://doi.org/10.1016/0167-2738(94)90327-1" TargetMode="External"/><Relationship Id="rId5893" Type="http://schemas.openxmlformats.org/officeDocument/2006/relationships/hyperlink" Target="https://doi.org/10.1002/adfm.201001540" TargetMode="External"/><Relationship Id="rId4495" Type="http://schemas.openxmlformats.org/officeDocument/2006/relationships/hyperlink" Target="https://doi.org/10.1016/j.ijhydene.2016.02.073" TargetMode="External"/><Relationship Id="rId5546" Type="http://schemas.openxmlformats.org/officeDocument/2006/relationships/hyperlink" Target="https://doi.org/10.1016/0167-2738(94)90327-1" TargetMode="External"/><Relationship Id="rId3097" Type="http://schemas.openxmlformats.org/officeDocument/2006/relationships/hyperlink" Target="https://doi.org/10.1016/j.ssi.2006.02.047" TargetMode="External"/><Relationship Id="rId4148" Type="http://schemas.openxmlformats.org/officeDocument/2006/relationships/hyperlink" Target="https://doi.org/10.1016/j.ceramint.2019.01.134" TargetMode="External"/><Relationship Id="rId5960" Type="http://schemas.openxmlformats.org/officeDocument/2006/relationships/hyperlink" Target="https://doi.org/10.1016/S0167-2738(99)00013-2" TargetMode="External"/><Relationship Id="rId3164" Type="http://schemas.openxmlformats.org/officeDocument/2006/relationships/hyperlink" Target="https://doi.org/10.1016/j.jallcom.2012.11.197" TargetMode="External"/><Relationship Id="rId4562" Type="http://schemas.openxmlformats.org/officeDocument/2006/relationships/hyperlink" Target="https://doi.org/10.1016/j.ijhydene.2016.02.073" TargetMode="External"/><Relationship Id="rId5613" Type="http://schemas.openxmlformats.org/officeDocument/2006/relationships/hyperlink" Target="https://doi.org/10.1016/j.electacta.2014.01.113" TargetMode="External"/><Relationship Id="rId1809" Type="http://schemas.openxmlformats.org/officeDocument/2006/relationships/hyperlink" Target="https://doi.org/10.1016/j.jpowsour.2013.11.005" TargetMode="External"/><Relationship Id="rId4215" Type="http://schemas.openxmlformats.org/officeDocument/2006/relationships/hyperlink" Target="https://doi.org/10.1016/j.electacta.2018.07.179" TargetMode="External"/><Relationship Id="rId2180" Type="http://schemas.openxmlformats.org/officeDocument/2006/relationships/hyperlink" Target="https://doi.org/10.1016/j.ssi.2006.02.025" TargetMode="External"/><Relationship Id="rId3231" Type="http://schemas.openxmlformats.org/officeDocument/2006/relationships/hyperlink" Target="https://doi.org/10.1016/j.jallcom.2012.11.197" TargetMode="External"/><Relationship Id="rId152" Type="http://schemas.openxmlformats.org/officeDocument/2006/relationships/hyperlink" Target="https://doi.org/10.1016/0167-2738(92)90095-7" TargetMode="External"/><Relationship Id="rId2997" Type="http://schemas.openxmlformats.org/officeDocument/2006/relationships/hyperlink" Target="https://doi.org/10.1016/j.electacta.2019.02.112" TargetMode="External"/><Relationship Id="rId969" Type="http://schemas.openxmlformats.org/officeDocument/2006/relationships/hyperlink" Target="https://doi.org/10.1016/S0167-2738(98)00428-7" TargetMode="External"/><Relationship Id="rId1599" Type="http://schemas.openxmlformats.org/officeDocument/2006/relationships/hyperlink" Target="https://doi.org/10.1016/j.ssi.2013.01.005" TargetMode="External"/><Relationship Id="rId5056" Type="http://schemas.openxmlformats.org/officeDocument/2006/relationships/hyperlink" Target="https://doi.org/10.1149/1.2095649" TargetMode="External"/><Relationship Id="rId5470" Type="http://schemas.openxmlformats.org/officeDocument/2006/relationships/hyperlink" Target="https://doi.org/10.1016/j.ssi.2012.02.045" TargetMode="External"/><Relationship Id="rId6107" Type="http://schemas.openxmlformats.org/officeDocument/2006/relationships/hyperlink" Target="https://doi.org/10.1016/0167-2738(96)00087-2" TargetMode="External"/><Relationship Id="rId4072" Type="http://schemas.openxmlformats.org/officeDocument/2006/relationships/hyperlink" Target="https://doi.org/10.1016/j.jpowsour.2008.01.036" TargetMode="External"/><Relationship Id="rId5123" Type="http://schemas.openxmlformats.org/officeDocument/2006/relationships/hyperlink" Target="https://doi.org/10.1002/adma.200601366" TargetMode="External"/><Relationship Id="rId1666" Type="http://schemas.openxmlformats.org/officeDocument/2006/relationships/hyperlink" Target="https://doi.org/10.1016/j.jpowsour.2012.02.002" TargetMode="External"/><Relationship Id="rId2717" Type="http://schemas.openxmlformats.org/officeDocument/2006/relationships/hyperlink" Target="https://doi.org/10.1016/j.ssi.2013.06.002" TargetMode="External"/><Relationship Id="rId1319" Type="http://schemas.openxmlformats.org/officeDocument/2006/relationships/hyperlink" Target="https://doi.org/10.1016/j.ssi.2013.09.056" TargetMode="External"/><Relationship Id="rId1733" Type="http://schemas.openxmlformats.org/officeDocument/2006/relationships/hyperlink" Target="https://doi.org/10.1016/j.jpowsour.2014.11.141" TargetMode="External"/><Relationship Id="rId4889" Type="http://schemas.openxmlformats.org/officeDocument/2006/relationships/hyperlink" Target="https://doi.org/10.1016/j.jpowsour.2016.09.075" TargetMode="External"/><Relationship Id="rId25" Type="http://schemas.openxmlformats.org/officeDocument/2006/relationships/hyperlink" Target="https://doi.org/10.1021/ja00088a016" TargetMode="External"/><Relationship Id="rId1800" Type="http://schemas.openxmlformats.org/officeDocument/2006/relationships/hyperlink" Target="https://doi.org/10.1016/j.jpowsour.2013.11.005" TargetMode="External"/><Relationship Id="rId4956" Type="http://schemas.openxmlformats.org/officeDocument/2006/relationships/hyperlink" Target="https://doi.org/10.1016/j.ceramint.2019.03.130" TargetMode="External"/><Relationship Id="rId3558" Type="http://schemas.openxmlformats.org/officeDocument/2006/relationships/hyperlink" Target="https://doi.org/10.1016/j.electacta.2012.05.002" TargetMode="External"/><Relationship Id="rId3972" Type="http://schemas.openxmlformats.org/officeDocument/2006/relationships/hyperlink" Target="https://doi.org/10.1016/j.ssi.2013.11.044" TargetMode="External"/><Relationship Id="rId4609" Type="http://schemas.openxmlformats.org/officeDocument/2006/relationships/hyperlink" Target="https://doi.org/10.1016/j.ijhydene.2011.04.106" TargetMode="External"/><Relationship Id="rId479" Type="http://schemas.openxmlformats.org/officeDocument/2006/relationships/hyperlink" Target="https://doi.org/10.1149/1.2059351" TargetMode="External"/><Relationship Id="rId893" Type="http://schemas.openxmlformats.org/officeDocument/2006/relationships/hyperlink" Target="https://doi.org/10.1016/S0167-2738(00)00662-7" TargetMode="External"/><Relationship Id="rId2574" Type="http://schemas.openxmlformats.org/officeDocument/2006/relationships/hyperlink" Target="https://doi.org/10.1016/j.ssi.2013.06.002" TargetMode="External"/><Relationship Id="rId3625" Type="http://schemas.openxmlformats.org/officeDocument/2006/relationships/hyperlink" Target="https://doi.org/10.1016/j.ijhydene.2014.03.249" TargetMode="External"/><Relationship Id="rId6031" Type="http://schemas.openxmlformats.org/officeDocument/2006/relationships/hyperlink" Target="https://doi.org/10.1002/adma.201103102" TargetMode="External"/><Relationship Id="rId546" Type="http://schemas.openxmlformats.org/officeDocument/2006/relationships/hyperlink" Target="https://doi.org/10.1016/j.ceramint.2015.05.026" TargetMode="External"/><Relationship Id="rId1176" Type="http://schemas.openxmlformats.org/officeDocument/2006/relationships/hyperlink" Target="https://doi.org/10.1016/j.jpowsour.2016.05.089" TargetMode="External"/><Relationship Id="rId2227" Type="http://schemas.openxmlformats.org/officeDocument/2006/relationships/hyperlink" Target="https://doi.org/10.1016/j.ssi.2006.02.025" TargetMode="External"/><Relationship Id="rId960" Type="http://schemas.openxmlformats.org/officeDocument/2006/relationships/hyperlink" Target="https://doi.org/10.1016/S0167-2738(98)00428-7" TargetMode="External"/><Relationship Id="rId1243" Type="http://schemas.openxmlformats.org/officeDocument/2006/relationships/hyperlink" Target="https://doi.org/10.1016/j.jpowsour.2016.05.089" TargetMode="External"/><Relationship Id="rId1590" Type="http://schemas.openxmlformats.org/officeDocument/2006/relationships/hyperlink" Target="https://doi.org/10.1016/j.ssi.2013.01.005" TargetMode="External"/><Relationship Id="rId2641" Type="http://schemas.openxmlformats.org/officeDocument/2006/relationships/hyperlink" Target="https://doi.org/10.1016/j.ssi.2013.06.002" TargetMode="External"/><Relationship Id="rId4399" Type="http://schemas.openxmlformats.org/officeDocument/2006/relationships/hyperlink" Target="https://doi.org/10.1016/0167-2738(95)00051-7" TargetMode="External"/><Relationship Id="rId5797" Type="http://schemas.openxmlformats.org/officeDocument/2006/relationships/hyperlink" Target="https://doi.org/10.1016/j.ssi.2007.02.014" TargetMode="External"/><Relationship Id="rId613" Type="http://schemas.openxmlformats.org/officeDocument/2006/relationships/hyperlink" Target="https://doi.org/10.1039/A702865B" TargetMode="External"/><Relationship Id="rId5864" Type="http://schemas.openxmlformats.org/officeDocument/2006/relationships/hyperlink" Target="https://doi.org/10.1016/j.ssi.2007.02.014" TargetMode="External"/><Relationship Id="rId1310" Type="http://schemas.openxmlformats.org/officeDocument/2006/relationships/hyperlink" Target="https://doi.org/10.1016/j.ssi.2013.09.056" TargetMode="External"/><Relationship Id="rId4466" Type="http://schemas.openxmlformats.org/officeDocument/2006/relationships/hyperlink" Target="https://doi.org/10.1016/j.ijhydene.2016.02.073" TargetMode="External"/><Relationship Id="rId4880" Type="http://schemas.openxmlformats.org/officeDocument/2006/relationships/hyperlink" Target="https://doi.org/10.1016/j.jpowsour.2013.06.155" TargetMode="External"/><Relationship Id="rId5517" Type="http://schemas.openxmlformats.org/officeDocument/2006/relationships/hyperlink" Target="https://doi.org/10.1016/0167-2738(94)90327-1" TargetMode="External"/><Relationship Id="rId5931" Type="http://schemas.openxmlformats.org/officeDocument/2006/relationships/hyperlink" Target="https://doi.org/10.1002/adfm.201001540" TargetMode="External"/><Relationship Id="rId3068" Type="http://schemas.openxmlformats.org/officeDocument/2006/relationships/hyperlink" Target="https://doi.org/10.1016/j.ijhydene.2010.02.080" TargetMode="External"/><Relationship Id="rId3482" Type="http://schemas.openxmlformats.org/officeDocument/2006/relationships/hyperlink" Target="https://doi.org/10.1002/aenm.201201062" TargetMode="External"/><Relationship Id="rId4119" Type="http://schemas.openxmlformats.org/officeDocument/2006/relationships/hyperlink" Target="https://doi.org/10.1016/j.jpowsour.2008.01.036" TargetMode="External"/><Relationship Id="rId4533" Type="http://schemas.openxmlformats.org/officeDocument/2006/relationships/hyperlink" Target="https://doi.org/10.1016/j.ijhydene.2016.02.073" TargetMode="External"/><Relationship Id="rId2084" Type="http://schemas.openxmlformats.org/officeDocument/2006/relationships/hyperlink" Target="https://doi.org/10.1016/j.ssi.2006.02.025" TargetMode="External"/><Relationship Id="rId3135" Type="http://schemas.openxmlformats.org/officeDocument/2006/relationships/hyperlink" Target="https://doi.org/10.1016/j.jallcom.2012.11.197" TargetMode="External"/><Relationship Id="rId4600" Type="http://schemas.openxmlformats.org/officeDocument/2006/relationships/hyperlink" Target="https://doi.org/10.1016/j.ijhydene.2011.04.106" TargetMode="External"/><Relationship Id="rId470" Type="http://schemas.openxmlformats.org/officeDocument/2006/relationships/hyperlink" Target="https://doi.org/10.1149/1.2059351" TargetMode="External"/><Relationship Id="rId2151" Type="http://schemas.openxmlformats.org/officeDocument/2006/relationships/hyperlink" Target="https://doi.org/10.1016/j.ssi.2006.02.025" TargetMode="External"/><Relationship Id="rId3202" Type="http://schemas.openxmlformats.org/officeDocument/2006/relationships/hyperlink" Target="https://doi.org/10.1016/j.jallcom.2012.11.197" TargetMode="External"/><Relationship Id="rId123" Type="http://schemas.openxmlformats.org/officeDocument/2006/relationships/hyperlink" Target="https://doi.org/10.1016/0167-2738(92)90095-7" TargetMode="External"/><Relationship Id="rId5374" Type="http://schemas.openxmlformats.org/officeDocument/2006/relationships/hyperlink" Target="https://doi.org/10.1016/j.ijhydene.2012.11.065" TargetMode="External"/><Relationship Id="rId2968" Type="http://schemas.openxmlformats.org/officeDocument/2006/relationships/hyperlink" Target="https://doi.org/10.1016/j.jallcom.2009.01.011" TargetMode="External"/><Relationship Id="rId5027" Type="http://schemas.openxmlformats.org/officeDocument/2006/relationships/hyperlink" Target="https://doi.org/10.1016/j.jssc.2018.03.004" TargetMode="External"/><Relationship Id="rId1984" Type="http://schemas.openxmlformats.org/officeDocument/2006/relationships/hyperlink" Target="https://doi.org/10.1016/j.apt.2016.01.025" TargetMode="External"/><Relationship Id="rId4390" Type="http://schemas.openxmlformats.org/officeDocument/2006/relationships/hyperlink" Target="https://doi.org/10.1016/0167-2738(95)00051-7" TargetMode="External"/><Relationship Id="rId5441" Type="http://schemas.openxmlformats.org/officeDocument/2006/relationships/hyperlink" Target="https://doi.org/10.1016/j.ssi.2012.02.045" TargetMode="External"/><Relationship Id="rId1637" Type="http://schemas.openxmlformats.org/officeDocument/2006/relationships/hyperlink" Target="https://doi.org/10.1016/j.jpowsour.2014.02.031" TargetMode="External"/><Relationship Id="rId4043" Type="http://schemas.openxmlformats.org/officeDocument/2006/relationships/hyperlink" Target="https://doi.org/10.1016/j.jallcom.2018.08.329" TargetMode="External"/><Relationship Id="rId1704" Type="http://schemas.openxmlformats.org/officeDocument/2006/relationships/hyperlink" Target="https://doi.org/10.1016/j.jpowsour.2014.11.141" TargetMode="External"/><Relationship Id="rId4110" Type="http://schemas.openxmlformats.org/officeDocument/2006/relationships/hyperlink" Target="https://doi.org/10.1016/j.jpowsour.2008.01.036" TargetMode="External"/><Relationship Id="rId797" Type="http://schemas.openxmlformats.org/officeDocument/2006/relationships/hyperlink" Target="https://doi.org/10.1016/S0167-2738(00)00662-7" TargetMode="External"/><Relationship Id="rId2478" Type="http://schemas.openxmlformats.org/officeDocument/2006/relationships/hyperlink" Target="https://doi.org/10.1038/nmat871" TargetMode="External"/><Relationship Id="rId3876" Type="http://schemas.openxmlformats.org/officeDocument/2006/relationships/hyperlink" Target="https://doi.org/10.1016/j.jpowsour.2010.11.120" TargetMode="External"/><Relationship Id="rId4927" Type="http://schemas.openxmlformats.org/officeDocument/2006/relationships/hyperlink" Target="https://doi.org/10.1016/j.jare.2016.12.006" TargetMode="External"/><Relationship Id="rId2892" Type="http://schemas.openxmlformats.org/officeDocument/2006/relationships/hyperlink" Target="https://doi.org/10.1016/j.ssi.2008.02.047" TargetMode="External"/><Relationship Id="rId3529" Type="http://schemas.openxmlformats.org/officeDocument/2006/relationships/hyperlink" Target="https://doi.org/10.1016/j.electacta.2012.05.002" TargetMode="External"/><Relationship Id="rId3943" Type="http://schemas.openxmlformats.org/officeDocument/2006/relationships/hyperlink" Target="https://doi.org/10.1016/j.jpowsour.2010.11.120" TargetMode="External"/><Relationship Id="rId6002" Type="http://schemas.openxmlformats.org/officeDocument/2006/relationships/hyperlink" Target="https://doi.org/10.1016/j.ssi.2007.02.004" TargetMode="External"/><Relationship Id="rId864" Type="http://schemas.openxmlformats.org/officeDocument/2006/relationships/hyperlink" Target="https://doi.org/10.1016/S0167-2738(00)00662-7" TargetMode="External"/><Relationship Id="rId1494" Type="http://schemas.openxmlformats.org/officeDocument/2006/relationships/hyperlink" Target="https://doi.org/10.1016/j.ssi.2013.01.005" TargetMode="External"/><Relationship Id="rId2545" Type="http://schemas.openxmlformats.org/officeDocument/2006/relationships/hyperlink" Target="https://doi.org/10.1038/nmat871" TargetMode="External"/><Relationship Id="rId517" Type="http://schemas.openxmlformats.org/officeDocument/2006/relationships/hyperlink" Target="https://doi.org/10.1016/j.ssi.2012.02.045" TargetMode="External"/><Relationship Id="rId931" Type="http://schemas.openxmlformats.org/officeDocument/2006/relationships/hyperlink" Target="https://www.researchgate.net/deref/http%3A%2F%2Fdx.doi.org%2F10.1149%2F1.2167929" TargetMode="External"/><Relationship Id="rId1147" Type="http://schemas.openxmlformats.org/officeDocument/2006/relationships/hyperlink" Target="https://doi.org/10.1016/j.jpowsour.2016.05.089" TargetMode="External"/><Relationship Id="rId1561" Type="http://schemas.openxmlformats.org/officeDocument/2006/relationships/hyperlink" Target="https://doi.org/10.1016/j.ssi.2013.01.005" TargetMode="External"/><Relationship Id="rId2612" Type="http://schemas.openxmlformats.org/officeDocument/2006/relationships/hyperlink" Target="https://doi.org/10.1016/j.ssi.2013.06.002" TargetMode="External"/><Relationship Id="rId5768" Type="http://schemas.openxmlformats.org/officeDocument/2006/relationships/hyperlink" Target="https://doi.org/10.1016/j.ssi.2007.02.014" TargetMode="External"/><Relationship Id="rId1214" Type="http://schemas.openxmlformats.org/officeDocument/2006/relationships/hyperlink" Target="https://doi.org/10.1016/j.jpowsour.2016.05.089" TargetMode="External"/><Relationship Id="rId4784" Type="http://schemas.openxmlformats.org/officeDocument/2006/relationships/hyperlink" Target="https://doi.org/10.1016/j.ijhydene.2014.09.019" TargetMode="External"/><Relationship Id="rId5835" Type="http://schemas.openxmlformats.org/officeDocument/2006/relationships/hyperlink" Target="https://doi.org/10.1016/j.ssi.2007.02.014" TargetMode="External"/><Relationship Id="rId3386" Type="http://schemas.openxmlformats.org/officeDocument/2006/relationships/hyperlink" Target="https://doi.org/10.1016/j.jpowsour.2017.09.021" TargetMode="External"/><Relationship Id="rId4437" Type="http://schemas.openxmlformats.org/officeDocument/2006/relationships/hyperlink" Target="https://doi.org/10.1016/j.jallcom.2010.06.188" TargetMode="External"/><Relationship Id="rId3039" Type="http://schemas.openxmlformats.org/officeDocument/2006/relationships/hyperlink" Target="https://doi.org/10.1016/j.ijhydene.2010.02.080" TargetMode="External"/><Relationship Id="rId3453" Type="http://schemas.openxmlformats.org/officeDocument/2006/relationships/hyperlink" Target="https://doi.org/10.1016/j.jpowsour.2008.11.007" TargetMode="External"/><Relationship Id="rId4851" Type="http://schemas.openxmlformats.org/officeDocument/2006/relationships/hyperlink" Target="https://doi.org/10.1149/1.2221624" TargetMode="External"/><Relationship Id="rId5902" Type="http://schemas.openxmlformats.org/officeDocument/2006/relationships/hyperlink" Target="https://doi.org/10.1002/adfm.201001540" TargetMode="External"/><Relationship Id="rId374" Type="http://schemas.openxmlformats.org/officeDocument/2006/relationships/hyperlink" Target="https://doi.org/10.1149/1.2059351" TargetMode="External"/><Relationship Id="rId2055" Type="http://schemas.openxmlformats.org/officeDocument/2006/relationships/hyperlink" Target="https://doi.org/10.1016/j.ssi.2006.02.025" TargetMode="External"/><Relationship Id="rId3106" Type="http://schemas.openxmlformats.org/officeDocument/2006/relationships/hyperlink" Target="https://doi.org/10.1016/j.ssi.2006.02.047" TargetMode="External"/><Relationship Id="rId4504" Type="http://schemas.openxmlformats.org/officeDocument/2006/relationships/hyperlink" Target="https://doi.org/10.1016/j.ijhydene.2016.02.073" TargetMode="External"/><Relationship Id="rId3520" Type="http://schemas.openxmlformats.org/officeDocument/2006/relationships/hyperlink" Target="https://doi.org/10.1016/j.electacta.2012.05.002" TargetMode="External"/><Relationship Id="rId441" Type="http://schemas.openxmlformats.org/officeDocument/2006/relationships/hyperlink" Target="https://doi.org/10.1149/1.2059351" TargetMode="External"/><Relationship Id="rId1071" Type="http://schemas.openxmlformats.org/officeDocument/2006/relationships/hyperlink" Target="https://doi.org/10.1016/j.ceramint.2019.01.019" TargetMode="External"/><Relationship Id="rId2122" Type="http://schemas.openxmlformats.org/officeDocument/2006/relationships/hyperlink" Target="https://doi.org/10.1016/j.ssi.2006.02.025" TargetMode="External"/><Relationship Id="rId5278" Type="http://schemas.openxmlformats.org/officeDocument/2006/relationships/hyperlink" Target="https://doi.org/10.1016/S0167-2738(00)00777-3" TargetMode="External"/><Relationship Id="rId5692" Type="http://schemas.openxmlformats.org/officeDocument/2006/relationships/hyperlink" Target="https://doi.org/10.1016/S0167-2738(99)00194-0" TargetMode="External"/><Relationship Id="rId1888" Type="http://schemas.openxmlformats.org/officeDocument/2006/relationships/hyperlink" Target="https://doi.org/10.1016/S0167-2738(02)00140-6" TargetMode="External"/><Relationship Id="rId2939" Type="http://schemas.openxmlformats.org/officeDocument/2006/relationships/hyperlink" Target="https://doi.org/10.1016/j.jallcom.2008.12.120" TargetMode="External"/><Relationship Id="rId4294" Type="http://schemas.openxmlformats.org/officeDocument/2006/relationships/hyperlink" Target="https://doi.org/10.1016/j.electacta.2017.08.149" TargetMode="External"/><Relationship Id="rId5345" Type="http://schemas.openxmlformats.org/officeDocument/2006/relationships/hyperlink" Target="https://doi.org/10.1016/j.ijhydene.2012.11.065" TargetMode="External"/><Relationship Id="rId4361" Type="http://schemas.openxmlformats.org/officeDocument/2006/relationships/hyperlink" Target="https://doi.org/10.1016/j.electacta.2017.08.149" TargetMode="External"/><Relationship Id="rId5412" Type="http://schemas.openxmlformats.org/officeDocument/2006/relationships/hyperlink" Target="https://doi.org/10.1016/j.ssi.2012.02.045" TargetMode="External"/><Relationship Id="rId1955" Type="http://schemas.openxmlformats.org/officeDocument/2006/relationships/hyperlink" Target="https://doi.org/10.1016/S0167-2738(02)00140-6" TargetMode="External"/><Relationship Id="rId4014" Type="http://schemas.openxmlformats.org/officeDocument/2006/relationships/hyperlink" Target="https://doi.org/10.1016/j.electacta.2013.01.156" TargetMode="External"/><Relationship Id="rId1608" Type="http://schemas.openxmlformats.org/officeDocument/2006/relationships/hyperlink" Target="https://doi.org/10.1016/j.ssi.2013.01.005" TargetMode="External"/><Relationship Id="rId3030" Type="http://schemas.openxmlformats.org/officeDocument/2006/relationships/hyperlink" Target="https://doi.org/10.1016/j.ijhydene.2010.02.080" TargetMode="External"/><Relationship Id="rId6186" Type="http://schemas.openxmlformats.org/officeDocument/2006/relationships/hyperlink" Target="https://doi.org/10.1016/j.electacta.2017.11.037" TargetMode="External"/><Relationship Id="rId2796" Type="http://schemas.openxmlformats.org/officeDocument/2006/relationships/hyperlink" Target="https://doi.org/10.1016/S0167-2738(01)00870-0" TargetMode="External"/><Relationship Id="rId3847" Type="http://schemas.openxmlformats.org/officeDocument/2006/relationships/hyperlink" Target="https://doi.org/10.1016/j.jpowsour.2010.11.120" TargetMode="External"/><Relationship Id="rId768" Type="http://schemas.openxmlformats.org/officeDocument/2006/relationships/hyperlink" Target="https://doi.org/10.1016/0167-2738(87)90039-7" TargetMode="External"/><Relationship Id="rId1398" Type="http://schemas.openxmlformats.org/officeDocument/2006/relationships/hyperlink" Target="https://doi.org/10.1016/j.ssi.2013.01.005" TargetMode="External"/><Relationship Id="rId2449" Type="http://schemas.openxmlformats.org/officeDocument/2006/relationships/hyperlink" Target="https://doi.org/10.1038/nmat871" TargetMode="External"/><Relationship Id="rId2863" Type="http://schemas.openxmlformats.org/officeDocument/2006/relationships/hyperlink" Target="https://doi.org/10.1016/S0025-5408(02)00774-2" TargetMode="External"/><Relationship Id="rId3914" Type="http://schemas.openxmlformats.org/officeDocument/2006/relationships/hyperlink" Target="https://doi.org/10.1016/j.jpowsour.2010.11.120" TargetMode="External"/><Relationship Id="rId835" Type="http://schemas.openxmlformats.org/officeDocument/2006/relationships/hyperlink" Target="https://doi.org/10.1016/S0167-2738(00)00662-7" TargetMode="External"/><Relationship Id="rId1465" Type="http://schemas.openxmlformats.org/officeDocument/2006/relationships/hyperlink" Target="https://doi.org/10.1016/j.ssi.2013.01.005" TargetMode="External"/><Relationship Id="rId2516" Type="http://schemas.openxmlformats.org/officeDocument/2006/relationships/hyperlink" Target="https://doi.org/10.1038/nmat871" TargetMode="External"/><Relationship Id="rId1118" Type="http://schemas.openxmlformats.org/officeDocument/2006/relationships/hyperlink" Target="https://doi.org/10.1016/j.jpowsour.2016.05.089" TargetMode="External"/><Relationship Id="rId1532" Type="http://schemas.openxmlformats.org/officeDocument/2006/relationships/hyperlink" Target="https://doi.org/10.1016/j.ssi.2013.01.005" TargetMode="External"/><Relationship Id="rId2930" Type="http://schemas.openxmlformats.org/officeDocument/2006/relationships/hyperlink" Target="https://doi.org/10.1016/j.jallcom.2008.12.120" TargetMode="External"/><Relationship Id="rId4688" Type="http://schemas.openxmlformats.org/officeDocument/2006/relationships/hyperlink" Target="https://doi.org/10.1016/j.ssi.2010.07.034" TargetMode="External"/><Relationship Id="rId902" Type="http://schemas.openxmlformats.org/officeDocument/2006/relationships/hyperlink" Target="https://doi.org/10.1016/S0167-2738(00)00662-7" TargetMode="External"/><Relationship Id="rId5739" Type="http://schemas.openxmlformats.org/officeDocument/2006/relationships/hyperlink" Target="https://doi.org/10.1016/j.electacta.2010.10.098" TargetMode="External"/><Relationship Id="rId4755" Type="http://schemas.openxmlformats.org/officeDocument/2006/relationships/hyperlink" Target="https://doi.org/10.1016/j.ijhydene.2014.09.019" TargetMode="External"/><Relationship Id="rId5806" Type="http://schemas.openxmlformats.org/officeDocument/2006/relationships/hyperlink" Target="https://doi.org/10.1016/j.ssi.2007.02.014" TargetMode="External"/><Relationship Id="rId278" Type="http://schemas.openxmlformats.org/officeDocument/2006/relationships/hyperlink" Target="https://doi.org/10.1016/0013-7480(71)90121-5" TargetMode="External"/><Relationship Id="rId3357" Type="http://schemas.openxmlformats.org/officeDocument/2006/relationships/hyperlink" Target="https://doi.org/10.1016/j.jpowsour.2017.09.021" TargetMode="External"/><Relationship Id="rId3771" Type="http://schemas.openxmlformats.org/officeDocument/2006/relationships/hyperlink" Target="https://doi.org/10.1016/j.electacta.2013.05.034" TargetMode="External"/><Relationship Id="rId4408" Type="http://schemas.openxmlformats.org/officeDocument/2006/relationships/hyperlink" Target="https://doi.org/10.1016/0167-2738(95)00051-7" TargetMode="External"/><Relationship Id="rId4822" Type="http://schemas.openxmlformats.org/officeDocument/2006/relationships/hyperlink" Target="https://doi.org/10.1016/S0167-2738(01)00951-1" TargetMode="External"/><Relationship Id="rId692" Type="http://schemas.openxmlformats.org/officeDocument/2006/relationships/hyperlink" Target="https://doi.org/10.1016/S0167-2738(99)00337-9" TargetMode="External"/><Relationship Id="rId2373" Type="http://schemas.openxmlformats.org/officeDocument/2006/relationships/hyperlink" Target="https://doi.org/10.1016/j.ssi.2006.02.025" TargetMode="External"/><Relationship Id="rId3424" Type="http://schemas.openxmlformats.org/officeDocument/2006/relationships/hyperlink" Target="https://doi.org/10.1016/j.jpowsour.2017.09.021" TargetMode="External"/><Relationship Id="rId345" Type="http://schemas.openxmlformats.org/officeDocument/2006/relationships/hyperlink" Target="https://doi.org/10.1149/1.2059351" TargetMode="External"/><Relationship Id="rId2026" Type="http://schemas.openxmlformats.org/officeDocument/2006/relationships/hyperlink" Target="https://doi.org/10.1016/j.apt.2016.01.025" TargetMode="External"/><Relationship Id="rId2440" Type="http://schemas.openxmlformats.org/officeDocument/2006/relationships/hyperlink" Target="https://doi.org/10.1038/nmat871" TargetMode="External"/><Relationship Id="rId5596" Type="http://schemas.openxmlformats.org/officeDocument/2006/relationships/hyperlink" Target="https://doi.org/10.1016/j.electacta.2014.01.113" TargetMode="External"/><Relationship Id="rId412" Type="http://schemas.openxmlformats.org/officeDocument/2006/relationships/hyperlink" Target="https://doi.org/10.1149/1.2059351" TargetMode="External"/><Relationship Id="rId1042" Type="http://schemas.openxmlformats.org/officeDocument/2006/relationships/hyperlink" Target="https://doi.org/10.1016/j.ceramint.2019.01.019" TargetMode="External"/><Relationship Id="rId4198" Type="http://schemas.openxmlformats.org/officeDocument/2006/relationships/hyperlink" Target="https://doi.org/10.1016/j.electacta.2018.07.179" TargetMode="External"/><Relationship Id="rId5249" Type="http://schemas.openxmlformats.org/officeDocument/2006/relationships/hyperlink" Target="https://doi.org/10.1016/S0167-2738(00)00777-3" TargetMode="External"/><Relationship Id="rId5663" Type="http://schemas.openxmlformats.org/officeDocument/2006/relationships/hyperlink" Target="https://doi.org/10.1016/S0167-2738(99)00194-0" TargetMode="External"/><Relationship Id="rId4265" Type="http://schemas.openxmlformats.org/officeDocument/2006/relationships/hyperlink" Target="https://doi.org/10.1016/j.jpowsour.2011.04.036" TargetMode="External"/><Relationship Id="rId5316" Type="http://schemas.openxmlformats.org/officeDocument/2006/relationships/hyperlink" Target="https://doi.org/10.1016/S0167-2738(00)00777-3" TargetMode="External"/><Relationship Id="rId1859" Type="http://schemas.openxmlformats.org/officeDocument/2006/relationships/hyperlink" Target="https://doi.org/10.1016/j.ssi.2011.02.004" TargetMode="External"/><Relationship Id="rId5730" Type="http://schemas.openxmlformats.org/officeDocument/2006/relationships/hyperlink" Target="https://doi.org/10.1016/j.electacta.2010.10.098" TargetMode="External"/><Relationship Id="rId1926" Type="http://schemas.openxmlformats.org/officeDocument/2006/relationships/hyperlink" Target="https://doi.org/10.1016/S0167-2738(02)00140-6" TargetMode="External"/><Relationship Id="rId3281" Type="http://schemas.openxmlformats.org/officeDocument/2006/relationships/hyperlink" Target="https://doi.org/10.1016/j.apenergy.2019.01.094" TargetMode="External"/><Relationship Id="rId4332" Type="http://schemas.openxmlformats.org/officeDocument/2006/relationships/hyperlink" Target="https://doi.org/10.1016/j.electacta.2017.08.149" TargetMode="External"/><Relationship Id="rId3001" Type="http://schemas.openxmlformats.org/officeDocument/2006/relationships/hyperlink" Target="https://doi.org/10.1016/j.ijhydene.2010.02.080" TargetMode="External"/><Relationship Id="rId6157" Type="http://schemas.openxmlformats.org/officeDocument/2006/relationships/hyperlink" Target="https://doi.org/10.1007/s11581-019-03314-9" TargetMode="External"/><Relationship Id="rId2767" Type="http://schemas.openxmlformats.org/officeDocument/2006/relationships/hyperlink" Target="https://doi.org/10.1016/S0167-2738(01)00870-0" TargetMode="External"/><Relationship Id="rId5173" Type="http://schemas.openxmlformats.org/officeDocument/2006/relationships/hyperlink" Target="https://doi.org/10.1016/j.jpowsour.2013.07.060" TargetMode="External"/><Relationship Id="rId6224" Type="http://schemas.openxmlformats.org/officeDocument/2006/relationships/hyperlink" Target="https://doi.org/10.1016/j.electacta.2017.11.037" TargetMode="External"/><Relationship Id="rId739" Type="http://schemas.openxmlformats.org/officeDocument/2006/relationships/hyperlink" Target="https://doi.org/10.1016/0167-2738(87)90039-7" TargetMode="External"/><Relationship Id="rId1369" Type="http://schemas.openxmlformats.org/officeDocument/2006/relationships/hyperlink" Target="https://doi.org/10.1016/j.ssi.2013.01.005" TargetMode="External"/><Relationship Id="rId3818" Type="http://schemas.openxmlformats.org/officeDocument/2006/relationships/hyperlink" Target="https://doi.org/10.1016/j.jpowsour.2010.11.120" TargetMode="External"/><Relationship Id="rId5240" Type="http://schemas.openxmlformats.org/officeDocument/2006/relationships/hyperlink" Target="https://doi.org/10.1016/S0167-2738(00)00777-3" TargetMode="External"/><Relationship Id="rId1783" Type="http://schemas.openxmlformats.org/officeDocument/2006/relationships/hyperlink" Target="https://doi.org/10.1016/j.electacta.2017.09.157" TargetMode="External"/><Relationship Id="rId2834" Type="http://schemas.openxmlformats.org/officeDocument/2006/relationships/hyperlink" Target="https://doi.org/10.1016/S0025-5408(02)00774-2" TargetMode="External"/><Relationship Id="rId75" Type="http://schemas.openxmlformats.org/officeDocument/2006/relationships/hyperlink" Target="https://doi.org/10.1021/ja00088a016" TargetMode="External"/><Relationship Id="rId806" Type="http://schemas.openxmlformats.org/officeDocument/2006/relationships/hyperlink" Target="https://doi.org/10.1016/S0167-2738(00)00662-7" TargetMode="External"/><Relationship Id="rId1436" Type="http://schemas.openxmlformats.org/officeDocument/2006/relationships/hyperlink" Target="https://doi.org/10.1016/j.ssi.2013.01.005" TargetMode="External"/><Relationship Id="rId1850" Type="http://schemas.openxmlformats.org/officeDocument/2006/relationships/hyperlink" Target="https://doi.org/10.1016/j.ssi.2011.02.004" TargetMode="External"/><Relationship Id="rId2901" Type="http://schemas.openxmlformats.org/officeDocument/2006/relationships/hyperlink" Target="https://doi.org/10.1016/j.ssi.2008.02.047" TargetMode="External"/><Relationship Id="rId1503" Type="http://schemas.openxmlformats.org/officeDocument/2006/relationships/hyperlink" Target="https://doi.org/10.1016/j.ssi.2013.01.005" TargetMode="External"/><Relationship Id="rId4659" Type="http://schemas.openxmlformats.org/officeDocument/2006/relationships/hyperlink" Target="https://doi.org/10.1016/j.ssi.2008.04.002" TargetMode="External"/><Relationship Id="rId3675" Type="http://schemas.openxmlformats.org/officeDocument/2006/relationships/hyperlink" Target="https://doi.org/10.1016/j.jpowsour.2012.12.017" TargetMode="External"/><Relationship Id="rId4726" Type="http://schemas.openxmlformats.org/officeDocument/2006/relationships/hyperlink" Target="https://doi.org/10.1016/j.ssi.2010.07.034" TargetMode="External"/><Relationship Id="rId6081" Type="http://schemas.openxmlformats.org/officeDocument/2006/relationships/hyperlink" Target="https://doi.org/10.1016/0167-2738(96)00087-2" TargetMode="External"/><Relationship Id="rId596" Type="http://schemas.openxmlformats.org/officeDocument/2006/relationships/hyperlink" Target="https://doi.org/10.1016/j.ssi.2011.02.004" TargetMode="External"/><Relationship Id="rId2277" Type="http://schemas.openxmlformats.org/officeDocument/2006/relationships/hyperlink" Target="https://doi.org/10.1016/j.ssi.2006.02.025" TargetMode="External"/><Relationship Id="rId2691" Type="http://schemas.openxmlformats.org/officeDocument/2006/relationships/hyperlink" Target="https://doi.org/10.1016/j.ssi.2013.06.002" TargetMode="External"/><Relationship Id="rId3328" Type="http://schemas.openxmlformats.org/officeDocument/2006/relationships/hyperlink" Target="https://doi.org/10.1016/j.apenergy.2019.01.094" TargetMode="External"/><Relationship Id="rId3742" Type="http://schemas.openxmlformats.org/officeDocument/2006/relationships/hyperlink" Target="https://doi.org/10.1016/j.electacta.2013.05.034" TargetMode="External"/><Relationship Id="rId249" Type="http://schemas.openxmlformats.org/officeDocument/2006/relationships/hyperlink" Target="https://doi.org/10.1016/0167-2738(92)90095-7" TargetMode="External"/><Relationship Id="rId663" Type="http://schemas.openxmlformats.org/officeDocument/2006/relationships/hyperlink" Target="https://doi.org/10.1016/S0167-2738(99)00337-9" TargetMode="External"/><Relationship Id="rId1293" Type="http://schemas.openxmlformats.org/officeDocument/2006/relationships/hyperlink" Target="https://doi.org/10.1016/j.ssi.2013.09.056" TargetMode="External"/><Relationship Id="rId2344" Type="http://schemas.openxmlformats.org/officeDocument/2006/relationships/hyperlink" Target="https://doi.org/10.1016/j.ssi.2006.02.025" TargetMode="External"/><Relationship Id="rId316" Type="http://schemas.openxmlformats.org/officeDocument/2006/relationships/hyperlink" Target="https://doi.org/10.1149/1.2059351" TargetMode="External"/><Relationship Id="rId730" Type="http://schemas.openxmlformats.org/officeDocument/2006/relationships/hyperlink" Target="https://doi.org/10.1016/0167-2738(87)90039-7" TargetMode="External"/><Relationship Id="rId1013" Type="http://schemas.openxmlformats.org/officeDocument/2006/relationships/hyperlink" Target="https://doi.org/10.1016/S0167-2738(98)00428-7" TargetMode="External"/><Relationship Id="rId1360" Type="http://schemas.openxmlformats.org/officeDocument/2006/relationships/hyperlink" Target="https://doi.org/10.1016/j.electacta.2018.09.096" TargetMode="External"/><Relationship Id="rId2411" Type="http://schemas.openxmlformats.org/officeDocument/2006/relationships/hyperlink" Target="https://doi.org/10.1038/nmat871" TargetMode="External"/><Relationship Id="rId4169" Type="http://schemas.openxmlformats.org/officeDocument/2006/relationships/hyperlink" Target="https://doi.org/10.1016/j.electacta.2018.07.179" TargetMode="External"/><Relationship Id="rId5567" Type="http://schemas.openxmlformats.org/officeDocument/2006/relationships/hyperlink" Target="https://doi.org/10.1016/0167-2738(94)90327-1" TargetMode="External"/><Relationship Id="rId5981" Type="http://schemas.openxmlformats.org/officeDocument/2006/relationships/hyperlink" Target="https://doi.org/10.1016/S0167-2738(99)00013-2" TargetMode="External"/><Relationship Id="rId4583" Type="http://schemas.openxmlformats.org/officeDocument/2006/relationships/hyperlink" Target="https://doi.org/10.1016/j.ijhydene.2011.04.106" TargetMode="External"/><Relationship Id="rId5634" Type="http://schemas.openxmlformats.org/officeDocument/2006/relationships/hyperlink" Target="https://doi.org/10.1016/S0167-2738(99)00194-0" TargetMode="External"/><Relationship Id="rId3185" Type="http://schemas.openxmlformats.org/officeDocument/2006/relationships/hyperlink" Target="https://doi.org/10.1016/j.jallcom.2012.11.197" TargetMode="External"/><Relationship Id="rId4236" Type="http://schemas.openxmlformats.org/officeDocument/2006/relationships/hyperlink" Target="https://doi.org/10.1016/j.electacta.2018.07.179" TargetMode="External"/><Relationship Id="rId4650" Type="http://schemas.openxmlformats.org/officeDocument/2006/relationships/hyperlink" Target="https://doi.org/10.1016/j.ssi.2008.04.002" TargetMode="External"/><Relationship Id="rId5701" Type="http://schemas.openxmlformats.org/officeDocument/2006/relationships/hyperlink" Target="https://doi.org/10.1016/S0167-2738(99)00194-0" TargetMode="External"/><Relationship Id="rId3252" Type="http://schemas.openxmlformats.org/officeDocument/2006/relationships/hyperlink" Target="https://doi.org/10.1016/j.jallcom.2012.11.197" TargetMode="External"/><Relationship Id="rId4303" Type="http://schemas.openxmlformats.org/officeDocument/2006/relationships/hyperlink" Target="https://doi.org/10.1016/j.electacta.2017.08.149" TargetMode="External"/><Relationship Id="rId173" Type="http://schemas.openxmlformats.org/officeDocument/2006/relationships/hyperlink" Target="https://doi.org/10.1016/0167-2738(92)90095-7" TargetMode="External"/><Relationship Id="rId240" Type="http://schemas.openxmlformats.org/officeDocument/2006/relationships/hyperlink" Target="https://doi.org/10.1016/0167-2738(92)90095-7" TargetMode="External"/><Relationship Id="rId5077" Type="http://schemas.openxmlformats.org/officeDocument/2006/relationships/hyperlink" Target="https://doi.org/10.1149/1.2095649" TargetMode="External"/><Relationship Id="rId6128" Type="http://schemas.openxmlformats.org/officeDocument/2006/relationships/hyperlink" Target="https://doi.org/10.1007/s11581-019-03314-9" TargetMode="External"/><Relationship Id="rId4093" Type="http://schemas.openxmlformats.org/officeDocument/2006/relationships/hyperlink" Target="https://doi.org/10.1016/j.jpowsour.2008.01.036" TargetMode="External"/><Relationship Id="rId5144" Type="http://schemas.openxmlformats.org/officeDocument/2006/relationships/hyperlink" Target="https://doi.org/10.1016/j.jpowsour.2013.07.060" TargetMode="External"/><Relationship Id="rId5491" Type="http://schemas.openxmlformats.org/officeDocument/2006/relationships/hyperlink" Target="https://doi.org/10.1016/0167-2738(94)90327-1" TargetMode="External"/><Relationship Id="rId1687" Type="http://schemas.openxmlformats.org/officeDocument/2006/relationships/hyperlink" Target="https://doi.org/10.1016/j.ijhydene.2012.04.112" TargetMode="External"/><Relationship Id="rId2738" Type="http://schemas.openxmlformats.org/officeDocument/2006/relationships/hyperlink" Target="https://doi.org/10.1016/S0167-2738(01)00870-0" TargetMode="External"/><Relationship Id="rId1754" Type="http://schemas.openxmlformats.org/officeDocument/2006/relationships/hyperlink" Target="https://doi.org/10.1016/j.jpowsour.2014.11.141" TargetMode="External"/><Relationship Id="rId2805" Type="http://schemas.openxmlformats.org/officeDocument/2006/relationships/hyperlink" Target="https://doi.org/10.1016/S0025-5408(02)00774-2" TargetMode="External"/><Relationship Id="rId4160" Type="http://schemas.openxmlformats.org/officeDocument/2006/relationships/hyperlink" Target="https://doi.org/10.1016/j.electacta.2018.07.179" TargetMode="External"/><Relationship Id="rId5211" Type="http://schemas.openxmlformats.org/officeDocument/2006/relationships/hyperlink" Target="https://doi.org/10.1016/j.ijhydene.2016.10.120" TargetMode="External"/><Relationship Id="rId46" Type="http://schemas.openxmlformats.org/officeDocument/2006/relationships/hyperlink" Target="https://doi.org/10.1021/ja00088a016" TargetMode="External"/><Relationship Id="rId1407" Type="http://schemas.openxmlformats.org/officeDocument/2006/relationships/hyperlink" Target="https://doi.org/10.1016/j.ssi.2013.01.005" TargetMode="External"/><Relationship Id="rId1821" Type="http://schemas.openxmlformats.org/officeDocument/2006/relationships/hyperlink" Target="https://doi.org/10.1016/j.jpowsour.2009.09.078" TargetMode="External"/><Relationship Id="rId4977" Type="http://schemas.openxmlformats.org/officeDocument/2006/relationships/hyperlink" Target="https://doi.org/10.1016/j.ssi.2017.05.010" TargetMode="External"/><Relationship Id="rId3579" Type="http://schemas.openxmlformats.org/officeDocument/2006/relationships/hyperlink" Target="https://doi.org/10.1016/j.ijhydene.2014.03.249" TargetMode="External"/><Relationship Id="rId2595" Type="http://schemas.openxmlformats.org/officeDocument/2006/relationships/hyperlink" Target="https://doi.org/10.1016/j.ssi.2013.06.002" TargetMode="External"/><Relationship Id="rId3993" Type="http://schemas.openxmlformats.org/officeDocument/2006/relationships/hyperlink" Target="https://doi.org/10.1016/j.electacta.2013.01.156" TargetMode="External"/><Relationship Id="rId6052" Type="http://schemas.openxmlformats.org/officeDocument/2006/relationships/hyperlink" Target="https://doi.org/10.2478/s11532-012-0144-9" TargetMode="External"/><Relationship Id="rId567" Type="http://schemas.openxmlformats.org/officeDocument/2006/relationships/hyperlink" Target="https://doi.org/10.1016/j.apenergy.2019.01.094" TargetMode="External"/><Relationship Id="rId1197" Type="http://schemas.openxmlformats.org/officeDocument/2006/relationships/hyperlink" Target="https://doi.org/10.1016/j.jpowsour.2016.05.089" TargetMode="External"/><Relationship Id="rId2248" Type="http://schemas.openxmlformats.org/officeDocument/2006/relationships/hyperlink" Target="https://doi.org/10.1016/j.ssi.2006.02.025" TargetMode="External"/><Relationship Id="rId3646" Type="http://schemas.openxmlformats.org/officeDocument/2006/relationships/hyperlink" Target="https://doi.org/10.1016/j.jpowsour.2012.12.017" TargetMode="External"/><Relationship Id="rId981" Type="http://schemas.openxmlformats.org/officeDocument/2006/relationships/hyperlink" Target="https://doi.org/10.1016/S0167-2738(98)00428-7" TargetMode="External"/><Relationship Id="rId2662" Type="http://schemas.openxmlformats.org/officeDocument/2006/relationships/hyperlink" Target="https://doi.org/10.1016/j.ssi.2013.06.002" TargetMode="External"/><Relationship Id="rId3713" Type="http://schemas.openxmlformats.org/officeDocument/2006/relationships/hyperlink" Target="https://doi.org/10.1016/j.electacta.2011.11.004" TargetMode="External"/><Relationship Id="rId634" Type="http://schemas.openxmlformats.org/officeDocument/2006/relationships/hyperlink" Target="https://doi.org/10.1016/S0167-2738(99)00337-9" TargetMode="External"/><Relationship Id="rId1264" Type="http://schemas.openxmlformats.org/officeDocument/2006/relationships/hyperlink" Target="https://doi.org/10.1016/j.jallcom.2017.01.026" TargetMode="External"/><Relationship Id="rId2315" Type="http://schemas.openxmlformats.org/officeDocument/2006/relationships/hyperlink" Target="https://doi.org/10.1016/j.ssi.2006.02.025" TargetMode="External"/><Relationship Id="rId5885" Type="http://schemas.openxmlformats.org/officeDocument/2006/relationships/hyperlink" Target="https://doi.org/10.1002/adfm.201001540" TargetMode="External"/><Relationship Id="rId701" Type="http://schemas.openxmlformats.org/officeDocument/2006/relationships/hyperlink" Target="https://doi.org/10.1016/S0167-2738(99)00337-9" TargetMode="External"/><Relationship Id="rId1331" Type="http://schemas.openxmlformats.org/officeDocument/2006/relationships/hyperlink" Target="https://doi.org/10.1016/j.ijhydene.2016.01.071" TargetMode="External"/><Relationship Id="rId4487" Type="http://schemas.openxmlformats.org/officeDocument/2006/relationships/hyperlink" Target="https://doi.org/10.1016/j.ijhydene.2016.02.073" TargetMode="External"/><Relationship Id="rId5538" Type="http://schemas.openxmlformats.org/officeDocument/2006/relationships/hyperlink" Target="https://doi.org/10.1016/0167-2738(94)90327-1" TargetMode="External"/><Relationship Id="rId5952" Type="http://schemas.openxmlformats.org/officeDocument/2006/relationships/hyperlink" Target="https://doi.org/10.1016/S0167-2738(99)00013-2" TargetMode="External"/><Relationship Id="rId3089" Type="http://schemas.openxmlformats.org/officeDocument/2006/relationships/hyperlink" Target="https://doi.org/10.1016/j.ssi.2006.02.047" TargetMode="External"/><Relationship Id="rId4554" Type="http://schemas.openxmlformats.org/officeDocument/2006/relationships/hyperlink" Target="https://doi.org/10.1016/j.ijhydene.2016.02.073" TargetMode="External"/><Relationship Id="rId5605" Type="http://schemas.openxmlformats.org/officeDocument/2006/relationships/hyperlink" Target="https://doi.org/10.1016/j.electacta.2014.01.113" TargetMode="External"/><Relationship Id="rId3156" Type="http://schemas.openxmlformats.org/officeDocument/2006/relationships/hyperlink" Target="https://doi.org/10.1016/j.jallcom.2012.11.197" TargetMode="External"/><Relationship Id="rId4207" Type="http://schemas.openxmlformats.org/officeDocument/2006/relationships/hyperlink" Target="https://doi.org/10.1016/j.electacta.2018.07.179" TargetMode="External"/><Relationship Id="rId491" Type="http://schemas.openxmlformats.org/officeDocument/2006/relationships/hyperlink" Target="https://doi.org/10.1149/1.2059351" TargetMode="External"/><Relationship Id="rId2172" Type="http://schemas.openxmlformats.org/officeDocument/2006/relationships/hyperlink" Target="https://doi.org/10.1016/j.ssi.2006.02.025" TargetMode="External"/><Relationship Id="rId3223" Type="http://schemas.openxmlformats.org/officeDocument/2006/relationships/hyperlink" Target="https://doi.org/10.1016/j.jallcom.2012.11.197" TargetMode="External"/><Relationship Id="rId3570" Type="http://schemas.openxmlformats.org/officeDocument/2006/relationships/hyperlink" Target="https://doi.org/10.1016/j.ijhydene.2014.03.249" TargetMode="External"/><Relationship Id="rId4621" Type="http://schemas.openxmlformats.org/officeDocument/2006/relationships/hyperlink" Target="https://doi.org/10.1016/j.ijhydene.2011.04.106" TargetMode="External"/><Relationship Id="rId144" Type="http://schemas.openxmlformats.org/officeDocument/2006/relationships/hyperlink" Target="https://doi.org/10.1016/0167-2738(92)90095-7" TargetMode="External"/><Relationship Id="rId2989" Type="http://schemas.openxmlformats.org/officeDocument/2006/relationships/hyperlink" Target="https://doi.org/10.1149/1.2458743" TargetMode="External"/><Relationship Id="rId5395" Type="http://schemas.openxmlformats.org/officeDocument/2006/relationships/hyperlink" Target="https://doi.org/10.1016/j.ssi.2012.02.045" TargetMode="External"/><Relationship Id="rId211" Type="http://schemas.openxmlformats.org/officeDocument/2006/relationships/hyperlink" Target="https://doi.org/10.1016/0167-2738(92)90095-7" TargetMode="External"/><Relationship Id="rId5048" Type="http://schemas.openxmlformats.org/officeDocument/2006/relationships/hyperlink" Target="https://doi.org/10.1149/1.2095649" TargetMode="External"/><Relationship Id="rId5462" Type="http://schemas.openxmlformats.org/officeDocument/2006/relationships/hyperlink" Target="https://doi.org/10.1016/j.ssi.2012.02.045" TargetMode="External"/><Relationship Id="rId1658" Type="http://schemas.openxmlformats.org/officeDocument/2006/relationships/hyperlink" Target="https://doi.org/10.1016/j.jpowsour.2012.02.002" TargetMode="External"/><Relationship Id="rId2709" Type="http://schemas.openxmlformats.org/officeDocument/2006/relationships/hyperlink" Target="https://doi.org/10.1016/j.ssi.2013.06.002" TargetMode="External"/><Relationship Id="rId4064" Type="http://schemas.openxmlformats.org/officeDocument/2006/relationships/hyperlink" Target="https://doi.org/10.1016/j.jpowsour.2008.01.036" TargetMode="External"/><Relationship Id="rId5115" Type="http://schemas.openxmlformats.org/officeDocument/2006/relationships/hyperlink" Target="https://doi.org/10.1149/1.2095649" TargetMode="External"/><Relationship Id="rId3080" Type="http://schemas.openxmlformats.org/officeDocument/2006/relationships/hyperlink" Target="https://doi.org/10.1016/j.ssi.2006.02.047" TargetMode="External"/><Relationship Id="rId4131" Type="http://schemas.openxmlformats.org/officeDocument/2006/relationships/hyperlink" Target="https://doi.org/10.1016/j.jpowsour.2008.01.036" TargetMode="External"/><Relationship Id="rId1725" Type="http://schemas.openxmlformats.org/officeDocument/2006/relationships/hyperlink" Target="https://doi.org/10.1016/j.jpowsour.2014.11.141" TargetMode="External"/><Relationship Id="rId17" Type="http://schemas.openxmlformats.org/officeDocument/2006/relationships/hyperlink" Target="https://doi.org/10.1021/ja00088a016" TargetMode="External"/><Relationship Id="rId3897" Type="http://schemas.openxmlformats.org/officeDocument/2006/relationships/hyperlink" Target="https://doi.org/10.1016/j.jpowsour.2010.11.120" TargetMode="External"/><Relationship Id="rId4948" Type="http://schemas.openxmlformats.org/officeDocument/2006/relationships/hyperlink" Target="https://doi.org/10.1016/j.ceramint.2019.03.130" TargetMode="External"/><Relationship Id="rId2499" Type="http://schemas.openxmlformats.org/officeDocument/2006/relationships/hyperlink" Target="https://doi.org/10.1038/nmat871" TargetMode="External"/><Relationship Id="rId3964" Type="http://schemas.openxmlformats.org/officeDocument/2006/relationships/hyperlink" Target="https://doi.org/10.1016/j.ssi.2013.11.044" TargetMode="External"/><Relationship Id="rId1" Type="http://schemas.openxmlformats.org/officeDocument/2006/relationships/hyperlink" Target="https://doi.org/10.1021/ja00088a016" TargetMode="External"/><Relationship Id="rId885" Type="http://schemas.openxmlformats.org/officeDocument/2006/relationships/hyperlink" Target="https://doi.org/10.1016/S0167-2738(00)00662-7" TargetMode="External"/><Relationship Id="rId2566" Type="http://schemas.openxmlformats.org/officeDocument/2006/relationships/hyperlink" Target="https://doi.org/10.1038/nmat871" TargetMode="External"/><Relationship Id="rId2980" Type="http://schemas.openxmlformats.org/officeDocument/2006/relationships/hyperlink" Target="https://doi.org/10.1149/1.2458743" TargetMode="External"/><Relationship Id="rId3617" Type="http://schemas.openxmlformats.org/officeDocument/2006/relationships/hyperlink" Target="https://doi.org/10.1016/j.ijhydene.2014.03.249" TargetMode="External"/><Relationship Id="rId6023" Type="http://schemas.openxmlformats.org/officeDocument/2006/relationships/hyperlink" Target="https://doi.org/10.1002/adma.201103102" TargetMode="External"/><Relationship Id="rId538" Type="http://schemas.openxmlformats.org/officeDocument/2006/relationships/hyperlink" Target="https://doi.org/10.1016/j.ijhydene.2011.04.106" TargetMode="External"/><Relationship Id="rId952" Type="http://schemas.openxmlformats.org/officeDocument/2006/relationships/hyperlink" Target="https://doi.org/10.1016/S0167-2738(98)00428-7" TargetMode="External"/><Relationship Id="rId1168" Type="http://schemas.openxmlformats.org/officeDocument/2006/relationships/hyperlink" Target="https://doi.org/10.1016/j.jpowsour.2016.05.089" TargetMode="External"/><Relationship Id="rId1582" Type="http://schemas.openxmlformats.org/officeDocument/2006/relationships/hyperlink" Target="https://doi.org/10.1016/j.ssi.2013.01.005" TargetMode="External"/><Relationship Id="rId2219" Type="http://schemas.openxmlformats.org/officeDocument/2006/relationships/hyperlink" Target="https://doi.org/10.1016/j.ssi.2006.02.025" TargetMode="External"/><Relationship Id="rId2633" Type="http://schemas.openxmlformats.org/officeDocument/2006/relationships/hyperlink" Target="https://doi.org/10.1016/j.ssi.2013.06.002" TargetMode="External"/><Relationship Id="rId5789" Type="http://schemas.openxmlformats.org/officeDocument/2006/relationships/hyperlink" Target="https://doi.org/10.1016/j.ssi.2007.02.014" TargetMode="External"/><Relationship Id="rId605" Type="http://schemas.openxmlformats.org/officeDocument/2006/relationships/hyperlink" Target="https://doi.org/10.1016/j.electacta.2018.09.096" TargetMode="External"/><Relationship Id="rId1235" Type="http://schemas.openxmlformats.org/officeDocument/2006/relationships/hyperlink" Target="https://doi.org/10.1016/j.jpowsour.2016.05.089" TargetMode="External"/><Relationship Id="rId1302" Type="http://schemas.openxmlformats.org/officeDocument/2006/relationships/hyperlink" Target="https://doi.org/10.1016/j.ssi.2013.09.056" TargetMode="External"/><Relationship Id="rId2700" Type="http://schemas.openxmlformats.org/officeDocument/2006/relationships/hyperlink" Target="https://doi.org/10.1016/j.ssi.2013.06.002" TargetMode="External"/><Relationship Id="rId4458" Type="http://schemas.openxmlformats.org/officeDocument/2006/relationships/hyperlink" Target="https://doi.org/10.1016/j.ceramint.2017.07.192" TargetMode="External"/><Relationship Id="rId5856" Type="http://schemas.openxmlformats.org/officeDocument/2006/relationships/hyperlink" Target="https://doi.org/10.1016/j.ssi.2007.02.014" TargetMode="External"/><Relationship Id="rId4872" Type="http://schemas.openxmlformats.org/officeDocument/2006/relationships/hyperlink" Target="https://doi.org/10.1149/1.2221624" TargetMode="External"/><Relationship Id="rId5509" Type="http://schemas.openxmlformats.org/officeDocument/2006/relationships/hyperlink" Target="https://doi.org/10.1016/0167-2738(94)90327-1" TargetMode="External"/><Relationship Id="rId5923" Type="http://schemas.openxmlformats.org/officeDocument/2006/relationships/hyperlink" Target="https://doi.org/10.1002/adfm.201001540" TargetMode="External"/><Relationship Id="rId395" Type="http://schemas.openxmlformats.org/officeDocument/2006/relationships/hyperlink" Target="https://doi.org/10.1149/1.2059351" TargetMode="External"/><Relationship Id="rId2076" Type="http://schemas.openxmlformats.org/officeDocument/2006/relationships/hyperlink" Target="https://doi.org/10.1016/j.ssi.2006.02.025" TargetMode="External"/><Relationship Id="rId3474" Type="http://schemas.openxmlformats.org/officeDocument/2006/relationships/hyperlink" Target="https://doi.org/10.1002/aenm.201201062" TargetMode="External"/><Relationship Id="rId4525" Type="http://schemas.openxmlformats.org/officeDocument/2006/relationships/hyperlink" Target="https://doi.org/10.1016/j.ijhydene.2016.02.073" TargetMode="External"/><Relationship Id="rId2490" Type="http://schemas.openxmlformats.org/officeDocument/2006/relationships/hyperlink" Target="https://doi.org/10.1038/nmat871" TargetMode="External"/><Relationship Id="rId3127" Type="http://schemas.openxmlformats.org/officeDocument/2006/relationships/hyperlink" Target="https://doi.org/10.1016/j.jallcom.2012.11.197" TargetMode="External"/><Relationship Id="rId3541" Type="http://schemas.openxmlformats.org/officeDocument/2006/relationships/hyperlink" Target="https://doi.org/10.1016/j.electacta.2012.05.002" TargetMode="External"/><Relationship Id="rId462" Type="http://schemas.openxmlformats.org/officeDocument/2006/relationships/hyperlink" Target="https://doi.org/10.1149/1.2059351" TargetMode="External"/><Relationship Id="rId1092" Type="http://schemas.openxmlformats.org/officeDocument/2006/relationships/hyperlink" Target="https://doi.org/10.1016/j.jallcom.2012.07.115" TargetMode="External"/><Relationship Id="rId2143" Type="http://schemas.openxmlformats.org/officeDocument/2006/relationships/hyperlink" Target="https://doi.org/10.1016/j.ssi.2006.02.025" TargetMode="External"/><Relationship Id="rId5299" Type="http://schemas.openxmlformats.org/officeDocument/2006/relationships/hyperlink" Target="https://doi.org/10.1016/S0167-2738(00)00777-3" TargetMode="External"/><Relationship Id="rId115" Type="http://schemas.openxmlformats.org/officeDocument/2006/relationships/hyperlink" Target="https://doi.org/10.1016/0167-2738(92)90095-7" TargetMode="External"/><Relationship Id="rId2210" Type="http://schemas.openxmlformats.org/officeDocument/2006/relationships/hyperlink" Target="https://doi.org/10.1016/j.ssi.2006.02.025" TargetMode="External"/><Relationship Id="rId5366" Type="http://schemas.openxmlformats.org/officeDocument/2006/relationships/hyperlink" Target="https://doi.org/10.1016/j.ijhydene.2012.11.065" TargetMode="External"/><Relationship Id="rId4382" Type="http://schemas.openxmlformats.org/officeDocument/2006/relationships/hyperlink" Target="https://doi.org/10.1016/0167-2738(95)00051-7" TargetMode="External"/><Relationship Id="rId5019" Type="http://schemas.openxmlformats.org/officeDocument/2006/relationships/hyperlink" Target="https://doi.org/10.1016/j.jssc.2018.03.004" TargetMode="External"/><Relationship Id="rId5433" Type="http://schemas.openxmlformats.org/officeDocument/2006/relationships/hyperlink" Target="https://doi.org/10.1016/j.ssi.2012.02.045" TargetMode="External"/><Relationship Id="rId5780" Type="http://schemas.openxmlformats.org/officeDocument/2006/relationships/hyperlink" Target="https://doi.org/10.1016/j.ssi.2007.02.014" TargetMode="External"/><Relationship Id="rId1976" Type="http://schemas.openxmlformats.org/officeDocument/2006/relationships/hyperlink" Target="https://doi.org/10.1016/j.apt.2016.01.025" TargetMode="External"/><Relationship Id="rId4035" Type="http://schemas.openxmlformats.org/officeDocument/2006/relationships/hyperlink" Target="https://doi.org/10.1016/j.jallcom.2018.08.329" TargetMode="External"/><Relationship Id="rId1629" Type="http://schemas.openxmlformats.org/officeDocument/2006/relationships/hyperlink" Target="https://doi.org/10.1016/j.ssi.2013.01.005" TargetMode="External"/><Relationship Id="rId5500" Type="http://schemas.openxmlformats.org/officeDocument/2006/relationships/hyperlink" Target="https://doi.org/10.1016/0167-2738(94)90327-1" TargetMode="External"/><Relationship Id="rId3051" Type="http://schemas.openxmlformats.org/officeDocument/2006/relationships/hyperlink" Target="https://doi.org/10.1016/j.ijhydene.2010.02.080" TargetMode="External"/><Relationship Id="rId4102" Type="http://schemas.openxmlformats.org/officeDocument/2006/relationships/hyperlink" Target="https://doi.org/10.1016/j.jpowsour.2008.01.036" TargetMode="External"/><Relationship Id="rId3868" Type="http://schemas.openxmlformats.org/officeDocument/2006/relationships/hyperlink" Target="https://doi.org/10.1016/j.jpowsour.2010.11.120" TargetMode="External"/><Relationship Id="rId4919" Type="http://schemas.openxmlformats.org/officeDocument/2006/relationships/hyperlink" Target="https://doi.org/10.1016/j.jare.2016.12.006" TargetMode="External"/><Relationship Id="rId789" Type="http://schemas.openxmlformats.org/officeDocument/2006/relationships/hyperlink" Target="https://doi.org/10.1016/S0167-2738(00)00662-7" TargetMode="External"/><Relationship Id="rId2884" Type="http://schemas.openxmlformats.org/officeDocument/2006/relationships/hyperlink" Target="https://doi.org/10.1016/j.ssi.2008.02.047" TargetMode="External"/><Relationship Id="rId5290" Type="http://schemas.openxmlformats.org/officeDocument/2006/relationships/hyperlink" Target="https://doi.org/10.1016/S0167-2738(00)00777-3" TargetMode="External"/><Relationship Id="rId856" Type="http://schemas.openxmlformats.org/officeDocument/2006/relationships/hyperlink" Target="https://doi.org/10.1016/S0167-2738(00)00662-7" TargetMode="External"/><Relationship Id="rId1486" Type="http://schemas.openxmlformats.org/officeDocument/2006/relationships/hyperlink" Target="https://doi.org/10.1016/j.ssi.2013.01.005" TargetMode="External"/><Relationship Id="rId2537" Type="http://schemas.openxmlformats.org/officeDocument/2006/relationships/hyperlink" Target="https://doi.org/10.1038/nmat871" TargetMode="External"/><Relationship Id="rId3935" Type="http://schemas.openxmlformats.org/officeDocument/2006/relationships/hyperlink" Target="https://doi.org/10.1016/j.jpowsour.2010.11.120" TargetMode="External"/><Relationship Id="rId509" Type="http://schemas.openxmlformats.org/officeDocument/2006/relationships/hyperlink" Target="https://doi.org/10.1002/adfm.201001540" TargetMode="External"/><Relationship Id="rId1139" Type="http://schemas.openxmlformats.org/officeDocument/2006/relationships/hyperlink" Target="https://doi.org/10.1016/j.jpowsour.2016.05.089" TargetMode="External"/><Relationship Id="rId2951" Type="http://schemas.openxmlformats.org/officeDocument/2006/relationships/hyperlink" Target="https://doi.org/10.1016/j.jallcom.2008.12.120" TargetMode="External"/><Relationship Id="rId5010" Type="http://schemas.openxmlformats.org/officeDocument/2006/relationships/hyperlink" Target="https://doi.org/10.1016/j.jssc.2018.03.004" TargetMode="External"/><Relationship Id="rId923" Type="http://schemas.openxmlformats.org/officeDocument/2006/relationships/hyperlink" Target="https://doi.org/10.1016/S0167-2738(00)00662-7" TargetMode="External"/><Relationship Id="rId1553" Type="http://schemas.openxmlformats.org/officeDocument/2006/relationships/hyperlink" Target="https://doi.org/10.1016/j.ssi.2013.01.005" TargetMode="External"/><Relationship Id="rId2604" Type="http://schemas.openxmlformats.org/officeDocument/2006/relationships/hyperlink" Target="https://doi.org/10.1016/j.ssi.2013.06.002" TargetMode="External"/><Relationship Id="rId1206" Type="http://schemas.openxmlformats.org/officeDocument/2006/relationships/hyperlink" Target="https://doi.org/10.1016/j.jpowsour.2016.05.089" TargetMode="External"/><Relationship Id="rId1620" Type="http://schemas.openxmlformats.org/officeDocument/2006/relationships/hyperlink" Target="https://doi.org/10.1016/j.ssi.2013.01.005" TargetMode="External"/><Relationship Id="rId4776" Type="http://schemas.openxmlformats.org/officeDocument/2006/relationships/hyperlink" Target="https://doi.org/10.1016/j.ijhydene.2014.09.019" TargetMode="External"/><Relationship Id="rId5827" Type="http://schemas.openxmlformats.org/officeDocument/2006/relationships/hyperlink" Target="https://doi.org/10.1016/j.ssi.2007.02.014" TargetMode="External"/><Relationship Id="rId3378" Type="http://schemas.openxmlformats.org/officeDocument/2006/relationships/hyperlink" Target="https://doi.org/10.1016/j.jpowsour.2017.09.021" TargetMode="External"/><Relationship Id="rId3792" Type="http://schemas.openxmlformats.org/officeDocument/2006/relationships/hyperlink" Target="https://doi.org/10.1016/j.jpowsour.2010.11.120" TargetMode="External"/><Relationship Id="rId4429" Type="http://schemas.openxmlformats.org/officeDocument/2006/relationships/hyperlink" Target="https://doi.org/10.1016/j.jallcom.2010.06.188" TargetMode="External"/><Relationship Id="rId4843" Type="http://schemas.openxmlformats.org/officeDocument/2006/relationships/hyperlink" Target="https://doi.org/10.1149/1.2221624" TargetMode="External"/><Relationship Id="rId299" Type="http://schemas.openxmlformats.org/officeDocument/2006/relationships/hyperlink" Target="https://doi.org/10.1016/0013-7480(71)90121-5" TargetMode="External"/><Relationship Id="rId2394" Type="http://schemas.openxmlformats.org/officeDocument/2006/relationships/hyperlink" Target="https://doi.org/10.1016/j.ssi.2006.02.025" TargetMode="External"/><Relationship Id="rId3445" Type="http://schemas.openxmlformats.org/officeDocument/2006/relationships/hyperlink" Target="https://doi.org/10.1016/j.jpowsour.2017.09.021" TargetMode="External"/><Relationship Id="rId366" Type="http://schemas.openxmlformats.org/officeDocument/2006/relationships/hyperlink" Target="https://doi.org/10.1149/1.2059351" TargetMode="External"/><Relationship Id="rId780" Type="http://schemas.openxmlformats.org/officeDocument/2006/relationships/hyperlink" Target="https://doi.org/10.1016/S0167-2738(00)00662-7" TargetMode="External"/><Relationship Id="rId2047" Type="http://schemas.openxmlformats.org/officeDocument/2006/relationships/hyperlink" Target="https://doi.org/10.1016/j.ssi.2006.02.025" TargetMode="External"/><Relationship Id="rId2461" Type="http://schemas.openxmlformats.org/officeDocument/2006/relationships/hyperlink" Target="https://doi.org/10.1038/nmat871" TargetMode="External"/><Relationship Id="rId3512" Type="http://schemas.openxmlformats.org/officeDocument/2006/relationships/hyperlink" Target="https://doi.org/10.1016/j.electacta.2012.05.002" TargetMode="External"/><Relationship Id="rId4910" Type="http://schemas.openxmlformats.org/officeDocument/2006/relationships/hyperlink" Target="https://doi.org/10.1016/j.jare.2016.12.006" TargetMode="External"/><Relationship Id="rId433" Type="http://schemas.openxmlformats.org/officeDocument/2006/relationships/hyperlink" Target="https://doi.org/10.1149/1.2059351" TargetMode="External"/><Relationship Id="rId1063" Type="http://schemas.openxmlformats.org/officeDocument/2006/relationships/hyperlink" Target="https://doi.org/10.1016/j.ceramint.2019.01.019" TargetMode="External"/><Relationship Id="rId2114" Type="http://schemas.openxmlformats.org/officeDocument/2006/relationships/hyperlink" Target="https://doi.org/10.1016/j.ssi.2006.02.025" TargetMode="External"/><Relationship Id="rId4286" Type="http://schemas.openxmlformats.org/officeDocument/2006/relationships/hyperlink" Target="https://doi.org/10.1016/j.electacta.2017.08.149" TargetMode="External"/><Relationship Id="rId5684" Type="http://schemas.openxmlformats.org/officeDocument/2006/relationships/hyperlink" Target="https://doi.org/10.1016/S0167-2738(99)00194-0" TargetMode="External"/><Relationship Id="rId500" Type="http://schemas.openxmlformats.org/officeDocument/2006/relationships/hyperlink" Target="https://doi.org/10.1149/1.2059351" TargetMode="External"/><Relationship Id="rId1130" Type="http://schemas.openxmlformats.org/officeDocument/2006/relationships/hyperlink" Target="https://doi.org/10.1016/j.jpowsour.2016.05.089" TargetMode="External"/><Relationship Id="rId5337" Type="http://schemas.openxmlformats.org/officeDocument/2006/relationships/hyperlink" Target="https://doi.org/10.1016/S0167-2738(00)00777-3" TargetMode="External"/><Relationship Id="rId5751" Type="http://schemas.openxmlformats.org/officeDocument/2006/relationships/hyperlink" Target="https://doi.org/10.1016/j.electacta.2010.10.098" TargetMode="External"/><Relationship Id="rId1947" Type="http://schemas.openxmlformats.org/officeDocument/2006/relationships/hyperlink" Target="https://doi.org/10.1016/S0167-2738(02)00140-6" TargetMode="External"/><Relationship Id="rId4353" Type="http://schemas.openxmlformats.org/officeDocument/2006/relationships/hyperlink" Target="https://doi.org/10.1016/j.electacta.2017.08.149" TargetMode="External"/><Relationship Id="rId5404" Type="http://schemas.openxmlformats.org/officeDocument/2006/relationships/hyperlink" Target="https://doi.org/10.1016/j.ssi.2012.02.045" TargetMode="External"/><Relationship Id="rId4006" Type="http://schemas.openxmlformats.org/officeDocument/2006/relationships/hyperlink" Target="https://doi.org/10.1016/j.electacta.2013.01.156" TargetMode="External"/><Relationship Id="rId4420" Type="http://schemas.openxmlformats.org/officeDocument/2006/relationships/hyperlink" Target="https://doi.org/10.1016/j.jallcom.2010.06.188" TargetMode="External"/><Relationship Id="rId290" Type="http://schemas.openxmlformats.org/officeDocument/2006/relationships/hyperlink" Target="https://doi.org/10.1016/0013-7480(71)90121-5" TargetMode="External"/><Relationship Id="rId3022" Type="http://schemas.openxmlformats.org/officeDocument/2006/relationships/hyperlink" Target="https://doi.org/10.1016/j.ijhydene.2010.02.080" TargetMode="External"/><Relationship Id="rId6178" Type="http://schemas.openxmlformats.org/officeDocument/2006/relationships/hyperlink" Target="https://doi.org/10.1016/j.electacta.2017.11.037" TargetMode="External"/><Relationship Id="rId5194" Type="http://schemas.openxmlformats.org/officeDocument/2006/relationships/hyperlink" Target="https://doi.org/10.1016/j.ijhydene.2016.10.120" TargetMode="External"/><Relationship Id="rId6245" Type="http://schemas.openxmlformats.org/officeDocument/2006/relationships/hyperlink" Target="https://doi.org/10.1016/j.electacta.2017.11.037" TargetMode="External"/><Relationship Id="rId2788" Type="http://schemas.openxmlformats.org/officeDocument/2006/relationships/hyperlink" Target="https://doi.org/10.1016/S0167-2738(01)00870-0" TargetMode="External"/><Relationship Id="rId3839" Type="http://schemas.openxmlformats.org/officeDocument/2006/relationships/hyperlink" Target="https://doi.org/10.1016/j.jpowsour.2010.11.120" TargetMode="External"/><Relationship Id="rId2855" Type="http://schemas.openxmlformats.org/officeDocument/2006/relationships/hyperlink" Target="https://doi.org/10.1016/S0025-5408(02)00774-2" TargetMode="External"/><Relationship Id="rId3906" Type="http://schemas.openxmlformats.org/officeDocument/2006/relationships/hyperlink" Target="https://doi.org/10.1016/j.jpowsour.2010.11.120" TargetMode="External"/><Relationship Id="rId5261" Type="http://schemas.openxmlformats.org/officeDocument/2006/relationships/hyperlink" Target="https://doi.org/10.1016/S0167-2738(00)00777-3" TargetMode="External"/><Relationship Id="rId96" Type="http://schemas.openxmlformats.org/officeDocument/2006/relationships/hyperlink" Target="https://doi.org/10.1016/0167-2738(92)90095-7" TargetMode="External"/><Relationship Id="rId827" Type="http://schemas.openxmlformats.org/officeDocument/2006/relationships/hyperlink" Target="https://doi.org/10.1016/S0167-2738(00)00662-7" TargetMode="External"/><Relationship Id="rId1457" Type="http://schemas.openxmlformats.org/officeDocument/2006/relationships/hyperlink" Target="https://doi.org/10.1016/j.ssi.2013.01.005" TargetMode="External"/><Relationship Id="rId1871" Type="http://schemas.openxmlformats.org/officeDocument/2006/relationships/hyperlink" Target="https://doi.org/10.1016/S0167-2738(02)00140-6" TargetMode="External"/><Relationship Id="rId2508" Type="http://schemas.openxmlformats.org/officeDocument/2006/relationships/hyperlink" Target="https://doi.org/10.1038/nmat871" TargetMode="External"/><Relationship Id="rId2922" Type="http://schemas.openxmlformats.org/officeDocument/2006/relationships/hyperlink" Target="https://doi.org/10.1016/j.scriptamat.2004.08.021" TargetMode="External"/><Relationship Id="rId1524" Type="http://schemas.openxmlformats.org/officeDocument/2006/relationships/hyperlink" Target="https://doi.org/10.1016/j.ssi.2013.01.005" TargetMode="External"/><Relationship Id="rId3696" Type="http://schemas.openxmlformats.org/officeDocument/2006/relationships/hyperlink" Target="https://doi.org/10.1016/j.ssi.2011.06.014" TargetMode="External"/><Relationship Id="rId4747" Type="http://schemas.openxmlformats.org/officeDocument/2006/relationships/hyperlink" Target="https://doi.org/10.1016/j.ssi.2010.07.034" TargetMode="External"/><Relationship Id="rId2298" Type="http://schemas.openxmlformats.org/officeDocument/2006/relationships/hyperlink" Target="https://doi.org/10.1016/j.ssi.2006.02.025" TargetMode="External"/><Relationship Id="rId3349" Type="http://schemas.openxmlformats.org/officeDocument/2006/relationships/hyperlink" Target="https://doi.org/10.1016/j.jpowsour.2017.09.021" TargetMode="External"/><Relationship Id="rId684" Type="http://schemas.openxmlformats.org/officeDocument/2006/relationships/hyperlink" Target="https://doi.org/10.1016/S0167-2738(99)00337-9" TargetMode="External"/><Relationship Id="rId2365" Type="http://schemas.openxmlformats.org/officeDocument/2006/relationships/hyperlink" Target="https://doi.org/10.1016/j.ssi.2006.02.025" TargetMode="External"/><Relationship Id="rId3763" Type="http://schemas.openxmlformats.org/officeDocument/2006/relationships/hyperlink" Target="https://doi.org/10.1016/j.electacta.2013.05.034" TargetMode="External"/><Relationship Id="rId4814" Type="http://schemas.openxmlformats.org/officeDocument/2006/relationships/hyperlink" Target="https://doi.org/10.1016/S0167-2738(01)00951-1" TargetMode="External"/><Relationship Id="rId337" Type="http://schemas.openxmlformats.org/officeDocument/2006/relationships/hyperlink" Target="https://doi.org/10.1149/1.2059351" TargetMode="External"/><Relationship Id="rId2018" Type="http://schemas.openxmlformats.org/officeDocument/2006/relationships/hyperlink" Target="https://doi.org/10.1016/j.apt.2016.01.025" TargetMode="External"/><Relationship Id="rId3416" Type="http://schemas.openxmlformats.org/officeDocument/2006/relationships/hyperlink" Target="https://doi.org/10.1016/j.jpowsour.2017.09.021" TargetMode="External"/><Relationship Id="rId3830" Type="http://schemas.openxmlformats.org/officeDocument/2006/relationships/hyperlink" Target="https://doi.org/10.1016/j.jpowsour.2010.11.120" TargetMode="External"/><Relationship Id="rId751" Type="http://schemas.openxmlformats.org/officeDocument/2006/relationships/hyperlink" Target="https://doi.org/10.1016/0167-2738(87)90039-7" TargetMode="External"/><Relationship Id="rId1381" Type="http://schemas.openxmlformats.org/officeDocument/2006/relationships/hyperlink" Target="https://doi.org/10.1016/j.ssi.2013.01.005" TargetMode="External"/><Relationship Id="rId2432" Type="http://schemas.openxmlformats.org/officeDocument/2006/relationships/hyperlink" Target="https://doi.org/10.1038/nmat871" TargetMode="External"/><Relationship Id="rId5588" Type="http://schemas.openxmlformats.org/officeDocument/2006/relationships/hyperlink" Target="https://doi.org/10.1016/j.electacta.2014.01.113" TargetMode="External"/><Relationship Id="rId404" Type="http://schemas.openxmlformats.org/officeDocument/2006/relationships/hyperlink" Target="https://doi.org/10.1149/1.2059351" TargetMode="External"/><Relationship Id="rId1034" Type="http://schemas.openxmlformats.org/officeDocument/2006/relationships/hyperlink" Target="https://doi.org/10.1016/S0167-2738(98)00428-7" TargetMode="External"/><Relationship Id="rId5655" Type="http://schemas.openxmlformats.org/officeDocument/2006/relationships/hyperlink" Target="https://doi.org/10.1016/S0167-2738(99)00194-0" TargetMode="External"/><Relationship Id="rId1101" Type="http://schemas.openxmlformats.org/officeDocument/2006/relationships/hyperlink" Target="https://doi.org/10.1016/j.jpowsour.2016.05.089" TargetMode="External"/><Relationship Id="rId4257" Type="http://schemas.openxmlformats.org/officeDocument/2006/relationships/hyperlink" Target="https://doi.org/10.1016/j.ceramint.2015.05.026" TargetMode="External"/><Relationship Id="rId4671" Type="http://schemas.openxmlformats.org/officeDocument/2006/relationships/hyperlink" Target="https://doi.org/10.1016/j.ssi.2010.07.034" TargetMode="External"/><Relationship Id="rId5308" Type="http://schemas.openxmlformats.org/officeDocument/2006/relationships/hyperlink" Target="https://doi.org/10.1016/S0167-2738(00)00777-3" TargetMode="External"/><Relationship Id="rId5722" Type="http://schemas.openxmlformats.org/officeDocument/2006/relationships/hyperlink" Target="https://doi.org/10.1016/j.electacta.2010.10.098" TargetMode="External"/><Relationship Id="rId3273" Type="http://schemas.openxmlformats.org/officeDocument/2006/relationships/hyperlink" Target="https://doi.org/10.1016/j.apenergy.2019.01.094" TargetMode="External"/><Relationship Id="rId4324" Type="http://schemas.openxmlformats.org/officeDocument/2006/relationships/hyperlink" Target="https://doi.org/10.1016/j.electacta.2017.08.149" TargetMode="External"/><Relationship Id="rId194" Type="http://schemas.openxmlformats.org/officeDocument/2006/relationships/hyperlink" Target="https://doi.org/10.1016/0167-2738(92)90095-7" TargetMode="External"/><Relationship Id="rId1918" Type="http://schemas.openxmlformats.org/officeDocument/2006/relationships/hyperlink" Target="https://doi.org/10.1016/S0167-2738(02)00140-6" TargetMode="External"/><Relationship Id="rId261" Type="http://schemas.openxmlformats.org/officeDocument/2006/relationships/hyperlink" Target="https://doi.org/10.1016/0167-2738(92)90095-7" TargetMode="External"/><Relationship Id="rId3340" Type="http://schemas.openxmlformats.org/officeDocument/2006/relationships/hyperlink" Target="https://doi.org/10.1016/j.jpowsour.2017.09.021" TargetMode="External"/><Relationship Id="rId5098" Type="http://schemas.openxmlformats.org/officeDocument/2006/relationships/hyperlink" Target="https://doi.org/10.1149/1.2095649" TargetMode="External"/><Relationship Id="rId6149" Type="http://schemas.openxmlformats.org/officeDocument/2006/relationships/hyperlink" Target="https://doi.org/10.1007/s11581-019-03314-9" TargetMode="External"/><Relationship Id="rId2759" Type="http://schemas.openxmlformats.org/officeDocument/2006/relationships/hyperlink" Target="https://doi.org/10.1016/S0167-2738(01)00870-0" TargetMode="External"/><Relationship Id="rId5165" Type="http://schemas.openxmlformats.org/officeDocument/2006/relationships/hyperlink" Target="https://doi.org/10.1016/j.jpowsour.2013.07.060" TargetMode="External"/><Relationship Id="rId6216" Type="http://schemas.openxmlformats.org/officeDocument/2006/relationships/hyperlink" Target="https://doi.org/10.1016/j.electacta.2017.11.037" TargetMode="External"/><Relationship Id="rId1775" Type="http://schemas.openxmlformats.org/officeDocument/2006/relationships/hyperlink" Target="https://doi.org/10.1016/j.electacta.2017.09.157" TargetMode="External"/><Relationship Id="rId2826" Type="http://schemas.openxmlformats.org/officeDocument/2006/relationships/hyperlink" Target="https://doi.org/10.1016/S0025-5408(02)00774-2" TargetMode="External"/><Relationship Id="rId4181" Type="http://schemas.openxmlformats.org/officeDocument/2006/relationships/hyperlink" Target="https://doi.org/10.1016/j.electacta.2018.07.179" TargetMode="External"/><Relationship Id="rId5232" Type="http://schemas.openxmlformats.org/officeDocument/2006/relationships/hyperlink" Target="https://doi.org/10.1016/S0167-2738(00)00777-3" TargetMode="External"/><Relationship Id="rId67" Type="http://schemas.openxmlformats.org/officeDocument/2006/relationships/hyperlink" Target="https://doi.org/10.1021/ja00088a016" TargetMode="External"/><Relationship Id="rId1428" Type="http://schemas.openxmlformats.org/officeDocument/2006/relationships/hyperlink" Target="https://doi.org/10.1016/j.ssi.2013.01.005" TargetMode="External"/><Relationship Id="rId1842" Type="http://schemas.openxmlformats.org/officeDocument/2006/relationships/hyperlink" Target="https://doi.org/10.1016/j.ssi.2011.02.004" TargetMode="External"/><Relationship Id="rId4998" Type="http://schemas.openxmlformats.org/officeDocument/2006/relationships/hyperlink" Target="https://doi.org/10.1016/j.ssi.2017.05.010" TargetMode="External"/><Relationship Id="rId6073" Type="http://schemas.openxmlformats.org/officeDocument/2006/relationships/hyperlink" Target="https://doi.org/10.1016/0167-2738(96)00087-2" TargetMode="External"/><Relationship Id="rId3667" Type="http://schemas.openxmlformats.org/officeDocument/2006/relationships/hyperlink" Target="https://doi.org/10.1016/j.jpowsour.2012.12.017" TargetMode="External"/><Relationship Id="rId4718" Type="http://schemas.openxmlformats.org/officeDocument/2006/relationships/hyperlink" Target="https://doi.org/10.1016/j.ssi.2010.07.034" TargetMode="External"/><Relationship Id="rId588" Type="http://schemas.openxmlformats.org/officeDocument/2006/relationships/hyperlink" Target="https://doi.org/10.1016/j.ssi.2010.10.015" TargetMode="External"/><Relationship Id="rId2269" Type="http://schemas.openxmlformats.org/officeDocument/2006/relationships/hyperlink" Target="https://doi.org/10.1016/j.ssi.2006.02.025" TargetMode="External"/><Relationship Id="rId2683" Type="http://schemas.openxmlformats.org/officeDocument/2006/relationships/hyperlink" Target="https://doi.org/10.1016/j.ssi.2013.06.002" TargetMode="External"/><Relationship Id="rId3734" Type="http://schemas.openxmlformats.org/officeDocument/2006/relationships/hyperlink" Target="https://doi.org/10.1016/j.electacta.2011.11.004" TargetMode="External"/><Relationship Id="rId6140" Type="http://schemas.openxmlformats.org/officeDocument/2006/relationships/hyperlink" Target="https://doi.org/10.1007/s11581-019-03314-9" TargetMode="External"/><Relationship Id="rId655" Type="http://schemas.openxmlformats.org/officeDocument/2006/relationships/hyperlink" Target="https://doi.org/10.1016/S0167-2738(99)00337-9" TargetMode="External"/><Relationship Id="rId1285" Type="http://schemas.openxmlformats.org/officeDocument/2006/relationships/hyperlink" Target="https://doi.org/10.1016/j.ssi.2013.09.056" TargetMode="External"/><Relationship Id="rId2336" Type="http://schemas.openxmlformats.org/officeDocument/2006/relationships/hyperlink" Target="https://doi.org/10.1016/j.ssi.2006.02.025" TargetMode="External"/><Relationship Id="rId2750" Type="http://schemas.openxmlformats.org/officeDocument/2006/relationships/hyperlink" Target="https://doi.org/10.1016/S0167-2738(01)00870-0" TargetMode="External"/><Relationship Id="rId3801" Type="http://schemas.openxmlformats.org/officeDocument/2006/relationships/hyperlink" Target="https://doi.org/10.1016/j.jpowsour.2010.11.120" TargetMode="External"/><Relationship Id="rId308" Type="http://schemas.openxmlformats.org/officeDocument/2006/relationships/hyperlink" Target="https://doi.org/10.1149/1.2059351" TargetMode="External"/><Relationship Id="rId722" Type="http://schemas.openxmlformats.org/officeDocument/2006/relationships/hyperlink" Target="https://doi.org/10.1016/S0167-2738(99)00337-9" TargetMode="External"/><Relationship Id="rId1352" Type="http://schemas.openxmlformats.org/officeDocument/2006/relationships/hyperlink" Target="https://doi.org/10.1016/j.electacta.2018.09.096" TargetMode="External"/><Relationship Id="rId2403" Type="http://schemas.openxmlformats.org/officeDocument/2006/relationships/hyperlink" Target="https://doi.org/10.1016/j.ssi.2006.02.025" TargetMode="External"/><Relationship Id="rId5559" Type="http://schemas.openxmlformats.org/officeDocument/2006/relationships/hyperlink" Target="https://doi.org/10.1016/0167-2738(94)90327-1" TargetMode="External"/><Relationship Id="rId1005" Type="http://schemas.openxmlformats.org/officeDocument/2006/relationships/hyperlink" Target="https://doi.org/10.1016/S0167-2738(98)00428-7" TargetMode="External"/><Relationship Id="rId4575" Type="http://schemas.openxmlformats.org/officeDocument/2006/relationships/hyperlink" Target="https://doi.org/10.1016/j.ijhydene.2016.02.073" TargetMode="External"/><Relationship Id="rId5973" Type="http://schemas.openxmlformats.org/officeDocument/2006/relationships/hyperlink" Target="https://doi.org/10.1016/S0167-2738(99)00013-2" TargetMode="External"/><Relationship Id="rId3177" Type="http://schemas.openxmlformats.org/officeDocument/2006/relationships/hyperlink" Target="https://doi.org/10.1016/j.jallcom.2012.11.197" TargetMode="External"/><Relationship Id="rId4228" Type="http://schemas.openxmlformats.org/officeDocument/2006/relationships/hyperlink" Target="https://doi.org/10.1016/j.electacta.2018.07.179" TargetMode="External"/><Relationship Id="rId5626" Type="http://schemas.openxmlformats.org/officeDocument/2006/relationships/hyperlink" Target="https://doi.org/10.1016/S0167-2738(99)00194-0" TargetMode="External"/><Relationship Id="rId3591" Type="http://schemas.openxmlformats.org/officeDocument/2006/relationships/hyperlink" Target="https://doi.org/10.1016/j.ijhydene.2014.03.249" TargetMode="External"/><Relationship Id="rId4642" Type="http://schemas.openxmlformats.org/officeDocument/2006/relationships/hyperlink" Target="https://doi.org/10.1016/j.ssi.2008.04.002" TargetMode="External"/><Relationship Id="rId2193" Type="http://schemas.openxmlformats.org/officeDocument/2006/relationships/hyperlink" Target="https://doi.org/10.1016/j.ssi.2006.02.025" TargetMode="External"/><Relationship Id="rId3244" Type="http://schemas.openxmlformats.org/officeDocument/2006/relationships/hyperlink" Target="https://doi.org/10.1016/j.jallcom.2012.11.197" TargetMode="External"/><Relationship Id="rId165" Type="http://schemas.openxmlformats.org/officeDocument/2006/relationships/hyperlink" Target="https://doi.org/10.1016/0167-2738(92)90095-7" TargetMode="External"/><Relationship Id="rId2260" Type="http://schemas.openxmlformats.org/officeDocument/2006/relationships/hyperlink" Target="https://doi.org/10.1016/j.ssi.2006.02.025" TargetMode="External"/><Relationship Id="rId3311" Type="http://schemas.openxmlformats.org/officeDocument/2006/relationships/hyperlink" Target="https://doi.org/10.1016/j.apenergy.2019.01.094" TargetMode="External"/><Relationship Id="rId232" Type="http://schemas.openxmlformats.org/officeDocument/2006/relationships/hyperlink" Target="https://doi.org/10.1016/0167-2738(92)90095-7" TargetMode="External"/><Relationship Id="rId5069" Type="http://schemas.openxmlformats.org/officeDocument/2006/relationships/hyperlink" Target="https://doi.org/10.1149/1.2095649" TargetMode="External"/><Relationship Id="rId5483" Type="http://schemas.openxmlformats.org/officeDocument/2006/relationships/hyperlink" Target="https://doi.org/10.1016/0167-2738(94)90327-1" TargetMode="External"/><Relationship Id="rId1679" Type="http://schemas.openxmlformats.org/officeDocument/2006/relationships/hyperlink" Target="https://doi.org/10.1016/j.ijhydene.2012.04.112" TargetMode="External"/><Relationship Id="rId4085" Type="http://schemas.openxmlformats.org/officeDocument/2006/relationships/hyperlink" Target="https://doi.org/10.1016/j.jpowsour.2008.01.036" TargetMode="External"/><Relationship Id="rId5136" Type="http://schemas.openxmlformats.org/officeDocument/2006/relationships/hyperlink" Target="https://doi.org/10.1016/j.jpowsour.2013.07.060" TargetMode="External"/><Relationship Id="rId4152" Type="http://schemas.openxmlformats.org/officeDocument/2006/relationships/hyperlink" Target="https://doi.org/10.1016/j.ceramint.2019.01.134" TargetMode="External"/><Relationship Id="rId5203" Type="http://schemas.openxmlformats.org/officeDocument/2006/relationships/hyperlink" Target="https://doi.org/10.1016/j.ijhydene.2016.10.120" TargetMode="External"/><Relationship Id="rId5550" Type="http://schemas.openxmlformats.org/officeDocument/2006/relationships/hyperlink" Target="https://doi.org/10.1016/0167-2738(94)90327-1" TargetMode="External"/><Relationship Id="rId1746" Type="http://schemas.openxmlformats.org/officeDocument/2006/relationships/hyperlink" Target="https://doi.org/10.1016/j.jpowsour.2014.11.141" TargetMode="External"/><Relationship Id="rId38" Type="http://schemas.openxmlformats.org/officeDocument/2006/relationships/hyperlink" Target="https://doi.org/10.1021/ja00088a016" TargetMode="External"/><Relationship Id="rId1813" Type="http://schemas.openxmlformats.org/officeDocument/2006/relationships/hyperlink" Target="https://doi.org/10.1016/j.jpowsour.2013.11.005" TargetMode="External"/><Relationship Id="rId4969" Type="http://schemas.openxmlformats.org/officeDocument/2006/relationships/hyperlink" Target="https://doi.org/10.1016/j.ceramint.2019.03.130" TargetMode="External"/><Relationship Id="rId3985" Type="http://schemas.openxmlformats.org/officeDocument/2006/relationships/hyperlink" Target="https://doi.org/10.1016/j.ssi.2013.11.044" TargetMode="External"/><Relationship Id="rId2587" Type="http://schemas.openxmlformats.org/officeDocument/2006/relationships/hyperlink" Target="https://doi.org/10.1016/j.ssi.2013.06.002" TargetMode="External"/><Relationship Id="rId3638" Type="http://schemas.openxmlformats.org/officeDocument/2006/relationships/hyperlink" Target="https://doi.org/10.1016/j.ijhydene.2014.03.249" TargetMode="External"/><Relationship Id="rId6044" Type="http://schemas.openxmlformats.org/officeDocument/2006/relationships/hyperlink" Target="https://doi.org/10.2478/s11532-012-0144-9" TargetMode="External"/><Relationship Id="rId559" Type="http://schemas.openxmlformats.org/officeDocument/2006/relationships/hyperlink" Target="https://doi.org/10.1016/j.electacta.2011.11.004" TargetMode="External"/><Relationship Id="rId1189" Type="http://schemas.openxmlformats.org/officeDocument/2006/relationships/hyperlink" Target="https://doi.org/10.1016/j.jpowsour.2016.05.089" TargetMode="External"/><Relationship Id="rId5060" Type="http://schemas.openxmlformats.org/officeDocument/2006/relationships/hyperlink" Target="https://doi.org/10.1149/1.2095649" TargetMode="External"/><Relationship Id="rId6111" Type="http://schemas.openxmlformats.org/officeDocument/2006/relationships/hyperlink" Target="https://doi.org/10.1007/s11581-019-03314-9" TargetMode="External"/><Relationship Id="rId626" Type="http://schemas.openxmlformats.org/officeDocument/2006/relationships/hyperlink" Target="https://doi.org/10.1016/0167-2738(95)00054-A" TargetMode="External"/><Relationship Id="rId973" Type="http://schemas.openxmlformats.org/officeDocument/2006/relationships/hyperlink" Target="https://doi.org/10.1016/S0167-2738(98)00428-7" TargetMode="External"/><Relationship Id="rId1256" Type="http://schemas.openxmlformats.org/officeDocument/2006/relationships/hyperlink" Target="https://doi.org/10.1016/j.jpowsour.2016.05.089" TargetMode="External"/><Relationship Id="rId2307" Type="http://schemas.openxmlformats.org/officeDocument/2006/relationships/hyperlink" Target="https://doi.org/10.1016/j.ssi.2006.02.025" TargetMode="External"/><Relationship Id="rId2654" Type="http://schemas.openxmlformats.org/officeDocument/2006/relationships/hyperlink" Target="https://doi.org/10.1016/j.ssi.2013.06.002" TargetMode="External"/><Relationship Id="rId3705" Type="http://schemas.openxmlformats.org/officeDocument/2006/relationships/hyperlink" Target="https://doi.org/10.1016/j.ssi.2011.06.014" TargetMode="External"/><Relationship Id="rId1670" Type="http://schemas.openxmlformats.org/officeDocument/2006/relationships/hyperlink" Target="https://doi.org/10.1016/j.jpowsour.2012.02.002" TargetMode="External"/><Relationship Id="rId2721" Type="http://schemas.openxmlformats.org/officeDocument/2006/relationships/hyperlink" Target="https://doi.org/10.1016/j.ssi.2013.06.002" TargetMode="External"/><Relationship Id="rId5877" Type="http://schemas.openxmlformats.org/officeDocument/2006/relationships/hyperlink" Target="https://doi.org/10.1002/adfm.201001540" TargetMode="External"/><Relationship Id="rId1323" Type="http://schemas.openxmlformats.org/officeDocument/2006/relationships/hyperlink" Target="https://doi.org/10.1016/j.ijhydene.2016.01.071" TargetMode="External"/><Relationship Id="rId4479" Type="http://schemas.openxmlformats.org/officeDocument/2006/relationships/hyperlink" Target="https://doi.org/10.1016/j.ijhydene.2016.02.073" TargetMode="External"/><Relationship Id="rId4893" Type="http://schemas.openxmlformats.org/officeDocument/2006/relationships/hyperlink" Target="https://doi.org/10.1016/j.jpowsour.2016.09.075" TargetMode="External"/><Relationship Id="rId5944" Type="http://schemas.openxmlformats.org/officeDocument/2006/relationships/hyperlink" Target="https://doi.org/10.1016/S0167-2738(99)00013-2" TargetMode="External"/><Relationship Id="rId3495" Type="http://schemas.openxmlformats.org/officeDocument/2006/relationships/hyperlink" Target="https://doi.org/10.1016/j.electacta.2012.05.002" TargetMode="External"/><Relationship Id="rId4546" Type="http://schemas.openxmlformats.org/officeDocument/2006/relationships/hyperlink" Target="https://doi.org/10.1016/j.ijhydene.2016.02.073" TargetMode="External"/><Relationship Id="rId4960" Type="http://schemas.openxmlformats.org/officeDocument/2006/relationships/hyperlink" Target="https://doi.org/10.1016/j.ceramint.2019.03.130" TargetMode="External"/><Relationship Id="rId2097" Type="http://schemas.openxmlformats.org/officeDocument/2006/relationships/hyperlink" Target="https://doi.org/10.1016/j.ssi.2006.02.025" TargetMode="External"/><Relationship Id="rId3148" Type="http://schemas.openxmlformats.org/officeDocument/2006/relationships/hyperlink" Target="https://doi.org/10.1016/j.jallcom.2012.11.197" TargetMode="External"/><Relationship Id="rId3562" Type="http://schemas.openxmlformats.org/officeDocument/2006/relationships/hyperlink" Target="https://doi.org/10.1016/j.electacta.2012.05.002" TargetMode="External"/><Relationship Id="rId4613" Type="http://schemas.openxmlformats.org/officeDocument/2006/relationships/hyperlink" Target="https://doi.org/10.1016/j.ijhydene.2011.04.106" TargetMode="External"/><Relationship Id="rId483" Type="http://schemas.openxmlformats.org/officeDocument/2006/relationships/hyperlink" Target="https://doi.org/10.1149/1.2059351" TargetMode="External"/><Relationship Id="rId2164" Type="http://schemas.openxmlformats.org/officeDocument/2006/relationships/hyperlink" Target="https://doi.org/10.1016/j.ssi.2006.02.025" TargetMode="External"/><Relationship Id="rId3215" Type="http://schemas.openxmlformats.org/officeDocument/2006/relationships/hyperlink" Target="https://doi.org/10.1016/j.jallcom.2012.11.197" TargetMode="External"/><Relationship Id="rId136" Type="http://schemas.openxmlformats.org/officeDocument/2006/relationships/hyperlink" Target="https://doi.org/10.1016/0167-2738(92)90095-7" TargetMode="External"/><Relationship Id="rId550" Type="http://schemas.openxmlformats.org/officeDocument/2006/relationships/hyperlink" Target="https://doi.org/10.1016/0167-2738(91)90189-I" TargetMode="External"/><Relationship Id="rId1180" Type="http://schemas.openxmlformats.org/officeDocument/2006/relationships/hyperlink" Target="https://doi.org/10.1016/j.jpowsour.2016.05.089" TargetMode="External"/><Relationship Id="rId2231" Type="http://schemas.openxmlformats.org/officeDocument/2006/relationships/hyperlink" Target="https://doi.org/10.1016/j.ssi.2006.02.025" TargetMode="External"/><Relationship Id="rId5387" Type="http://schemas.openxmlformats.org/officeDocument/2006/relationships/hyperlink" Target="https://doi.org/10.1016/j.ssi.2012.02.045" TargetMode="External"/><Relationship Id="rId203" Type="http://schemas.openxmlformats.org/officeDocument/2006/relationships/hyperlink" Target="https://doi.org/10.1016/0167-2738(92)90095-7" TargetMode="External"/><Relationship Id="rId1997" Type="http://schemas.openxmlformats.org/officeDocument/2006/relationships/hyperlink" Target="https://doi.org/10.1016/j.apt.2016.01.025" TargetMode="External"/><Relationship Id="rId4056" Type="http://schemas.openxmlformats.org/officeDocument/2006/relationships/hyperlink" Target="https://doi.org/10.1016/j.jallcom.2018.08.329" TargetMode="External"/><Relationship Id="rId5454" Type="http://schemas.openxmlformats.org/officeDocument/2006/relationships/hyperlink" Target="https://doi.org/10.1016/j.ssi.2012.02.045" TargetMode="External"/><Relationship Id="rId4470" Type="http://schemas.openxmlformats.org/officeDocument/2006/relationships/hyperlink" Target="https://doi.org/10.1016/j.ijhydene.2016.02.073" TargetMode="External"/><Relationship Id="rId5107" Type="http://schemas.openxmlformats.org/officeDocument/2006/relationships/hyperlink" Target="https://doi.org/10.1149/1.2095649" TargetMode="External"/><Relationship Id="rId5521" Type="http://schemas.openxmlformats.org/officeDocument/2006/relationships/hyperlink" Target="https://doi.org/10.1016/0167-2738(94)90327-1" TargetMode="External"/><Relationship Id="rId1717" Type="http://schemas.openxmlformats.org/officeDocument/2006/relationships/hyperlink" Target="https://doi.org/10.1016/j.jpowsour.2014.11.141" TargetMode="External"/><Relationship Id="rId3072" Type="http://schemas.openxmlformats.org/officeDocument/2006/relationships/hyperlink" Target="https://doi.org/10.1016/j.ssi.2006.02.047" TargetMode="External"/><Relationship Id="rId4123" Type="http://schemas.openxmlformats.org/officeDocument/2006/relationships/hyperlink" Target="https://doi.org/10.1016/j.jpowsour.2008.01.036" TargetMode="External"/><Relationship Id="rId3889" Type="http://schemas.openxmlformats.org/officeDocument/2006/relationships/hyperlink" Target="https://doi.org/10.1016/j.jpowsour.2010.11.120" TargetMode="External"/><Relationship Id="rId3956" Type="http://schemas.openxmlformats.org/officeDocument/2006/relationships/hyperlink" Target="https://doi.org/10.1016/j.ssi.2013.11.044" TargetMode="External"/><Relationship Id="rId6015" Type="http://schemas.openxmlformats.org/officeDocument/2006/relationships/hyperlink" Target="https://doi.org/10.1016/j.ssi.2007.02.004" TargetMode="External"/><Relationship Id="rId877" Type="http://schemas.openxmlformats.org/officeDocument/2006/relationships/hyperlink" Target="https://doi.org/10.1016/S0167-2738(00)00662-7" TargetMode="External"/><Relationship Id="rId2558" Type="http://schemas.openxmlformats.org/officeDocument/2006/relationships/hyperlink" Target="https://doi.org/10.1038/nmat871" TargetMode="External"/><Relationship Id="rId2972" Type="http://schemas.openxmlformats.org/officeDocument/2006/relationships/hyperlink" Target="https://doi.org/10.1016/j.jallcom.2009.01.011" TargetMode="External"/><Relationship Id="rId3609" Type="http://schemas.openxmlformats.org/officeDocument/2006/relationships/hyperlink" Target="https://doi.org/10.1016/j.ijhydene.2014.03.249" TargetMode="External"/><Relationship Id="rId944" Type="http://schemas.openxmlformats.org/officeDocument/2006/relationships/hyperlink" Target="https://www.researchgate.net/deref/http%3A%2F%2Fdx.doi.org%2F10.1149%2F1.2167929" TargetMode="External"/><Relationship Id="rId1574" Type="http://schemas.openxmlformats.org/officeDocument/2006/relationships/hyperlink" Target="https://doi.org/10.1016/j.ssi.2013.01.005" TargetMode="External"/><Relationship Id="rId2625" Type="http://schemas.openxmlformats.org/officeDocument/2006/relationships/hyperlink" Target="https://doi.org/10.1016/j.ssi.2013.06.002" TargetMode="External"/><Relationship Id="rId5031" Type="http://schemas.openxmlformats.org/officeDocument/2006/relationships/hyperlink" Target="https://doi.org/10.1016/j.jssc.2018.03.004" TargetMode="External"/><Relationship Id="rId1227" Type="http://schemas.openxmlformats.org/officeDocument/2006/relationships/hyperlink" Target="https://doi.org/10.1016/j.jpowsour.2016.05.089" TargetMode="External"/><Relationship Id="rId1641" Type="http://schemas.openxmlformats.org/officeDocument/2006/relationships/hyperlink" Target="https://doi.org/10.1016/j.jpowsour.2012.02.002" TargetMode="External"/><Relationship Id="rId4797" Type="http://schemas.openxmlformats.org/officeDocument/2006/relationships/hyperlink" Target="https://doi.org/10.1016/j.ijhydene.2014.09.019" TargetMode="External"/><Relationship Id="rId5848" Type="http://schemas.openxmlformats.org/officeDocument/2006/relationships/hyperlink" Target="https://doi.org/10.1016/j.ssi.2007.02.014" TargetMode="External"/><Relationship Id="rId3399" Type="http://schemas.openxmlformats.org/officeDocument/2006/relationships/hyperlink" Target="https://doi.org/10.1016/j.jpowsour.2017.09.021" TargetMode="External"/><Relationship Id="rId4864" Type="http://schemas.openxmlformats.org/officeDocument/2006/relationships/hyperlink" Target="https://doi.org/10.1149/1.2221624" TargetMode="External"/><Relationship Id="rId3466" Type="http://schemas.openxmlformats.org/officeDocument/2006/relationships/hyperlink" Target="https://doi.org/10.1002/aenm.201201062" TargetMode="External"/><Relationship Id="rId4517" Type="http://schemas.openxmlformats.org/officeDocument/2006/relationships/hyperlink" Target="https://doi.org/10.1016/j.ijhydene.2016.02.073" TargetMode="External"/><Relationship Id="rId5915" Type="http://schemas.openxmlformats.org/officeDocument/2006/relationships/hyperlink" Target="https://doi.org/10.1002/adfm.201001540" TargetMode="External"/><Relationship Id="rId387" Type="http://schemas.openxmlformats.org/officeDocument/2006/relationships/hyperlink" Target="https://doi.org/10.1149/1.2059351" TargetMode="External"/><Relationship Id="rId2068" Type="http://schemas.openxmlformats.org/officeDocument/2006/relationships/hyperlink" Target="https://doi.org/10.1016/j.ssi.2006.02.025" TargetMode="External"/><Relationship Id="rId3119" Type="http://schemas.openxmlformats.org/officeDocument/2006/relationships/hyperlink" Target="https://doi.org/10.1016/j.jallcom.2012.11.197" TargetMode="External"/><Relationship Id="rId3880" Type="http://schemas.openxmlformats.org/officeDocument/2006/relationships/hyperlink" Target="https://doi.org/10.1016/j.jpowsour.2010.11.120" TargetMode="External"/><Relationship Id="rId4931" Type="http://schemas.openxmlformats.org/officeDocument/2006/relationships/hyperlink" Target="https://doi.org/10.1016/j.ceramint.2019.03.130" TargetMode="External"/><Relationship Id="rId1084" Type="http://schemas.openxmlformats.org/officeDocument/2006/relationships/hyperlink" Target="https://doi.org/10.1016/j.jallcom.2012.07.115" TargetMode="External"/><Relationship Id="rId2482" Type="http://schemas.openxmlformats.org/officeDocument/2006/relationships/hyperlink" Target="https://doi.org/10.1038/nmat871" TargetMode="External"/><Relationship Id="rId3533" Type="http://schemas.openxmlformats.org/officeDocument/2006/relationships/hyperlink" Target="https://doi.org/10.1016/j.electacta.2012.05.002" TargetMode="External"/><Relationship Id="rId107" Type="http://schemas.openxmlformats.org/officeDocument/2006/relationships/hyperlink" Target="https://doi.org/10.1016/0167-2738(92)90095-7" TargetMode="External"/><Relationship Id="rId454" Type="http://schemas.openxmlformats.org/officeDocument/2006/relationships/hyperlink" Target="https://doi.org/10.1149/1.2059351" TargetMode="External"/><Relationship Id="rId2135" Type="http://schemas.openxmlformats.org/officeDocument/2006/relationships/hyperlink" Target="https://doi.org/10.1016/j.ssi.2006.02.025" TargetMode="External"/><Relationship Id="rId3600" Type="http://schemas.openxmlformats.org/officeDocument/2006/relationships/hyperlink" Target="https://doi.org/10.1016/j.ijhydene.2014.03.249" TargetMode="External"/><Relationship Id="rId521" Type="http://schemas.openxmlformats.org/officeDocument/2006/relationships/hyperlink" Target="https://doi.org/10.1016/j.jpowsour.2013.07.060" TargetMode="External"/><Relationship Id="rId1151" Type="http://schemas.openxmlformats.org/officeDocument/2006/relationships/hyperlink" Target="https://doi.org/10.1016/j.jpowsour.2016.05.089" TargetMode="External"/><Relationship Id="rId2202" Type="http://schemas.openxmlformats.org/officeDocument/2006/relationships/hyperlink" Target="https://doi.org/10.1016/j.ssi.2006.02.025" TargetMode="External"/><Relationship Id="rId5358" Type="http://schemas.openxmlformats.org/officeDocument/2006/relationships/hyperlink" Target="https://doi.org/10.1016/j.ijhydene.2012.11.065" TargetMode="External"/><Relationship Id="rId5772" Type="http://schemas.openxmlformats.org/officeDocument/2006/relationships/hyperlink" Target="https://doi.org/10.1016/j.ssi.2007.02.014" TargetMode="External"/><Relationship Id="rId1968" Type="http://schemas.openxmlformats.org/officeDocument/2006/relationships/hyperlink" Target="https://doi.org/10.1016/j.apt.2016.01.025" TargetMode="External"/><Relationship Id="rId4374" Type="http://schemas.openxmlformats.org/officeDocument/2006/relationships/hyperlink" Target="https://doi.org/10.1016/0167-2738(95)00051-7" TargetMode="External"/><Relationship Id="rId5425" Type="http://schemas.openxmlformats.org/officeDocument/2006/relationships/hyperlink" Target="https://doi.org/10.1016/j.ssi.2012.02.045" TargetMode="External"/><Relationship Id="rId3390" Type="http://schemas.openxmlformats.org/officeDocument/2006/relationships/hyperlink" Target="https://doi.org/10.1016/j.jpowsour.2017.09.021" TargetMode="External"/><Relationship Id="rId4027" Type="http://schemas.openxmlformats.org/officeDocument/2006/relationships/hyperlink" Target="https://doi.org/10.1016/j.jallcom.2018.08.329" TargetMode="External"/><Relationship Id="rId4441" Type="http://schemas.openxmlformats.org/officeDocument/2006/relationships/hyperlink" Target="https://doi.org/10.1016/j.jallcom.2010.06.188" TargetMode="External"/><Relationship Id="rId3043" Type="http://schemas.openxmlformats.org/officeDocument/2006/relationships/hyperlink" Target="https://doi.org/10.1016/j.ijhydene.2010.02.080" TargetMode="External"/><Relationship Id="rId6199" Type="http://schemas.openxmlformats.org/officeDocument/2006/relationships/hyperlink" Target="https://doi.org/10.1016/j.electacta.2017.11.037" TargetMode="External"/><Relationship Id="rId3110" Type="http://schemas.openxmlformats.org/officeDocument/2006/relationships/hyperlink" Target="https://doi.org/10.1016/j.ssi.2006.02.047" TargetMode="External"/><Relationship Id="rId2876" Type="http://schemas.openxmlformats.org/officeDocument/2006/relationships/hyperlink" Target="https://doi.org/10.1016/j.ssi.2008.02.047" TargetMode="External"/><Relationship Id="rId3927" Type="http://schemas.openxmlformats.org/officeDocument/2006/relationships/hyperlink" Target="https://doi.org/10.1016/j.jpowsour.2010.11.120" TargetMode="External"/><Relationship Id="rId5282" Type="http://schemas.openxmlformats.org/officeDocument/2006/relationships/hyperlink" Target="https://doi.org/10.1016/S0167-2738(00)00777-3" TargetMode="External"/><Relationship Id="rId848" Type="http://schemas.openxmlformats.org/officeDocument/2006/relationships/hyperlink" Target="https://doi.org/10.1016/S0167-2738(00)00662-7" TargetMode="External"/><Relationship Id="rId1478" Type="http://schemas.openxmlformats.org/officeDocument/2006/relationships/hyperlink" Target="https://doi.org/10.1016/j.ssi.2013.01.005" TargetMode="External"/><Relationship Id="rId1892" Type="http://schemas.openxmlformats.org/officeDocument/2006/relationships/hyperlink" Target="https://doi.org/10.1016/S0167-2738(02)00140-6" TargetMode="External"/><Relationship Id="rId2529" Type="http://schemas.openxmlformats.org/officeDocument/2006/relationships/hyperlink" Target="https://doi.org/10.1038/nmat871" TargetMode="External"/><Relationship Id="rId915" Type="http://schemas.openxmlformats.org/officeDocument/2006/relationships/hyperlink" Target="https://doi.org/10.1016/S0167-2738(00)00662-7" TargetMode="External"/><Relationship Id="rId1545" Type="http://schemas.openxmlformats.org/officeDocument/2006/relationships/hyperlink" Target="https://doi.org/10.1016/j.ssi.2013.01.005" TargetMode="External"/><Relationship Id="rId2943" Type="http://schemas.openxmlformats.org/officeDocument/2006/relationships/hyperlink" Target="https://doi.org/10.1016/j.jallcom.2008.12.120" TargetMode="External"/><Relationship Id="rId5002" Type="http://schemas.openxmlformats.org/officeDocument/2006/relationships/hyperlink" Target="https://doi.org/10.1016/j.jssc.2018.03.004" TargetMode="External"/><Relationship Id="rId1612" Type="http://schemas.openxmlformats.org/officeDocument/2006/relationships/hyperlink" Target="https://doi.org/10.1016/j.ssi.2013.01.005" TargetMode="External"/><Relationship Id="rId4768" Type="http://schemas.openxmlformats.org/officeDocument/2006/relationships/hyperlink" Target="https://doi.org/10.1016/j.ijhydene.2014.09.019" TargetMode="External"/><Relationship Id="rId5819" Type="http://schemas.openxmlformats.org/officeDocument/2006/relationships/hyperlink" Target="https://doi.org/10.1016/j.ssi.2007.02.014" TargetMode="External"/><Relationship Id="rId6190" Type="http://schemas.openxmlformats.org/officeDocument/2006/relationships/hyperlink" Target="https://doi.org/10.1016/j.electacta.2017.11.037" TargetMode="External"/><Relationship Id="rId3784" Type="http://schemas.openxmlformats.org/officeDocument/2006/relationships/hyperlink" Target="https://doi.org/10.1016/j.jpowsour.2010.11.120" TargetMode="External"/><Relationship Id="rId4835" Type="http://schemas.openxmlformats.org/officeDocument/2006/relationships/hyperlink" Target="https://doi.org/10.1016/S0167-2738(01)00951-1" TargetMode="External"/><Relationship Id="rId2386" Type="http://schemas.openxmlformats.org/officeDocument/2006/relationships/hyperlink" Target="https://doi.org/10.1016/j.ssi.2006.02.025" TargetMode="External"/><Relationship Id="rId3437" Type="http://schemas.openxmlformats.org/officeDocument/2006/relationships/hyperlink" Target="https://doi.org/10.1016/j.jpowsour.2017.09.021" TargetMode="External"/><Relationship Id="rId3851" Type="http://schemas.openxmlformats.org/officeDocument/2006/relationships/hyperlink" Target="https://doi.org/10.1016/j.jpowsour.2010.11.120" TargetMode="External"/><Relationship Id="rId4902" Type="http://schemas.openxmlformats.org/officeDocument/2006/relationships/hyperlink" Target="https://doi.org/10.1016/j.jare.2016.12.006" TargetMode="External"/><Relationship Id="rId358" Type="http://schemas.openxmlformats.org/officeDocument/2006/relationships/hyperlink" Target="https://doi.org/10.1149/1.2059351" TargetMode="External"/><Relationship Id="rId772" Type="http://schemas.openxmlformats.org/officeDocument/2006/relationships/hyperlink" Target="https://doi.org/10.1016/S0167-2738(00)00662-7" TargetMode="External"/><Relationship Id="rId2039" Type="http://schemas.openxmlformats.org/officeDocument/2006/relationships/hyperlink" Target="https://doi.org/10.1016/j.ssi.2006.02.025" TargetMode="External"/><Relationship Id="rId2453" Type="http://schemas.openxmlformats.org/officeDocument/2006/relationships/hyperlink" Target="https://doi.org/10.1038/nmat871" TargetMode="External"/><Relationship Id="rId3504" Type="http://schemas.openxmlformats.org/officeDocument/2006/relationships/hyperlink" Target="https://doi.org/10.1016/j.electacta.2012.05.002" TargetMode="External"/><Relationship Id="rId425" Type="http://schemas.openxmlformats.org/officeDocument/2006/relationships/hyperlink" Target="https://doi.org/10.1149/1.2059351" TargetMode="External"/><Relationship Id="rId1055" Type="http://schemas.openxmlformats.org/officeDocument/2006/relationships/hyperlink" Target="https://doi.org/10.1016/j.ceramint.2019.01.019" TargetMode="External"/><Relationship Id="rId2106" Type="http://schemas.openxmlformats.org/officeDocument/2006/relationships/hyperlink" Target="https://doi.org/10.1016/j.ssi.2006.02.025" TargetMode="External"/><Relationship Id="rId2520" Type="http://schemas.openxmlformats.org/officeDocument/2006/relationships/hyperlink" Target="https://doi.org/10.1038/nmat871" TargetMode="External"/><Relationship Id="rId5676" Type="http://schemas.openxmlformats.org/officeDocument/2006/relationships/hyperlink" Target="https://doi.org/10.1016/S0167-2738(99)00194-0" TargetMode="External"/><Relationship Id="rId1122" Type="http://schemas.openxmlformats.org/officeDocument/2006/relationships/hyperlink" Target="https://doi.org/10.1016/j.jpowsour.2016.05.089" TargetMode="External"/><Relationship Id="rId4278" Type="http://schemas.openxmlformats.org/officeDocument/2006/relationships/hyperlink" Target="https://doi.org/10.1016/j.jpowsour.2011.04.036" TargetMode="External"/><Relationship Id="rId5329" Type="http://schemas.openxmlformats.org/officeDocument/2006/relationships/hyperlink" Target="https://doi.org/10.1016/S0167-2738(00)00777-3" TargetMode="External"/><Relationship Id="rId3294" Type="http://schemas.openxmlformats.org/officeDocument/2006/relationships/hyperlink" Target="https://doi.org/10.1016/j.apenergy.2019.01.094" TargetMode="External"/><Relationship Id="rId4345" Type="http://schemas.openxmlformats.org/officeDocument/2006/relationships/hyperlink" Target="https://doi.org/10.1016/j.electacta.2017.08.149" TargetMode="External"/><Relationship Id="rId4692" Type="http://schemas.openxmlformats.org/officeDocument/2006/relationships/hyperlink" Target="https://doi.org/10.1016/j.ssi.2010.07.034" TargetMode="External"/><Relationship Id="rId5743" Type="http://schemas.openxmlformats.org/officeDocument/2006/relationships/hyperlink" Target="https://doi.org/10.1016/j.electacta.2010.10.098" TargetMode="External"/><Relationship Id="rId1939" Type="http://schemas.openxmlformats.org/officeDocument/2006/relationships/hyperlink" Target="https://doi.org/10.1016/S0167-2738(02)00140-6" TargetMode="External"/><Relationship Id="rId5810" Type="http://schemas.openxmlformats.org/officeDocument/2006/relationships/hyperlink" Target="https://doi.org/10.1016/j.ssi.2007.02.014" TargetMode="External"/><Relationship Id="rId3361" Type="http://schemas.openxmlformats.org/officeDocument/2006/relationships/hyperlink" Target="https://doi.org/10.1016/j.jpowsour.2017.09.021" TargetMode="External"/><Relationship Id="rId4412" Type="http://schemas.openxmlformats.org/officeDocument/2006/relationships/hyperlink" Target="https://doi.org/10.1016/0167-2738(95)00051-7" TargetMode="External"/><Relationship Id="rId282" Type="http://schemas.openxmlformats.org/officeDocument/2006/relationships/hyperlink" Target="https://doi.org/10.1016/0013-7480(71)90121-5" TargetMode="External"/><Relationship Id="rId3014" Type="http://schemas.openxmlformats.org/officeDocument/2006/relationships/hyperlink" Target="https://doi.org/10.1016/j.ijhydene.2010.02.080" TargetMode="External"/><Relationship Id="rId2030" Type="http://schemas.openxmlformats.org/officeDocument/2006/relationships/hyperlink" Target="https://doi.org/10.1016/j.apt.2016.01.025" TargetMode="External"/><Relationship Id="rId5186" Type="http://schemas.openxmlformats.org/officeDocument/2006/relationships/hyperlink" Target="https://doi.org/10.1016/j.ijhydene.2016.10.120" TargetMode="External"/><Relationship Id="rId6237" Type="http://schemas.openxmlformats.org/officeDocument/2006/relationships/hyperlink" Target="https://doi.org/10.1016/j.electacta.2017.11.037" TargetMode="External"/><Relationship Id="rId5253" Type="http://schemas.openxmlformats.org/officeDocument/2006/relationships/hyperlink" Target="https://doi.org/10.1016/S0167-2738(00)00777-3" TargetMode="External"/><Relationship Id="rId1449" Type="http://schemas.openxmlformats.org/officeDocument/2006/relationships/hyperlink" Target="https://doi.org/10.1016/j.ssi.2013.01.005" TargetMode="External"/><Relationship Id="rId1796" Type="http://schemas.openxmlformats.org/officeDocument/2006/relationships/hyperlink" Target="https://doi.org/10.1016/j.jpowsour.2013.11.005" TargetMode="External"/><Relationship Id="rId2847" Type="http://schemas.openxmlformats.org/officeDocument/2006/relationships/hyperlink" Target="https://doi.org/10.1016/S0025-5408(02)00774-2" TargetMode="External"/><Relationship Id="rId88" Type="http://schemas.openxmlformats.org/officeDocument/2006/relationships/hyperlink" Target="https://doi.org/10.1021/ja00088a016" TargetMode="External"/><Relationship Id="rId819" Type="http://schemas.openxmlformats.org/officeDocument/2006/relationships/hyperlink" Target="https://doi.org/10.1016/S0167-2738(00)00662-7" TargetMode="External"/><Relationship Id="rId1863" Type="http://schemas.openxmlformats.org/officeDocument/2006/relationships/hyperlink" Target="https://doi.org/10.1016/j.ssi.2011.02.004" TargetMode="External"/><Relationship Id="rId2914" Type="http://schemas.openxmlformats.org/officeDocument/2006/relationships/hyperlink" Target="https://doi.org/10.1016/j.ssi.2008.02.047" TargetMode="External"/><Relationship Id="rId5320" Type="http://schemas.openxmlformats.org/officeDocument/2006/relationships/hyperlink" Target="https://doi.org/10.1016/S0167-2738(00)00777-3" TargetMode="External"/><Relationship Id="rId1516" Type="http://schemas.openxmlformats.org/officeDocument/2006/relationships/hyperlink" Target="https://doi.org/10.1016/j.ssi.2013.01.005" TargetMode="External"/><Relationship Id="rId1930" Type="http://schemas.openxmlformats.org/officeDocument/2006/relationships/hyperlink" Target="https://doi.org/10.1016/S0167-2738(02)00140-6" TargetMode="External"/><Relationship Id="rId3688" Type="http://schemas.openxmlformats.org/officeDocument/2006/relationships/hyperlink" Target="https://doi.org/10.1016/j.jpowsour.2012.12.017" TargetMode="External"/><Relationship Id="rId4739" Type="http://schemas.openxmlformats.org/officeDocument/2006/relationships/hyperlink" Target="https://doi.org/10.1016/j.ssi.2010.07.034" TargetMode="External"/><Relationship Id="rId6094" Type="http://schemas.openxmlformats.org/officeDocument/2006/relationships/hyperlink" Target="https://doi.org/10.1016/0167-2738(96)00087-2" TargetMode="External"/><Relationship Id="rId3755" Type="http://schemas.openxmlformats.org/officeDocument/2006/relationships/hyperlink" Target="https://doi.org/10.1016/j.electacta.2013.05.034" TargetMode="External"/><Relationship Id="rId4806" Type="http://schemas.openxmlformats.org/officeDocument/2006/relationships/hyperlink" Target="https://doi.org/10.1016/j.ijhydene.2014.09.019" TargetMode="External"/><Relationship Id="rId6161" Type="http://schemas.openxmlformats.org/officeDocument/2006/relationships/hyperlink" Target="https://doi.org/10.1007/s11581-019-03314-9" TargetMode="External"/><Relationship Id="rId676" Type="http://schemas.openxmlformats.org/officeDocument/2006/relationships/hyperlink" Target="https://doi.org/10.1016/S0167-2738(99)00337-9" TargetMode="External"/><Relationship Id="rId2357" Type="http://schemas.openxmlformats.org/officeDocument/2006/relationships/hyperlink" Target="https://doi.org/10.1016/j.ssi.2006.02.025" TargetMode="External"/><Relationship Id="rId3408" Type="http://schemas.openxmlformats.org/officeDocument/2006/relationships/hyperlink" Target="https://doi.org/10.1016/j.jpowsour.2017.09.021" TargetMode="External"/><Relationship Id="rId329" Type="http://schemas.openxmlformats.org/officeDocument/2006/relationships/hyperlink" Target="https://doi.org/10.1149/1.2059351" TargetMode="External"/><Relationship Id="rId1373" Type="http://schemas.openxmlformats.org/officeDocument/2006/relationships/hyperlink" Target="https://doi.org/10.1016/j.ssi.2013.01.005" TargetMode="External"/><Relationship Id="rId2771" Type="http://schemas.openxmlformats.org/officeDocument/2006/relationships/hyperlink" Target="https://doi.org/10.1016/S0167-2738(01)00870-0" TargetMode="External"/><Relationship Id="rId3822" Type="http://schemas.openxmlformats.org/officeDocument/2006/relationships/hyperlink" Target="https://doi.org/10.1016/j.jpowsour.2010.11.120" TargetMode="External"/><Relationship Id="rId743" Type="http://schemas.openxmlformats.org/officeDocument/2006/relationships/hyperlink" Target="https://doi.org/10.1016/0167-2738(87)90039-7" TargetMode="External"/><Relationship Id="rId1026" Type="http://schemas.openxmlformats.org/officeDocument/2006/relationships/hyperlink" Target="https://doi.org/10.1016/S0167-2738(98)00428-7" TargetMode="External"/><Relationship Id="rId2424" Type="http://schemas.openxmlformats.org/officeDocument/2006/relationships/hyperlink" Target="https://doi.org/10.1038/nmat871" TargetMode="External"/><Relationship Id="rId5994" Type="http://schemas.openxmlformats.org/officeDocument/2006/relationships/hyperlink" Target="https://doi.org/10.1016/j.ssi.2007.02.004" TargetMode="External"/><Relationship Id="rId810" Type="http://schemas.openxmlformats.org/officeDocument/2006/relationships/hyperlink" Target="https://doi.org/10.1016/S0167-2738(00)00662-7" TargetMode="External"/><Relationship Id="rId1440" Type="http://schemas.openxmlformats.org/officeDocument/2006/relationships/hyperlink" Target="https://doi.org/10.1016/j.ssi.2013.01.005" TargetMode="External"/><Relationship Id="rId4596" Type="http://schemas.openxmlformats.org/officeDocument/2006/relationships/hyperlink" Target="https://doi.org/10.1016/j.ijhydene.2011.04.106" TargetMode="External"/><Relationship Id="rId5647" Type="http://schemas.openxmlformats.org/officeDocument/2006/relationships/hyperlink" Target="https://doi.org/10.1016/S0167-2738(99)00194-0" TargetMode="External"/><Relationship Id="rId3198" Type="http://schemas.openxmlformats.org/officeDocument/2006/relationships/hyperlink" Target="https://doi.org/10.1016/j.jallcom.2012.11.197" TargetMode="External"/><Relationship Id="rId4249" Type="http://schemas.openxmlformats.org/officeDocument/2006/relationships/hyperlink" Target="https://doi.org/10.1016/j.ceramint.2015.05.026" TargetMode="External"/><Relationship Id="rId4663" Type="http://schemas.openxmlformats.org/officeDocument/2006/relationships/hyperlink" Target="https://doi.org/10.1016/j.ssi.2008.04.002" TargetMode="External"/><Relationship Id="rId5714" Type="http://schemas.openxmlformats.org/officeDocument/2006/relationships/hyperlink" Target="https://doi.org/10.1016/S0167-2738(99)00194-0" TargetMode="External"/><Relationship Id="rId3265" Type="http://schemas.openxmlformats.org/officeDocument/2006/relationships/hyperlink" Target="https://doi.org/10.1016/j.apenergy.2019.01.094" TargetMode="External"/><Relationship Id="rId4316" Type="http://schemas.openxmlformats.org/officeDocument/2006/relationships/hyperlink" Target="https://doi.org/10.1016/j.electacta.2017.08.149" TargetMode="External"/><Relationship Id="rId4730" Type="http://schemas.openxmlformats.org/officeDocument/2006/relationships/hyperlink" Target="https://doi.org/10.1016/j.ssi.2010.07.034" TargetMode="External"/><Relationship Id="rId186" Type="http://schemas.openxmlformats.org/officeDocument/2006/relationships/hyperlink" Target="https://doi.org/10.1016/0167-2738(92)90095-7" TargetMode="External"/><Relationship Id="rId2281" Type="http://schemas.openxmlformats.org/officeDocument/2006/relationships/hyperlink" Target="https://doi.org/10.1016/j.ssi.2006.02.025" TargetMode="External"/><Relationship Id="rId3332" Type="http://schemas.openxmlformats.org/officeDocument/2006/relationships/hyperlink" Target="https://doi.org/10.1016/j.apenergy.2019.01.094" TargetMode="External"/><Relationship Id="rId253" Type="http://schemas.openxmlformats.org/officeDocument/2006/relationships/hyperlink" Target="https://doi.org/10.1016/0167-2738(92)90095-7" TargetMode="External"/><Relationship Id="rId320" Type="http://schemas.openxmlformats.org/officeDocument/2006/relationships/hyperlink" Target="https://doi.org/10.1149/1.2059351" TargetMode="External"/><Relationship Id="rId2001" Type="http://schemas.openxmlformats.org/officeDocument/2006/relationships/hyperlink" Target="https://doi.org/10.1016/j.apt.2016.01.025" TargetMode="External"/><Relationship Id="rId5157" Type="http://schemas.openxmlformats.org/officeDocument/2006/relationships/hyperlink" Target="https://doi.org/10.1016/j.jpowsour.2013.07.060" TargetMode="External"/><Relationship Id="rId6208" Type="http://schemas.openxmlformats.org/officeDocument/2006/relationships/hyperlink" Target="https://doi.org/10.1016/j.electacta.2017.11.037" TargetMode="External"/><Relationship Id="rId5571" Type="http://schemas.openxmlformats.org/officeDocument/2006/relationships/hyperlink" Target="https://doi.org/10.1016/0167-2738(94)90327-1" TargetMode="External"/><Relationship Id="rId1767" Type="http://schemas.openxmlformats.org/officeDocument/2006/relationships/hyperlink" Target="https://doi.org/10.1016/j.electacta.2017.09.157" TargetMode="External"/><Relationship Id="rId2818" Type="http://schemas.openxmlformats.org/officeDocument/2006/relationships/hyperlink" Target="https://doi.org/10.1016/S0025-5408(02)00774-2" TargetMode="External"/><Relationship Id="rId4173" Type="http://schemas.openxmlformats.org/officeDocument/2006/relationships/hyperlink" Target="https://doi.org/10.1016/j.electacta.2018.07.179" TargetMode="External"/><Relationship Id="rId5224" Type="http://schemas.openxmlformats.org/officeDocument/2006/relationships/hyperlink" Target="https://doi.org/10.1016/S0167-2738(00)00777-3" TargetMode="External"/><Relationship Id="rId59" Type="http://schemas.openxmlformats.org/officeDocument/2006/relationships/hyperlink" Target="https://doi.org/10.1021/ja00088a016" TargetMode="External"/><Relationship Id="rId1834" Type="http://schemas.openxmlformats.org/officeDocument/2006/relationships/hyperlink" Target="https://doi.org/10.1016/j.ssi.2011.02.004" TargetMode="External"/><Relationship Id="rId4240" Type="http://schemas.openxmlformats.org/officeDocument/2006/relationships/hyperlink" Target="https://doi.org/10.1016/j.electacta.2018.07.179" TargetMode="External"/><Relationship Id="rId1901" Type="http://schemas.openxmlformats.org/officeDocument/2006/relationships/hyperlink" Target="https://doi.org/10.1016/S0167-2738(02)00140-6" TargetMode="External"/><Relationship Id="rId3659" Type="http://schemas.openxmlformats.org/officeDocument/2006/relationships/hyperlink" Target="https://doi.org/10.1016/j.jpowsour.2012.12.017" TargetMode="External"/><Relationship Id="rId6065" Type="http://schemas.openxmlformats.org/officeDocument/2006/relationships/hyperlink" Target="https://doi.org/10.1016/0167-2738(96)00087-2" TargetMode="External"/><Relationship Id="rId5081" Type="http://schemas.openxmlformats.org/officeDocument/2006/relationships/hyperlink" Target="https://doi.org/10.1149/1.2095649" TargetMode="External"/><Relationship Id="rId6132" Type="http://schemas.openxmlformats.org/officeDocument/2006/relationships/hyperlink" Target="https://doi.org/10.1007/s11581-019-03314-9" TargetMode="External"/><Relationship Id="rId994" Type="http://schemas.openxmlformats.org/officeDocument/2006/relationships/hyperlink" Target="https://doi.org/10.1016/S0167-2738(98)00428-7" TargetMode="External"/><Relationship Id="rId2675" Type="http://schemas.openxmlformats.org/officeDocument/2006/relationships/hyperlink" Target="https://doi.org/10.1016/j.ssi.2013.06.002" TargetMode="External"/><Relationship Id="rId3726" Type="http://schemas.openxmlformats.org/officeDocument/2006/relationships/hyperlink" Target="https://doi.org/10.1016/j.electacta.2011.11.004" TargetMode="External"/><Relationship Id="rId647" Type="http://schemas.openxmlformats.org/officeDocument/2006/relationships/hyperlink" Target="https://doi.org/10.1016/S0167-2738(99)00337-9" TargetMode="External"/><Relationship Id="rId1277" Type="http://schemas.openxmlformats.org/officeDocument/2006/relationships/hyperlink" Target="https://doi.org/10.1016/j.jallcom.2017.01.026" TargetMode="External"/><Relationship Id="rId1691" Type="http://schemas.openxmlformats.org/officeDocument/2006/relationships/hyperlink" Target="https://doi.org/10.1016/j.jpowsour.2014.11.141" TargetMode="External"/><Relationship Id="rId2328" Type="http://schemas.openxmlformats.org/officeDocument/2006/relationships/hyperlink" Target="https://doi.org/10.1016/j.ssi.2006.02.025" TargetMode="External"/><Relationship Id="rId2742" Type="http://schemas.openxmlformats.org/officeDocument/2006/relationships/hyperlink" Target="https://doi.org/10.1016/S0167-2738(01)00870-0" TargetMode="External"/><Relationship Id="rId5898" Type="http://schemas.openxmlformats.org/officeDocument/2006/relationships/hyperlink" Target="https://doi.org/10.1002/adfm.201001540" TargetMode="External"/><Relationship Id="rId714" Type="http://schemas.openxmlformats.org/officeDocument/2006/relationships/hyperlink" Target="https://doi.org/10.1016/S0167-2738(99)00337-9" TargetMode="External"/><Relationship Id="rId1344" Type="http://schemas.openxmlformats.org/officeDocument/2006/relationships/hyperlink" Target="https://doi.org/10.1016/j.ijhydene.2016.01.071" TargetMode="External"/><Relationship Id="rId5965" Type="http://schemas.openxmlformats.org/officeDocument/2006/relationships/hyperlink" Target="https://doi.org/10.1016/S0167-2738(99)00013-2" TargetMode="External"/><Relationship Id="rId50" Type="http://schemas.openxmlformats.org/officeDocument/2006/relationships/hyperlink" Target="https://doi.org/10.1021/ja00088a016" TargetMode="External"/><Relationship Id="rId1411" Type="http://schemas.openxmlformats.org/officeDocument/2006/relationships/hyperlink" Target="https://doi.org/10.1016/j.ssi.2013.01.005" TargetMode="External"/><Relationship Id="rId4567" Type="http://schemas.openxmlformats.org/officeDocument/2006/relationships/hyperlink" Target="https://doi.org/10.1016/j.ijhydene.2016.02.073" TargetMode="External"/><Relationship Id="rId5618" Type="http://schemas.openxmlformats.org/officeDocument/2006/relationships/hyperlink" Target="https://doi.org/10.1016/j.electacta.2014.01.113" TargetMode="External"/><Relationship Id="rId3169" Type="http://schemas.openxmlformats.org/officeDocument/2006/relationships/hyperlink" Target="https://doi.org/10.1016/j.jallcom.2012.11.197" TargetMode="External"/><Relationship Id="rId3583" Type="http://schemas.openxmlformats.org/officeDocument/2006/relationships/hyperlink" Target="https://doi.org/10.1016/j.ijhydene.2014.03.249" TargetMode="External"/><Relationship Id="rId4981" Type="http://schemas.openxmlformats.org/officeDocument/2006/relationships/hyperlink" Target="https://doi.org/10.1016/j.ssi.2017.05.010" TargetMode="External"/><Relationship Id="rId2185" Type="http://schemas.openxmlformats.org/officeDocument/2006/relationships/hyperlink" Target="https://doi.org/10.1016/j.ssi.2006.02.025" TargetMode="External"/><Relationship Id="rId3236" Type="http://schemas.openxmlformats.org/officeDocument/2006/relationships/hyperlink" Target="https://doi.org/10.1016/j.jallcom.2012.11.197" TargetMode="External"/><Relationship Id="rId4634" Type="http://schemas.openxmlformats.org/officeDocument/2006/relationships/hyperlink" Target="https://doi.org/10.1016/j.ssi.2008.04.002" TargetMode="External"/><Relationship Id="rId157" Type="http://schemas.openxmlformats.org/officeDocument/2006/relationships/hyperlink" Target="https://doi.org/10.1016/0167-2738(92)90095-7" TargetMode="External"/><Relationship Id="rId3650" Type="http://schemas.openxmlformats.org/officeDocument/2006/relationships/hyperlink" Target="https://doi.org/10.1016/j.jpowsour.2012.12.017" TargetMode="External"/><Relationship Id="rId4701" Type="http://schemas.openxmlformats.org/officeDocument/2006/relationships/hyperlink" Target="https://doi.org/10.1016/j.ssi.2010.07.034" TargetMode="External"/><Relationship Id="rId571" Type="http://schemas.openxmlformats.org/officeDocument/2006/relationships/hyperlink" Target="https://doi.org/10.1016/j.electacta.2019.02.112" TargetMode="External"/><Relationship Id="rId2252" Type="http://schemas.openxmlformats.org/officeDocument/2006/relationships/hyperlink" Target="https://doi.org/10.1016/j.ssi.2006.02.025" TargetMode="External"/><Relationship Id="rId3303" Type="http://schemas.openxmlformats.org/officeDocument/2006/relationships/hyperlink" Target="https://doi.org/10.1016/j.apenergy.2019.01.094" TargetMode="External"/><Relationship Id="rId224" Type="http://schemas.openxmlformats.org/officeDocument/2006/relationships/hyperlink" Target="https://doi.org/10.1016/0167-2738(92)90095-7" TargetMode="External"/><Relationship Id="rId5475" Type="http://schemas.openxmlformats.org/officeDocument/2006/relationships/hyperlink" Target="https://doi.org/10.1016/0167-2738(94)90327-1" TargetMode="External"/><Relationship Id="rId4077" Type="http://schemas.openxmlformats.org/officeDocument/2006/relationships/hyperlink" Target="https://doi.org/10.1016/j.jpowsour.2008.01.036" TargetMode="External"/><Relationship Id="rId4491" Type="http://schemas.openxmlformats.org/officeDocument/2006/relationships/hyperlink" Target="https://doi.org/10.1016/j.ijhydene.2016.02.073" TargetMode="External"/><Relationship Id="rId5128" Type="http://schemas.openxmlformats.org/officeDocument/2006/relationships/hyperlink" Target="https://doi.org/10.1002/adma.200601366" TargetMode="External"/><Relationship Id="rId5542" Type="http://schemas.openxmlformats.org/officeDocument/2006/relationships/hyperlink" Target="https://doi.org/10.1016/0167-2738(94)90327-1" TargetMode="External"/><Relationship Id="rId1738" Type="http://schemas.openxmlformats.org/officeDocument/2006/relationships/hyperlink" Target="https://doi.org/10.1016/j.jpowsour.2014.11.141" TargetMode="External"/><Relationship Id="rId3093" Type="http://schemas.openxmlformats.org/officeDocument/2006/relationships/hyperlink" Target="https://doi.org/10.1016/j.ssi.2006.02.047" TargetMode="External"/><Relationship Id="rId4144" Type="http://schemas.openxmlformats.org/officeDocument/2006/relationships/hyperlink" Target="https://doi.org/10.1016/j.ceramint.2019.01.134" TargetMode="External"/><Relationship Id="rId3160" Type="http://schemas.openxmlformats.org/officeDocument/2006/relationships/hyperlink" Target="https://doi.org/10.1016/j.jallcom.2012.11.197" TargetMode="External"/><Relationship Id="rId4211" Type="http://schemas.openxmlformats.org/officeDocument/2006/relationships/hyperlink" Target="https://doi.org/10.1016/j.electacta.2018.07.179" TargetMode="External"/><Relationship Id="rId1805" Type="http://schemas.openxmlformats.org/officeDocument/2006/relationships/hyperlink" Target="https://doi.org/10.1016/j.jpowsour.2013.11.005" TargetMode="External"/><Relationship Id="rId3977" Type="http://schemas.openxmlformats.org/officeDocument/2006/relationships/hyperlink" Target="https://doi.org/10.1016/j.ssi.2013.11.044" TargetMode="External"/><Relationship Id="rId6036" Type="http://schemas.openxmlformats.org/officeDocument/2006/relationships/hyperlink" Target="https://doi.org/10.1002/adma.201103102" TargetMode="External"/><Relationship Id="rId898" Type="http://schemas.openxmlformats.org/officeDocument/2006/relationships/hyperlink" Target="https://doi.org/10.1016/S0167-2738(00)00662-7" TargetMode="External"/><Relationship Id="rId2579" Type="http://schemas.openxmlformats.org/officeDocument/2006/relationships/hyperlink" Target="https://doi.org/10.1016/j.ssi.2013.06.002" TargetMode="External"/><Relationship Id="rId2993" Type="http://schemas.openxmlformats.org/officeDocument/2006/relationships/hyperlink" Target="https://doi.org/10.1149/1.2458743" TargetMode="External"/><Relationship Id="rId965" Type="http://schemas.openxmlformats.org/officeDocument/2006/relationships/hyperlink" Target="https://doi.org/10.1016/S0167-2738(98)00428-7" TargetMode="External"/><Relationship Id="rId1595" Type="http://schemas.openxmlformats.org/officeDocument/2006/relationships/hyperlink" Target="https://doi.org/10.1016/j.ssi.2013.01.005" TargetMode="External"/><Relationship Id="rId2646" Type="http://schemas.openxmlformats.org/officeDocument/2006/relationships/hyperlink" Target="https://doi.org/10.1016/j.ssi.2013.06.002" TargetMode="External"/><Relationship Id="rId5052" Type="http://schemas.openxmlformats.org/officeDocument/2006/relationships/hyperlink" Target="https://doi.org/10.1149/1.2095649" TargetMode="External"/><Relationship Id="rId6103" Type="http://schemas.openxmlformats.org/officeDocument/2006/relationships/hyperlink" Target="https://doi.org/10.1016/0167-2738(96)00087-2" TargetMode="External"/><Relationship Id="rId618" Type="http://schemas.openxmlformats.org/officeDocument/2006/relationships/hyperlink" Target="https://doi.org/10.1016/S0167-2738(00)00662-7" TargetMode="External"/><Relationship Id="rId1248" Type="http://schemas.openxmlformats.org/officeDocument/2006/relationships/hyperlink" Target="https://doi.org/10.1016/j.jpowsour.2016.05.089" TargetMode="External"/><Relationship Id="rId1662" Type="http://schemas.openxmlformats.org/officeDocument/2006/relationships/hyperlink" Target="https://doi.org/10.1016/j.jpowsour.2012.02.002" TargetMode="External"/><Relationship Id="rId5869" Type="http://schemas.openxmlformats.org/officeDocument/2006/relationships/hyperlink" Target="https://doi.org/10.1002/adfm.201001540" TargetMode="External"/><Relationship Id="rId1315" Type="http://schemas.openxmlformats.org/officeDocument/2006/relationships/hyperlink" Target="https://doi.org/10.1016/j.ssi.2013.09.056" TargetMode="External"/><Relationship Id="rId2713" Type="http://schemas.openxmlformats.org/officeDocument/2006/relationships/hyperlink" Target="https://doi.org/10.1016/j.ssi.2013.06.002" TargetMode="External"/><Relationship Id="rId4885" Type="http://schemas.openxmlformats.org/officeDocument/2006/relationships/hyperlink" Target="https://doi.org/10.1016/j.jpowsour.2016.09.075" TargetMode="External"/><Relationship Id="rId5936" Type="http://schemas.openxmlformats.org/officeDocument/2006/relationships/hyperlink" Target="https://doi.org/10.1002/adfm.201001540" TargetMode="External"/><Relationship Id="rId21" Type="http://schemas.openxmlformats.org/officeDocument/2006/relationships/hyperlink" Target="https://doi.org/10.1021/ja00088a016" TargetMode="External"/><Relationship Id="rId2089" Type="http://schemas.openxmlformats.org/officeDocument/2006/relationships/hyperlink" Target="https://doi.org/10.1016/j.ssi.2006.02.025" TargetMode="External"/><Relationship Id="rId3487" Type="http://schemas.openxmlformats.org/officeDocument/2006/relationships/hyperlink" Target="https://doi.org/10.1002/aenm.201201062" TargetMode="External"/><Relationship Id="rId4538" Type="http://schemas.openxmlformats.org/officeDocument/2006/relationships/hyperlink" Target="https://doi.org/10.1016/j.ijhydene.2016.02.073" TargetMode="External"/><Relationship Id="rId4952" Type="http://schemas.openxmlformats.org/officeDocument/2006/relationships/hyperlink" Target="https://doi.org/10.1016/j.ceramint.2019.03.130" TargetMode="External"/><Relationship Id="rId3554" Type="http://schemas.openxmlformats.org/officeDocument/2006/relationships/hyperlink" Target="https://doi.org/10.1016/j.electacta.2012.05.002" TargetMode="External"/><Relationship Id="rId4605" Type="http://schemas.openxmlformats.org/officeDocument/2006/relationships/hyperlink" Target="https://doi.org/10.1016/j.ijhydene.2011.04.106" TargetMode="External"/><Relationship Id="rId475" Type="http://schemas.openxmlformats.org/officeDocument/2006/relationships/hyperlink" Target="https://doi.org/10.1149/1.2059351" TargetMode="External"/><Relationship Id="rId2156" Type="http://schemas.openxmlformats.org/officeDocument/2006/relationships/hyperlink" Target="https://doi.org/10.1016/j.ssi.2006.02.025" TargetMode="External"/><Relationship Id="rId2570" Type="http://schemas.openxmlformats.org/officeDocument/2006/relationships/hyperlink" Target="https://doi.org/10.1016/j.ssi.2013.06.002" TargetMode="External"/><Relationship Id="rId3207" Type="http://schemas.openxmlformats.org/officeDocument/2006/relationships/hyperlink" Target="https://doi.org/10.1016/j.jallcom.2012.11.197" TargetMode="External"/><Relationship Id="rId3621" Type="http://schemas.openxmlformats.org/officeDocument/2006/relationships/hyperlink" Target="https://doi.org/10.1016/j.ijhydene.2014.03.249" TargetMode="External"/><Relationship Id="rId128" Type="http://schemas.openxmlformats.org/officeDocument/2006/relationships/hyperlink" Target="https://doi.org/10.1016/0167-2738(92)90095-7" TargetMode="External"/><Relationship Id="rId542" Type="http://schemas.openxmlformats.org/officeDocument/2006/relationships/hyperlink" Target="https://doi.org/10.1016/j.jallcom.2010.06.188" TargetMode="External"/><Relationship Id="rId1172" Type="http://schemas.openxmlformats.org/officeDocument/2006/relationships/hyperlink" Target="https://doi.org/10.1016/j.jpowsour.2016.05.089" TargetMode="External"/><Relationship Id="rId2223" Type="http://schemas.openxmlformats.org/officeDocument/2006/relationships/hyperlink" Target="https://doi.org/10.1016/j.ssi.2006.02.025" TargetMode="External"/><Relationship Id="rId5379" Type="http://schemas.openxmlformats.org/officeDocument/2006/relationships/hyperlink" Target="https://doi.org/10.1016/j.ijhydene.2012.11.065" TargetMode="External"/><Relationship Id="rId5793" Type="http://schemas.openxmlformats.org/officeDocument/2006/relationships/hyperlink" Target="https://doi.org/10.1016/j.ssi.2007.02.014" TargetMode="External"/><Relationship Id="rId4395" Type="http://schemas.openxmlformats.org/officeDocument/2006/relationships/hyperlink" Target="https://doi.org/10.1016/0167-2738(95)00051-7" TargetMode="External"/><Relationship Id="rId5446" Type="http://schemas.openxmlformats.org/officeDocument/2006/relationships/hyperlink" Target="https://doi.org/10.1016/j.ssi.2012.02.045" TargetMode="External"/><Relationship Id="rId1989" Type="http://schemas.openxmlformats.org/officeDocument/2006/relationships/hyperlink" Target="https://doi.org/10.1016/j.apt.2016.01.025" TargetMode="External"/><Relationship Id="rId4048" Type="http://schemas.openxmlformats.org/officeDocument/2006/relationships/hyperlink" Target="https://doi.org/10.1016/j.jallcom.2018.08.329" TargetMode="External"/><Relationship Id="rId5860" Type="http://schemas.openxmlformats.org/officeDocument/2006/relationships/hyperlink" Target="https://doi.org/10.1016/j.ssi.2007.02.014" TargetMode="External"/><Relationship Id="rId3064" Type="http://schemas.openxmlformats.org/officeDocument/2006/relationships/hyperlink" Target="https://doi.org/10.1016/j.ijhydene.2010.02.080" TargetMode="External"/><Relationship Id="rId4462" Type="http://schemas.openxmlformats.org/officeDocument/2006/relationships/hyperlink" Target="https://doi.org/10.1016/j.ijhydene.2016.02.073" TargetMode="External"/><Relationship Id="rId5513" Type="http://schemas.openxmlformats.org/officeDocument/2006/relationships/hyperlink" Target="https://doi.org/10.1016/0167-2738(94)90327-1" TargetMode="External"/><Relationship Id="rId1709" Type="http://schemas.openxmlformats.org/officeDocument/2006/relationships/hyperlink" Target="https://doi.org/10.1016/j.jpowsour.2014.11.141" TargetMode="External"/><Relationship Id="rId4115" Type="http://schemas.openxmlformats.org/officeDocument/2006/relationships/hyperlink" Target="https://doi.org/10.1016/j.jpowsour.2008.01.036" TargetMode="External"/><Relationship Id="rId2080" Type="http://schemas.openxmlformats.org/officeDocument/2006/relationships/hyperlink" Target="https://doi.org/10.1016/j.ssi.2006.02.025" TargetMode="External"/><Relationship Id="rId3131" Type="http://schemas.openxmlformats.org/officeDocument/2006/relationships/hyperlink" Target="https://doi.org/10.1016/j.jallcom.2012.11.197" TargetMode="External"/><Relationship Id="rId2897" Type="http://schemas.openxmlformats.org/officeDocument/2006/relationships/hyperlink" Target="https://doi.org/10.1016/j.ssi.2008.02.047" TargetMode="External"/><Relationship Id="rId3948" Type="http://schemas.openxmlformats.org/officeDocument/2006/relationships/hyperlink" Target="https://doi.org/10.1016/j.jpowsour.2010.11.120" TargetMode="External"/><Relationship Id="rId869" Type="http://schemas.openxmlformats.org/officeDocument/2006/relationships/hyperlink" Target="https://doi.org/10.1016/S0167-2738(00)00662-7" TargetMode="External"/><Relationship Id="rId1499" Type="http://schemas.openxmlformats.org/officeDocument/2006/relationships/hyperlink" Target="https://doi.org/10.1016/j.ssi.2013.01.005" TargetMode="External"/><Relationship Id="rId5370" Type="http://schemas.openxmlformats.org/officeDocument/2006/relationships/hyperlink" Target="https://doi.org/10.1016/j.ijhydene.2012.11.065" TargetMode="External"/><Relationship Id="rId6007" Type="http://schemas.openxmlformats.org/officeDocument/2006/relationships/hyperlink" Target="https://doi.org/10.1016/j.ssi.2007.02.004" TargetMode="External"/><Relationship Id="rId2964" Type="http://schemas.openxmlformats.org/officeDocument/2006/relationships/hyperlink" Target="https://doi.org/10.1016/j.jallcom.2009.01.011" TargetMode="External"/><Relationship Id="rId5023" Type="http://schemas.openxmlformats.org/officeDocument/2006/relationships/hyperlink" Target="https://doi.org/10.1016/j.jssc.2018.03.004" TargetMode="External"/><Relationship Id="rId936" Type="http://schemas.openxmlformats.org/officeDocument/2006/relationships/hyperlink" Target="https://www.researchgate.net/deref/http%3A%2F%2Fdx.doi.org%2F10.1149%2F1.2167929" TargetMode="External"/><Relationship Id="rId1219" Type="http://schemas.openxmlformats.org/officeDocument/2006/relationships/hyperlink" Target="https://doi.org/10.1016/j.jpowsour.2016.05.089" TargetMode="External"/><Relationship Id="rId1566" Type="http://schemas.openxmlformats.org/officeDocument/2006/relationships/hyperlink" Target="https://doi.org/10.1016/j.ssi.2013.01.005" TargetMode="External"/><Relationship Id="rId1980" Type="http://schemas.openxmlformats.org/officeDocument/2006/relationships/hyperlink" Target="https://doi.org/10.1016/j.apt.2016.01.025" TargetMode="External"/><Relationship Id="rId2617" Type="http://schemas.openxmlformats.org/officeDocument/2006/relationships/hyperlink" Target="https://doi.org/10.1016/j.ssi.2013.06.002" TargetMode="External"/><Relationship Id="rId1633" Type="http://schemas.openxmlformats.org/officeDocument/2006/relationships/hyperlink" Target="https://doi.org/10.1016/j.jpowsour.2014.02.031" TargetMode="External"/><Relationship Id="rId4789" Type="http://schemas.openxmlformats.org/officeDocument/2006/relationships/hyperlink" Target="https://doi.org/10.1016/j.ijhydene.2014.09.019" TargetMode="External"/><Relationship Id="rId1700" Type="http://schemas.openxmlformats.org/officeDocument/2006/relationships/hyperlink" Target="https://doi.org/10.1016/j.jpowsour.2014.11.141" TargetMode="External"/><Relationship Id="rId4856" Type="http://schemas.openxmlformats.org/officeDocument/2006/relationships/hyperlink" Target="https://doi.org/10.1149/1.2221624" TargetMode="External"/><Relationship Id="rId5907" Type="http://schemas.openxmlformats.org/officeDocument/2006/relationships/hyperlink" Target="https://doi.org/10.1002/adfm.201001540" TargetMode="External"/><Relationship Id="rId3458" Type="http://schemas.openxmlformats.org/officeDocument/2006/relationships/hyperlink" Target="https://doi.org/10.1016/j.jpowsour.2008.11.007" TargetMode="External"/><Relationship Id="rId3872" Type="http://schemas.openxmlformats.org/officeDocument/2006/relationships/hyperlink" Target="https://doi.org/10.1016/j.jpowsour.2010.11.120" TargetMode="External"/><Relationship Id="rId4509" Type="http://schemas.openxmlformats.org/officeDocument/2006/relationships/hyperlink" Target="https://doi.org/10.1016/j.ijhydene.2016.02.073" TargetMode="External"/><Relationship Id="rId379" Type="http://schemas.openxmlformats.org/officeDocument/2006/relationships/hyperlink" Target="https://doi.org/10.1149/1.2059351" TargetMode="External"/><Relationship Id="rId793" Type="http://schemas.openxmlformats.org/officeDocument/2006/relationships/hyperlink" Target="https://doi.org/10.1016/S0167-2738(00)00662-7" TargetMode="External"/><Relationship Id="rId2474" Type="http://schemas.openxmlformats.org/officeDocument/2006/relationships/hyperlink" Target="https://doi.org/10.1038/nmat871" TargetMode="External"/><Relationship Id="rId3525" Type="http://schemas.openxmlformats.org/officeDocument/2006/relationships/hyperlink" Target="https://doi.org/10.1016/j.electacta.2012.05.002" TargetMode="External"/><Relationship Id="rId4923" Type="http://schemas.openxmlformats.org/officeDocument/2006/relationships/hyperlink" Target="https://doi.org/10.1016/j.jare.2016.12.006" TargetMode="External"/><Relationship Id="rId446" Type="http://schemas.openxmlformats.org/officeDocument/2006/relationships/hyperlink" Target="https://doi.org/10.1149/1.2059351" TargetMode="External"/><Relationship Id="rId1076" Type="http://schemas.openxmlformats.org/officeDocument/2006/relationships/hyperlink" Target="https://doi.org/10.1016/j.ceramint.2019.01.019" TargetMode="External"/><Relationship Id="rId1490" Type="http://schemas.openxmlformats.org/officeDocument/2006/relationships/hyperlink" Target="https://doi.org/10.1016/j.ssi.2013.01.005" TargetMode="External"/><Relationship Id="rId2127" Type="http://schemas.openxmlformats.org/officeDocument/2006/relationships/hyperlink" Target="https://doi.org/10.1016/j.ssi.2006.02.025" TargetMode="External"/><Relationship Id="rId860" Type="http://schemas.openxmlformats.org/officeDocument/2006/relationships/hyperlink" Target="https://doi.org/10.1016/S0167-2738(00)00662-7" TargetMode="External"/><Relationship Id="rId1143" Type="http://schemas.openxmlformats.org/officeDocument/2006/relationships/hyperlink" Target="https://doi.org/10.1016/j.jpowsour.2016.05.089" TargetMode="External"/><Relationship Id="rId2541" Type="http://schemas.openxmlformats.org/officeDocument/2006/relationships/hyperlink" Target="https://doi.org/10.1038/nmat871" TargetMode="External"/><Relationship Id="rId4299" Type="http://schemas.openxmlformats.org/officeDocument/2006/relationships/hyperlink" Target="https://doi.org/10.1016/j.electacta.2017.08.149" TargetMode="External"/><Relationship Id="rId5697" Type="http://schemas.openxmlformats.org/officeDocument/2006/relationships/hyperlink" Target="https://doi.org/10.1016/S0167-2738(99)00194-0" TargetMode="External"/><Relationship Id="rId513" Type="http://schemas.openxmlformats.org/officeDocument/2006/relationships/hyperlink" Target="https://doi.org/10.1016/j.electacta.2010.10.098" TargetMode="External"/><Relationship Id="rId5764" Type="http://schemas.openxmlformats.org/officeDocument/2006/relationships/hyperlink" Target="https://doi.org/10.1016/j.electacta.2010.10.098" TargetMode="External"/><Relationship Id="rId1210" Type="http://schemas.openxmlformats.org/officeDocument/2006/relationships/hyperlink" Target="https://doi.org/10.1016/j.jpowsour.2016.05.089" TargetMode="External"/><Relationship Id="rId4366" Type="http://schemas.openxmlformats.org/officeDocument/2006/relationships/hyperlink" Target="https://doi.org/10.1016/j.electacta.2017.08.149" TargetMode="External"/><Relationship Id="rId4780" Type="http://schemas.openxmlformats.org/officeDocument/2006/relationships/hyperlink" Target="https://doi.org/10.1016/j.ijhydene.2014.09.019" TargetMode="External"/><Relationship Id="rId5417" Type="http://schemas.openxmlformats.org/officeDocument/2006/relationships/hyperlink" Target="https://doi.org/10.1016/j.ssi.2012.02.045" TargetMode="External"/><Relationship Id="rId5831" Type="http://schemas.openxmlformats.org/officeDocument/2006/relationships/hyperlink" Target="https://doi.org/10.1016/j.ssi.2007.02.014" TargetMode="External"/><Relationship Id="rId3382" Type="http://schemas.openxmlformats.org/officeDocument/2006/relationships/hyperlink" Target="https://doi.org/10.1016/j.jpowsour.2017.09.021" TargetMode="External"/><Relationship Id="rId4019" Type="http://schemas.openxmlformats.org/officeDocument/2006/relationships/hyperlink" Target="https://doi.org/10.1016/j.jallcom.2018.08.329" TargetMode="External"/><Relationship Id="rId4433" Type="http://schemas.openxmlformats.org/officeDocument/2006/relationships/hyperlink" Target="https://doi.org/10.1016/j.jallcom.2010.06.188" TargetMode="External"/><Relationship Id="rId3035" Type="http://schemas.openxmlformats.org/officeDocument/2006/relationships/hyperlink" Target="https://doi.org/10.1016/j.ijhydene.2010.02.080" TargetMode="External"/><Relationship Id="rId4500" Type="http://schemas.openxmlformats.org/officeDocument/2006/relationships/hyperlink" Target="https://doi.org/10.1016/j.ijhydene.2016.02.073" TargetMode="External"/><Relationship Id="rId370" Type="http://schemas.openxmlformats.org/officeDocument/2006/relationships/hyperlink" Target="https://doi.org/10.1149/1.2059351" TargetMode="External"/><Relationship Id="rId2051" Type="http://schemas.openxmlformats.org/officeDocument/2006/relationships/hyperlink" Target="https://doi.org/10.1016/j.ssi.2006.02.025" TargetMode="External"/><Relationship Id="rId3102" Type="http://schemas.openxmlformats.org/officeDocument/2006/relationships/hyperlink" Target="https://doi.org/10.1016/j.ssi.2006.02.047" TargetMode="External"/><Relationship Id="rId5274" Type="http://schemas.openxmlformats.org/officeDocument/2006/relationships/hyperlink" Target="https://doi.org/10.1016/S0167-2738(00)00777-3" TargetMode="External"/><Relationship Id="rId2868" Type="http://schemas.openxmlformats.org/officeDocument/2006/relationships/hyperlink" Target="https://doi.org/10.1016/S0025-5408(02)00774-2" TargetMode="External"/><Relationship Id="rId3919" Type="http://schemas.openxmlformats.org/officeDocument/2006/relationships/hyperlink" Target="https://doi.org/10.1016/j.jpowsour.2010.11.1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FB1C-B7B8-4A1D-A0B9-53780C2C3282}">
  <dimension ref="A1:Z7231"/>
  <sheetViews>
    <sheetView tabSelected="1" topLeftCell="R1" zoomScale="120" zoomScaleNormal="120" workbookViewId="0">
      <selection activeCell="L76" sqref="L76"/>
    </sheetView>
  </sheetViews>
  <sheetFormatPr defaultRowHeight="15" x14ac:dyDescent="0.25"/>
  <cols>
    <col min="1" max="1" width="10.140625" customWidth="1"/>
    <col min="2" max="2" width="14.5703125" customWidth="1"/>
    <col min="3" max="11" width="9.85546875" customWidth="1"/>
    <col min="12" max="16" width="10.7109375" customWidth="1"/>
    <col min="17" max="17" width="23.85546875" customWidth="1"/>
    <col min="18" max="18" width="19.85546875" customWidth="1"/>
    <col min="19" max="19" width="9.140625" customWidth="1"/>
    <col min="20" max="20" width="9.85546875" customWidth="1"/>
    <col min="21" max="21" width="10.140625" customWidth="1"/>
    <col min="22" max="22" width="80.140625" customWidth="1"/>
    <col min="23" max="23" width="14.28515625" customWidth="1"/>
    <col min="24" max="24" width="24.28515625" customWidth="1"/>
    <col min="25" max="25" width="11.7109375" customWidth="1"/>
    <col min="26" max="26" width="13.85546875" customWidth="1"/>
  </cols>
  <sheetData>
    <row r="1" spans="1:26" x14ac:dyDescent="0.25">
      <c r="A1" t="s">
        <v>57</v>
      </c>
      <c r="B1" t="s">
        <v>58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60</v>
      </c>
      <c r="R1" t="s">
        <v>59</v>
      </c>
      <c r="S1" t="s">
        <v>61</v>
      </c>
      <c r="T1" t="s">
        <v>62</v>
      </c>
      <c r="U1" t="s">
        <v>63</v>
      </c>
      <c r="V1" t="s">
        <v>37</v>
      </c>
      <c r="W1" t="s">
        <v>64</v>
      </c>
    </row>
    <row r="2" spans="1:26" x14ac:dyDescent="0.25">
      <c r="A2">
        <v>1</v>
      </c>
      <c r="B2" t="s">
        <v>1</v>
      </c>
      <c r="C2">
        <f t="shared" ref="C2:C33" si="0">0.9/2</f>
        <v>0.45</v>
      </c>
      <c r="D2" t="s">
        <v>2</v>
      </c>
      <c r="E2">
        <v>0.1</v>
      </c>
      <c r="F2" t="s">
        <v>3</v>
      </c>
      <c r="G2">
        <f t="shared" ref="G2:G32" si="1">1/2</f>
        <v>0.5</v>
      </c>
      <c r="Q2">
        <v>6.5423175314966497E-2</v>
      </c>
      <c r="R2">
        <v>1149.40145854046</v>
      </c>
      <c r="S2">
        <v>0.01</v>
      </c>
      <c r="T2">
        <v>0</v>
      </c>
      <c r="V2" s="3" t="s">
        <v>85</v>
      </c>
      <c r="W2" t="s">
        <v>0</v>
      </c>
      <c r="X2" t="s">
        <v>197</v>
      </c>
      <c r="Y2" t="s">
        <v>198</v>
      </c>
      <c r="Z2" t="s">
        <v>199</v>
      </c>
    </row>
    <row r="3" spans="1:26" x14ac:dyDescent="0.25">
      <c r="A3">
        <v>2</v>
      </c>
      <c r="B3" t="s">
        <v>1</v>
      </c>
      <c r="C3">
        <f t="shared" si="0"/>
        <v>0.45</v>
      </c>
      <c r="D3" t="s">
        <v>2</v>
      </c>
      <c r="E3">
        <v>0.1</v>
      </c>
      <c r="F3" t="s">
        <v>3</v>
      </c>
      <c r="G3">
        <f t="shared" si="1"/>
        <v>0.5</v>
      </c>
      <c r="Q3">
        <v>5.4068731227416997E-2</v>
      </c>
      <c r="R3">
        <v>1071.0807758675971</v>
      </c>
      <c r="S3">
        <v>0.01</v>
      </c>
      <c r="T3">
        <v>0</v>
      </c>
      <c r="V3" s="3" t="s">
        <v>85</v>
      </c>
      <c r="W3" t="s">
        <v>0</v>
      </c>
      <c r="X3" t="s">
        <v>65</v>
      </c>
      <c r="Y3">
        <v>2201</v>
      </c>
      <c r="Z3">
        <v>179</v>
      </c>
    </row>
    <row r="4" spans="1:26" x14ac:dyDescent="0.25">
      <c r="A4">
        <v>3</v>
      </c>
      <c r="B4" t="s">
        <v>1</v>
      </c>
      <c r="C4">
        <f t="shared" si="0"/>
        <v>0.45</v>
      </c>
      <c r="D4" t="s">
        <v>2</v>
      </c>
      <c r="E4">
        <v>0.1</v>
      </c>
      <c r="F4" t="s">
        <v>3</v>
      </c>
      <c r="G4">
        <f t="shared" si="1"/>
        <v>0.5</v>
      </c>
      <c r="Q4">
        <v>4.4681693764673798E-2</v>
      </c>
      <c r="R4">
        <v>996.53407849177847</v>
      </c>
      <c r="S4">
        <v>0.01</v>
      </c>
      <c r="T4">
        <v>0</v>
      </c>
      <c r="V4" s="3" t="s">
        <v>85</v>
      </c>
      <c r="W4" t="s">
        <v>0</v>
      </c>
      <c r="X4" t="s">
        <v>0</v>
      </c>
      <c r="Y4">
        <v>792</v>
      </c>
      <c r="Z4">
        <v>122</v>
      </c>
    </row>
    <row r="5" spans="1:26" x14ac:dyDescent="0.25">
      <c r="A5">
        <v>4</v>
      </c>
      <c r="B5" t="s">
        <v>1</v>
      </c>
      <c r="C5">
        <f t="shared" si="0"/>
        <v>0.45</v>
      </c>
      <c r="D5" t="s">
        <v>2</v>
      </c>
      <c r="E5">
        <v>0.1</v>
      </c>
      <c r="F5" t="s">
        <v>3</v>
      </c>
      <c r="G5">
        <f t="shared" si="1"/>
        <v>0.5</v>
      </c>
      <c r="Q5">
        <v>3.3936318793001401E-2</v>
      </c>
      <c r="R5">
        <v>921.9046480217105</v>
      </c>
      <c r="S5">
        <v>0.01</v>
      </c>
      <c r="T5">
        <v>0</v>
      </c>
      <c r="V5" s="3" t="s">
        <v>85</v>
      </c>
      <c r="W5" t="s">
        <v>0</v>
      </c>
      <c r="X5" t="s">
        <v>66</v>
      </c>
      <c r="Y5">
        <v>511</v>
      </c>
      <c r="Z5">
        <v>38</v>
      </c>
    </row>
    <row r="6" spans="1:26" x14ac:dyDescent="0.25">
      <c r="A6">
        <v>5</v>
      </c>
      <c r="B6" t="s">
        <v>1</v>
      </c>
      <c r="C6">
        <f t="shared" si="0"/>
        <v>0.45</v>
      </c>
      <c r="D6" t="s">
        <v>2</v>
      </c>
      <c r="E6">
        <v>0.1</v>
      </c>
      <c r="F6" t="s">
        <v>3</v>
      </c>
      <c r="G6">
        <f t="shared" si="1"/>
        <v>0.5</v>
      </c>
      <c r="Q6">
        <v>2.5775068852263501E-2</v>
      </c>
      <c r="R6">
        <v>855.56223301539126</v>
      </c>
      <c r="S6">
        <v>0.01</v>
      </c>
      <c r="T6">
        <v>0</v>
      </c>
      <c r="V6" s="3" t="s">
        <v>85</v>
      </c>
      <c r="W6" t="s">
        <v>0</v>
      </c>
      <c r="X6" t="s">
        <v>67</v>
      </c>
      <c r="Y6">
        <v>1670</v>
      </c>
      <c r="Z6">
        <v>99</v>
      </c>
    </row>
    <row r="7" spans="1:26" x14ac:dyDescent="0.25">
      <c r="A7">
        <v>6</v>
      </c>
      <c r="B7" t="s">
        <v>1</v>
      </c>
      <c r="C7">
        <f t="shared" si="0"/>
        <v>0.45</v>
      </c>
      <c r="D7" t="s">
        <v>2</v>
      </c>
      <c r="E7">
        <v>0.1</v>
      </c>
      <c r="F7" t="s">
        <v>3</v>
      </c>
      <c r="G7">
        <f t="shared" si="1"/>
        <v>0.5</v>
      </c>
      <c r="Q7">
        <v>1.7992296167122099E-2</v>
      </c>
      <c r="R7">
        <v>789.93857376857682</v>
      </c>
      <c r="S7">
        <v>0.01</v>
      </c>
      <c r="T7">
        <v>0</v>
      </c>
      <c r="V7" s="3" t="s">
        <v>85</v>
      </c>
      <c r="W7" t="s">
        <v>0</v>
      </c>
      <c r="X7" t="s">
        <v>68</v>
      </c>
      <c r="Y7">
        <v>581</v>
      </c>
      <c r="Z7">
        <v>43</v>
      </c>
    </row>
    <row r="8" spans="1:26" x14ac:dyDescent="0.25">
      <c r="A8">
        <v>7</v>
      </c>
      <c r="B8" t="s">
        <v>1</v>
      </c>
      <c r="C8">
        <f t="shared" si="0"/>
        <v>0.45</v>
      </c>
      <c r="D8" t="s">
        <v>2</v>
      </c>
      <c r="E8">
        <v>0.1</v>
      </c>
      <c r="F8" t="s">
        <v>3</v>
      </c>
      <c r="G8">
        <f t="shared" si="1"/>
        <v>0.5</v>
      </c>
      <c r="Q8">
        <v>1.22942594735458E-2</v>
      </c>
      <c r="R8">
        <v>720.64635134049081</v>
      </c>
      <c r="S8">
        <v>0.01</v>
      </c>
      <c r="T8">
        <v>0</v>
      </c>
      <c r="V8" s="3" t="s">
        <v>85</v>
      </c>
      <c r="W8" t="s">
        <v>0</v>
      </c>
      <c r="X8" t="s">
        <v>38</v>
      </c>
      <c r="Y8">
        <v>1475</v>
      </c>
      <c r="Z8">
        <v>104</v>
      </c>
    </row>
    <row r="9" spans="1:26" x14ac:dyDescent="0.25">
      <c r="A9">
        <v>8</v>
      </c>
      <c r="B9" t="s">
        <v>1</v>
      </c>
      <c r="C9">
        <f t="shared" si="0"/>
        <v>0.45</v>
      </c>
      <c r="D9" t="s">
        <v>2</v>
      </c>
      <c r="E9">
        <v>0.1</v>
      </c>
      <c r="F9" t="s">
        <v>3</v>
      </c>
      <c r="G9">
        <f t="shared" si="1"/>
        <v>0.5</v>
      </c>
      <c r="Q9">
        <v>7.56002586130625E-3</v>
      </c>
      <c r="R9">
        <v>655.05213953408258</v>
      </c>
      <c r="S9">
        <v>0.01</v>
      </c>
      <c r="T9">
        <v>0</v>
      </c>
      <c r="V9" s="3" t="s">
        <v>85</v>
      </c>
      <c r="W9" t="s">
        <v>0</v>
      </c>
      <c r="X9" t="s">
        <v>83</v>
      </c>
      <c r="Y9">
        <f>SUM(Y3:Y8)</f>
        <v>7230</v>
      </c>
      <c r="Z9">
        <f>SUM(Z3:Z8)</f>
        <v>585</v>
      </c>
    </row>
    <row r="10" spans="1:26" x14ac:dyDescent="0.25">
      <c r="A10">
        <v>9</v>
      </c>
      <c r="B10" t="s">
        <v>1</v>
      </c>
      <c r="C10">
        <f t="shared" si="0"/>
        <v>0.45</v>
      </c>
      <c r="D10" t="s">
        <v>2</v>
      </c>
      <c r="E10">
        <v>0.1</v>
      </c>
      <c r="F10" t="s">
        <v>3</v>
      </c>
      <c r="G10">
        <f t="shared" si="1"/>
        <v>0.5</v>
      </c>
      <c r="Q10">
        <v>4.3641994879125004E-3</v>
      </c>
      <c r="R10">
        <v>597.5441374815158</v>
      </c>
      <c r="S10">
        <v>0.01</v>
      </c>
      <c r="T10">
        <v>0</v>
      </c>
      <c r="V10" s="3" t="s">
        <v>85</v>
      </c>
      <c r="W10" t="s">
        <v>0</v>
      </c>
    </row>
    <row r="11" spans="1:26" x14ac:dyDescent="0.25">
      <c r="A11">
        <v>10</v>
      </c>
      <c r="B11" t="s">
        <v>1</v>
      </c>
      <c r="C11">
        <f t="shared" si="0"/>
        <v>0.45</v>
      </c>
      <c r="D11" t="s">
        <v>2</v>
      </c>
      <c r="E11">
        <v>0.1</v>
      </c>
      <c r="F11" t="s">
        <v>3</v>
      </c>
      <c r="G11">
        <f t="shared" si="1"/>
        <v>0.5</v>
      </c>
      <c r="Q11">
        <v>2.0835866836458202E-3</v>
      </c>
      <c r="R11">
        <v>537.60724511223361</v>
      </c>
      <c r="S11">
        <v>0.01</v>
      </c>
      <c r="T11">
        <v>0</v>
      </c>
      <c r="V11" s="3" t="s">
        <v>85</v>
      </c>
      <c r="W11" t="s">
        <v>0</v>
      </c>
    </row>
    <row r="12" spans="1:26" x14ac:dyDescent="0.25">
      <c r="A12">
        <v>11</v>
      </c>
      <c r="B12" t="s">
        <v>1</v>
      </c>
      <c r="C12">
        <f t="shared" si="0"/>
        <v>0.45</v>
      </c>
      <c r="D12" t="s">
        <v>4</v>
      </c>
      <c r="E12">
        <v>0.1</v>
      </c>
      <c r="F12" t="s">
        <v>3</v>
      </c>
      <c r="G12">
        <f t="shared" si="1"/>
        <v>0.5</v>
      </c>
      <c r="Q12">
        <v>3.0010888626089902E-2</v>
      </c>
      <c r="R12">
        <v>1142.6857333290275</v>
      </c>
      <c r="S12">
        <v>0.01</v>
      </c>
      <c r="T12">
        <v>0</v>
      </c>
      <c r="V12" s="3" t="s">
        <v>85</v>
      </c>
      <c r="W12" t="s">
        <v>0</v>
      </c>
    </row>
    <row r="13" spans="1:26" x14ac:dyDescent="0.25">
      <c r="A13">
        <v>12</v>
      </c>
      <c r="B13" t="s">
        <v>1</v>
      </c>
      <c r="C13">
        <f t="shared" si="0"/>
        <v>0.45</v>
      </c>
      <c r="D13" t="s">
        <v>4</v>
      </c>
      <c r="E13">
        <v>0.1</v>
      </c>
      <c r="F13" t="s">
        <v>3</v>
      </c>
      <c r="G13">
        <f t="shared" si="1"/>
        <v>0.5</v>
      </c>
      <c r="Q13">
        <v>2.4804160082738801E-2</v>
      </c>
      <c r="R13">
        <v>1069.9726168955792</v>
      </c>
      <c r="S13">
        <v>0.01</v>
      </c>
      <c r="T13">
        <v>0</v>
      </c>
      <c r="V13" s="3" t="s">
        <v>85</v>
      </c>
      <c r="W13" t="s">
        <v>0</v>
      </c>
    </row>
    <row r="14" spans="1:26" x14ac:dyDescent="0.25">
      <c r="A14">
        <v>13</v>
      </c>
      <c r="B14" t="s">
        <v>1</v>
      </c>
      <c r="C14">
        <f t="shared" si="0"/>
        <v>0.45</v>
      </c>
      <c r="D14" t="s">
        <v>4</v>
      </c>
      <c r="E14">
        <v>0.1</v>
      </c>
      <c r="F14" t="s">
        <v>3</v>
      </c>
      <c r="G14">
        <f t="shared" si="1"/>
        <v>0.5</v>
      </c>
      <c r="Q14">
        <v>2.0072088085078901E-2</v>
      </c>
      <c r="R14">
        <v>999.91255804866728</v>
      </c>
      <c r="S14">
        <v>0.01</v>
      </c>
      <c r="T14">
        <v>0</v>
      </c>
      <c r="V14" s="3" t="s">
        <v>85</v>
      </c>
      <c r="W14" t="s">
        <v>0</v>
      </c>
    </row>
    <row r="15" spans="1:26" x14ac:dyDescent="0.25">
      <c r="A15">
        <v>14</v>
      </c>
      <c r="B15" t="s">
        <v>1</v>
      </c>
      <c r="C15">
        <f t="shared" si="0"/>
        <v>0.45</v>
      </c>
      <c r="D15" t="s">
        <v>4</v>
      </c>
      <c r="E15">
        <v>0.1</v>
      </c>
      <c r="F15" t="s">
        <v>3</v>
      </c>
      <c r="G15">
        <f t="shared" si="1"/>
        <v>0.5</v>
      </c>
      <c r="Q15">
        <v>1.5245008026866499E-2</v>
      </c>
      <c r="R15">
        <v>924.89712718355736</v>
      </c>
      <c r="S15">
        <v>0.01</v>
      </c>
      <c r="T15">
        <v>0</v>
      </c>
      <c r="V15" s="3" t="s">
        <v>85</v>
      </c>
      <c r="W15" t="s">
        <v>0</v>
      </c>
    </row>
    <row r="16" spans="1:26" x14ac:dyDescent="0.25">
      <c r="A16">
        <v>15</v>
      </c>
      <c r="B16" t="s">
        <v>1</v>
      </c>
      <c r="C16">
        <f t="shared" si="0"/>
        <v>0.45</v>
      </c>
      <c r="D16" t="s">
        <v>4</v>
      </c>
      <c r="E16">
        <v>0.1</v>
      </c>
      <c r="F16" t="s">
        <v>3</v>
      </c>
      <c r="G16">
        <f t="shared" si="1"/>
        <v>0.5</v>
      </c>
      <c r="Q16">
        <v>1.1338284237349E-2</v>
      </c>
      <c r="R16">
        <v>861.70286858721693</v>
      </c>
      <c r="S16">
        <v>0.01</v>
      </c>
      <c r="T16">
        <v>0</v>
      </c>
      <c r="V16" s="3" t="s">
        <v>85</v>
      </c>
      <c r="W16" t="s">
        <v>0</v>
      </c>
    </row>
    <row r="17" spans="1:23" x14ac:dyDescent="0.25">
      <c r="A17">
        <v>16</v>
      </c>
      <c r="B17" t="s">
        <v>1</v>
      </c>
      <c r="C17">
        <f t="shared" si="0"/>
        <v>0.45</v>
      </c>
      <c r="D17" t="s">
        <v>4</v>
      </c>
      <c r="E17">
        <v>0.1</v>
      </c>
      <c r="F17" t="s">
        <v>3</v>
      </c>
      <c r="G17">
        <f t="shared" si="1"/>
        <v>0.5</v>
      </c>
      <c r="Q17">
        <v>7.9146934269966399E-3</v>
      </c>
      <c r="R17">
        <v>795.38411749455508</v>
      </c>
      <c r="S17">
        <v>0.01</v>
      </c>
      <c r="T17">
        <v>0</v>
      </c>
      <c r="V17" s="3" t="s">
        <v>85</v>
      </c>
      <c r="W17" t="s">
        <v>0</v>
      </c>
    </row>
    <row r="18" spans="1:23" x14ac:dyDescent="0.25">
      <c r="A18">
        <v>17</v>
      </c>
      <c r="B18" t="s">
        <v>1</v>
      </c>
      <c r="C18">
        <f t="shared" si="0"/>
        <v>0.45</v>
      </c>
      <c r="D18" t="s">
        <v>4</v>
      </c>
      <c r="E18">
        <v>0.1</v>
      </c>
      <c r="F18" t="s">
        <v>3</v>
      </c>
      <c r="G18">
        <f t="shared" si="1"/>
        <v>0.5</v>
      </c>
      <c r="Q18">
        <v>5.2954558262342001E-3</v>
      </c>
      <c r="R18">
        <v>725.38692644261039</v>
      </c>
      <c r="S18">
        <v>0.01</v>
      </c>
      <c r="T18">
        <v>0</v>
      </c>
      <c r="V18" s="3" t="s">
        <v>85</v>
      </c>
      <c r="W18" t="s">
        <v>0</v>
      </c>
    </row>
    <row r="19" spans="1:23" x14ac:dyDescent="0.25">
      <c r="A19">
        <v>18</v>
      </c>
      <c r="B19" t="s">
        <v>1</v>
      </c>
      <c r="C19">
        <f t="shared" si="0"/>
        <v>0.45</v>
      </c>
      <c r="D19" t="s">
        <v>4</v>
      </c>
      <c r="E19">
        <v>0.1</v>
      </c>
      <c r="F19" t="s">
        <v>3</v>
      </c>
      <c r="G19">
        <f t="shared" si="1"/>
        <v>0.5</v>
      </c>
      <c r="Q19">
        <v>3.3963881601993501E-3</v>
      </c>
      <c r="R19">
        <v>659.21502332712816</v>
      </c>
      <c r="S19">
        <v>0.01</v>
      </c>
      <c r="T19">
        <v>0</v>
      </c>
      <c r="V19" s="3" t="s">
        <v>85</v>
      </c>
      <c r="W19" t="s">
        <v>0</v>
      </c>
    </row>
    <row r="20" spans="1:23" x14ac:dyDescent="0.25">
      <c r="A20">
        <v>19</v>
      </c>
      <c r="B20" t="s">
        <v>1</v>
      </c>
      <c r="C20">
        <f t="shared" si="0"/>
        <v>0.45</v>
      </c>
      <c r="D20" t="s">
        <v>4</v>
      </c>
      <c r="E20">
        <v>0.1</v>
      </c>
      <c r="F20" t="s">
        <v>3</v>
      </c>
      <c r="G20">
        <f t="shared" si="1"/>
        <v>0.5</v>
      </c>
      <c r="Q20">
        <v>1.8403347059653E-3</v>
      </c>
      <c r="R20">
        <v>597.02888968687057</v>
      </c>
      <c r="S20">
        <v>0.01</v>
      </c>
      <c r="T20">
        <v>0</v>
      </c>
      <c r="V20" s="3" t="s">
        <v>85</v>
      </c>
      <c r="W20" t="s">
        <v>0</v>
      </c>
    </row>
    <row r="21" spans="1:23" x14ac:dyDescent="0.25">
      <c r="A21">
        <v>20</v>
      </c>
      <c r="B21" t="s">
        <v>1</v>
      </c>
      <c r="C21">
        <f t="shared" si="0"/>
        <v>0.45</v>
      </c>
      <c r="D21" t="s">
        <v>4</v>
      </c>
      <c r="E21">
        <v>0.1</v>
      </c>
      <c r="F21" t="s">
        <v>3</v>
      </c>
      <c r="G21">
        <f t="shared" si="1"/>
        <v>0.5</v>
      </c>
      <c r="Q21">
        <v>8.4220419679008796E-4</v>
      </c>
      <c r="R21">
        <v>531.81604323956822</v>
      </c>
      <c r="S21">
        <v>0.01</v>
      </c>
      <c r="T21">
        <v>0</v>
      </c>
      <c r="V21" s="3" t="s">
        <v>85</v>
      </c>
      <c r="W21" t="s">
        <v>0</v>
      </c>
    </row>
    <row r="22" spans="1:23" x14ac:dyDescent="0.25">
      <c r="A22">
        <v>21</v>
      </c>
      <c r="B22" t="s">
        <v>1</v>
      </c>
      <c r="C22">
        <f t="shared" si="0"/>
        <v>0.45</v>
      </c>
      <c r="D22" t="s">
        <v>5</v>
      </c>
      <c r="E22">
        <v>0.1</v>
      </c>
      <c r="F22" t="s">
        <v>3</v>
      </c>
      <c r="G22">
        <f t="shared" si="1"/>
        <v>0.5</v>
      </c>
      <c r="Q22">
        <v>2.6448416059147498E-2</v>
      </c>
      <c r="R22">
        <v>1142.4862385321114</v>
      </c>
      <c r="S22">
        <v>0.01</v>
      </c>
      <c r="T22">
        <v>0</v>
      </c>
      <c r="V22" s="3" t="s">
        <v>85</v>
      </c>
      <c r="W22" t="s">
        <v>0</v>
      </c>
    </row>
    <row r="23" spans="1:23" x14ac:dyDescent="0.25">
      <c r="A23">
        <v>22</v>
      </c>
      <c r="B23" t="s">
        <v>1</v>
      </c>
      <c r="C23">
        <f t="shared" si="0"/>
        <v>0.45</v>
      </c>
      <c r="D23" t="s">
        <v>5</v>
      </c>
      <c r="E23">
        <v>0.1</v>
      </c>
      <c r="F23" t="s">
        <v>3</v>
      </c>
      <c r="G23">
        <f t="shared" si="1"/>
        <v>0.5</v>
      </c>
      <c r="Q23">
        <v>2.0521341380959901E-2</v>
      </c>
      <c r="R23">
        <v>1069.7033409544722</v>
      </c>
      <c r="S23">
        <v>0.01</v>
      </c>
      <c r="T23">
        <v>0</v>
      </c>
      <c r="V23" s="3" t="s">
        <v>85</v>
      </c>
      <c r="W23" t="s">
        <v>0</v>
      </c>
    </row>
    <row r="24" spans="1:23" x14ac:dyDescent="0.25">
      <c r="A24">
        <v>23</v>
      </c>
      <c r="B24" t="s">
        <v>1</v>
      </c>
      <c r="C24">
        <f t="shared" si="0"/>
        <v>0.45</v>
      </c>
      <c r="D24" t="s">
        <v>5</v>
      </c>
      <c r="E24">
        <v>0.1</v>
      </c>
      <c r="F24" t="s">
        <v>3</v>
      </c>
      <c r="G24">
        <f t="shared" si="1"/>
        <v>0.5</v>
      </c>
      <c r="Q24">
        <v>1.6257921462229801E-2</v>
      </c>
      <c r="R24">
        <v>990.88994471546448</v>
      </c>
      <c r="S24">
        <v>0.01</v>
      </c>
      <c r="T24">
        <v>0</v>
      </c>
      <c r="V24" s="3" t="s">
        <v>85</v>
      </c>
      <c r="W24" t="s">
        <v>0</v>
      </c>
    </row>
    <row r="25" spans="1:23" x14ac:dyDescent="0.25">
      <c r="A25">
        <v>24</v>
      </c>
      <c r="B25" t="s">
        <v>1</v>
      </c>
      <c r="C25">
        <f t="shared" si="0"/>
        <v>0.45</v>
      </c>
      <c r="D25" t="s">
        <v>5</v>
      </c>
      <c r="E25">
        <v>0.1</v>
      </c>
      <c r="F25" t="s">
        <v>3</v>
      </c>
      <c r="G25">
        <f t="shared" si="1"/>
        <v>0.5</v>
      </c>
      <c r="Q25">
        <v>1.15928880395315E-2</v>
      </c>
      <c r="R25">
        <v>920.69765271234292</v>
      </c>
      <c r="S25">
        <v>0.01</v>
      </c>
      <c r="T25">
        <v>0</v>
      </c>
      <c r="V25" s="3" t="s">
        <v>85</v>
      </c>
      <c r="W25" t="s">
        <v>0</v>
      </c>
    </row>
    <row r="26" spans="1:23" x14ac:dyDescent="0.25">
      <c r="A26">
        <v>25</v>
      </c>
      <c r="B26" t="s">
        <v>1</v>
      </c>
      <c r="C26">
        <f t="shared" si="0"/>
        <v>0.45</v>
      </c>
      <c r="D26" t="s">
        <v>5</v>
      </c>
      <c r="E26">
        <v>0.1</v>
      </c>
      <c r="F26" t="s">
        <v>3</v>
      </c>
      <c r="G26">
        <f t="shared" si="1"/>
        <v>0.5</v>
      </c>
      <c r="Q26">
        <v>8.0935791862400703E-3</v>
      </c>
      <c r="R26">
        <v>854.40112003554259</v>
      </c>
      <c r="S26">
        <v>0.01</v>
      </c>
      <c r="T26">
        <v>0</v>
      </c>
      <c r="V26" s="3" t="s">
        <v>85</v>
      </c>
      <c r="W26" t="s">
        <v>0</v>
      </c>
    </row>
    <row r="27" spans="1:23" x14ac:dyDescent="0.25">
      <c r="A27">
        <v>26</v>
      </c>
      <c r="B27" t="s">
        <v>1</v>
      </c>
      <c r="C27">
        <f t="shared" si="0"/>
        <v>0.45</v>
      </c>
      <c r="D27" t="s">
        <v>5</v>
      </c>
      <c r="E27">
        <v>0.1</v>
      </c>
      <c r="F27" t="s">
        <v>3</v>
      </c>
      <c r="G27">
        <f t="shared" si="1"/>
        <v>0.5</v>
      </c>
      <c r="Q27">
        <v>4.8753035272369599E-3</v>
      </c>
      <c r="R27">
        <v>788.77754973056449</v>
      </c>
      <c r="S27">
        <v>0.01</v>
      </c>
      <c r="T27">
        <v>0</v>
      </c>
      <c r="V27" s="3" t="s">
        <v>85</v>
      </c>
      <c r="W27" t="s">
        <v>0</v>
      </c>
    </row>
    <row r="28" spans="1:23" x14ac:dyDescent="0.25">
      <c r="A28">
        <v>27</v>
      </c>
      <c r="B28" t="s">
        <v>1</v>
      </c>
      <c r="C28">
        <f t="shared" si="0"/>
        <v>0.45</v>
      </c>
      <c r="D28" t="s">
        <v>5</v>
      </c>
      <c r="E28">
        <v>0.1</v>
      </c>
      <c r="F28" t="s">
        <v>3</v>
      </c>
      <c r="G28">
        <f t="shared" si="1"/>
        <v>0.5</v>
      </c>
      <c r="Q28">
        <v>2.6988779289336402E-3</v>
      </c>
      <c r="R28">
        <v>722.15580075831872</v>
      </c>
      <c r="S28">
        <v>0.01</v>
      </c>
      <c r="T28">
        <v>0</v>
      </c>
      <c r="V28" s="3" t="s">
        <v>85</v>
      </c>
      <c r="W28" t="s">
        <v>0</v>
      </c>
    </row>
    <row r="29" spans="1:23" x14ac:dyDescent="0.25">
      <c r="A29">
        <v>28</v>
      </c>
      <c r="B29" t="s">
        <v>1</v>
      </c>
      <c r="C29">
        <f t="shared" si="0"/>
        <v>0.45</v>
      </c>
      <c r="D29" t="s">
        <v>5</v>
      </c>
      <c r="E29">
        <v>0.1</v>
      </c>
      <c r="F29" t="s">
        <v>3</v>
      </c>
      <c r="G29">
        <f t="shared" si="1"/>
        <v>0.5</v>
      </c>
      <c r="Q29">
        <v>1.3443356813008401E-3</v>
      </c>
      <c r="R29">
        <v>653.88178244279266</v>
      </c>
      <c r="S29">
        <v>0.01</v>
      </c>
      <c r="T29">
        <v>0</v>
      </c>
      <c r="V29" s="3" t="s">
        <v>85</v>
      </c>
      <c r="W29" t="s">
        <v>0</v>
      </c>
    </row>
    <row r="30" spans="1:23" x14ac:dyDescent="0.25">
      <c r="A30">
        <v>29</v>
      </c>
      <c r="B30" t="s">
        <v>1</v>
      </c>
      <c r="C30">
        <f t="shared" si="0"/>
        <v>0.45</v>
      </c>
      <c r="D30" t="s">
        <v>5</v>
      </c>
      <c r="E30">
        <v>0.1</v>
      </c>
      <c r="F30" t="s">
        <v>3</v>
      </c>
      <c r="G30">
        <f t="shared" si="1"/>
        <v>0.5</v>
      </c>
      <c r="Q30">
        <v>6.1548145897513304E-4</v>
      </c>
      <c r="R30">
        <v>592.28228679311667</v>
      </c>
      <c r="S30">
        <v>0.01</v>
      </c>
      <c r="T30">
        <v>0</v>
      </c>
      <c r="V30" s="3" t="s">
        <v>85</v>
      </c>
      <c r="W30" t="s">
        <v>0</v>
      </c>
    </row>
    <row r="31" spans="1:23" x14ac:dyDescent="0.25">
      <c r="A31">
        <v>30</v>
      </c>
      <c r="B31" t="s">
        <v>1</v>
      </c>
      <c r="C31">
        <f t="shared" si="0"/>
        <v>0.45</v>
      </c>
      <c r="D31" t="s">
        <v>5</v>
      </c>
      <c r="E31">
        <v>0.1</v>
      </c>
      <c r="F31" t="s">
        <v>3</v>
      </c>
      <c r="G31">
        <f t="shared" si="1"/>
        <v>0.5</v>
      </c>
      <c r="Q31">
        <v>2.4826676987615498E-4</v>
      </c>
      <c r="R31">
        <v>531.19317982803784</v>
      </c>
      <c r="S31">
        <v>0.01</v>
      </c>
      <c r="T31">
        <v>0</v>
      </c>
      <c r="V31" s="3" t="s">
        <v>85</v>
      </c>
      <c r="W31" t="s">
        <v>0</v>
      </c>
    </row>
    <row r="32" spans="1:23" x14ac:dyDescent="0.25">
      <c r="A32">
        <v>31</v>
      </c>
      <c r="B32" t="s">
        <v>1</v>
      </c>
      <c r="C32">
        <f t="shared" si="0"/>
        <v>0.45</v>
      </c>
      <c r="D32" t="s">
        <v>5</v>
      </c>
      <c r="E32">
        <v>0.1</v>
      </c>
      <c r="F32" t="s">
        <v>3</v>
      </c>
      <c r="G32">
        <f t="shared" si="1"/>
        <v>0.5</v>
      </c>
      <c r="Q32">
        <v>0.64269308450862095</v>
      </c>
      <c r="R32">
        <v>977.23764398864137</v>
      </c>
      <c r="S32">
        <v>0.01</v>
      </c>
      <c r="T32">
        <v>0</v>
      </c>
      <c r="V32" s="3" t="s">
        <v>85</v>
      </c>
      <c r="W32" t="s">
        <v>0</v>
      </c>
    </row>
    <row r="33" spans="1:23" x14ac:dyDescent="0.25">
      <c r="A33">
        <v>32</v>
      </c>
      <c r="B33" t="s">
        <v>1</v>
      </c>
      <c r="C33">
        <f t="shared" si="0"/>
        <v>0.45</v>
      </c>
      <c r="D33" t="s">
        <v>2</v>
      </c>
      <c r="E33">
        <v>0.1</v>
      </c>
      <c r="F33" t="s">
        <v>3</v>
      </c>
      <c r="G33">
        <f t="shared" ref="G33:G61" si="2">0.9/2</f>
        <v>0.45</v>
      </c>
      <c r="H33" t="s">
        <v>6</v>
      </c>
      <c r="I33">
        <v>0.1</v>
      </c>
      <c r="Q33">
        <v>0.48556697149945099</v>
      </c>
      <c r="R33">
        <v>932.55472688083023</v>
      </c>
      <c r="S33">
        <v>0.01</v>
      </c>
      <c r="T33">
        <v>0</v>
      </c>
      <c r="V33" s="3" t="s">
        <v>85</v>
      </c>
      <c r="W33" t="s">
        <v>0</v>
      </c>
    </row>
    <row r="34" spans="1:23" x14ac:dyDescent="0.25">
      <c r="A34">
        <v>33</v>
      </c>
      <c r="B34" t="s">
        <v>1</v>
      </c>
      <c r="C34">
        <f t="shared" ref="C34:C65" si="3">0.9/2</f>
        <v>0.45</v>
      </c>
      <c r="D34" t="s">
        <v>2</v>
      </c>
      <c r="E34">
        <v>0.1</v>
      </c>
      <c r="F34" t="s">
        <v>3</v>
      </c>
      <c r="G34">
        <f t="shared" si="2"/>
        <v>0.45</v>
      </c>
      <c r="H34" t="s">
        <v>6</v>
      </c>
      <c r="I34">
        <v>0.1</v>
      </c>
      <c r="Q34">
        <v>0.38170002383306501</v>
      </c>
      <c r="R34">
        <v>878.67191866276971</v>
      </c>
      <c r="S34">
        <v>0.01</v>
      </c>
      <c r="T34">
        <v>0</v>
      </c>
      <c r="V34" s="3" t="s">
        <v>85</v>
      </c>
      <c r="W34" t="s">
        <v>0</v>
      </c>
    </row>
    <row r="35" spans="1:23" x14ac:dyDescent="0.25">
      <c r="A35">
        <v>34</v>
      </c>
      <c r="B35" t="s">
        <v>1</v>
      </c>
      <c r="C35">
        <f t="shared" si="3"/>
        <v>0.45</v>
      </c>
      <c r="D35" t="s">
        <v>2</v>
      </c>
      <c r="E35">
        <v>0.1</v>
      </c>
      <c r="F35" t="s">
        <v>3</v>
      </c>
      <c r="G35">
        <f t="shared" si="2"/>
        <v>0.45</v>
      </c>
      <c r="H35" t="s">
        <v>6</v>
      </c>
      <c r="I35">
        <v>0.1</v>
      </c>
      <c r="Q35">
        <v>0.31223346103000799</v>
      </c>
      <c r="R35">
        <v>823.85159036591494</v>
      </c>
      <c r="S35">
        <v>0.01</v>
      </c>
      <c r="T35">
        <v>0</v>
      </c>
      <c r="V35" s="3" t="s">
        <v>85</v>
      </c>
      <c r="W35" t="s">
        <v>0</v>
      </c>
    </row>
    <row r="36" spans="1:23" x14ac:dyDescent="0.25">
      <c r="A36">
        <v>35</v>
      </c>
      <c r="B36" t="s">
        <v>1</v>
      </c>
      <c r="C36">
        <f t="shared" si="3"/>
        <v>0.45</v>
      </c>
      <c r="D36" t="s">
        <v>2</v>
      </c>
      <c r="E36">
        <v>0.1</v>
      </c>
      <c r="F36" t="s">
        <v>3</v>
      </c>
      <c r="G36">
        <f t="shared" si="2"/>
        <v>0.45</v>
      </c>
      <c r="H36" t="s">
        <v>6</v>
      </c>
      <c r="I36">
        <v>0.1</v>
      </c>
      <c r="Q36">
        <v>0.24541201567836099</v>
      </c>
      <c r="R36">
        <v>774.02758562719168</v>
      </c>
      <c r="S36">
        <v>0.01</v>
      </c>
      <c r="T36">
        <v>0</v>
      </c>
      <c r="V36" s="3" t="s">
        <v>85</v>
      </c>
      <c r="W36" t="s">
        <v>0</v>
      </c>
    </row>
    <row r="37" spans="1:23" x14ac:dyDescent="0.25">
      <c r="A37">
        <v>36</v>
      </c>
      <c r="B37" t="s">
        <v>1</v>
      </c>
      <c r="C37">
        <f t="shared" si="3"/>
        <v>0.45</v>
      </c>
      <c r="D37" t="s">
        <v>2</v>
      </c>
      <c r="E37">
        <v>0.1</v>
      </c>
      <c r="F37" t="s">
        <v>3</v>
      </c>
      <c r="G37">
        <f t="shared" si="2"/>
        <v>0.45</v>
      </c>
      <c r="H37" t="s">
        <v>6</v>
      </c>
      <c r="I37">
        <v>0.1</v>
      </c>
      <c r="Q37">
        <v>0.171104423402861</v>
      </c>
      <c r="R37">
        <v>726.283643958781</v>
      </c>
      <c r="S37">
        <v>0.01</v>
      </c>
      <c r="T37">
        <v>0</v>
      </c>
      <c r="V37" s="3" t="s">
        <v>85</v>
      </c>
      <c r="W37" t="s">
        <v>0</v>
      </c>
    </row>
    <row r="38" spans="1:23" x14ac:dyDescent="0.25">
      <c r="A38">
        <v>37</v>
      </c>
      <c r="B38" t="s">
        <v>1</v>
      </c>
      <c r="C38">
        <f t="shared" si="3"/>
        <v>0.45</v>
      </c>
      <c r="D38" t="s">
        <v>2</v>
      </c>
      <c r="E38">
        <v>0.1</v>
      </c>
      <c r="F38" t="s">
        <v>3</v>
      </c>
      <c r="G38">
        <f t="shared" si="2"/>
        <v>0.45</v>
      </c>
      <c r="H38" t="s">
        <v>6</v>
      </c>
      <c r="I38">
        <v>0.1</v>
      </c>
      <c r="Q38">
        <v>0.110111216131623</v>
      </c>
      <c r="R38">
        <v>674.44264668640892</v>
      </c>
      <c r="S38">
        <v>0.01</v>
      </c>
      <c r="T38">
        <v>0</v>
      </c>
      <c r="V38" s="3" t="s">
        <v>85</v>
      </c>
      <c r="W38" t="s">
        <v>0</v>
      </c>
    </row>
    <row r="39" spans="1:23" x14ac:dyDescent="0.25">
      <c r="A39">
        <v>38</v>
      </c>
      <c r="B39" t="s">
        <v>1</v>
      </c>
      <c r="C39">
        <f t="shared" si="3"/>
        <v>0.45</v>
      </c>
      <c r="D39" t="s">
        <v>2</v>
      </c>
      <c r="E39">
        <v>0.1</v>
      </c>
      <c r="F39" t="s">
        <v>3</v>
      </c>
      <c r="G39">
        <f t="shared" si="2"/>
        <v>0.45</v>
      </c>
      <c r="H39" t="s">
        <v>6</v>
      </c>
      <c r="I39">
        <v>0.1</v>
      </c>
      <c r="Q39">
        <v>6.9445872523591204E-2</v>
      </c>
      <c r="R39">
        <v>622.18709162484436</v>
      </c>
      <c r="S39">
        <v>0.01</v>
      </c>
      <c r="T39">
        <v>0</v>
      </c>
      <c r="V39" s="3" t="s">
        <v>85</v>
      </c>
      <c r="W39" t="s">
        <v>0</v>
      </c>
    </row>
    <row r="40" spans="1:23" x14ac:dyDescent="0.25">
      <c r="A40">
        <v>39</v>
      </c>
      <c r="B40" t="s">
        <v>1</v>
      </c>
      <c r="C40">
        <f t="shared" si="3"/>
        <v>0.45</v>
      </c>
      <c r="D40" t="s">
        <v>2</v>
      </c>
      <c r="E40">
        <v>0.1</v>
      </c>
      <c r="F40" t="s">
        <v>3</v>
      </c>
      <c r="G40">
        <f t="shared" si="2"/>
        <v>0.45</v>
      </c>
      <c r="H40" t="s">
        <v>6</v>
      </c>
      <c r="I40">
        <v>0.1</v>
      </c>
      <c r="Q40">
        <v>3.9627419057906697E-2</v>
      </c>
      <c r="R40">
        <v>568.88253704213435</v>
      </c>
      <c r="S40">
        <v>0.01</v>
      </c>
      <c r="T40">
        <v>0</v>
      </c>
      <c r="V40" s="3" t="s">
        <v>85</v>
      </c>
      <c r="W40" t="s">
        <v>0</v>
      </c>
    </row>
    <row r="41" spans="1:23" x14ac:dyDescent="0.25">
      <c r="A41">
        <v>40</v>
      </c>
      <c r="B41" t="s">
        <v>1</v>
      </c>
      <c r="C41">
        <f t="shared" si="3"/>
        <v>0.45</v>
      </c>
      <c r="D41" t="s">
        <v>2</v>
      </c>
      <c r="E41">
        <v>0.1</v>
      </c>
      <c r="F41" t="s">
        <v>3</v>
      </c>
      <c r="G41">
        <f t="shared" si="2"/>
        <v>0.45</v>
      </c>
      <c r="H41" t="s">
        <v>6</v>
      </c>
      <c r="I41">
        <v>0.1</v>
      </c>
      <c r="Q41">
        <v>1.9657972758684101E-2</v>
      </c>
      <c r="R41">
        <v>515.86291889040672</v>
      </c>
      <c r="S41">
        <v>0.01</v>
      </c>
      <c r="T41">
        <v>0</v>
      </c>
      <c r="V41" s="3" t="s">
        <v>85</v>
      </c>
      <c r="W41" t="s">
        <v>0</v>
      </c>
    </row>
    <row r="42" spans="1:23" x14ac:dyDescent="0.25">
      <c r="A42">
        <v>41</v>
      </c>
      <c r="B42" t="s">
        <v>1</v>
      </c>
      <c r="C42">
        <f t="shared" si="3"/>
        <v>0.45</v>
      </c>
      <c r="D42" t="s">
        <v>2</v>
      </c>
      <c r="E42">
        <v>0.1</v>
      </c>
      <c r="F42" t="s">
        <v>3</v>
      </c>
      <c r="G42">
        <f t="shared" si="2"/>
        <v>0.45</v>
      </c>
      <c r="H42" t="s">
        <v>7</v>
      </c>
      <c r="I42">
        <f t="shared" ref="I42:I61" si="4">0.1/2</f>
        <v>0.05</v>
      </c>
      <c r="Q42">
        <v>0.27239749726504098</v>
      </c>
      <c r="R42">
        <v>981.27065909123303</v>
      </c>
      <c r="S42">
        <v>0.01</v>
      </c>
      <c r="T42">
        <v>0</v>
      </c>
      <c r="V42" s="3" t="s">
        <v>85</v>
      </c>
      <c r="W42" t="s">
        <v>0</v>
      </c>
    </row>
    <row r="43" spans="1:23" x14ac:dyDescent="0.25">
      <c r="A43">
        <v>42</v>
      </c>
      <c r="B43" t="s">
        <v>1</v>
      </c>
      <c r="C43">
        <f t="shared" si="3"/>
        <v>0.45</v>
      </c>
      <c r="D43" t="s">
        <v>2</v>
      </c>
      <c r="E43">
        <v>0.1</v>
      </c>
      <c r="F43" t="s">
        <v>3</v>
      </c>
      <c r="G43">
        <f t="shared" si="2"/>
        <v>0.45</v>
      </c>
      <c r="H43" t="s">
        <v>7</v>
      </c>
      <c r="I43">
        <f t="shared" si="4"/>
        <v>0.05</v>
      </c>
      <c r="Q43">
        <v>0.218447259299898</v>
      </c>
      <c r="R43">
        <v>923.04079848265269</v>
      </c>
      <c r="S43">
        <v>0.01</v>
      </c>
      <c r="T43">
        <v>0</v>
      </c>
      <c r="V43" s="3" t="s">
        <v>85</v>
      </c>
      <c r="W43" t="s">
        <v>0</v>
      </c>
    </row>
    <row r="44" spans="1:23" x14ac:dyDescent="0.25">
      <c r="A44">
        <v>43</v>
      </c>
      <c r="B44" t="s">
        <v>1</v>
      </c>
      <c r="C44">
        <f t="shared" si="3"/>
        <v>0.45</v>
      </c>
      <c r="D44" t="s">
        <v>2</v>
      </c>
      <c r="E44">
        <v>0.1</v>
      </c>
      <c r="F44" t="s">
        <v>3</v>
      </c>
      <c r="G44">
        <f t="shared" si="2"/>
        <v>0.45</v>
      </c>
      <c r="H44" t="s">
        <v>7</v>
      </c>
      <c r="I44">
        <f t="shared" si="4"/>
        <v>0.05</v>
      </c>
      <c r="Q44">
        <v>0.16501956656219799</v>
      </c>
      <c r="R44">
        <v>876.01227507186945</v>
      </c>
      <c r="S44">
        <v>0.01</v>
      </c>
      <c r="T44">
        <v>0</v>
      </c>
      <c r="V44" s="3" t="s">
        <v>85</v>
      </c>
      <c r="W44" t="s">
        <v>0</v>
      </c>
    </row>
    <row r="45" spans="1:23" x14ac:dyDescent="0.25">
      <c r="A45">
        <v>44</v>
      </c>
      <c r="B45" t="s">
        <v>1</v>
      </c>
      <c r="C45">
        <f t="shared" si="3"/>
        <v>0.45</v>
      </c>
      <c r="D45" t="s">
        <v>2</v>
      </c>
      <c r="E45">
        <v>0.1</v>
      </c>
      <c r="F45" t="s">
        <v>3</v>
      </c>
      <c r="G45">
        <f t="shared" si="2"/>
        <v>0.45</v>
      </c>
      <c r="H45" t="s">
        <v>7</v>
      </c>
      <c r="I45">
        <f t="shared" si="4"/>
        <v>0.05</v>
      </c>
      <c r="Q45">
        <v>0.124634788068289</v>
      </c>
      <c r="R45">
        <v>824.21760199138021</v>
      </c>
      <c r="S45">
        <v>0.01</v>
      </c>
      <c r="T45">
        <v>0</v>
      </c>
      <c r="V45" s="3" t="s">
        <v>85</v>
      </c>
      <c r="W45" t="s">
        <v>0</v>
      </c>
    </row>
    <row r="46" spans="1:23" x14ac:dyDescent="0.25">
      <c r="A46">
        <v>45</v>
      </c>
      <c r="B46" t="s">
        <v>1</v>
      </c>
      <c r="C46">
        <f t="shared" si="3"/>
        <v>0.45</v>
      </c>
      <c r="D46" t="s">
        <v>2</v>
      </c>
      <c r="E46">
        <v>0.1</v>
      </c>
      <c r="F46" t="s">
        <v>3</v>
      </c>
      <c r="G46">
        <f t="shared" si="2"/>
        <v>0.45</v>
      </c>
      <c r="H46" t="s">
        <v>7</v>
      </c>
      <c r="I46">
        <f t="shared" si="4"/>
        <v>0.05</v>
      </c>
      <c r="Q46">
        <v>8.6896982160449804E-2</v>
      </c>
      <c r="R46">
        <v>771.90102864677192</v>
      </c>
      <c r="S46">
        <v>0.01</v>
      </c>
      <c r="T46">
        <v>0</v>
      </c>
      <c r="V46" s="3" t="s">
        <v>85</v>
      </c>
      <c r="W46" t="s">
        <v>0</v>
      </c>
    </row>
    <row r="47" spans="1:23" x14ac:dyDescent="0.25">
      <c r="A47">
        <v>46</v>
      </c>
      <c r="B47" t="s">
        <v>1</v>
      </c>
      <c r="C47">
        <f t="shared" si="3"/>
        <v>0.45</v>
      </c>
      <c r="D47" t="s">
        <v>2</v>
      </c>
      <c r="E47">
        <v>0.1</v>
      </c>
      <c r="F47" t="s">
        <v>3</v>
      </c>
      <c r="G47">
        <f t="shared" si="2"/>
        <v>0.45</v>
      </c>
      <c r="H47" t="s">
        <v>7</v>
      </c>
      <c r="I47">
        <f t="shared" si="4"/>
        <v>0.05</v>
      </c>
      <c r="Q47">
        <v>6.4325241254874405E-2</v>
      </c>
      <c r="R47">
        <v>724.32669685986275</v>
      </c>
      <c r="S47">
        <v>0.01</v>
      </c>
      <c r="T47">
        <v>0</v>
      </c>
      <c r="V47" s="3" t="s">
        <v>85</v>
      </c>
      <c r="W47" t="s">
        <v>0</v>
      </c>
    </row>
    <row r="48" spans="1:23" x14ac:dyDescent="0.25">
      <c r="A48">
        <v>47</v>
      </c>
      <c r="B48" t="s">
        <v>1</v>
      </c>
      <c r="C48">
        <f t="shared" si="3"/>
        <v>0.45</v>
      </c>
      <c r="D48" t="s">
        <v>2</v>
      </c>
      <c r="E48">
        <v>0.1</v>
      </c>
      <c r="F48" t="s">
        <v>3</v>
      </c>
      <c r="G48">
        <f t="shared" si="2"/>
        <v>0.45</v>
      </c>
      <c r="H48" t="s">
        <v>7</v>
      </c>
      <c r="I48">
        <f t="shared" si="4"/>
        <v>0.05</v>
      </c>
      <c r="Q48">
        <v>4.0571833824917899E-2</v>
      </c>
      <c r="R48">
        <v>668.61518081783493</v>
      </c>
      <c r="S48">
        <v>0.01</v>
      </c>
      <c r="T48">
        <v>0</v>
      </c>
      <c r="V48" s="3" t="s">
        <v>85</v>
      </c>
      <c r="W48" t="s">
        <v>0</v>
      </c>
    </row>
    <row r="49" spans="1:23" x14ac:dyDescent="0.25">
      <c r="A49">
        <v>48</v>
      </c>
      <c r="B49" t="s">
        <v>1</v>
      </c>
      <c r="C49">
        <f t="shared" si="3"/>
        <v>0.45</v>
      </c>
      <c r="D49" t="s">
        <v>2</v>
      </c>
      <c r="E49">
        <v>0.1</v>
      </c>
      <c r="F49" t="s">
        <v>3</v>
      </c>
      <c r="G49">
        <f t="shared" si="2"/>
        <v>0.45</v>
      </c>
      <c r="H49" t="s">
        <v>7</v>
      </c>
      <c r="I49">
        <f t="shared" si="4"/>
        <v>0.05</v>
      </c>
      <c r="Q49">
        <v>2.5084035918428699E-2</v>
      </c>
      <c r="R49">
        <v>618.80381444767056</v>
      </c>
      <c r="S49">
        <v>0.01</v>
      </c>
      <c r="T49">
        <v>0</v>
      </c>
      <c r="V49" s="3" t="s">
        <v>85</v>
      </c>
      <c r="W49" t="s">
        <v>0</v>
      </c>
    </row>
    <row r="50" spans="1:23" x14ac:dyDescent="0.25">
      <c r="A50">
        <v>49</v>
      </c>
      <c r="B50" t="s">
        <v>1</v>
      </c>
      <c r="C50">
        <f t="shared" si="3"/>
        <v>0.45</v>
      </c>
      <c r="D50" t="s">
        <v>2</v>
      </c>
      <c r="E50">
        <v>0.1</v>
      </c>
      <c r="F50" t="s">
        <v>3</v>
      </c>
      <c r="G50">
        <f t="shared" si="2"/>
        <v>0.45</v>
      </c>
      <c r="H50" t="s">
        <v>7</v>
      </c>
      <c r="I50">
        <f t="shared" si="4"/>
        <v>0.05</v>
      </c>
      <c r="Q50">
        <v>1.37523700955565E-2</v>
      </c>
      <c r="R50">
        <v>564.29202533457544</v>
      </c>
      <c r="S50">
        <v>0.01</v>
      </c>
      <c r="T50">
        <v>0</v>
      </c>
      <c r="V50" s="3" t="s">
        <v>85</v>
      </c>
      <c r="W50" t="s">
        <v>0</v>
      </c>
    </row>
    <row r="51" spans="1:23" x14ac:dyDescent="0.25">
      <c r="A51">
        <v>50</v>
      </c>
      <c r="B51" t="s">
        <v>1</v>
      </c>
      <c r="C51">
        <f t="shared" si="3"/>
        <v>0.45</v>
      </c>
      <c r="D51" t="s">
        <v>2</v>
      </c>
      <c r="E51">
        <v>0.1</v>
      </c>
      <c r="F51" t="s">
        <v>3</v>
      </c>
      <c r="G51">
        <f t="shared" si="2"/>
        <v>0.45</v>
      </c>
      <c r="H51" t="s">
        <v>7</v>
      </c>
      <c r="I51">
        <f t="shared" si="4"/>
        <v>0.05</v>
      </c>
      <c r="Q51">
        <v>5.3694759575250803E-3</v>
      </c>
      <c r="R51">
        <v>514.70848306021844</v>
      </c>
      <c r="S51">
        <v>0.01</v>
      </c>
      <c r="T51">
        <v>0</v>
      </c>
      <c r="V51" s="3" t="s">
        <v>85</v>
      </c>
      <c r="W51" t="s">
        <v>0</v>
      </c>
    </row>
    <row r="52" spans="1:23" x14ac:dyDescent="0.25">
      <c r="A52">
        <v>51</v>
      </c>
      <c r="B52" t="s">
        <v>1</v>
      </c>
      <c r="C52">
        <f t="shared" si="3"/>
        <v>0.45</v>
      </c>
      <c r="D52" t="s">
        <v>2</v>
      </c>
      <c r="E52">
        <v>0.1</v>
      </c>
      <c r="F52" t="s">
        <v>3</v>
      </c>
      <c r="G52">
        <f t="shared" si="2"/>
        <v>0.45</v>
      </c>
      <c r="H52" t="s">
        <v>8</v>
      </c>
      <c r="I52">
        <f t="shared" si="4"/>
        <v>0.05</v>
      </c>
      <c r="Q52">
        <v>0.13815922065948599</v>
      </c>
      <c r="R52">
        <v>978.03389277763949</v>
      </c>
      <c r="S52">
        <v>0.01</v>
      </c>
      <c r="T52">
        <v>0</v>
      </c>
      <c r="V52" s="3" t="s">
        <v>85</v>
      </c>
      <c r="W52" t="s">
        <v>0</v>
      </c>
    </row>
    <row r="53" spans="1:23" x14ac:dyDescent="0.25">
      <c r="A53">
        <v>52</v>
      </c>
      <c r="B53" t="s">
        <v>1</v>
      </c>
      <c r="C53">
        <f t="shared" si="3"/>
        <v>0.45</v>
      </c>
      <c r="D53" t="s">
        <v>2</v>
      </c>
      <c r="E53">
        <v>0.1</v>
      </c>
      <c r="F53" t="s">
        <v>3</v>
      </c>
      <c r="G53">
        <f t="shared" si="2"/>
        <v>0.45</v>
      </c>
      <c r="H53" t="s">
        <v>8</v>
      </c>
      <c r="I53">
        <f t="shared" si="4"/>
        <v>0.05</v>
      </c>
      <c r="Q53">
        <v>0.113044768779308</v>
      </c>
      <c r="R53">
        <v>926.63606533601637</v>
      </c>
      <c r="S53">
        <v>0.01</v>
      </c>
      <c r="T53">
        <v>0</v>
      </c>
      <c r="V53" s="3" t="s">
        <v>85</v>
      </c>
      <c r="W53" t="s">
        <v>0</v>
      </c>
    </row>
    <row r="54" spans="1:23" x14ac:dyDescent="0.25">
      <c r="A54">
        <v>53</v>
      </c>
      <c r="B54" t="s">
        <v>1</v>
      </c>
      <c r="C54">
        <f t="shared" si="3"/>
        <v>0.45</v>
      </c>
      <c r="D54" t="s">
        <v>2</v>
      </c>
      <c r="E54">
        <v>0.1</v>
      </c>
      <c r="F54" t="s">
        <v>3</v>
      </c>
      <c r="G54">
        <f t="shared" si="2"/>
        <v>0.45</v>
      </c>
      <c r="H54" t="s">
        <v>8</v>
      </c>
      <c r="I54">
        <f t="shared" si="4"/>
        <v>0.05</v>
      </c>
      <c r="Q54">
        <v>9.0655458166721797E-2</v>
      </c>
      <c r="R54">
        <v>873.26063552794199</v>
      </c>
      <c r="S54">
        <v>0.01</v>
      </c>
      <c r="T54">
        <v>0</v>
      </c>
      <c r="V54" s="3" t="s">
        <v>85</v>
      </c>
      <c r="W54" t="s">
        <v>0</v>
      </c>
    </row>
    <row r="55" spans="1:23" x14ac:dyDescent="0.25">
      <c r="A55">
        <v>54</v>
      </c>
      <c r="B55" t="s">
        <v>1</v>
      </c>
      <c r="C55">
        <f t="shared" si="3"/>
        <v>0.45</v>
      </c>
      <c r="D55" t="s">
        <v>2</v>
      </c>
      <c r="E55">
        <v>0.1</v>
      </c>
      <c r="F55" t="s">
        <v>3</v>
      </c>
      <c r="G55">
        <f t="shared" si="2"/>
        <v>0.45</v>
      </c>
      <c r="H55" t="s">
        <v>8</v>
      </c>
      <c r="I55">
        <f t="shared" si="4"/>
        <v>0.05</v>
      </c>
      <c r="Q55">
        <v>6.5780966234849594E-2</v>
      </c>
      <c r="R55">
        <v>816.26842667857431</v>
      </c>
      <c r="S55">
        <v>0.01</v>
      </c>
      <c r="T55">
        <v>0</v>
      </c>
      <c r="V55" s="3" t="s">
        <v>85</v>
      </c>
      <c r="W55" t="s">
        <v>0</v>
      </c>
    </row>
    <row r="56" spans="1:23" x14ac:dyDescent="0.25">
      <c r="A56">
        <v>55</v>
      </c>
      <c r="B56" t="s">
        <v>1</v>
      </c>
      <c r="C56">
        <f t="shared" si="3"/>
        <v>0.45</v>
      </c>
      <c r="D56" t="s">
        <v>2</v>
      </c>
      <c r="E56">
        <v>0.1</v>
      </c>
      <c r="F56" t="s">
        <v>3</v>
      </c>
      <c r="G56">
        <f t="shared" si="2"/>
        <v>0.45</v>
      </c>
      <c r="H56" t="s">
        <v>8</v>
      </c>
      <c r="I56">
        <f t="shared" si="4"/>
        <v>0.05</v>
      </c>
      <c r="Q56">
        <v>4.9679332403288999E-2</v>
      </c>
      <c r="R56">
        <v>767.12983325818095</v>
      </c>
      <c r="S56">
        <v>0.01</v>
      </c>
      <c r="T56">
        <v>0</v>
      </c>
      <c r="V56" s="3" t="s">
        <v>85</v>
      </c>
      <c r="W56" t="s">
        <v>0</v>
      </c>
    </row>
    <row r="57" spans="1:23" x14ac:dyDescent="0.25">
      <c r="A57">
        <v>56</v>
      </c>
      <c r="B57" t="s">
        <v>1</v>
      </c>
      <c r="C57">
        <f t="shared" si="3"/>
        <v>0.45</v>
      </c>
      <c r="D57" t="s">
        <v>2</v>
      </c>
      <c r="E57">
        <v>0.1</v>
      </c>
      <c r="F57" t="s">
        <v>3</v>
      </c>
      <c r="G57">
        <f t="shared" si="2"/>
        <v>0.45</v>
      </c>
      <c r="H57" t="s">
        <v>8</v>
      </c>
      <c r="I57">
        <f t="shared" si="4"/>
        <v>0.05</v>
      </c>
      <c r="Q57">
        <v>3.6045720231178198E-2</v>
      </c>
      <c r="R57">
        <v>717.73522159767322</v>
      </c>
      <c r="S57">
        <v>0.01</v>
      </c>
      <c r="T57">
        <v>0</v>
      </c>
      <c r="V57" s="3" t="s">
        <v>85</v>
      </c>
      <c r="W57" t="s">
        <v>0</v>
      </c>
    </row>
    <row r="58" spans="1:23" x14ac:dyDescent="0.25">
      <c r="A58">
        <v>57</v>
      </c>
      <c r="B58" t="s">
        <v>1</v>
      </c>
      <c r="C58">
        <f t="shared" si="3"/>
        <v>0.45</v>
      </c>
      <c r="D58" t="s">
        <v>2</v>
      </c>
      <c r="E58">
        <v>0.1</v>
      </c>
      <c r="F58" t="s">
        <v>3</v>
      </c>
      <c r="G58">
        <f t="shared" si="2"/>
        <v>0.45</v>
      </c>
      <c r="H58" t="s">
        <v>8</v>
      </c>
      <c r="I58">
        <f t="shared" si="4"/>
        <v>0.05</v>
      </c>
      <c r="Q58">
        <v>2.2292981590725399E-2</v>
      </c>
      <c r="R58">
        <v>672.86662974097408</v>
      </c>
      <c r="S58">
        <v>0.01</v>
      </c>
      <c r="T58">
        <v>0</v>
      </c>
      <c r="V58" s="3" t="s">
        <v>85</v>
      </c>
      <c r="W58" t="s">
        <v>0</v>
      </c>
    </row>
    <row r="59" spans="1:23" x14ac:dyDescent="0.25">
      <c r="A59">
        <v>58</v>
      </c>
      <c r="B59" t="s">
        <v>1</v>
      </c>
      <c r="C59">
        <f t="shared" si="3"/>
        <v>0.45</v>
      </c>
      <c r="D59" t="s">
        <v>2</v>
      </c>
      <c r="E59">
        <v>0.1</v>
      </c>
      <c r="F59" t="s">
        <v>3</v>
      </c>
      <c r="G59">
        <f t="shared" si="2"/>
        <v>0.45</v>
      </c>
      <c r="H59" t="s">
        <v>8</v>
      </c>
      <c r="I59">
        <f t="shared" si="4"/>
        <v>0.05</v>
      </c>
      <c r="Q59">
        <v>1.37811120489624E-2</v>
      </c>
      <c r="R59">
        <v>618.96158761530387</v>
      </c>
      <c r="S59">
        <v>0.01</v>
      </c>
      <c r="T59">
        <v>0</v>
      </c>
      <c r="V59" s="3" t="s">
        <v>85</v>
      </c>
      <c r="W59" t="s">
        <v>0</v>
      </c>
    </row>
    <row r="60" spans="1:23" x14ac:dyDescent="0.25">
      <c r="A60">
        <v>59</v>
      </c>
      <c r="B60" t="s">
        <v>1</v>
      </c>
      <c r="C60">
        <f t="shared" si="3"/>
        <v>0.45</v>
      </c>
      <c r="D60" t="s">
        <v>2</v>
      </c>
      <c r="E60">
        <v>0.1</v>
      </c>
      <c r="F60" t="s">
        <v>3</v>
      </c>
      <c r="G60">
        <f t="shared" si="2"/>
        <v>0.45</v>
      </c>
      <c r="H60" t="s">
        <v>8</v>
      </c>
      <c r="I60">
        <f t="shared" si="4"/>
        <v>0.05</v>
      </c>
      <c r="Q60">
        <v>7.7083810351981997E-3</v>
      </c>
      <c r="R60">
        <v>566.03376834150629</v>
      </c>
      <c r="S60">
        <v>0.01</v>
      </c>
      <c r="T60">
        <v>0</v>
      </c>
      <c r="V60" s="3" t="s">
        <v>85</v>
      </c>
      <c r="W60" t="s">
        <v>0</v>
      </c>
    </row>
    <row r="61" spans="1:23" x14ac:dyDescent="0.25">
      <c r="A61">
        <v>60</v>
      </c>
      <c r="B61" t="s">
        <v>1</v>
      </c>
      <c r="C61">
        <f t="shared" si="3"/>
        <v>0.45</v>
      </c>
      <c r="D61" t="s">
        <v>2</v>
      </c>
      <c r="E61">
        <v>0.1</v>
      </c>
      <c r="F61" t="s">
        <v>3</v>
      </c>
      <c r="G61">
        <f t="shared" si="2"/>
        <v>0.45</v>
      </c>
      <c r="H61" t="s">
        <v>8</v>
      </c>
      <c r="I61">
        <f t="shared" si="4"/>
        <v>0.05</v>
      </c>
      <c r="Q61">
        <v>3.8233974490163602E-3</v>
      </c>
      <c r="R61">
        <v>510.54218763066592</v>
      </c>
      <c r="S61">
        <v>0.01</v>
      </c>
      <c r="T61">
        <v>0</v>
      </c>
      <c r="V61" s="3" t="s">
        <v>85</v>
      </c>
      <c r="W61" t="s">
        <v>0</v>
      </c>
    </row>
    <row r="62" spans="1:23" x14ac:dyDescent="0.25">
      <c r="A62">
        <v>61</v>
      </c>
      <c r="B62" t="s">
        <v>1</v>
      </c>
      <c r="C62">
        <f t="shared" si="3"/>
        <v>0.45</v>
      </c>
      <c r="D62" t="s">
        <v>2</v>
      </c>
      <c r="E62">
        <v>0.1</v>
      </c>
      <c r="F62" t="s">
        <v>3</v>
      </c>
      <c r="G62">
        <f>1/2</f>
        <v>0.5</v>
      </c>
      <c r="Q62">
        <v>2.2387211385683389E-2</v>
      </c>
      <c r="R62">
        <v>900</v>
      </c>
      <c r="S62" s="1">
        <v>1.0000000000000001E-17</v>
      </c>
      <c r="T62">
        <v>0</v>
      </c>
      <c r="V62" s="3" t="s">
        <v>85</v>
      </c>
      <c r="W62" t="s">
        <v>0</v>
      </c>
    </row>
    <row r="63" spans="1:23" x14ac:dyDescent="0.25">
      <c r="A63">
        <v>62</v>
      </c>
      <c r="B63" t="s">
        <v>1</v>
      </c>
      <c r="C63">
        <f t="shared" si="3"/>
        <v>0.45</v>
      </c>
      <c r="D63" t="s">
        <v>2</v>
      </c>
      <c r="E63">
        <v>0.1</v>
      </c>
      <c r="F63" t="s">
        <v>3</v>
      </c>
      <c r="G63">
        <f>1/2</f>
        <v>0.5</v>
      </c>
      <c r="Q63">
        <v>2.2387211385683389E-2</v>
      </c>
      <c r="R63">
        <v>900</v>
      </c>
      <c r="S63" s="1">
        <v>9.9999999999999998E-13</v>
      </c>
      <c r="T63">
        <v>0</v>
      </c>
      <c r="V63" s="3" t="s">
        <v>85</v>
      </c>
      <c r="W63" t="s">
        <v>0</v>
      </c>
    </row>
    <row r="64" spans="1:23" x14ac:dyDescent="0.25">
      <c r="A64">
        <v>63</v>
      </c>
      <c r="B64" t="s">
        <v>1</v>
      </c>
      <c r="C64">
        <f t="shared" si="3"/>
        <v>0.45</v>
      </c>
      <c r="D64" t="s">
        <v>2</v>
      </c>
      <c r="E64">
        <v>0.1</v>
      </c>
      <c r="F64" t="s">
        <v>3</v>
      </c>
      <c r="G64">
        <f>1/2</f>
        <v>0.5</v>
      </c>
      <c r="Q64">
        <v>2.2387211385683389E-2</v>
      </c>
      <c r="R64">
        <v>900</v>
      </c>
      <c r="S64" s="1">
        <v>9.9999999999999995E-8</v>
      </c>
      <c r="T64">
        <v>0</v>
      </c>
      <c r="V64" s="3" t="s">
        <v>85</v>
      </c>
      <c r="W64" t="s">
        <v>0</v>
      </c>
    </row>
    <row r="65" spans="1:23" x14ac:dyDescent="0.25">
      <c r="A65">
        <v>64</v>
      </c>
      <c r="B65" t="s">
        <v>1</v>
      </c>
      <c r="C65">
        <f t="shared" si="3"/>
        <v>0.45</v>
      </c>
      <c r="D65" t="s">
        <v>2</v>
      </c>
      <c r="E65">
        <v>0.1</v>
      </c>
      <c r="F65" t="s">
        <v>3</v>
      </c>
      <c r="G65">
        <f>1/2</f>
        <v>0.5</v>
      </c>
      <c r="Q65">
        <v>2.2387211385683389E-2</v>
      </c>
      <c r="R65">
        <v>900</v>
      </c>
      <c r="S65" s="1">
        <v>20</v>
      </c>
      <c r="T65">
        <v>0</v>
      </c>
      <c r="V65" s="3" t="s">
        <v>85</v>
      </c>
      <c r="W65" t="s">
        <v>0</v>
      </c>
    </row>
    <row r="66" spans="1:23" x14ac:dyDescent="0.25">
      <c r="A66">
        <v>65</v>
      </c>
      <c r="B66" t="s">
        <v>1</v>
      </c>
      <c r="C66">
        <f t="shared" ref="C66:C83" si="5">0.9/2</f>
        <v>0.45</v>
      </c>
      <c r="D66" t="s">
        <v>2</v>
      </c>
      <c r="E66">
        <v>0.1</v>
      </c>
      <c r="F66" t="s">
        <v>3</v>
      </c>
      <c r="G66">
        <f>0.95/2</f>
        <v>0.47499999999999998</v>
      </c>
      <c r="H66" t="s">
        <v>6</v>
      </c>
      <c r="I66">
        <v>0.05</v>
      </c>
      <c r="Q66">
        <v>0.17782794100389224</v>
      </c>
      <c r="R66">
        <v>900</v>
      </c>
      <c r="S66" s="1">
        <v>1.0000000000000001E-17</v>
      </c>
      <c r="T66">
        <v>0</v>
      </c>
      <c r="V66" s="3" t="s">
        <v>85</v>
      </c>
      <c r="W66" t="s">
        <v>0</v>
      </c>
    </row>
    <row r="67" spans="1:23" x14ac:dyDescent="0.25">
      <c r="A67">
        <v>66</v>
      </c>
      <c r="B67" t="s">
        <v>1</v>
      </c>
      <c r="C67">
        <f t="shared" si="5"/>
        <v>0.45</v>
      </c>
      <c r="D67" t="s">
        <v>2</v>
      </c>
      <c r="E67">
        <v>0.1</v>
      </c>
      <c r="F67" t="s">
        <v>3</v>
      </c>
      <c r="G67">
        <f>0.95/2</f>
        <v>0.47499999999999998</v>
      </c>
      <c r="H67" t="s">
        <v>6</v>
      </c>
      <c r="I67">
        <v>0.05</v>
      </c>
      <c r="Q67">
        <v>0.17782794100389224</v>
      </c>
      <c r="R67">
        <v>900</v>
      </c>
      <c r="S67" s="1">
        <v>9.9999999999999998E-13</v>
      </c>
      <c r="T67">
        <v>0</v>
      </c>
      <c r="V67" s="3" t="s">
        <v>85</v>
      </c>
      <c r="W67" t="s">
        <v>0</v>
      </c>
    </row>
    <row r="68" spans="1:23" x14ac:dyDescent="0.25">
      <c r="A68">
        <v>67</v>
      </c>
      <c r="B68" t="s">
        <v>1</v>
      </c>
      <c r="C68">
        <f t="shared" si="5"/>
        <v>0.45</v>
      </c>
      <c r="D68" t="s">
        <v>2</v>
      </c>
      <c r="E68">
        <v>0.1</v>
      </c>
      <c r="F68" t="s">
        <v>3</v>
      </c>
      <c r="G68">
        <f>0.95/2</f>
        <v>0.47499999999999998</v>
      </c>
      <c r="H68" t="s">
        <v>6</v>
      </c>
      <c r="I68">
        <v>0.05</v>
      </c>
      <c r="Q68">
        <v>0.17782794100389224</v>
      </c>
      <c r="R68">
        <v>900</v>
      </c>
      <c r="S68" s="1">
        <v>9.9999999999999995E-8</v>
      </c>
      <c r="T68">
        <v>0</v>
      </c>
      <c r="V68" s="3" t="s">
        <v>85</v>
      </c>
      <c r="W68" t="s">
        <v>0</v>
      </c>
    </row>
    <row r="69" spans="1:23" x14ac:dyDescent="0.25">
      <c r="A69">
        <v>68</v>
      </c>
      <c r="B69" t="s">
        <v>1</v>
      </c>
      <c r="C69">
        <f t="shared" si="5"/>
        <v>0.45</v>
      </c>
      <c r="D69" t="s">
        <v>2</v>
      </c>
      <c r="E69">
        <v>0.1</v>
      </c>
      <c r="F69" t="s">
        <v>3</v>
      </c>
      <c r="G69">
        <f>0.95/2</f>
        <v>0.47499999999999998</v>
      </c>
      <c r="H69" t="s">
        <v>6</v>
      </c>
      <c r="I69">
        <v>0.05</v>
      </c>
      <c r="Q69">
        <v>0.17782794100389224</v>
      </c>
      <c r="R69">
        <v>900</v>
      </c>
      <c r="S69" s="1">
        <v>20</v>
      </c>
      <c r="T69">
        <v>0</v>
      </c>
      <c r="V69" s="3" t="s">
        <v>85</v>
      </c>
      <c r="W69" t="s">
        <v>0</v>
      </c>
    </row>
    <row r="70" spans="1:23" x14ac:dyDescent="0.25">
      <c r="A70">
        <v>69</v>
      </c>
      <c r="B70" t="s">
        <v>1</v>
      </c>
      <c r="C70">
        <f t="shared" si="5"/>
        <v>0.45</v>
      </c>
      <c r="D70" t="s">
        <v>2</v>
      </c>
      <c r="E70">
        <v>0.1</v>
      </c>
      <c r="F70" t="s">
        <v>3</v>
      </c>
      <c r="G70">
        <f>0.9/2</f>
        <v>0.45</v>
      </c>
      <c r="H70" t="s">
        <v>6</v>
      </c>
      <c r="I70">
        <v>0.1</v>
      </c>
      <c r="Q70">
        <v>0.28183829312644532</v>
      </c>
      <c r="R70">
        <v>900</v>
      </c>
      <c r="S70" s="1">
        <v>1.0000000000000001E-17</v>
      </c>
      <c r="T70">
        <v>0</v>
      </c>
      <c r="V70" s="3" t="s">
        <v>85</v>
      </c>
      <c r="W70" t="s">
        <v>0</v>
      </c>
    </row>
    <row r="71" spans="1:23" x14ac:dyDescent="0.25">
      <c r="A71">
        <v>70</v>
      </c>
      <c r="B71" t="s">
        <v>1</v>
      </c>
      <c r="C71">
        <f t="shared" si="5"/>
        <v>0.45</v>
      </c>
      <c r="D71" t="s">
        <v>2</v>
      </c>
      <c r="E71">
        <v>0.1</v>
      </c>
      <c r="F71" t="s">
        <v>3</v>
      </c>
      <c r="G71">
        <f>0.9/2</f>
        <v>0.45</v>
      </c>
      <c r="H71" t="s">
        <v>6</v>
      </c>
      <c r="I71">
        <v>0.1</v>
      </c>
      <c r="Q71">
        <v>0.28183829312644532</v>
      </c>
      <c r="R71">
        <v>900</v>
      </c>
      <c r="S71" s="1">
        <v>9.9999999999999998E-13</v>
      </c>
      <c r="T71">
        <v>0</v>
      </c>
      <c r="V71" s="3" t="s">
        <v>85</v>
      </c>
      <c r="W71" t="s">
        <v>0</v>
      </c>
    </row>
    <row r="72" spans="1:23" x14ac:dyDescent="0.25">
      <c r="A72">
        <v>71</v>
      </c>
      <c r="B72" t="s">
        <v>1</v>
      </c>
      <c r="C72">
        <f t="shared" si="5"/>
        <v>0.45</v>
      </c>
      <c r="D72" t="s">
        <v>2</v>
      </c>
      <c r="E72">
        <v>0.1</v>
      </c>
      <c r="F72" t="s">
        <v>3</v>
      </c>
      <c r="G72">
        <f>0.9/2</f>
        <v>0.45</v>
      </c>
      <c r="H72" t="s">
        <v>6</v>
      </c>
      <c r="I72">
        <v>0.1</v>
      </c>
      <c r="Q72">
        <v>0.28183829312644532</v>
      </c>
      <c r="R72">
        <v>900</v>
      </c>
      <c r="S72" s="1">
        <v>9.9999999999999995E-8</v>
      </c>
      <c r="T72">
        <v>0</v>
      </c>
      <c r="V72" s="3" t="s">
        <v>85</v>
      </c>
      <c r="W72" t="s">
        <v>0</v>
      </c>
    </row>
    <row r="73" spans="1:23" x14ac:dyDescent="0.25">
      <c r="A73">
        <v>72</v>
      </c>
      <c r="B73" t="s">
        <v>1</v>
      </c>
      <c r="C73">
        <f t="shared" si="5"/>
        <v>0.45</v>
      </c>
      <c r="D73" t="s">
        <v>2</v>
      </c>
      <c r="E73">
        <v>0.1</v>
      </c>
      <c r="F73" t="s">
        <v>3</v>
      </c>
      <c r="G73">
        <f>0.9/2</f>
        <v>0.45</v>
      </c>
      <c r="H73" t="s">
        <v>6</v>
      </c>
      <c r="I73">
        <v>0.1</v>
      </c>
      <c r="Q73">
        <v>0.28183829312644532</v>
      </c>
      <c r="R73">
        <v>900</v>
      </c>
      <c r="S73" s="1">
        <v>20</v>
      </c>
      <c r="T73">
        <v>0</v>
      </c>
      <c r="V73" s="3" t="s">
        <v>85</v>
      </c>
      <c r="W73" t="s">
        <v>0</v>
      </c>
    </row>
    <row r="74" spans="1:23" x14ac:dyDescent="0.25">
      <c r="A74">
        <v>73</v>
      </c>
      <c r="B74" t="s">
        <v>1</v>
      </c>
      <c r="C74">
        <f t="shared" si="5"/>
        <v>0.45</v>
      </c>
      <c r="D74" t="s">
        <v>2</v>
      </c>
      <c r="E74">
        <v>0.1</v>
      </c>
      <c r="F74" t="s">
        <v>3</v>
      </c>
      <c r="G74">
        <f>0.85/2</f>
        <v>0.42499999999999999</v>
      </c>
      <c r="H74" t="s">
        <v>6</v>
      </c>
      <c r="I74">
        <v>0.15</v>
      </c>
      <c r="Q74">
        <v>0.28183829312644532</v>
      </c>
      <c r="R74">
        <v>900</v>
      </c>
      <c r="S74" s="1">
        <v>1.0000000000000001E-17</v>
      </c>
      <c r="T74">
        <v>0</v>
      </c>
      <c r="V74" s="3" t="s">
        <v>85</v>
      </c>
      <c r="W74" t="s">
        <v>0</v>
      </c>
    </row>
    <row r="75" spans="1:23" x14ac:dyDescent="0.25">
      <c r="A75">
        <v>74</v>
      </c>
      <c r="B75" t="s">
        <v>1</v>
      </c>
      <c r="C75">
        <f t="shared" si="5"/>
        <v>0.45</v>
      </c>
      <c r="D75" t="s">
        <v>2</v>
      </c>
      <c r="E75">
        <v>0.1</v>
      </c>
      <c r="F75" t="s">
        <v>3</v>
      </c>
      <c r="G75">
        <f>0.85/2</f>
        <v>0.42499999999999999</v>
      </c>
      <c r="H75" t="s">
        <v>6</v>
      </c>
      <c r="I75">
        <v>0.15</v>
      </c>
      <c r="Q75">
        <v>0.28183829312644532</v>
      </c>
      <c r="R75">
        <v>900</v>
      </c>
      <c r="S75" s="1">
        <v>9.9999999999999998E-13</v>
      </c>
      <c r="T75">
        <v>0</v>
      </c>
      <c r="V75" s="3" t="s">
        <v>85</v>
      </c>
      <c r="W75" t="s">
        <v>0</v>
      </c>
    </row>
    <row r="76" spans="1:23" x14ac:dyDescent="0.25">
      <c r="A76">
        <v>75</v>
      </c>
      <c r="B76" t="s">
        <v>1</v>
      </c>
      <c r="C76">
        <f t="shared" si="5"/>
        <v>0.45</v>
      </c>
      <c r="D76" t="s">
        <v>2</v>
      </c>
      <c r="E76">
        <v>0.1</v>
      </c>
      <c r="F76" t="s">
        <v>3</v>
      </c>
      <c r="G76">
        <f>0.85/2</f>
        <v>0.42499999999999999</v>
      </c>
      <c r="H76" t="s">
        <v>6</v>
      </c>
      <c r="I76">
        <v>0.15</v>
      </c>
      <c r="Q76">
        <v>0.28183829312644532</v>
      </c>
      <c r="R76">
        <v>900</v>
      </c>
      <c r="S76" s="1">
        <v>9.9999999999999995E-8</v>
      </c>
      <c r="T76">
        <v>0</v>
      </c>
      <c r="V76" s="3" t="s">
        <v>85</v>
      </c>
      <c r="W76" t="s">
        <v>0</v>
      </c>
    </row>
    <row r="77" spans="1:23" x14ac:dyDescent="0.25">
      <c r="A77">
        <v>76</v>
      </c>
      <c r="B77" t="s">
        <v>1</v>
      </c>
      <c r="C77">
        <f t="shared" si="5"/>
        <v>0.45</v>
      </c>
      <c r="D77" t="s">
        <v>2</v>
      </c>
      <c r="E77">
        <v>0.1</v>
      </c>
      <c r="F77" t="s">
        <v>3</v>
      </c>
      <c r="G77">
        <f>0.85/2</f>
        <v>0.42499999999999999</v>
      </c>
      <c r="H77" t="s">
        <v>6</v>
      </c>
      <c r="I77">
        <v>0.15</v>
      </c>
      <c r="Q77">
        <v>0.28183829312644532</v>
      </c>
      <c r="R77">
        <v>900</v>
      </c>
      <c r="S77" s="1">
        <v>20</v>
      </c>
      <c r="T77">
        <v>0</v>
      </c>
      <c r="V77" s="3" t="s">
        <v>85</v>
      </c>
      <c r="W77" t="s">
        <v>0</v>
      </c>
    </row>
    <row r="78" spans="1:23" x14ac:dyDescent="0.25">
      <c r="A78">
        <v>77</v>
      </c>
      <c r="B78" t="s">
        <v>1</v>
      </c>
      <c r="C78">
        <f t="shared" si="5"/>
        <v>0.45</v>
      </c>
      <c r="D78" t="s">
        <v>2</v>
      </c>
      <c r="E78">
        <v>0.1</v>
      </c>
      <c r="F78" t="s">
        <v>3</v>
      </c>
      <c r="G78">
        <f>0.95/2</f>
        <v>0.47499999999999998</v>
      </c>
      <c r="H78" t="s">
        <v>6</v>
      </c>
      <c r="I78">
        <v>0.05</v>
      </c>
      <c r="Q78">
        <v>0.196461327622374</v>
      </c>
      <c r="R78">
        <v>1000</v>
      </c>
      <c r="S78" s="1">
        <v>0.01</v>
      </c>
      <c r="T78">
        <v>0</v>
      </c>
      <c r="V78" s="3" t="s">
        <v>85</v>
      </c>
      <c r="W78" t="s">
        <v>0</v>
      </c>
    </row>
    <row r="79" spans="1:23" x14ac:dyDescent="0.25">
      <c r="A79">
        <v>78</v>
      </c>
      <c r="B79" t="s">
        <v>1</v>
      </c>
      <c r="C79">
        <f t="shared" si="5"/>
        <v>0.45</v>
      </c>
      <c r="D79" t="s">
        <v>2</v>
      </c>
      <c r="E79">
        <v>0.1</v>
      </c>
      <c r="F79" t="s">
        <v>3</v>
      </c>
      <c r="G79">
        <f>0.9/2</f>
        <v>0.45</v>
      </c>
      <c r="H79" t="s">
        <v>6</v>
      </c>
      <c r="I79">
        <v>0.1</v>
      </c>
      <c r="Q79">
        <v>0.19567758915851399</v>
      </c>
      <c r="R79">
        <v>1000</v>
      </c>
      <c r="S79" s="1">
        <v>0.01</v>
      </c>
      <c r="T79">
        <v>0</v>
      </c>
      <c r="V79" s="3" t="s">
        <v>85</v>
      </c>
      <c r="W79" t="s">
        <v>0</v>
      </c>
    </row>
    <row r="80" spans="1:23" x14ac:dyDescent="0.25">
      <c r="A80">
        <v>79</v>
      </c>
      <c r="B80" t="s">
        <v>1</v>
      </c>
      <c r="C80">
        <f t="shared" si="5"/>
        <v>0.45</v>
      </c>
      <c r="D80" t="s">
        <v>2</v>
      </c>
      <c r="E80">
        <v>0.1</v>
      </c>
      <c r="F80" t="s">
        <v>3</v>
      </c>
      <c r="G80">
        <f>0.85/2</f>
        <v>0.42499999999999999</v>
      </c>
      <c r="H80" t="s">
        <v>6</v>
      </c>
      <c r="I80">
        <v>0.15</v>
      </c>
      <c r="Q80">
        <v>0.26611374672565702</v>
      </c>
      <c r="R80">
        <v>1000</v>
      </c>
      <c r="S80" s="1">
        <v>0.01</v>
      </c>
      <c r="T80">
        <v>0</v>
      </c>
      <c r="V80" s="3" t="s">
        <v>85</v>
      </c>
      <c r="W80" t="s">
        <v>0</v>
      </c>
    </row>
    <row r="81" spans="1:23" x14ac:dyDescent="0.25">
      <c r="A81">
        <v>80</v>
      </c>
      <c r="B81" t="s">
        <v>1</v>
      </c>
      <c r="C81">
        <f t="shared" si="5"/>
        <v>0.45</v>
      </c>
      <c r="D81" t="s">
        <v>2</v>
      </c>
      <c r="E81">
        <v>0.1</v>
      </c>
      <c r="F81" t="s">
        <v>3</v>
      </c>
      <c r="G81">
        <f>0.8/2</f>
        <v>0.4</v>
      </c>
      <c r="H81" t="s">
        <v>6</v>
      </c>
      <c r="I81">
        <v>0.2</v>
      </c>
      <c r="Q81">
        <v>0.28162844157225603</v>
      </c>
      <c r="R81">
        <v>1000</v>
      </c>
      <c r="S81" s="1">
        <v>0.01</v>
      </c>
      <c r="T81">
        <v>0</v>
      </c>
      <c r="V81" s="3" t="s">
        <v>85</v>
      </c>
      <c r="W81" t="s">
        <v>0</v>
      </c>
    </row>
    <row r="82" spans="1:23" x14ac:dyDescent="0.25">
      <c r="A82">
        <v>81</v>
      </c>
      <c r="B82" t="s">
        <v>1</v>
      </c>
      <c r="C82">
        <f t="shared" si="5"/>
        <v>0.45</v>
      </c>
      <c r="D82" t="s">
        <v>2</v>
      </c>
      <c r="E82">
        <v>0.1</v>
      </c>
      <c r="F82" t="s">
        <v>3</v>
      </c>
      <c r="G82">
        <f>0.7/2</f>
        <v>0.35</v>
      </c>
      <c r="H82" t="s">
        <v>6</v>
      </c>
      <c r="I82">
        <v>0.3</v>
      </c>
      <c r="Q82">
        <v>0.27113441715733899</v>
      </c>
      <c r="R82">
        <v>1000</v>
      </c>
      <c r="S82" s="1">
        <v>0.01</v>
      </c>
      <c r="T82">
        <v>0</v>
      </c>
      <c r="V82" s="3" t="s">
        <v>85</v>
      </c>
      <c r="W82" t="s">
        <v>0</v>
      </c>
    </row>
    <row r="83" spans="1:23" x14ac:dyDescent="0.25">
      <c r="A83">
        <v>82</v>
      </c>
      <c r="B83" t="s">
        <v>1</v>
      </c>
      <c r="C83">
        <f t="shared" si="5"/>
        <v>0.45</v>
      </c>
      <c r="D83" t="s">
        <v>2</v>
      </c>
      <c r="E83">
        <v>0.1</v>
      </c>
      <c r="F83" t="s">
        <v>3</v>
      </c>
      <c r="G83">
        <f>0.6/2</f>
        <v>0.3</v>
      </c>
      <c r="H83" t="s">
        <v>6</v>
      </c>
      <c r="I83">
        <v>0.4</v>
      </c>
      <c r="Q83">
        <v>9.6890431961767401E-2</v>
      </c>
      <c r="R83">
        <v>1000</v>
      </c>
      <c r="S83" s="1">
        <v>0.01</v>
      </c>
      <c r="T83">
        <v>0</v>
      </c>
      <c r="V83" s="3" t="s">
        <v>85</v>
      </c>
      <c r="W83" t="s">
        <v>0</v>
      </c>
    </row>
    <row r="84" spans="1:23" x14ac:dyDescent="0.25">
      <c r="A84">
        <v>83</v>
      </c>
      <c r="B84" t="s">
        <v>4</v>
      </c>
      <c r="C84">
        <v>1</v>
      </c>
      <c r="D84" t="s">
        <v>10</v>
      </c>
      <c r="E84">
        <v>0.5</v>
      </c>
      <c r="Q84">
        <v>1.1322387105268099</v>
      </c>
      <c r="R84">
        <v>310.517406759577</v>
      </c>
      <c r="S84" s="1">
        <v>20</v>
      </c>
      <c r="T84">
        <v>0</v>
      </c>
      <c r="V84" s="3" t="s">
        <v>86</v>
      </c>
      <c r="W84" t="s">
        <v>67</v>
      </c>
    </row>
    <row r="85" spans="1:23" x14ac:dyDescent="0.25">
      <c r="A85">
        <v>84</v>
      </c>
      <c r="B85" t="s">
        <v>4</v>
      </c>
      <c r="C85">
        <v>1</v>
      </c>
      <c r="D85" t="s">
        <v>10</v>
      </c>
      <c r="E85">
        <v>0.5</v>
      </c>
      <c r="Q85">
        <v>1.3326186311572501</v>
      </c>
      <c r="R85">
        <v>339.16944083958703</v>
      </c>
      <c r="S85" s="1">
        <v>20</v>
      </c>
      <c r="T85">
        <v>0</v>
      </c>
      <c r="V85" s="3" t="s">
        <v>86</v>
      </c>
      <c r="W85" t="s">
        <v>67</v>
      </c>
    </row>
    <row r="86" spans="1:23" x14ac:dyDescent="0.25">
      <c r="A86">
        <v>85</v>
      </c>
      <c r="B86" t="s">
        <v>4</v>
      </c>
      <c r="C86">
        <v>1</v>
      </c>
      <c r="D86" t="s">
        <v>10</v>
      </c>
      <c r="E86">
        <v>0.5</v>
      </c>
      <c r="Q86">
        <v>1.61383512949275</v>
      </c>
      <c r="R86">
        <v>369.13050837894201</v>
      </c>
      <c r="S86" s="1">
        <v>20</v>
      </c>
      <c r="T86">
        <v>0</v>
      </c>
      <c r="V86" s="3" t="s">
        <v>86</v>
      </c>
      <c r="W86" t="s">
        <v>67</v>
      </c>
    </row>
    <row r="87" spans="1:23" x14ac:dyDescent="0.25">
      <c r="A87">
        <v>86</v>
      </c>
      <c r="B87" t="s">
        <v>4</v>
      </c>
      <c r="C87">
        <v>1</v>
      </c>
      <c r="D87" t="s">
        <v>10</v>
      </c>
      <c r="E87">
        <v>0.5</v>
      </c>
      <c r="Q87">
        <v>1.85485276508241</v>
      </c>
      <c r="R87">
        <v>395.18328349225999</v>
      </c>
      <c r="S87" s="1">
        <v>20</v>
      </c>
      <c r="T87">
        <v>0</v>
      </c>
      <c r="V87" s="3" t="s">
        <v>86</v>
      </c>
      <c r="W87" t="s">
        <v>67</v>
      </c>
    </row>
    <row r="88" spans="1:23" x14ac:dyDescent="0.25">
      <c r="A88">
        <v>87</v>
      </c>
      <c r="B88" t="s">
        <v>4</v>
      </c>
      <c r="C88">
        <v>1</v>
      </c>
      <c r="D88" t="s">
        <v>10</v>
      </c>
      <c r="E88">
        <v>0.5</v>
      </c>
      <c r="Q88">
        <v>2.1360692634178999</v>
      </c>
      <c r="R88">
        <v>425.144351031616</v>
      </c>
      <c r="S88" s="1">
        <v>20</v>
      </c>
      <c r="T88">
        <v>0</v>
      </c>
      <c r="V88" s="3" t="s">
        <v>86</v>
      </c>
      <c r="W88" t="s">
        <v>67</v>
      </c>
    </row>
    <row r="89" spans="1:23" x14ac:dyDescent="0.25">
      <c r="A89">
        <v>88</v>
      </c>
      <c r="B89" t="s">
        <v>4</v>
      </c>
      <c r="C89">
        <v>1</v>
      </c>
      <c r="D89" t="s">
        <v>10</v>
      </c>
      <c r="E89">
        <v>0.5</v>
      </c>
      <c r="Q89">
        <v>2.29616255085983</v>
      </c>
      <c r="R89">
        <v>451.18960296413297</v>
      </c>
      <c r="S89" s="1">
        <v>20</v>
      </c>
      <c r="T89">
        <v>0</v>
      </c>
      <c r="V89" s="3" t="s">
        <v>86</v>
      </c>
      <c r="W89" t="s">
        <v>67</v>
      </c>
    </row>
    <row r="90" spans="1:23" x14ac:dyDescent="0.25">
      <c r="A90">
        <v>89</v>
      </c>
      <c r="B90" t="s">
        <v>4</v>
      </c>
      <c r="C90">
        <v>1</v>
      </c>
      <c r="D90" t="s">
        <v>10</v>
      </c>
      <c r="E90">
        <v>0.5</v>
      </c>
      <c r="Q90">
        <v>2.4153548120145198</v>
      </c>
      <c r="R90">
        <v>483.73864469897802</v>
      </c>
      <c r="S90" s="1">
        <v>20</v>
      </c>
      <c r="T90">
        <v>0</v>
      </c>
      <c r="V90" s="3" t="s">
        <v>86</v>
      </c>
      <c r="W90" t="s">
        <v>67</v>
      </c>
    </row>
    <row r="91" spans="1:23" x14ac:dyDescent="0.25">
      <c r="A91">
        <v>90</v>
      </c>
      <c r="B91" t="s">
        <v>4</v>
      </c>
      <c r="C91">
        <v>1</v>
      </c>
      <c r="D91" t="s">
        <v>10</v>
      </c>
      <c r="E91">
        <v>0.5</v>
      </c>
      <c r="Q91">
        <v>2.45406157723485</v>
      </c>
      <c r="R91">
        <v>509.77261186029398</v>
      </c>
      <c r="S91" s="1">
        <v>20</v>
      </c>
      <c r="T91">
        <v>0</v>
      </c>
      <c r="V91" s="3" t="s">
        <v>86</v>
      </c>
      <c r="W91" t="s">
        <v>67</v>
      </c>
    </row>
    <row r="92" spans="1:23" x14ac:dyDescent="0.25">
      <c r="A92">
        <v>91</v>
      </c>
      <c r="B92" t="s">
        <v>4</v>
      </c>
      <c r="C92">
        <v>1</v>
      </c>
      <c r="D92" t="s">
        <v>10</v>
      </c>
      <c r="E92">
        <v>0.5</v>
      </c>
      <c r="Q92">
        <v>2.5733416088322101</v>
      </c>
      <c r="R92">
        <v>541.02014331659404</v>
      </c>
      <c r="S92" s="1">
        <v>20</v>
      </c>
      <c r="T92">
        <v>0</v>
      </c>
      <c r="V92" s="3" t="s">
        <v>86</v>
      </c>
      <c r="W92" t="s">
        <v>67</v>
      </c>
    </row>
    <row r="93" spans="1:23" x14ac:dyDescent="0.25">
      <c r="A93">
        <v>92</v>
      </c>
      <c r="B93" t="s">
        <v>4</v>
      </c>
      <c r="C93">
        <v>1</v>
      </c>
      <c r="D93" t="s">
        <v>10</v>
      </c>
      <c r="E93">
        <v>0.5</v>
      </c>
      <c r="Q93">
        <v>2.7331715849461098</v>
      </c>
      <c r="R93">
        <v>570.96992608474795</v>
      </c>
      <c r="S93" s="1">
        <v>20</v>
      </c>
      <c r="T93">
        <v>0</v>
      </c>
      <c r="V93" s="3" t="s">
        <v>86</v>
      </c>
      <c r="W93" t="s">
        <v>67</v>
      </c>
    </row>
    <row r="94" spans="1:23" x14ac:dyDescent="0.25">
      <c r="A94">
        <v>93</v>
      </c>
      <c r="B94" t="s">
        <v>4</v>
      </c>
      <c r="C94">
        <v>1</v>
      </c>
      <c r="D94" t="s">
        <v>10</v>
      </c>
      <c r="E94">
        <v>0.5</v>
      </c>
      <c r="Q94">
        <v>2.8928260201746601</v>
      </c>
      <c r="R94">
        <v>603.52272940999399</v>
      </c>
      <c r="S94" s="1">
        <v>20</v>
      </c>
      <c r="T94">
        <v>0</v>
      </c>
      <c r="V94" s="3" t="s">
        <v>86</v>
      </c>
      <c r="W94" t="s">
        <v>67</v>
      </c>
    </row>
    <row r="95" spans="1:23" x14ac:dyDescent="0.25">
      <c r="A95">
        <v>94</v>
      </c>
      <c r="B95" t="s">
        <v>4</v>
      </c>
      <c r="C95">
        <v>1</v>
      </c>
      <c r="D95" t="s">
        <v>10</v>
      </c>
      <c r="E95">
        <v>0.5</v>
      </c>
      <c r="Q95">
        <v>3.0121938222146998</v>
      </c>
      <c r="R95">
        <v>633.46875058774799</v>
      </c>
      <c r="S95" s="1">
        <v>20</v>
      </c>
      <c r="T95">
        <v>0</v>
      </c>
      <c r="V95" s="3" t="s">
        <v>86</v>
      </c>
      <c r="W95" t="s">
        <v>67</v>
      </c>
    </row>
    <row r="96" spans="1:23" x14ac:dyDescent="0.25">
      <c r="A96">
        <v>95</v>
      </c>
      <c r="B96" t="s">
        <v>4</v>
      </c>
      <c r="C96">
        <v>1</v>
      </c>
      <c r="D96" t="s">
        <v>10</v>
      </c>
      <c r="E96">
        <v>0.5</v>
      </c>
      <c r="Q96">
        <v>3.13173716514008</v>
      </c>
      <c r="R96">
        <v>660.81175120840999</v>
      </c>
      <c r="S96" s="1">
        <v>20</v>
      </c>
      <c r="T96">
        <v>0</v>
      </c>
      <c r="V96" s="3" t="s">
        <v>86</v>
      </c>
      <c r="W96" t="s">
        <v>67</v>
      </c>
    </row>
    <row r="97" spans="1:23" x14ac:dyDescent="0.25">
      <c r="A97">
        <v>96</v>
      </c>
      <c r="B97" t="s">
        <v>4</v>
      </c>
      <c r="C97">
        <v>1</v>
      </c>
      <c r="D97" t="s">
        <v>10</v>
      </c>
      <c r="E97">
        <v>0.5</v>
      </c>
      <c r="Q97">
        <v>3.2104672522209001</v>
      </c>
      <c r="R97">
        <v>693.35703135285598</v>
      </c>
      <c r="S97" s="1">
        <v>20</v>
      </c>
      <c r="T97">
        <v>0</v>
      </c>
      <c r="V97" s="3" t="s">
        <v>86</v>
      </c>
      <c r="W97" t="s">
        <v>67</v>
      </c>
    </row>
    <row r="98" spans="1:23" x14ac:dyDescent="0.25">
      <c r="A98">
        <v>97</v>
      </c>
      <c r="B98" t="s">
        <v>4</v>
      </c>
      <c r="C98">
        <v>1</v>
      </c>
      <c r="D98" t="s">
        <v>10</v>
      </c>
      <c r="E98">
        <v>0.5</v>
      </c>
      <c r="Q98">
        <v>3.3299228247036101</v>
      </c>
      <c r="R98">
        <v>722.00154225206404</v>
      </c>
      <c r="S98" s="1">
        <v>20</v>
      </c>
      <c r="T98">
        <v>0</v>
      </c>
      <c r="V98" s="3" t="s">
        <v>86</v>
      </c>
      <c r="W98" t="s">
        <v>67</v>
      </c>
    </row>
    <row r="99" spans="1:23" x14ac:dyDescent="0.25">
      <c r="A99">
        <v>98</v>
      </c>
      <c r="B99" t="s">
        <v>4</v>
      </c>
      <c r="C99">
        <v>1</v>
      </c>
      <c r="D99" t="s">
        <v>10</v>
      </c>
      <c r="E99">
        <v>0.5</v>
      </c>
      <c r="Q99">
        <v>3.8538245970396199</v>
      </c>
      <c r="R99">
        <v>753.28668961236804</v>
      </c>
      <c r="S99" s="1">
        <v>20</v>
      </c>
      <c r="T99">
        <v>0</v>
      </c>
      <c r="V99" s="3" t="s">
        <v>86</v>
      </c>
      <c r="W99" t="s">
        <v>67</v>
      </c>
    </row>
    <row r="100" spans="1:23" x14ac:dyDescent="0.25">
      <c r="A100">
        <v>99</v>
      </c>
      <c r="B100" t="s">
        <v>4</v>
      </c>
      <c r="C100">
        <v>1</v>
      </c>
      <c r="D100" t="s">
        <v>10</v>
      </c>
      <c r="E100">
        <v>0.5</v>
      </c>
      <c r="Q100">
        <v>4.7427636404671896</v>
      </c>
      <c r="R100">
        <v>771.59058850081794</v>
      </c>
      <c r="S100" s="1">
        <v>20</v>
      </c>
      <c r="T100">
        <v>0</v>
      </c>
      <c r="V100" s="3" t="s">
        <v>86</v>
      </c>
      <c r="W100" t="s">
        <v>67</v>
      </c>
    </row>
    <row r="101" spans="1:23" x14ac:dyDescent="0.25">
      <c r="A101">
        <v>100</v>
      </c>
      <c r="B101" t="s">
        <v>4</v>
      </c>
      <c r="C101">
        <v>1</v>
      </c>
      <c r="D101" t="s">
        <v>10</v>
      </c>
      <c r="E101">
        <v>0.5</v>
      </c>
      <c r="Q101">
        <v>5.4301817475095104</v>
      </c>
      <c r="R101">
        <v>778.16208693035401</v>
      </c>
      <c r="S101" s="1">
        <v>20</v>
      </c>
      <c r="T101">
        <v>0</v>
      </c>
      <c r="V101" s="3" t="s">
        <v>86</v>
      </c>
      <c r="W101" t="s">
        <v>67</v>
      </c>
    </row>
    <row r="102" spans="1:23" x14ac:dyDescent="0.25">
      <c r="A102">
        <v>101</v>
      </c>
      <c r="B102" t="s">
        <v>4</v>
      </c>
      <c r="C102">
        <v>1</v>
      </c>
      <c r="D102" t="s">
        <v>10</v>
      </c>
      <c r="E102">
        <v>0.5</v>
      </c>
      <c r="Q102">
        <v>5.6712871535418499</v>
      </c>
      <c r="R102">
        <v>802.91335176512598</v>
      </c>
      <c r="S102" s="1">
        <v>20</v>
      </c>
      <c r="T102">
        <v>0</v>
      </c>
      <c r="V102" s="3" t="s">
        <v>86</v>
      </c>
      <c r="W102" t="s">
        <v>67</v>
      </c>
    </row>
    <row r="103" spans="1:23" x14ac:dyDescent="0.25">
      <c r="A103">
        <v>102</v>
      </c>
      <c r="B103" t="s">
        <v>4</v>
      </c>
      <c r="C103">
        <v>1</v>
      </c>
      <c r="D103" t="s">
        <v>10</v>
      </c>
      <c r="E103">
        <v>0.5</v>
      </c>
      <c r="Q103">
        <v>5.3057232597942399</v>
      </c>
      <c r="R103">
        <v>823.70366190825405</v>
      </c>
      <c r="S103" s="1">
        <v>20</v>
      </c>
      <c r="T103">
        <v>0</v>
      </c>
      <c r="V103" s="3" t="s">
        <v>86</v>
      </c>
      <c r="W103" t="s">
        <v>67</v>
      </c>
    </row>
    <row r="104" spans="1:23" x14ac:dyDescent="0.25">
      <c r="A104">
        <v>103</v>
      </c>
      <c r="B104" t="s">
        <v>4</v>
      </c>
      <c r="C104">
        <v>1</v>
      </c>
      <c r="D104" t="s">
        <v>10</v>
      </c>
      <c r="E104">
        <v>0.5</v>
      </c>
      <c r="Q104">
        <v>4.9800071470217597</v>
      </c>
      <c r="R104">
        <v>853.60830559160399</v>
      </c>
      <c r="S104" s="1">
        <v>20</v>
      </c>
      <c r="T104">
        <v>0</v>
      </c>
      <c r="V104" s="3" t="s">
        <v>86</v>
      </c>
      <c r="W104" t="s">
        <v>67</v>
      </c>
    </row>
    <row r="105" spans="1:23" x14ac:dyDescent="0.25">
      <c r="A105">
        <v>104</v>
      </c>
      <c r="B105" t="s">
        <v>4</v>
      </c>
      <c r="C105">
        <v>1</v>
      </c>
      <c r="D105" t="s">
        <v>10</v>
      </c>
      <c r="E105">
        <v>0.5</v>
      </c>
      <c r="Q105">
        <v>4.6541154933639204</v>
      </c>
      <c r="R105">
        <v>886.11596983204504</v>
      </c>
      <c r="S105" s="1">
        <v>20</v>
      </c>
      <c r="T105">
        <v>0</v>
      </c>
      <c r="V105" s="3" t="s">
        <v>86</v>
      </c>
      <c r="W105" t="s">
        <v>67</v>
      </c>
    </row>
    <row r="106" spans="1:23" x14ac:dyDescent="0.25">
      <c r="A106">
        <v>105</v>
      </c>
      <c r="B106" t="s">
        <v>4</v>
      </c>
      <c r="C106">
        <v>0.95</v>
      </c>
      <c r="D106" t="s">
        <v>1</v>
      </c>
      <c r="E106">
        <f t="shared" ref="E106:E125" si="6">0.05/2</f>
        <v>2.5000000000000001E-2</v>
      </c>
      <c r="F106" t="s">
        <v>10</v>
      </c>
      <c r="G106">
        <v>0.5</v>
      </c>
      <c r="Q106">
        <v>4.7740976885026898</v>
      </c>
      <c r="R106">
        <v>306.95141905997798</v>
      </c>
      <c r="S106" s="1">
        <v>20</v>
      </c>
      <c r="T106">
        <v>0</v>
      </c>
      <c r="U106">
        <v>8.0000000000000002E-3</v>
      </c>
      <c r="V106" s="3" t="s">
        <v>86</v>
      </c>
      <c r="W106" t="s">
        <v>67</v>
      </c>
    </row>
    <row r="107" spans="1:23" x14ac:dyDescent="0.25">
      <c r="A107">
        <v>106</v>
      </c>
      <c r="B107" t="s">
        <v>4</v>
      </c>
      <c r="C107">
        <v>0.95</v>
      </c>
      <c r="D107" t="s">
        <v>1</v>
      </c>
      <c r="E107">
        <f t="shared" si="6"/>
        <v>2.5000000000000001E-2</v>
      </c>
      <c r="F107" t="s">
        <v>10</v>
      </c>
      <c r="G107">
        <v>0.5</v>
      </c>
      <c r="Q107">
        <v>5.9857686496517299</v>
      </c>
      <c r="R107">
        <v>339.60202373563499</v>
      </c>
      <c r="S107" s="1">
        <v>20</v>
      </c>
      <c r="T107">
        <v>0</v>
      </c>
      <c r="U107">
        <v>8.0000000000000002E-3</v>
      </c>
      <c r="V107" s="3" t="s">
        <v>86</v>
      </c>
      <c r="W107" t="s">
        <v>67</v>
      </c>
    </row>
    <row r="108" spans="1:23" x14ac:dyDescent="0.25">
      <c r="A108">
        <v>107</v>
      </c>
      <c r="B108" t="s">
        <v>4</v>
      </c>
      <c r="C108">
        <v>0.95</v>
      </c>
      <c r="D108" t="s">
        <v>1</v>
      </c>
      <c r="E108">
        <f t="shared" si="6"/>
        <v>2.5000000000000001E-2</v>
      </c>
      <c r="F108" t="s">
        <v>10</v>
      </c>
      <c r="G108">
        <v>0.5</v>
      </c>
      <c r="Q108">
        <v>7.3598149297523001</v>
      </c>
      <c r="R108">
        <v>364.45861310161899</v>
      </c>
      <c r="S108" s="1">
        <v>20</v>
      </c>
      <c r="T108">
        <v>0</v>
      </c>
      <c r="U108">
        <v>8.0000000000000002E-3</v>
      </c>
      <c r="V108" s="3" t="s">
        <v>86</v>
      </c>
      <c r="W108" t="s">
        <v>67</v>
      </c>
    </row>
    <row r="109" spans="1:23" x14ac:dyDescent="0.25">
      <c r="A109">
        <v>108</v>
      </c>
      <c r="B109" t="s">
        <v>4</v>
      </c>
      <c r="C109">
        <v>0.95</v>
      </c>
      <c r="D109" t="s">
        <v>1</v>
      </c>
      <c r="E109">
        <f t="shared" si="6"/>
        <v>2.5000000000000001E-2</v>
      </c>
      <c r="F109" t="s">
        <v>10</v>
      </c>
      <c r="G109">
        <v>0.5</v>
      </c>
      <c r="Q109">
        <v>8.7335101280821501</v>
      </c>
      <c r="R109">
        <v>394.521243581786</v>
      </c>
      <c r="S109" s="1">
        <v>20</v>
      </c>
      <c r="T109">
        <v>0</v>
      </c>
      <c r="U109">
        <v>8.0000000000000002E-3</v>
      </c>
      <c r="V109" s="3" t="s">
        <v>86</v>
      </c>
      <c r="W109" t="s">
        <v>67</v>
      </c>
    </row>
    <row r="110" spans="1:23" x14ac:dyDescent="0.25">
      <c r="A110">
        <v>109</v>
      </c>
      <c r="B110" t="s">
        <v>4</v>
      </c>
      <c r="C110">
        <v>0.95</v>
      </c>
      <c r="D110" t="s">
        <v>1</v>
      </c>
      <c r="E110">
        <f t="shared" si="6"/>
        <v>2.5000000000000001E-2</v>
      </c>
      <c r="F110" t="s">
        <v>10</v>
      </c>
      <c r="G110">
        <v>0.5</v>
      </c>
      <c r="Q110">
        <v>9.9453566301165495</v>
      </c>
      <c r="R110">
        <v>424.56882770035099</v>
      </c>
      <c r="S110" s="1">
        <v>20</v>
      </c>
      <c r="T110">
        <v>0</v>
      </c>
      <c r="U110">
        <v>8.0000000000000002E-3</v>
      </c>
      <c r="V110" s="3" t="s">
        <v>86</v>
      </c>
      <c r="W110" t="s">
        <v>67</v>
      </c>
    </row>
    <row r="111" spans="1:23" x14ac:dyDescent="0.25">
      <c r="A111">
        <v>110</v>
      </c>
      <c r="B111" t="s">
        <v>4</v>
      </c>
      <c r="C111">
        <v>0.95</v>
      </c>
      <c r="D111" t="s">
        <v>1</v>
      </c>
      <c r="E111">
        <f t="shared" si="6"/>
        <v>2.5000000000000001E-2</v>
      </c>
      <c r="F111" t="s">
        <v>10</v>
      </c>
      <c r="G111">
        <v>0.5</v>
      </c>
      <c r="Q111">
        <v>10.6312826396333</v>
      </c>
      <c r="R111">
        <v>453.26600086516498</v>
      </c>
      <c r="S111" s="1">
        <v>20</v>
      </c>
      <c r="T111">
        <v>0</v>
      </c>
      <c r="U111">
        <v>8.0000000000000002E-3</v>
      </c>
      <c r="V111" s="3" t="s">
        <v>86</v>
      </c>
      <c r="W111" t="s">
        <v>67</v>
      </c>
    </row>
    <row r="112" spans="1:23" x14ac:dyDescent="0.25">
      <c r="A112">
        <v>111</v>
      </c>
      <c r="B112" t="s">
        <v>4</v>
      </c>
      <c r="C112">
        <v>0.95</v>
      </c>
      <c r="D112" t="s">
        <v>1</v>
      </c>
      <c r="E112">
        <f t="shared" si="6"/>
        <v>2.5000000000000001E-2</v>
      </c>
      <c r="F112" t="s">
        <v>10</v>
      </c>
      <c r="G112">
        <v>0.5</v>
      </c>
      <c r="Q112">
        <v>11.114722237895499</v>
      </c>
      <c r="R112">
        <v>484.54738663506902</v>
      </c>
      <c r="S112" s="1">
        <v>20</v>
      </c>
      <c r="T112">
        <v>0</v>
      </c>
      <c r="U112">
        <v>8.0000000000000002E-3</v>
      </c>
      <c r="V112" s="3" t="s">
        <v>86</v>
      </c>
      <c r="W112" t="s">
        <v>67</v>
      </c>
    </row>
    <row r="113" spans="1:23" x14ac:dyDescent="0.25">
      <c r="A113">
        <v>112</v>
      </c>
      <c r="B113" t="s">
        <v>4</v>
      </c>
      <c r="C113">
        <v>0.95</v>
      </c>
      <c r="D113" t="s">
        <v>1</v>
      </c>
      <c r="E113">
        <f t="shared" si="6"/>
        <v>2.5000000000000001E-2</v>
      </c>
      <c r="F113" t="s">
        <v>10</v>
      </c>
      <c r="G113">
        <v>0.5</v>
      </c>
      <c r="Q113">
        <v>10.5058586770486</v>
      </c>
      <c r="R113">
        <v>513.12418890706999</v>
      </c>
      <c r="S113" s="1">
        <v>20</v>
      </c>
      <c r="T113">
        <v>0</v>
      </c>
      <c r="U113">
        <v>8.0000000000000002E-3</v>
      </c>
      <c r="V113" s="3" t="s">
        <v>86</v>
      </c>
      <c r="W113" t="s">
        <v>67</v>
      </c>
    </row>
    <row r="114" spans="1:23" x14ac:dyDescent="0.25">
      <c r="A114">
        <v>113</v>
      </c>
      <c r="B114" t="s">
        <v>4</v>
      </c>
      <c r="C114">
        <v>0.95</v>
      </c>
      <c r="D114" t="s">
        <v>1</v>
      </c>
      <c r="E114">
        <f t="shared" si="6"/>
        <v>2.5000000000000001E-2</v>
      </c>
      <c r="F114" t="s">
        <v>10</v>
      </c>
      <c r="G114">
        <v>0.5</v>
      </c>
      <c r="Q114">
        <v>9.6137598976847407</v>
      </c>
      <c r="R114">
        <v>541.67466004626704</v>
      </c>
      <c r="S114" s="1">
        <v>20</v>
      </c>
      <c r="T114">
        <v>0</v>
      </c>
      <c r="U114">
        <v>8.0000000000000002E-3</v>
      </c>
      <c r="V114" s="3" t="s">
        <v>86</v>
      </c>
      <c r="W114" t="s">
        <v>67</v>
      </c>
    </row>
    <row r="115" spans="1:23" x14ac:dyDescent="0.25">
      <c r="A115">
        <v>114</v>
      </c>
      <c r="B115" t="s">
        <v>4</v>
      </c>
      <c r="C115">
        <v>0.95</v>
      </c>
      <c r="D115" t="s">
        <v>1</v>
      </c>
      <c r="E115">
        <f t="shared" si="6"/>
        <v>2.5000000000000001E-2</v>
      </c>
      <c r="F115" t="s">
        <v>10</v>
      </c>
      <c r="G115">
        <v>0.5</v>
      </c>
      <c r="Q115">
        <v>8.7214855774354696</v>
      </c>
      <c r="R115">
        <v>572.82815174255597</v>
      </c>
      <c r="S115" s="1">
        <v>20</v>
      </c>
      <c r="T115">
        <v>0</v>
      </c>
      <c r="U115">
        <v>8.0000000000000002E-3</v>
      </c>
      <c r="V115" s="3" t="s">
        <v>86</v>
      </c>
      <c r="W115" t="s">
        <v>67</v>
      </c>
    </row>
    <row r="116" spans="1:23" x14ac:dyDescent="0.25">
      <c r="A116">
        <v>115</v>
      </c>
      <c r="B116" t="s">
        <v>4</v>
      </c>
      <c r="C116">
        <v>0.95</v>
      </c>
      <c r="D116" t="s">
        <v>1</v>
      </c>
      <c r="E116">
        <f t="shared" si="6"/>
        <v>2.5000000000000001E-2</v>
      </c>
      <c r="F116" t="s">
        <v>10</v>
      </c>
      <c r="G116">
        <v>0.5</v>
      </c>
      <c r="Q116">
        <v>7.9912354943670199</v>
      </c>
      <c r="R116">
        <v>601.39366924335604</v>
      </c>
      <c r="S116" s="1">
        <v>20</v>
      </c>
      <c r="T116">
        <v>0</v>
      </c>
      <c r="U116">
        <v>8.0000000000000002E-3</v>
      </c>
      <c r="V116" s="3" t="s">
        <v>86</v>
      </c>
      <c r="W116" t="s">
        <v>67</v>
      </c>
    </row>
    <row r="117" spans="1:23" x14ac:dyDescent="0.25">
      <c r="A117">
        <v>116</v>
      </c>
      <c r="B117" t="s">
        <v>4</v>
      </c>
      <c r="C117">
        <v>0.95</v>
      </c>
      <c r="D117" t="s">
        <v>1</v>
      </c>
      <c r="E117">
        <f t="shared" si="6"/>
        <v>2.5000000000000001E-2</v>
      </c>
      <c r="F117" t="s">
        <v>10</v>
      </c>
      <c r="G117">
        <v>0.5</v>
      </c>
      <c r="Q117">
        <v>7.1797099813801202</v>
      </c>
      <c r="R117">
        <v>635.15770467753703</v>
      </c>
      <c r="S117" s="1">
        <v>20</v>
      </c>
      <c r="T117">
        <v>0</v>
      </c>
      <c r="U117">
        <v>8.0000000000000002E-3</v>
      </c>
      <c r="V117" s="3" t="s">
        <v>86</v>
      </c>
      <c r="W117" t="s">
        <v>67</v>
      </c>
    </row>
    <row r="118" spans="1:23" x14ac:dyDescent="0.25">
      <c r="A118">
        <v>117</v>
      </c>
      <c r="B118" t="s">
        <v>4</v>
      </c>
      <c r="C118">
        <v>0.95</v>
      </c>
      <c r="D118" t="s">
        <v>1</v>
      </c>
      <c r="E118">
        <f t="shared" si="6"/>
        <v>2.5000000000000001E-2</v>
      </c>
      <c r="F118" t="s">
        <v>10</v>
      </c>
      <c r="G118">
        <v>0.5</v>
      </c>
      <c r="Q118">
        <v>6.4495476687543496</v>
      </c>
      <c r="R118">
        <v>662.42171189979103</v>
      </c>
      <c r="S118" s="1">
        <v>20</v>
      </c>
      <c r="T118">
        <v>0</v>
      </c>
      <c r="U118">
        <v>8.0000000000000002E-3</v>
      </c>
      <c r="V118" s="3" t="s">
        <v>86</v>
      </c>
      <c r="W118" t="s">
        <v>67</v>
      </c>
    </row>
    <row r="119" spans="1:23" x14ac:dyDescent="0.25">
      <c r="A119">
        <v>118</v>
      </c>
      <c r="B119" t="s">
        <v>4</v>
      </c>
      <c r="C119">
        <v>0.95</v>
      </c>
      <c r="D119" t="s">
        <v>1</v>
      </c>
      <c r="E119">
        <f t="shared" si="6"/>
        <v>2.5000000000000001E-2</v>
      </c>
      <c r="F119" t="s">
        <v>10</v>
      </c>
      <c r="G119">
        <v>0.5</v>
      </c>
      <c r="Q119">
        <v>5.9215206856125402</v>
      </c>
      <c r="R119">
        <v>692.30754763113805</v>
      </c>
      <c r="S119" s="1">
        <v>20</v>
      </c>
      <c r="T119">
        <v>0</v>
      </c>
      <c r="U119">
        <v>8.0000000000000002E-3</v>
      </c>
      <c r="V119" s="3" t="s">
        <v>86</v>
      </c>
      <c r="W119" t="s">
        <v>67</v>
      </c>
    </row>
    <row r="120" spans="1:23" x14ac:dyDescent="0.25">
      <c r="A120">
        <v>119</v>
      </c>
      <c r="B120" t="s">
        <v>4</v>
      </c>
      <c r="C120">
        <v>0.95</v>
      </c>
      <c r="D120" t="s">
        <v>1</v>
      </c>
      <c r="E120">
        <f t="shared" si="6"/>
        <v>2.5000000000000001E-2</v>
      </c>
      <c r="F120" t="s">
        <v>10</v>
      </c>
      <c r="G120">
        <v>0.5</v>
      </c>
      <c r="Q120">
        <v>5.3934059320280596</v>
      </c>
      <c r="R120">
        <v>723.49489364103101</v>
      </c>
      <c r="S120" s="1">
        <v>20</v>
      </c>
      <c r="T120">
        <v>0</v>
      </c>
      <c r="U120">
        <v>8.0000000000000002E-3</v>
      </c>
      <c r="V120" s="3" t="s">
        <v>86</v>
      </c>
      <c r="W120" t="s">
        <v>67</v>
      </c>
    </row>
    <row r="121" spans="1:23" x14ac:dyDescent="0.25">
      <c r="A121">
        <v>120</v>
      </c>
      <c r="B121" t="s">
        <v>4</v>
      </c>
      <c r="C121">
        <v>0.95</v>
      </c>
      <c r="D121" t="s">
        <v>1</v>
      </c>
      <c r="E121">
        <f t="shared" si="6"/>
        <v>2.5000000000000001E-2</v>
      </c>
      <c r="F121" t="s">
        <v>10</v>
      </c>
      <c r="G121">
        <v>0.5</v>
      </c>
      <c r="Q121">
        <v>4.9059288934027903</v>
      </c>
      <c r="R121">
        <v>752.08298068423301</v>
      </c>
      <c r="S121" s="1">
        <v>20</v>
      </c>
      <c r="T121">
        <v>0</v>
      </c>
      <c r="U121">
        <v>8.0000000000000002E-3</v>
      </c>
      <c r="V121" s="3" t="s">
        <v>86</v>
      </c>
      <c r="W121" t="s">
        <v>67</v>
      </c>
    </row>
    <row r="122" spans="1:23" x14ac:dyDescent="0.25">
      <c r="A122">
        <v>121</v>
      </c>
      <c r="B122" t="s">
        <v>4</v>
      </c>
      <c r="C122">
        <v>0.95</v>
      </c>
      <c r="D122" t="s">
        <v>1</v>
      </c>
      <c r="E122">
        <f t="shared" si="6"/>
        <v>2.5000000000000001E-2</v>
      </c>
      <c r="F122" t="s">
        <v>10</v>
      </c>
      <c r="G122">
        <v>0.5</v>
      </c>
      <c r="Q122">
        <v>4.4985862689411702</v>
      </c>
      <c r="R122">
        <v>792.392183415148</v>
      </c>
      <c r="S122" s="1">
        <v>20</v>
      </c>
      <c r="T122">
        <v>0</v>
      </c>
      <c r="U122">
        <v>8.0000000000000002E-3</v>
      </c>
      <c r="V122" s="3" t="s">
        <v>86</v>
      </c>
      <c r="W122" t="s">
        <v>67</v>
      </c>
    </row>
    <row r="123" spans="1:23" x14ac:dyDescent="0.25">
      <c r="A123">
        <v>122</v>
      </c>
      <c r="B123" t="s">
        <v>4</v>
      </c>
      <c r="C123">
        <v>0.95</v>
      </c>
      <c r="D123" t="s">
        <v>1</v>
      </c>
      <c r="E123">
        <f t="shared" si="6"/>
        <v>2.5000000000000001E-2</v>
      </c>
      <c r="F123" t="s">
        <v>10</v>
      </c>
      <c r="G123">
        <v>0.5</v>
      </c>
      <c r="Q123">
        <v>4.1324079820948301</v>
      </c>
      <c r="R123">
        <v>822.29306550809599</v>
      </c>
      <c r="S123" s="1">
        <v>20</v>
      </c>
      <c r="T123">
        <v>0</v>
      </c>
      <c r="U123">
        <v>8.0000000000000002E-3</v>
      </c>
      <c r="V123" s="3" t="s">
        <v>86</v>
      </c>
      <c r="W123" t="s">
        <v>67</v>
      </c>
    </row>
    <row r="124" spans="1:23" x14ac:dyDescent="0.25">
      <c r="A124">
        <v>123</v>
      </c>
      <c r="B124" t="s">
        <v>4</v>
      </c>
      <c r="C124">
        <v>0.95</v>
      </c>
      <c r="D124" t="s">
        <v>1</v>
      </c>
      <c r="E124">
        <f t="shared" si="6"/>
        <v>2.5000000000000001E-2</v>
      </c>
      <c r="F124" t="s">
        <v>10</v>
      </c>
      <c r="G124">
        <v>0.5</v>
      </c>
      <c r="Q124">
        <v>3.8059019353382602</v>
      </c>
      <c r="R124">
        <v>863.91130169835799</v>
      </c>
      <c r="S124" s="1">
        <v>20</v>
      </c>
      <c r="T124">
        <v>0</v>
      </c>
      <c r="U124">
        <v>8.0000000000000002E-3</v>
      </c>
      <c r="V124" s="3" t="s">
        <v>86</v>
      </c>
      <c r="W124" t="s">
        <v>67</v>
      </c>
    </row>
    <row r="125" spans="1:23" x14ac:dyDescent="0.25">
      <c r="A125">
        <v>124</v>
      </c>
      <c r="B125" t="s">
        <v>4</v>
      </c>
      <c r="C125">
        <v>0.95</v>
      </c>
      <c r="D125" t="s">
        <v>1</v>
      </c>
      <c r="E125">
        <f t="shared" si="6"/>
        <v>2.5000000000000001E-2</v>
      </c>
      <c r="F125" t="s">
        <v>10</v>
      </c>
      <c r="G125">
        <v>0.5</v>
      </c>
      <c r="Q125">
        <v>3.6013090334593398</v>
      </c>
      <c r="R125">
        <v>897.73176098854594</v>
      </c>
      <c r="S125" s="1">
        <v>20</v>
      </c>
      <c r="T125">
        <v>0</v>
      </c>
      <c r="U125">
        <v>8.0000000000000002E-3</v>
      </c>
      <c r="V125" s="3" t="s">
        <v>86</v>
      </c>
      <c r="W125" t="s">
        <v>67</v>
      </c>
    </row>
    <row r="126" spans="1:23" x14ac:dyDescent="0.25">
      <c r="A126">
        <v>125</v>
      </c>
      <c r="B126" t="s">
        <v>1</v>
      </c>
      <c r="C126">
        <f>1/2</f>
        <v>0.5</v>
      </c>
      <c r="D126" t="s">
        <v>8</v>
      </c>
      <c r="E126">
        <f>1/2</f>
        <v>0.5</v>
      </c>
      <c r="Q126">
        <v>4.5600476074635501E-5</v>
      </c>
      <c r="R126">
        <v>1190.6112580057593</v>
      </c>
      <c r="S126" s="1">
        <v>20</v>
      </c>
      <c r="T126">
        <v>0</v>
      </c>
      <c r="V126" s="3" t="s">
        <v>87</v>
      </c>
      <c r="W126" t="s">
        <v>0</v>
      </c>
    </row>
    <row r="127" spans="1:23" x14ac:dyDescent="0.25">
      <c r="A127">
        <v>126</v>
      </c>
      <c r="B127" t="s">
        <v>1</v>
      </c>
      <c r="C127">
        <f>1/2</f>
        <v>0.5</v>
      </c>
      <c r="D127" t="s">
        <v>8</v>
      </c>
      <c r="E127">
        <f>1/2</f>
        <v>0.5</v>
      </c>
      <c r="Q127">
        <v>3.2624600039215497E-5</v>
      </c>
      <c r="R127">
        <v>1146.3373401983379</v>
      </c>
      <c r="S127" s="1">
        <v>20</v>
      </c>
      <c r="T127">
        <v>0</v>
      </c>
      <c r="V127" s="3" t="s">
        <v>87</v>
      </c>
      <c r="W127" t="s">
        <v>0</v>
      </c>
    </row>
    <row r="128" spans="1:23" x14ac:dyDescent="0.25">
      <c r="A128">
        <v>127</v>
      </c>
      <c r="B128" t="s">
        <v>1</v>
      </c>
      <c r="C128">
        <f>1/2</f>
        <v>0.5</v>
      </c>
      <c r="D128" t="s">
        <v>8</v>
      </c>
      <c r="E128">
        <f>1/2</f>
        <v>0.5</v>
      </c>
      <c r="Q128">
        <v>1.9766182077464E-5</v>
      </c>
      <c r="R128">
        <v>1100.6883088807858</v>
      </c>
      <c r="S128" s="1">
        <v>20</v>
      </c>
      <c r="T128">
        <v>0</v>
      </c>
      <c r="V128" s="3" t="s">
        <v>87</v>
      </c>
      <c r="W128" t="s">
        <v>0</v>
      </c>
    </row>
    <row r="129" spans="1:23" x14ac:dyDescent="0.25">
      <c r="A129">
        <v>128</v>
      </c>
      <c r="B129" t="s">
        <v>1</v>
      </c>
      <c r="C129">
        <f>1/2</f>
        <v>0.5</v>
      </c>
      <c r="D129" t="s">
        <v>8</v>
      </c>
      <c r="E129">
        <f>1/2</f>
        <v>0.5</v>
      </c>
      <c r="Q129">
        <v>1.22969709442372E-5</v>
      </c>
      <c r="R129">
        <v>1042.8890116833159</v>
      </c>
      <c r="S129" s="1">
        <v>20</v>
      </c>
      <c r="T129">
        <v>0</v>
      </c>
      <c r="V129" s="3" t="s">
        <v>87</v>
      </c>
      <c r="W129" t="s">
        <v>0</v>
      </c>
    </row>
    <row r="130" spans="1:23" x14ac:dyDescent="0.25">
      <c r="A130">
        <v>129</v>
      </c>
      <c r="B130" t="s">
        <v>5</v>
      </c>
      <c r="C130">
        <v>1</v>
      </c>
      <c r="D130" t="s">
        <v>9</v>
      </c>
      <c r="E130">
        <v>1</v>
      </c>
      <c r="Q130">
        <v>2.2369379792070098E-3</v>
      </c>
      <c r="R130">
        <v>1090.6174522362744</v>
      </c>
      <c r="S130" s="1">
        <v>20</v>
      </c>
      <c r="T130">
        <v>0</v>
      </c>
      <c r="V130" s="3" t="s">
        <v>87</v>
      </c>
      <c r="W130" t="s">
        <v>0</v>
      </c>
    </row>
    <row r="131" spans="1:23" x14ac:dyDescent="0.25">
      <c r="A131">
        <v>130</v>
      </c>
      <c r="B131" t="s">
        <v>5</v>
      </c>
      <c r="C131">
        <v>1</v>
      </c>
      <c r="D131" t="s">
        <v>9</v>
      </c>
      <c r="E131">
        <v>1</v>
      </c>
      <c r="Q131">
        <v>1.6924270114355999E-3</v>
      </c>
      <c r="R131">
        <v>1059.638548570377</v>
      </c>
      <c r="S131" s="1">
        <v>20</v>
      </c>
      <c r="T131">
        <v>0</v>
      </c>
      <c r="V131" s="3" t="s">
        <v>87</v>
      </c>
      <c r="W131" t="s">
        <v>0</v>
      </c>
    </row>
    <row r="132" spans="1:23" x14ac:dyDescent="0.25">
      <c r="A132">
        <v>131</v>
      </c>
      <c r="B132" t="s">
        <v>5</v>
      </c>
      <c r="C132">
        <v>1</v>
      </c>
      <c r="D132" t="s">
        <v>9</v>
      </c>
      <c r="E132">
        <v>1</v>
      </c>
      <c r="Q132">
        <v>1.0229627291820499E-3</v>
      </c>
      <c r="R132">
        <v>991.3570809316036</v>
      </c>
      <c r="S132" s="1">
        <v>20</v>
      </c>
      <c r="T132">
        <v>0</v>
      </c>
      <c r="V132" s="3" t="s">
        <v>87</v>
      </c>
      <c r="W132" t="s">
        <v>0</v>
      </c>
    </row>
    <row r="133" spans="1:23" x14ac:dyDescent="0.25">
      <c r="A133">
        <v>132</v>
      </c>
      <c r="B133" t="s">
        <v>5</v>
      </c>
      <c r="C133">
        <v>1</v>
      </c>
      <c r="D133" t="s">
        <v>9</v>
      </c>
      <c r="E133">
        <v>1</v>
      </c>
      <c r="Q133">
        <v>7.1127673586229801E-4</v>
      </c>
      <c r="R133">
        <v>948.5398074897364</v>
      </c>
      <c r="S133" s="1">
        <v>20</v>
      </c>
      <c r="T133">
        <v>0</v>
      </c>
      <c r="V133" s="3" t="s">
        <v>87</v>
      </c>
      <c r="W133" t="s">
        <v>0</v>
      </c>
    </row>
    <row r="134" spans="1:23" x14ac:dyDescent="0.25">
      <c r="A134">
        <v>133</v>
      </c>
      <c r="B134" t="s">
        <v>5</v>
      </c>
      <c r="C134">
        <v>1</v>
      </c>
      <c r="D134" t="s">
        <v>9</v>
      </c>
      <c r="E134">
        <v>1</v>
      </c>
      <c r="Q134">
        <v>5.2253114760227504E-4</v>
      </c>
      <c r="R134">
        <v>905.53121244523618</v>
      </c>
      <c r="S134" s="1">
        <v>20</v>
      </c>
      <c r="T134">
        <v>0</v>
      </c>
      <c r="V134" s="3" t="s">
        <v>87</v>
      </c>
      <c r="W134" t="s">
        <v>0</v>
      </c>
    </row>
    <row r="135" spans="1:23" x14ac:dyDescent="0.25">
      <c r="A135">
        <v>134</v>
      </c>
      <c r="B135" t="s">
        <v>5</v>
      </c>
      <c r="C135">
        <v>1</v>
      </c>
      <c r="D135" t="s">
        <v>9</v>
      </c>
      <c r="E135">
        <v>1</v>
      </c>
      <c r="Q135">
        <v>2.8242404889789201E-4</v>
      </c>
      <c r="R135">
        <v>841.12076007750375</v>
      </c>
      <c r="S135" s="1">
        <v>20</v>
      </c>
      <c r="T135">
        <v>0</v>
      </c>
      <c r="V135" s="3" t="s">
        <v>87</v>
      </c>
      <c r="W135" t="s">
        <v>0</v>
      </c>
    </row>
    <row r="136" spans="1:23" x14ac:dyDescent="0.25">
      <c r="A136">
        <v>135</v>
      </c>
      <c r="B136" t="s">
        <v>5</v>
      </c>
      <c r="C136">
        <v>1</v>
      </c>
      <c r="D136" t="s">
        <v>9</v>
      </c>
      <c r="E136">
        <v>1</v>
      </c>
      <c r="Q136">
        <v>1.4417737504862001E-4</v>
      </c>
      <c r="R136">
        <v>769.26955102723969</v>
      </c>
      <c r="S136" s="1">
        <v>20</v>
      </c>
      <c r="T136">
        <v>0</v>
      </c>
      <c r="V136" s="3" t="s">
        <v>87</v>
      </c>
      <c r="W136" t="s">
        <v>0</v>
      </c>
    </row>
    <row r="137" spans="1:23" x14ac:dyDescent="0.25">
      <c r="A137">
        <v>136</v>
      </c>
      <c r="B137" t="s">
        <v>5</v>
      </c>
      <c r="C137">
        <v>1</v>
      </c>
      <c r="D137" t="s">
        <v>9</v>
      </c>
      <c r="E137">
        <v>1</v>
      </c>
      <c r="Q137">
        <v>5.2689649102873498E-5</v>
      </c>
      <c r="R137">
        <v>690.0614817163231</v>
      </c>
      <c r="S137" s="1">
        <v>20</v>
      </c>
      <c r="T137">
        <v>0</v>
      </c>
      <c r="V137" s="3" t="s">
        <v>87</v>
      </c>
      <c r="W137" t="s">
        <v>0</v>
      </c>
    </row>
    <row r="138" spans="1:23" x14ac:dyDescent="0.25">
      <c r="A138">
        <v>137</v>
      </c>
      <c r="B138" t="s">
        <v>2</v>
      </c>
      <c r="C138">
        <v>1</v>
      </c>
      <c r="D138" t="s">
        <v>9</v>
      </c>
      <c r="E138">
        <v>1</v>
      </c>
      <c r="Q138">
        <v>5.7015609244636303E-3</v>
      </c>
      <c r="R138">
        <v>1029.4472782108371</v>
      </c>
      <c r="S138" s="1">
        <v>20</v>
      </c>
      <c r="T138">
        <v>0</v>
      </c>
      <c r="V138" s="3" t="s">
        <v>87</v>
      </c>
      <c r="W138" t="s">
        <v>0</v>
      </c>
    </row>
    <row r="139" spans="1:23" x14ac:dyDescent="0.25">
      <c r="A139">
        <v>138</v>
      </c>
      <c r="B139" t="s">
        <v>2</v>
      </c>
      <c r="C139">
        <v>1</v>
      </c>
      <c r="D139" t="s">
        <v>9</v>
      </c>
      <c r="E139">
        <v>1</v>
      </c>
      <c r="Q139">
        <v>5.2429231377294598E-3</v>
      </c>
      <c r="R139">
        <v>1018.6842111813353</v>
      </c>
      <c r="S139" s="1">
        <v>20</v>
      </c>
      <c r="T139">
        <v>0</v>
      </c>
      <c r="V139" s="3" t="s">
        <v>87</v>
      </c>
      <c r="W139" t="s">
        <v>0</v>
      </c>
    </row>
    <row r="140" spans="1:23" x14ac:dyDescent="0.25">
      <c r="A140">
        <v>139</v>
      </c>
      <c r="B140" t="s">
        <v>2</v>
      </c>
      <c r="C140">
        <v>1</v>
      </c>
      <c r="D140" t="s">
        <v>9</v>
      </c>
      <c r="E140">
        <v>1</v>
      </c>
      <c r="Q140">
        <v>3.3561848467017299E-3</v>
      </c>
      <c r="R140">
        <v>977.39405494079665</v>
      </c>
      <c r="S140" s="1">
        <v>20</v>
      </c>
      <c r="T140">
        <v>0</v>
      </c>
      <c r="V140" s="3" t="s">
        <v>87</v>
      </c>
      <c r="W140" t="s">
        <v>0</v>
      </c>
    </row>
    <row r="141" spans="1:23" x14ac:dyDescent="0.25">
      <c r="A141">
        <v>140</v>
      </c>
      <c r="B141" t="s">
        <v>2</v>
      </c>
      <c r="C141">
        <v>1</v>
      </c>
      <c r="D141" t="s">
        <v>9</v>
      </c>
      <c r="E141">
        <v>1</v>
      </c>
      <c r="Q141">
        <v>2.4699618819140701E-3</v>
      </c>
      <c r="R141">
        <v>951.30643344297323</v>
      </c>
      <c r="S141" s="1">
        <v>20</v>
      </c>
      <c r="T141">
        <v>0</v>
      </c>
      <c r="V141" s="3" t="s">
        <v>87</v>
      </c>
      <c r="W141" t="s">
        <v>0</v>
      </c>
    </row>
    <row r="142" spans="1:23" x14ac:dyDescent="0.25">
      <c r="A142">
        <v>141</v>
      </c>
      <c r="B142" t="s">
        <v>2</v>
      </c>
      <c r="C142">
        <v>1</v>
      </c>
      <c r="D142" t="s">
        <v>9</v>
      </c>
      <c r="E142">
        <v>1</v>
      </c>
      <c r="Q142">
        <v>1.58064435874912E-3</v>
      </c>
      <c r="R142">
        <v>911.14272159059624</v>
      </c>
      <c r="S142" s="1">
        <v>20</v>
      </c>
      <c r="T142">
        <v>0</v>
      </c>
      <c r="V142" s="3" t="s">
        <v>87</v>
      </c>
      <c r="W142" t="s">
        <v>0</v>
      </c>
    </row>
    <row r="143" spans="1:23" x14ac:dyDescent="0.25">
      <c r="A143">
        <v>142</v>
      </c>
      <c r="B143" t="s">
        <v>2</v>
      </c>
      <c r="C143">
        <v>1</v>
      </c>
      <c r="D143" t="s">
        <v>9</v>
      </c>
      <c r="E143">
        <v>1</v>
      </c>
      <c r="Q143">
        <v>7.6507783247558203E-4</v>
      </c>
      <c r="R143">
        <v>848.85209271993335</v>
      </c>
      <c r="S143" s="1">
        <v>20</v>
      </c>
      <c r="T143">
        <v>0</v>
      </c>
      <c r="V143" s="3" t="s">
        <v>87</v>
      </c>
      <c r="W143" t="s">
        <v>0</v>
      </c>
    </row>
    <row r="144" spans="1:23" x14ac:dyDescent="0.25">
      <c r="A144">
        <v>143</v>
      </c>
      <c r="B144" t="s">
        <v>2</v>
      </c>
      <c r="C144">
        <v>1</v>
      </c>
      <c r="D144" t="s">
        <v>9</v>
      </c>
      <c r="E144">
        <v>1</v>
      </c>
      <c r="Q144">
        <v>5.1760832478323201E-4</v>
      </c>
      <c r="R144">
        <v>817.5591582766956</v>
      </c>
      <c r="S144" s="1">
        <v>20</v>
      </c>
      <c r="T144">
        <v>0</v>
      </c>
      <c r="V144" s="3" t="s">
        <v>87</v>
      </c>
      <c r="W144" t="s">
        <v>0</v>
      </c>
    </row>
    <row r="145" spans="1:23" x14ac:dyDescent="0.25">
      <c r="A145">
        <v>144</v>
      </c>
      <c r="B145" t="s">
        <v>2</v>
      </c>
      <c r="C145">
        <v>1</v>
      </c>
      <c r="D145" t="s">
        <v>9</v>
      </c>
      <c r="E145">
        <v>1</v>
      </c>
      <c r="Q145">
        <v>3.9196081979303398E-4</v>
      </c>
      <c r="R145">
        <v>805.06086500392189</v>
      </c>
      <c r="S145" s="1">
        <v>20</v>
      </c>
      <c r="T145">
        <v>0</v>
      </c>
      <c r="V145" s="3" t="s">
        <v>87</v>
      </c>
      <c r="W145" t="s">
        <v>0</v>
      </c>
    </row>
    <row r="146" spans="1:23" x14ac:dyDescent="0.25">
      <c r="A146">
        <v>145</v>
      </c>
      <c r="B146" t="s">
        <v>2</v>
      </c>
      <c r="C146">
        <v>1</v>
      </c>
      <c r="D146" t="s">
        <v>9</v>
      </c>
      <c r="E146">
        <v>1</v>
      </c>
      <c r="Q146">
        <v>2.5771593058010499E-4</v>
      </c>
      <c r="R146">
        <v>769.12303722310276</v>
      </c>
      <c r="S146" s="1">
        <v>20</v>
      </c>
      <c r="T146">
        <v>0</v>
      </c>
      <c r="V146" s="3" t="s">
        <v>87</v>
      </c>
      <c r="W146" t="s">
        <v>0</v>
      </c>
    </row>
    <row r="147" spans="1:23" x14ac:dyDescent="0.25">
      <c r="A147">
        <v>146</v>
      </c>
      <c r="B147" t="s">
        <v>2</v>
      </c>
      <c r="C147">
        <v>1</v>
      </c>
      <c r="D147" t="s">
        <v>9</v>
      </c>
      <c r="E147">
        <v>1</v>
      </c>
      <c r="Q147">
        <v>1.3561400130316701E-4</v>
      </c>
      <c r="R147">
        <v>724.79364756364714</v>
      </c>
      <c r="S147" s="1">
        <v>20</v>
      </c>
      <c r="T147">
        <v>0</v>
      </c>
      <c r="V147" s="3" t="s">
        <v>87</v>
      </c>
      <c r="W147" t="s">
        <v>0</v>
      </c>
    </row>
    <row r="148" spans="1:23" x14ac:dyDescent="0.25">
      <c r="A148">
        <v>147</v>
      </c>
      <c r="B148" t="s">
        <v>2</v>
      </c>
      <c r="C148">
        <v>1</v>
      </c>
      <c r="D148" t="s">
        <v>9</v>
      </c>
      <c r="E148">
        <v>1</v>
      </c>
      <c r="Q148">
        <v>6.0432362291385301E-5</v>
      </c>
      <c r="R148">
        <v>682.16156591709216</v>
      </c>
      <c r="S148" s="1">
        <v>20</v>
      </c>
      <c r="T148">
        <v>0</v>
      </c>
      <c r="V148" s="3" t="s">
        <v>87</v>
      </c>
      <c r="W148" t="s">
        <v>0</v>
      </c>
    </row>
    <row r="149" spans="1:23" x14ac:dyDescent="0.25">
      <c r="A149">
        <v>148</v>
      </c>
      <c r="B149" t="s">
        <v>2</v>
      </c>
      <c r="C149">
        <v>1</v>
      </c>
      <c r="D149" t="s">
        <v>9</v>
      </c>
      <c r="E149">
        <v>1</v>
      </c>
      <c r="Q149">
        <v>4.6962564283732901E-5</v>
      </c>
      <c r="R149">
        <v>661.21784964722985</v>
      </c>
      <c r="S149" s="1">
        <v>20</v>
      </c>
      <c r="T149">
        <v>0</v>
      </c>
      <c r="V149" s="3" t="s">
        <v>87</v>
      </c>
      <c r="W149" t="s">
        <v>0</v>
      </c>
    </row>
    <row r="150" spans="1:23" x14ac:dyDescent="0.25">
      <c r="A150">
        <v>149</v>
      </c>
      <c r="B150" t="s">
        <v>2</v>
      </c>
      <c r="C150">
        <v>1</v>
      </c>
      <c r="D150" t="s">
        <v>9</v>
      </c>
      <c r="E150">
        <v>1</v>
      </c>
      <c r="Q150">
        <v>3.1753419656483201E-5</v>
      </c>
      <c r="R150">
        <v>635.86800521329735</v>
      </c>
      <c r="S150" s="1">
        <v>20</v>
      </c>
      <c r="T150">
        <v>0</v>
      </c>
      <c r="V150" s="3" t="s">
        <v>87</v>
      </c>
      <c r="W150" t="s">
        <v>0</v>
      </c>
    </row>
    <row r="151" spans="1:23" x14ac:dyDescent="0.25">
      <c r="A151">
        <v>150</v>
      </c>
      <c r="B151" t="s">
        <v>2</v>
      </c>
      <c r="C151">
        <v>1</v>
      </c>
      <c r="D151" t="s">
        <v>9</v>
      </c>
      <c r="E151">
        <v>1</v>
      </c>
      <c r="Q151">
        <v>2.5382903225005099E-5</v>
      </c>
      <c r="R151">
        <v>620.28056437349994</v>
      </c>
      <c r="S151" s="1">
        <v>20</v>
      </c>
      <c r="T151">
        <v>0</v>
      </c>
      <c r="V151" s="3" t="s">
        <v>87</v>
      </c>
      <c r="W151" t="s">
        <v>0</v>
      </c>
    </row>
    <row r="152" spans="1:23" x14ac:dyDescent="0.25">
      <c r="A152">
        <v>151</v>
      </c>
      <c r="B152" t="s">
        <v>2</v>
      </c>
      <c r="C152">
        <v>1</v>
      </c>
      <c r="D152" t="s">
        <v>9</v>
      </c>
      <c r="E152">
        <v>1</v>
      </c>
      <c r="Q152">
        <v>1.2965631272064601E-5</v>
      </c>
      <c r="R152">
        <v>576.5692330779915</v>
      </c>
      <c r="S152" s="1">
        <v>20</v>
      </c>
      <c r="T152">
        <v>0</v>
      </c>
      <c r="V152" s="3" t="s">
        <v>87</v>
      </c>
      <c r="W152" t="s">
        <v>0</v>
      </c>
    </row>
    <row r="153" spans="1:23" x14ac:dyDescent="0.25">
      <c r="A153">
        <v>152</v>
      </c>
      <c r="B153" t="s">
        <v>1</v>
      </c>
      <c r="C153">
        <f t="shared" ref="C153:C178" si="7">0.7/2</f>
        <v>0.35</v>
      </c>
      <c r="D153" t="s">
        <v>5</v>
      </c>
      <c r="E153">
        <v>0.3</v>
      </c>
      <c r="F153" t="s">
        <v>8</v>
      </c>
      <c r="G153">
        <f t="shared" ref="G153:G195" si="8">1/2</f>
        <v>0.5</v>
      </c>
      <c r="Q153">
        <v>1.7447208402819402E-2</v>
      </c>
      <c r="R153">
        <v>1196.8433454260501</v>
      </c>
      <c r="S153" s="1">
        <v>20</v>
      </c>
      <c r="T153">
        <v>0</v>
      </c>
      <c r="V153" s="3" t="s">
        <v>87</v>
      </c>
      <c r="W153" t="s">
        <v>0</v>
      </c>
    </row>
    <row r="154" spans="1:23" x14ac:dyDescent="0.25">
      <c r="A154">
        <v>153</v>
      </c>
      <c r="B154" t="s">
        <v>1</v>
      </c>
      <c r="C154">
        <f t="shared" si="7"/>
        <v>0.35</v>
      </c>
      <c r="D154" t="s">
        <v>5</v>
      </c>
      <c r="E154">
        <v>0.3</v>
      </c>
      <c r="F154" t="s">
        <v>8</v>
      </c>
      <c r="G154">
        <f t="shared" si="8"/>
        <v>0.5</v>
      </c>
      <c r="Q154">
        <v>1.51624210098032E-2</v>
      </c>
      <c r="R154">
        <v>1165.2585599630468</v>
      </c>
      <c r="S154" s="1">
        <v>20</v>
      </c>
      <c r="T154">
        <v>0</v>
      </c>
      <c r="V154" s="3" t="s">
        <v>87</v>
      </c>
      <c r="W154" t="s">
        <v>0</v>
      </c>
    </row>
    <row r="155" spans="1:23" x14ac:dyDescent="0.25">
      <c r="A155">
        <v>154</v>
      </c>
      <c r="B155" t="s">
        <v>1</v>
      </c>
      <c r="C155">
        <f t="shared" si="7"/>
        <v>0.35</v>
      </c>
      <c r="D155" t="s">
        <v>5</v>
      </c>
      <c r="E155">
        <v>0.3</v>
      </c>
      <c r="F155" t="s">
        <v>8</v>
      </c>
      <c r="G155">
        <f t="shared" si="8"/>
        <v>0.5</v>
      </c>
      <c r="Q155">
        <v>1.3930377102383399E-2</v>
      </c>
      <c r="R155">
        <v>1139.2302729303458</v>
      </c>
      <c r="S155" s="1">
        <v>20</v>
      </c>
      <c r="T155">
        <v>0</v>
      </c>
      <c r="V155" s="3" t="s">
        <v>87</v>
      </c>
      <c r="W155" t="s">
        <v>0</v>
      </c>
    </row>
    <row r="156" spans="1:23" x14ac:dyDescent="0.25">
      <c r="A156">
        <v>155</v>
      </c>
      <c r="B156" t="s">
        <v>1</v>
      </c>
      <c r="C156">
        <f t="shared" si="7"/>
        <v>0.35</v>
      </c>
      <c r="D156" t="s">
        <v>5</v>
      </c>
      <c r="E156">
        <v>0.3</v>
      </c>
      <c r="F156" t="s">
        <v>8</v>
      </c>
      <c r="G156">
        <f t="shared" si="8"/>
        <v>0.5</v>
      </c>
      <c r="Q156">
        <v>1.14580493920901E-2</v>
      </c>
      <c r="R156">
        <v>1114.1767512624783</v>
      </c>
      <c r="S156" s="1">
        <v>20</v>
      </c>
      <c r="T156">
        <v>0</v>
      </c>
      <c r="V156" s="3" t="s">
        <v>87</v>
      </c>
      <c r="W156" t="s">
        <v>0</v>
      </c>
    </row>
    <row r="157" spans="1:23" x14ac:dyDescent="0.25">
      <c r="A157">
        <v>156</v>
      </c>
      <c r="B157" t="s">
        <v>1</v>
      </c>
      <c r="C157">
        <f t="shared" si="7"/>
        <v>0.35</v>
      </c>
      <c r="D157" t="s">
        <v>5</v>
      </c>
      <c r="E157">
        <v>0.3</v>
      </c>
      <c r="F157" t="s">
        <v>8</v>
      </c>
      <c r="G157">
        <f t="shared" si="8"/>
        <v>0.5</v>
      </c>
      <c r="Q157">
        <v>9.9605142091353308E-3</v>
      </c>
      <c r="R157">
        <v>1089.9727878202903</v>
      </c>
      <c r="S157" s="1">
        <v>20</v>
      </c>
      <c r="T157">
        <v>0</v>
      </c>
      <c r="V157" s="3" t="s">
        <v>87</v>
      </c>
      <c r="W157" t="s">
        <v>0</v>
      </c>
    </row>
    <row r="158" spans="1:23" x14ac:dyDescent="0.25">
      <c r="A158">
        <v>157</v>
      </c>
      <c r="B158" t="s">
        <v>1</v>
      </c>
      <c r="C158">
        <f t="shared" si="7"/>
        <v>0.35</v>
      </c>
      <c r="D158" t="s">
        <v>5</v>
      </c>
      <c r="E158">
        <v>0.3</v>
      </c>
      <c r="F158" t="s">
        <v>8</v>
      </c>
      <c r="G158">
        <f t="shared" si="8"/>
        <v>0.5</v>
      </c>
      <c r="Q158">
        <v>8.4150325979643701E-3</v>
      </c>
      <c r="R158">
        <v>1055.193151400754</v>
      </c>
      <c r="S158" s="1">
        <v>20</v>
      </c>
      <c r="T158">
        <v>0</v>
      </c>
      <c r="V158" s="3" t="s">
        <v>87</v>
      </c>
      <c r="W158" t="s">
        <v>0</v>
      </c>
    </row>
    <row r="159" spans="1:23" x14ac:dyDescent="0.25">
      <c r="A159">
        <v>158</v>
      </c>
      <c r="B159" t="s">
        <v>1</v>
      </c>
      <c r="C159">
        <f t="shared" si="7"/>
        <v>0.35</v>
      </c>
      <c r="D159" t="s">
        <v>5</v>
      </c>
      <c r="E159">
        <v>0.3</v>
      </c>
      <c r="F159" t="s">
        <v>8</v>
      </c>
      <c r="G159">
        <f t="shared" si="8"/>
        <v>0.5</v>
      </c>
      <c r="Q159">
        <v>7.11987188406957E-3</v>
      </c>
      <c r="R159">
        <v>1040.3358219500217</v>
      </c>
      <c r="S159" s="1">
        <v>20</v>
      </c>
      <c r="T159">
        <v>0</v>
      </c>
      <c r="V159" s="3" t="s">
        <v>87</v>
      </c>
      <c r="W159" t="s">
        <v>0</v>
      </c>
    </row>
    <row r="160" spans="1:23" x14ac:dyDescent="0.25">
      <c r="A160">
        <v>159</v>
      </c>
      <c r="B160" t="s">
        <v>1</v>
      </c>
      <c r="C160">
        <f t="shared" si="7"/>
        <v>0.35</v>
      </c>
      <c r="D160" t="s">
        <v>5</v>
      </c>
      <c r="E160">
        <v>0.3</v>
      </c>
      <c r="F160" t="s">
        <v>8</v>
      </c>
      <c r="G160">
        <f t="shared" si="8"/>
        <v>0.5</v>
      </c>
      <c r="Q160">
        <v>6.3610148274580698E-3</v>
      </c>
      <c r="R160">
        <v>1015.0506839143113</v>
      </c>
      <c r="S160" s="1">
        <v>20</v>
      </c>
      <c r="T160">
        <v>0</v>
      </c>
      <c r="V160" s="3" t="s">
        <v>87</v>
      </c>
      <c r="W160" t="s">
        <v>0</v>
      </c>
    </row>
    <row r="161" spans="1:23" x14ac:dyDescent="0.25">
      <c r="A161">
        <v>160</v>
      </c>
      <c r="B161" t="s">
        <v>1</v>
      </c>
      <c r="C161">
        <f t="shared" si="7"/>
        <v>0.35</v>
      </c>
      <c r="D161" t="s">
        <v>5</v>
      </c>
      <c r="E161">
        <v>0.3</v>
      </c>
      <c r="F161" t="s">
        <v>8</v>
      </c>
      <c r="G161">
        <f t="shared" si="8"/>
        <v>0.5</v>
      </c>
      <c r="Q161">
        <v>5.5296478837973499E-3</v>
      </c>
      <c r="R161">
        <v>994.156249300524</v>
      </c>
      <c r="S161" s="1">
        <v>20</v>
      </c>
      <c r="T161">
        <v>0</v>
      </c>
      <c r="V161" s="3" t="s">
        <v>87</v>
      </c>
      <c r="W161" t="s">
        <v>0</v>
      </c>
    </row>
    <row r="162" spans="1:23" x14ac:dyDescent="0.25">
      <c r="A162">
        <v>161</v>
      </c>
      <c r="B162" t="s">
        <v>1</v>
      </c>
      <c r="C162">
        <f t="shared" si="7"/>
        <v>0.35</v>
      </c>
      <c r="D162" t="s">
        <v>5</v>
      </c>
      <c r="E162">
        <v>0.3</v>
      </c>
      <c r="F162" t="s">
        <v>8</v>
      </c>
      <c r="G162">
        <f t="shared" si="8"/>
        <v>0.5</v>
      </c>
      <c r="Q162">
        <v>4.8040952929075103E-3</v>
      </c>
      <c r="R162">
        <v>967.31270228551625</v>
      </c>
      <c r="S162" s="1">
        <v>20</v>
      </c>
      <c r="T162">
        <v>0</v>
      </c>
      <c r="V162" s="3" t="s">
        <v>87</v>
      </c>
      <c r="W162" t="s">
        <v>0</v>
      </c>
    </row>
    <row r="163" spans="1:23" x14ac:dyDescent="0.25">
      <c r="A163">
        <v>162</v>
      </c>
      <c r="B163" t="s">
        <v>1</v>
      </c>
      <c r="C163">
        <f t="shared" si="7"/>
        <v>0.35</v>
      </c>
      <c r="D163" t="s">
        <v>5</v>
      </c>
      <c r="E163">
        <v>0.3</v>
      </c>
      <c r="F163" t="s">
        <v>8</v>
      </c>
      <c r="G163">
        <f t="shared" si="8"/>
        <v>0.5</v>
      </c>
      <c r="Q163">
        <v>3.95147674365712E-3</v>
      </c>
      <c r="R163">
        <v>947.94584923898105</v>
      </c>
      <c r="S163" s="1">
        <v>20</v>
      </c>
      <c r="T163">
        <v>0</v>
      </c>
      <c r="V163" s="3" t="s">
        <v>87</v>
      </c>
      <c r="W163" t="s">
        <v>0</v>
      </c>
    </row>
    <row r="164" spans="1:23" x14ac:dyDescent="0.25">
      <c r="A164">
        <v>163</v>
      </c>
      <c r="B164" t="s">
        <v>1</v>
      </c>
      <c r="C164">
        <f t="shared" si="7"/>
        <v>0.35</v>
      </c>
      <c r="D164" t="s">
        <v>5</v>
      </c>
      <c r="E164">
        <v>0.3</v>
      </c>
      <c r="F164" t="s">
        <v>8</v>
      </c>
      <c r="G164">
        <f t="shared" si="8"/>
        <v>0.5</v>
      </c>
      <c r="Q164">
        <v>3.3393499997499301E-3</v>
      </c>
      <c r="R164">
        <v>923.01437376001422</v>
      </c>
      <c r="S164" s="1">
        <v>20</v>
      </c>
      <c r="T164">
        <v>0</v>
      </c>
      <c r="V164" s="3" t="s">
        <v>87</v>
      </c>
      <c r="W164" t="s">
        <v>0</v>
      </c>
    </row>
    <row r="165" spans="1:23" x14ac:dyDescent="0.25">
      <c r="A165">
        <v>164</v>
      </c>
      <c r="B165" t="s">
        <v>1</v>
      </c>
      <c r="C165">
        <f t="shared" si="7"/>
        <v>0.35</v>
      </c>
      <c r="D165" t="s">
        <v>5</v>
      </c>
      <c r="E165">
        <v>0.3</v>
      </c>
      <c r="F165" t="s">
        <v>8</v>
      </c>
      <c r="G165">
        <f t="shared" si="8"/>
        <v>0.5</v>
      </c>
      <c r="Q165">
        <v>2.8212136957884498E-3</v>
      </c>
      <c r="R165">
        <v>896.14960526439427</v>
      </c>
      <c r="S165" s="1">
        <v>20</v>
      </c>
      <c r="T165">
        <v>0</v>
      </c>
      <c r="V165" s="3" t="s">
        <v>87</v>
      </c>
      <c r="W165" t="s">
        <v>0</v>
      </c>
    </row>
    <row r="166" spans="1:23" x14ac:dyDescent="0.25">
      <c r="A166">
        <v>165</v>
      </c>
      <c r="B166" t="s">
        <v>1</v>
      </c>
      <c r="C166">
        <f t="shared" si="7"/>
        <v>0.35</v>
      </c>
      <c r="D166" t="s">
        <v>5</v>
      </c>
      <c r="E166">
        <v>0.3</v>
      </c>
      <c r="F166" t="s">
        <v>8</v>
      </c>
      <c r="G166">
        <f t="shared" si="8"/>
        <v>0.5</v>
      </c>
      <c r="Q166">
        <v>2.25654348751238E-3</v>
      </c>
      <c r="R166">
        <v>876.10310798317914</v>
      </c>
      <c r="S166" s="1">
        <v>20</v>
      </c>
      <c r="T166">
        <v>0</v>
      </c>
      <c r="V166" s="3" t="s">
        <v>87</v>
      </c>
      <c r="W166" t="s">
        <v>0</v>
      </c>
    </row>
    <row r="167" spans="1:23" x14ac:dyDescent="0.25">
      <c r="A167">
        <v>166</v>
      </c>
      <c r="B167" t="s">
        <v>1</v>
      </c>
      <c r="C167">
        <f t="shared" si="7"/>
        <v>0.35</v>
      </c>
      <c r="D167" t="s">
        <v>5</v>
      </c>
      <c r="E167">
        <v>0.3</v>
      </c>
      <c r="F167" t="s">
        <v>8</v>
      </c>
      <c r="G167">
        <f t="shared" si="8"/>
        <v>0.5</v>
      </c>
      <c r="Q167">
        <v>1.80329189955361E-3</v>
      </c>
      <c r="R167">
        <v>848.60154174509034</v>
      </c>
      <c r="S167" s="1">
        <v>20</v>
      </c>
      <c r="T167">
        <v>0</v>
      </c>
      <c r="V167" s="3" t="s">
        <v>87</v>
      </c>
      <c r="W167" t="s">
        <v>0</v>
      </c>
    </row>
    <row r="168" spans="1:23" x14ac:dyDescent="0.25">
      <c r="A168">
        <v>167</v>
      </c>
      <c r="B168" t="s">
        <v>1</v>
      </c>
      <c r="C168">
        <f t="shared" si="7"/>
        <v>0.35</v>
      </c>
      <c r="D168" t="s">
        <v>5</v>
      </c>
      <c r="E168">
        <v>0.3</v>
      </c>
      <c r="F168" t="s">
        <v>8</v>
      </c>
      <c r="G168">
        <f t="shared" si="8"/>
        <v>0.5</v>
      </c>
      <c r="Q168">
        <v>1.4819325899229801E-3</v>
      </c>
      <c r="R168">
        <v>824.95036805218842</v>
      </c>
      <c r="S168" s="1">
        <v>20</v>
      </c>
      <c r="T168">
        <v>0</v>
      </c>
      <c r="V168" s="3" t="s">
        <v>87</v>
      </c>
      <c r="W168" t="s">
        <v>0</v>
      </c>
    </row>
    <row r="169" spans="1:23" x14ac:dyDescent="0.25">
      <c r="A169">
        <v>168</v>
      </c>
      <c r="B169" t="s">
        <v>1</v>
      </c>
      <c r="C169">
        <f t="shared" si="7"/>
        <v>0.35</v>
      </c>
      <c r="D169" t="s">
        <v>5</v>
      </c>
      <c r="E169">
        <v>0.3</v>
      </c>
      <c r="F169" t="s">
        <v>8</v>
      </c>
      <c r="G169">
        <f t="shared" si="8"/>
        <v>0.5</v>
      </c>
      <c r="Q169">
        <v>1.15196463609308E-3</v>
      </c>
      <c r="R169">
        <v>799.82340354788221</v>
      </c>
      <c r="S169" s="1">
        <v>20</v>
      </c>
      <c r="T169">
        <v>0</v>
      </c>
      <c r="V169" s="3" t="s">
        <v>87</v>
      </c>
      <c r="W169" t="s">
        <v>0</v>
      </c>
    </row>
    <row r="170" spans="1:23" x14ac:dyDescent="0.25">
      <c r="A170">
        <v>169</v>
      </c>
      <c r="B170" t="s">
        <v>1</v>
      </c>
      <c r="C170">
        <f t="shared" si="7"/>
        <v>0.35</v>
      </c>
      <c r="D170" t="s">
        <v>5</v>
      </c>
      <c r="E170">
        <v>0.3</v>
      </c>
      <c r="F170" t="s">
        <v>8</v>
      </c>
      <c r="G170">
        <f t="shared" si="8"/>
        <v>0.5</v>
      </c>
      <c r="Q170">
        <v>9.20852216640201E-4</v>
      </c>
      <c r="R170">
        <v>778.17189807820637</v>
      </c>
      <c r="S170" s="1">
        <v>20</v>
      </c>
      <c r="T170">
        <v>0</v>
      </c>
      <c r="V170" s="3" t="s">
        <v>87</v>
      </c>
      <c r="W170" t="s">
        <v>0</v>
      </c>
    </row>
    <row r="171" spans="1:23" x14ac:dyDescent="0.25">
      <c r="A171">
        <v>170</v>
      </c>
      <c r="B171" t="s">
        <v>1</v>
      </c>
      <c r="C171">
        <f t="shared" si="7"/>
        <v>0.35</v>
      </c>
      <c r="D171" t="s">
        <v>5</v>
      </c>
      <c r="E171">
        <v>0.3</v>
      </c>
      <c r="F171" t="s">
        <v>8</v>
      </c>
      <c r="G171">
        <f t="shared" si="8"/>
        <v>0.5</v>
      </c>
      <c r="Q171">
        <v>6.9546478343809404E-4</v>
      </c>
      <c r="R171">
        <v>746.15967156719159</v>
      </c>
      <c r="S171" s="1">
        <v>20</v>
      </c>
      <c r="T171">
        <v>0</v>
      </c>
      <c r="V171" s="3" t="s">
        <v>87</v>
      </c>
      <c r="W171" t="s">
        <v>0</v>
      </c>
    </row>
    <row r="172" spans="1:23" x14ac:dyDescent="0.25">
      <c r="A172">
        <v>171</v>
      </c>
      <c r="B172" t="s">
        <v>1</v>
      </c>
      <c r="C172">
        <f t="shared" si="7"/>
        <v>0.35</v>
      </c>
      <c r="D172" t="s">
        <v>5</v>
      </c>
      <c r="E172">
        <v>0.3</v>
      </c>
      <c r="F172" t="s">
        <v>8</v>
      </c>
      <c r="G172">
        <f t="shared" si="8"/>
        <v>0.5</v>
      </c>
      <c r="Q172">
        <v>5.1121743357029198E-4</v>
      </c>
      <c r="R172">
        <v>720.24840540829621</v>
      </c>
      <c r="S172" s="1">
        <v>20</v>
      </c>
      <c r="T172">
        <v>0</v>
      </c>
      <c r="V172" s="3" t="s">
        <v>87</v>
      </c>
      <c r="W172" t="s">
        <v>0</v>
      </c>
    </row>
    <row r="173" spans="1:23" x14ac:dyDescent="0.25">
      <c r="A173">
        <v>172</v>
      </c>
      <c r="B173" t="s">
        <v>1</v>
      </c>
      <c r="C173">
        <f t="shared" si="7"/>
        <v>0.35</v>
      </c>
      <c r="D173" t="s">
        <v>5</v>
      </c>
      <c r="E173">
        <v>0.3</v>
      </c>
      <c r="F173" t="s">
        <v>8</v>
      </c>
      <c r="G173">
        <f t="shared" si="8"/>
        <v>0.5</v>
      </c>
      <c r="Q173">
        <v>3.76004550885671E-4</v>
      </c>
      <c r="R173">
        <v>699.65240011933633</v>
      </c>
      <c r="S173" s="1">
        <v>20</v>
      </c>
      <c r="T173">
        <v>0</v>
      </c>
      <c r="V173" s="3" t="s">
        <v>87</v>
      </c>
      <c r="W173" t="s">
        <v>0</v>
      </c>
    </row>
    <row r="174" spans="1:23" x14ac:dyDescent="0.25">
      <c r="A174">
        <v>173</v>
      </c>
      <c r="B174" t="s">
        <v>1</v>
      </c>
      <c r="C174">
        <f t="shared" si="7"/>
        <v>0.35</v>
      </c>
      <c r="D174" t="s">
        <v>5</v>
      </c>
      <c r="E174">
        <v>0.3</v>
      </c>
      <c r="F174" t="s">
        <v>8</v>
      </c>
      <c r="G174">
        <f t="shared" si="8"/>
        <v>0.5</v>
      </c>
      <c r="Q174">
        <v>2.5423292954971402E-4</v>
      </c>
      <c r="R174">
        <v>672.20446062799556</v>
      </c>
      <c r="S174" s="1">
        <v>20</v>
      </c>
      <c r="T174">
        <v>0</v>
      </c>
      <c r="V174" s="3" t="s">
        <v>87</v>
      </c>
      <c r="W174" t="s">
        <v>0</v>
      </c>
    </row>
    <row r="175" spans="1:23" x14ac:dyDescent="0.25">
      <c r="A175">
        <v>174</v>
      </c>
      <c r="B175" t="s">
        <v>1</v>
      </c>
      <c r="C175">
        <f t="shared" si="7"/>
        <v>0.35</v>
      </c>
      <c r="D175" t="s">
        <v>5</v>
      </c>
      <c r="E175">
        <v>0.3</v>
      </c>
      <c r="F175" t="s">
        <v>8</v>
      </c>
      <c r="G175">
        <f t="shared" si="8"/>
        <v>0.5</v>
      </c>
      <c r="Q175">
        <v>1.97508398158086E-4</v>
      </c>
      <c r="R175">
        <v>649.86511583792731</v>
      </c>
      <c r="S175" s="1">
        <v>20</v>
      </c>
      <c r="T175">
        <v>0</v>
      </c>
      <c r="V175" s="3" t="s">
        <v>87</v>
      </c>
      <c r="W175" t="s">
        <v>0</v>
      </c>
    </row>
    <row r="176" spans="1:23" x14ac:dyDescent="0.25">
      <c r="A176">
        <v>175</v>
      </c>
      <c r="B176" t="s">
        <v>1</v>
      </c>
      <c r="C176">
        <f t="shared" si="7"/>
        <v>0.35</v>
      </c>
      <c r="D176" t="s">
        <v>5</v>
      </c>
      <c r="E176">
        <v>0.3</v>
      </c>
      <c r="F176" t="s">
        <v>8</v>
      </c>
      <c r="G176">
        <f t="shared" si="8"/>
        <v>0.5</v>
      </c>
      <c r="Q176">
        <v>1.26320125447675E-4</v>
      </c>
      <c r="R176">
        <v>623.40777607439873</v>
      </c>
      <c r="S176" s="1">
        <v>20</v>
      </c>
      <c r="T176">
        <v>0</v>
      </c>
      <c r="V176" s="3" t="s">
        <v>87</v>
      </c>
      <c r="W176" t="s">
        <v>0</v>
      </c>
    </row>
    <row r="177" spans="1:23" x14ac:dyDescent="0.25">
      <c r="A177">
        <v>176</v>
      </c>
      <c r="B177" t="s">
        <v>1</v>
      </c>
      <c r="C177">
        <f t="shared" si="7"/>
        <v>0.35</v>
      </c>
      <c r="D177" t="s">
        <v>5</v>
      </c>
      <c r="E177">
        <v>0.3</v>
      </c>
      <c r="F177" t="s">
        <v>8</v>
      </c>
      <c r="G177">
        <f t="shared" si="8"/>
        <v>0.5</v>
      </c>
      <c r="Q177">
        <v>8.5385235831132505E-5</v>
      </c>
      <c r="R177">
        <v>598.41539757549151</v>
      </c>
      <c r="S177" s="1">
        <v>20</v>
      </c>
      <c r="T177">
        <v>0</v>
      </c>
      <c r="V177" s="3" t="s">
        <v>87</v>
      </c>
      <c r="W177" t="s">
        <v>0</v>
      </c>
    </row>
    <row r="178" spans="1:23" x14ac:dyDescent="0.25">
      <c r="A178">
        <v>177</v>
      </c>
      <c r="B178" t="s">
        <v>1</v>
      </c>
      <c r="C178">
        <f t="shared" si="7"/>
        <v>0.35</v>
      </c>
      <c r="D178" t="s">
        <v>5</v>
      </c>
      <c r="E178">
        <v>0.3</v>
      </c>
      <c r="F178" t="s">
        <v>8</v>
      </c>
      <c r="G178">
        <f t="shared" si="8"/>
        <v>0.5</v>
      </c>
      <c r="Q178">
        <v>5.7698503558740403E-5</v>
      </c>
      <c r="R178">
        <v>573.24426702905146</v>
      </c>
      <c r="S178" s="1">
        <v>20</v>
      </c>
      <c r="T178">
        <v>0</v>
      </c>
      <c r="V178" s="3" t="s">
        <v>87</v>
      </c>
      <c r="W178" t="s">
        <v>0</v>
      </c>
    </row>
    <row r="179" spans="1:23" x14ac:dyDescent="0.25">
      <c r="A179">
        <v>178</v>
      </c>
      <c r="B179" t="s">
        <v>1</v>
      </c>
      <c r="C179">
        <f t="shared" ref="C179:C195" si="9">0.9/2</f>
        <v>0.45</v>
      </c>
      <c r="D179" t="s">
        <v>4</v>
      </c>
      <c r="E179">
        <v>0.1</v>
      </c>
      <c r="F179" t="s">
        <v>8</v>
      </c>
      <c r="G179">
        <f t="shared" si="8"/>
        <v>0.5</v>
      </c>
      <c r="Q179">
        <v>1.5629186621087601E-2</v>
      </c>
      <c r="R179">
        <v>1206.200267939221</v>
      </c>
      <c r="S179" s="1">
        <v>20</v>
      </c>
      <c r="T179">
        <v>0</v>
      </c>
      <c r="V179" s="3" t="s">
        <v>87</v>
      </c>
      <c r="W179" t="s">
        <v>67</v>
      </c>
    </row>
    <row r="180" spans="1:23" x14ac:dyDescent="0.25">
      <c r="A180">
        <v>179</v>
      </c>
      <c r="B180" t="s">
        <v>1</v>
      </c>
      <c r="C180">
        <f t="shared" si="9"/>
        <v>0.45</v>
      </c>
      <c r="D180" t="s">
        <v>4</v>
      </c>
      <c r="E180">
        <v>0.1</v>
      </c>
      <c r="F180" t="s">
        <v>8</v>
      </c>
      <c r="G180">
        <f t="shared" si="8"/>
        <v>0.5</v>
      </c>
      <c r="Q180">
        <v>1.35905149562914E-2</v>
      </c>
      <c r="R180">
        <v>1183.2321253604177</v>
      </c>
      <c r="S180" s="1">
        <v>20</v>
      </c>
      <c r="T180">
        <v>0</v>
      </c>
      <c r="V180" s="3" t="s">
        <v>87</v>
      </c>
      <c r="W180" t="s">
        <v>67</v>
      </c>
    </row>
    <row r="181" spans="1:23" x14ac:dyDescent="0.25">
      <c r="A181">
        <v>180</v>
      </c>
      <c r="B181" t="s">
        <v>1</v>
      </c>
      <c r="C181">
        <f t="shared" si="9"/>
        <v>0.45</v>
      </c>
      <c r="D181" t="s">
        <v>4</v>
      </c>
      <c r="E181">
        <v>0.1</v>
      </c>
      <c r="F181" t="s">
        <v>8</v>
      </c>
      <c r="G181">
        <f t="shared" si="8"/>
        <v>0.5</v>
      </c>
      <c r="Q181">
        <v>1.2138406439326699E-2</v>
      </c>
      <c r="R181">
        <v>1147.8788626215294</v>
      </c>
      <c r="S181" s="1">
        <v>20</v>
      </c>
      <c r="T181">
        <v>0</v>
      </c>
      <c r="V181" s="3" t="s">
        <v>87</v>
      </c>
      <c r="W181" t="s">
        <v>67</v>
      </c>
    </row>
    <row r="182" spans="1:23" x14ac:dyDescent="0.25">
      <c r="A182">
        <v>181</v>
      </c>
      <c r="B182" t="s">
        <v>1</v>
      </c>
      <c r="C182">
        <f t="shared" si="9"/>
        <v>0.45</v>
      </c>
      <c r="D182" t="s">
        <v>4</v>
      </c>
      <c r="E182">
        <v>0.1</v>
      </c>
      <c r="F182" t="s">
        <v>8</v>
      </c>
      <c r="G182">
        <f t="shared" si="8"/>
        <v>0.5</v>
      </c>
      <c r="Q182">
        <v>1.0239845065542E-2</v>
      </c>
      <c r="R182">
        <v>1089.9608553387543</v>
      </c>
      <c r="S182" s="1">
        <v>20</v>
      </c>
      <c r="T182">
        <v>0</v>
      </c>
      <c r="V182" s="3" t="s">
        <v>87</v>
      </c>
      <c r="W182" t="s">
        <v>67</v>
      </c>
    </row>
    <row r="183" spans="1:23" x14ac:dyDescent="0.25">
      <c r="A183">
        <v>182</v>
      </c>
      <c r="B183" t="s">
        <v>1</v>
      </c>
      <c r="C183">
        <f t="shared" si="9"/>
        <v>0.45</v>
      </c>
      <c r="D183" t="s">
        <v>4</v>
      </c>
      <c r="E183">
        <v>0.1</v>
      </c>
      <c r="F183" t="s">
        <v>8</v>
      </c>
      <c r="G183">
        <f t="shared" si="8"/>
        <v>0.5</v>
      </c>
      <c r="Q183">
        <v>6.9072369317329796E-3</v>
      </c>
      <c r="R183">
        <v>1007.9605404171202</v>
      </c>
      <c r="S183" s="1">
        <v>20</v>
      </c>
      <c r="T183">
        <v>0</v>
      </c>
      <c r="V183" s="3" t="s">
        <v>87</v>
      </c>
      <c r="W183" t="s">
        <v>67</v>
      </c>
    </row>
    <row r="184" spans="1:23" x14ac:dyDescent="0.25">
      <c r="A184">
        <v>183</v>
      </c>
      <c r="B184" t="s">
        <v>1</v>
      </c>
      <c r="C184">
        <f t="shared" si="9"/>
        <v>0.45</v>
      </c>
      <c r="D184" t="s">
        <v>4</v>
      </c>
      <c r="E184">
        <v>0.1</v>
      </c>
      <c r="F184" t="s">
        <v>8</v>
      </c>
      <c r="G184">
        <f t="shared" si="8"/>
        <v>0.5</v>
      </c>
      <c r="Q184">
        <v>5.9973798526539298E-3</v>
      </c>
      <c r="R184">
        <v>973.84898977461012</v>
      </c>
      <c r="S184" s="1">
        <v>20</v>
      </c>
      <c r="T184">
        <v>0</v>
      </c>
      <c r="V184" s="3" t="s">
        <v>87</v>
      </c>
      <c r="W184" t="s">
        <v>67</v>
      </c>
    </row>
    <row r="185" spans="1:23" x14ac:dyDescent="0.25">
      <c r="A185">
        <v>184</v>
      </c>
      <c r="B185" t="s">
        <v>1</v>
      </c>
      <c r="C185">
        <f t="shared" si="9"/>
        <v>0.45</v>
      </c>
      <c r="D185" t="s">
        <v>4</v>
      </c>
      <c r="E185">
        <v>0.1</v>
      </c>
      <c r="F185" t="s">
        <v>8</v>
      </c>
      <c r="G185">
        <f t="shared" si="8"/>
        <v>0.5</v>
      </c>
      <c r="Q185">
        <v>5.3597465317940102E-3</v>
      </c>
      <c r="R185">
        <v>954.25006355694245</v>
      </c>
      <c r="S185" s="1">
        <v>20</v>
      </c>
      <c r="T185">
        <v>0</v>
      </c>
      <c r="V185" s="3" t="s">
        <v>87</v>
      </c>
      <c r="W185" t="s">
        <v>67</v>
      </c>
    </row>
    <row r="186" spans="1:23" x14ac:dyDescent="0.25">
      <c r="A186">
        <v>185</v>
      </c>
      <c r="B186" t="s">
        <v>1</v>
      </c>
      <c r="C186">
        <f t="shared" si="9"/>
        <v>0.45</v>
      </c>
      <c r="D186" t="s">
        <v>4</v>
      </c>
      <c r="E186">
        <v>0.1</v>
      </c>
      <c r="F186" t="s">
        <v>8</v>
      </c>
      <c r="G186">
        <f t="shared" si="8"/>
        <v>0.5</v>
      </c>
      <c r="Q186">
        <v>4.7870726034976198E-3</v>
      </c>
      <c r="R186">
        <v>929.04455477078977</v>
      </c>
      <c r="S186" s="1">
        <v>20</v>
      </c>
      <c r="T186">
        <v>0</v>
      </c>
      <c r="V186" s="3" t="s">
        <v>87</v>
      </c>
      <c r="W186" t="s">
        <v>67</v>
      </c>
    </row>
    <row r="187" spans="1:23" x14ac:dyDescent="0.25">
      <c r="A187">
        <v>186</v>
      </c>
      <c r="B187" t="s">
        <v>1</v>
      </c>
      <c r="C187">
        <f t="shared" si="9"/>
        <v>0.45</v>
      </c>
      <c r="D187" t="s">
        <v>4</v>
      </c>
      <c r="E187">
        <v>0.1</v>
      </c>
      <c r="F187" t="s">
        <v>8</v>
      </c>
      <c r="G187">
        <f t="shared" si="8"/>
        <v>0.5</v>
      </c>
      <c r="Q187">
        <v>4.2755872829469497E-3</v>
      </c>
      <c r="R187">
        <v>904.85356128912713</v>
      </c>
      <c r="S187" s="1">
        <v>20</v>
      </c>
      <c r="T187">
        <v>0</v>
      </c>
      <c r="V187" s="3" t="s">
        <v>87</v>
      </c>
      <c r="W187" t="s">
        <v>67</v>
      </c>
    </row>
    <row r="188" spans="1:23" x14ac:dyDescent="0.25">
      <c r="A188">
        <v>187</v>
      </c>
      <c r="B188" t="s">
        <v>1</v>
      </c>
      <c r="C188">
        <f t="shared" si="9"/>
        <v>0.45</v>
      </c>
      <c r="D188" t="s">
        <v>4</v>
      </c>
      <c r="E188">
        <v>0.1</v>
      </c>
      <c r="F188" t="s">
        <v>8</v>
      </c>
      <c r="G188">
        <f t="shared" si="8"/>
        <v>0.5</v>
      </c>
      <c r="Q188">
        <v>2.8857830465098301E-3</v>
      </c>
      <c r="R188">
        <v>848.46419033177699</v>
      </c>
      <c r="S188" s="1">
        <v>20</v>
      </c>
      <c r="T188">
        <v>0</v>
      </c>
      <c r="V188" s="3" t="s">
        <v>87</v>
      </c>
      <c r="W188" t="s">
        <v>67</v>
      </c>
    </row>
    <row r="189" spans="1:23" x14ac:dyDescent="0.25">
      <c r="A189">
        <v>188</v>
      </c>
      <c r="B189" t="s">
        <v>1</v>
      </c>
      <c r="C189">
        <f t="shared" si="9"/>
        <v>0.45</v>
      </c>
      <c r="D189" t="s">
        <v>4</v>
      </c>
      <c r="E189">
        <v>0.1</v>
      </c>
      <c r="F189" t="s">
        <v>8</v>
      </c>
      <c r="G189">
        <f t="shared" si="8"/>
        <v>0.5</v>
      </c>
      <c r="Q189">
        <v>2.6512946743502E-3</v>
      </c>
      <c r="R189">
        <v>832.57590326366267</v>
      </c>
      <c r="S189" s="1">
        <v>20</v>
      </c>
      <c r="T189">
        <v>0</v>
      </c>
      <c r="V189" s="3" t="s">
        <v>87</v>
      </c>
      <c r="W189" t="s">
        <v>67</v>
      </c>
    </row>
    <row r="190" spans="1:23" x14ac:dyDescent="0.25">
      <c r="A190">
        <v>189</v>
      </c>
      <c r="B190" t="s">
        <v>1</v>
      </c>
      <c r="C190">
        <f t="shared" si="9"/>
        <v>0.45</v>
      </c>
      <c r="D190" t="s">
        <v>4</v>
      </c>
      <c r="E190">
        <v>0.1</v>
      </c>
      <c r="F190" t="s">
        <v>8</v>
      </c>
      <c r="G190">
        <f t="shared" si="8"/>
        <v>0.5</v>
      </c>
      <c r="Q190">
        <v>1.4705788566093099E-3</v>
      </c>
      <c r="R190">
        <v>761.76696017161657</v>
      </c>
      <c r="S190" s="1">
        <v>20</v>
      </c>
      <c r="T190">
        <v>0</v>
      </c>
      <c r="V190" s="3" t="s">
        <v>87</v>
      </c>
      <c r="W190" t="s">
        <v>67</v>
      </c>
    </row>
    <row r="191" spans="1:23" x14ac:dyDescent="0.25">
      <c r="A191">
        <v>190</v>
      </c>
      <c r="B191" t="s">
        <v>1</v>
      </c>
      <c r="C191">
        <f t="shared" si="9"/>
        <v>0.45</v>
      </c>
      <c r="D191" t="s">
        <v>4</v>
      </c>
      <c r="E191">
        <v>0.1</v>
      </c>
      <c r="F191" t="s">
        <v>8</v>
      </c>
      <c r="G191">
        <f t="shared" si="8"/>
        <v>0.5</v>
      </c>
      <c r="Q191">
        <v>1.10965538039603E-3</v>
      </c>
      <c r="R191">
        <v>724.30786293003098</v>
      </c>
      <c r="S191" s="1">
        <v>20</v>
      </c>
      <c r="T191">
        <v>0</v>
      </c>
      <c r="V191" s="3" t="s">
        <v>87</v>
      </c>
      <c r="W191" t="s">
        <v>67</v>
      </c>
    </row>
    <row r="192" spans="1:23" x14ac:dyDescent="0.25">
      <c r="A192">
        <v>191</v>
      </c>
      <c r="B192" t="s">
        <v>1</v>
      </c>
      <c r="C192">
        <f t="shared" si="9"/>
        <v>0.45</v>
      </c>
      <c r="D192" t="s">
        <v>4</v>
      </c>
      <c r="E192">
        <v>0.1</v>
      </c>
      <c r="F192" t="s">
        <v>8</v>
      </c>
      <c r="G192">
        <f t="shared" si="8"/>
        <v>0.5</v>
      </c>
      <c r="Q192">
        <v>9.9167831998040693E-4</v>
      </c>
      <c r="R192">
        <v>711.72928760395666</v>
      </c>
      <c r="S192" s="1">
        <v>20</v>
      </c>
      <c r="T192">
        <v>0</v>
      </c>
      <c r="V192" s="3" t="s">
        <v>87</v>
      </c>
      <c r="W192" t="s">
        <v>67</v>
      </c>
    </row>
    <row r="193" spans="1:23" x14ac:dyDescent="0.25">
      <c r="A193">
        <v>192</v>
      </c>
      <c r="B193" t="s">
        <v>1</v>
      </c>
      <c r="C193">
        <f t="shared" si="9"/>
        <v>0.45</v>
      </c>
      <c r="D193" t="s">
        <v>4</v>
      </c>
      <c r="E193">
        <v>0.1</v>
      </c>
      <c r="F193" t="s">
        <v>8</v>
      </c>
      <c r="G193">
        <f t="shared" si="8"/>
        <v>0.5</v>
      </c>
      <c r="Q193">
        <v>7.4851255814015205E-4</v>
      </c>
      <c r="R193">
        <v>679.68327981409527</v>
      </c>
      <c r="S193" s="1">
        <v>20</v>
      </c>
      <c r="T193">
        <v>0</v>
      </c>
      <c r="V193" s="3" t="s">
        <v>87</v>
      </c>
      <c r="W193" t="s">
        <v>67</v>
      </c>
    </row>
    <row r="194" spans="1:23" x14ac:dyDescent="0.25">
      <c r="A194">
        <v>193</v>
      </c>
      <c r="B194" t="s">
        <v>1</v>
      </c>
      <c r="C194">
        <f t="shared" si="9"/>
        <v>0.45</v>
      </c>
      <c r="D194" t="s">
        <v>4</v>
      </c>
      <c r="E194">
        <v>0.1</v>
      </c>
      <c r="F194" t="s">
        <v>8</v>
      </c>
      <c r="G194">
        <f t="shared" si="8"/>
        <v>0.5</v>
      </c>
      <c r="Q194">
        <v>5.9816557503897E-4</v>
      </c>
      <c r="R194">
        <v>660.70237814999223</v>
      </c>
      <c r="S194" s="1">
        <v>20</v>
      </c>
      <c r="T194">
        <v>0</v>
      </c>
      <c r="V194" s="3" t="s">
        <v>87</v>
      </c>
      <c r="W194" t="s">
        <v>67</v>
      </c>
    </row>
    <row r="195" spans="1:23" x14ac:dyDescent="0.25">
      <c r="A195">
        <v>194</v>
      </c>
      <c r="B195" t="s">
        <v>1</v>
      </c>
      <c r="C195">
        <f t="shared" si="9"/>
        <v>0.45</v>
      </c>
      <c r="D195" t="s">
        <v>4</v>
      </c>
      <c r="E195">
        <v>0.1</v>
      </c>
      <c r="F195" t="s">
        <v>8</v>
      </c>
      <c r="G195">
        <f t="shared" si="8"/>
        <v>0.5</v>
      </c>
      <c r="Q195">
        <v>3.8177644601807801E-4</v>
      </c>
      <c r="R195">
        <v>621.48668245744796</v>
      </c>
      <c r="S195" s="1">
        <v>20</v>
      </c>
      <c r="T195">
        <v>0</v>
      </c>
      <c r="V195" s="3" t="s">
        <v>87</v>
      </c>
      <c r="W195" t="s">
        <v>67</v>
      </c>
    </row>
    <row r="196" spans="1:23" x14ac:dyDescent="0.25">
      <c r="A196">
        <v>195</v>
      </c>
      <c r="B196" t="s">
        <v>2</v>
      </c>
      <c r="C196">
        <v>1</v>
      </c>
      <c r="D196" t="s">
        <v>9</v>
      </c>
      <c r="E196">
        <v>0.9</v>
      </c>
      <c r="F196" t="s">
        <v>8</v>
      </c>
      <c r="G196">
        <f t="shared" ref="G196:G210" si="10">0.1/2</f>
        <v>0.05</v>
      </c>
      <c r="Q196">
        <v>3.5833164534775003E-2</v>
      </c>
      <c r="R196">
        <v>1205.7787542951871</v>
      </c>
      <c r="S196" s="1">
        <v>20</v>
      </c>
      <c r="T196">
        <v>0</v>
      </c>
      <c r="V196" s="3" t="s">
        <v>87</v>
      </c>
      <c r="W196" t="s">
        <v>67</v>
      </c>
    </row>
    <row r="197" spans="1:23" x14ac:dyDescent="0.25">
      <c r="A197">
        <v>196</v>
      </c>
      <c r="B197" t="s">
        <v>2</v>
      </c>
      <c r="C197">
        <v>1</v>
      </c>
      <c r="D197" t="s">
        <v>9</v>
      </c>
      <c r="E197">
        <v>0.9</v>
      </c>
      <c r="F197" t="s">
        <v>8</v>
      </c>
      <c r="G197">
        <f t="shared" si="10"/>
        <v>0.05</v>
      </c>
      <c r="Q197">
        <v>2.4900440149238801E-2</v>
      </c>
      <c r="R197">
        <v>1138.9613004745629</v>
      </c>
      <c r="S197" s="1">
        <v>20</v>
      </c>
      <c r="T197">
        <v>0</v>
      </c>
      <c r="V197" s="3" t="s">
        <v>87</v>
      </c>
      <c r="W197" t="s">
        <v>67</v>
      </c>
    </row>
    <row r="198" spans="1:23" x14ac:dyDescent="0.25">
      <c r="A198">
        <v>197</v>
      </c>
      <c r="B198" t="s">
        <v>2</v>
      </c>
      <c r="C198">
        <v>1</v>
      </c>
      <c r="D198" t="s">
        <v>9</v>
      </c>
      <c r="E198">
        <v>0.9</v>
      </c>
      <c r="F198" t="s">
        <v>8</v>
      </c>
      <c r="G198">
        <f t="shared" si="10"/>
        <v>0.05</v>
      </c>
      <c r="Q198">
        <v>1.9881261992501401E-2</v>
      </c>
      <c r="R198">
        <v>1085.7142691944334</v>
      </c>
      <c r="S198" s="1">
        <v>20</v>
      </c>
      <c r="T198">
        <v>0</v>
      </c>
      <c r="V198" s="3" t="s">
        <v>87</v>
      </c>
      <c r="W198" t="s">
        <v>67</v>
      </c>
    </row>
    <row r="199" spans="1:23" x14ac:dyDescent="0.25">
      <c r="A199">
        <v>198</v>
      </c>
      <c r="B199" t="s">
        <v>2</v>
      </c>
      <c r="C199">
        <v>1</v>
      </c>
      <c r="D199" t="s">
        <v>9</v>
      </c>
      <c r="E199">
        <v>0.9</v>
      </c>
      <c r="F199" t="s">
        <v>8</v>
      </c>
      <c r="G199">
        <f t="shared" si="10"/>
        <v>0.05</v>
      </c>
      <c r="Q199">
        <v>1.5883192743168899E-2</v>
      </c>
      <c r="R199">
        <v>1043.7125848146604</v>
      </c>
      <c r="S199" s="1">
        <v>20</v>
      </c>
      <c r="T199">
        <v>0</v>
      </c>
      <c r="V199" s="3" t="s">
        <v>87</v>
      </c>
      <c r="W199" t="s">
        <v>67</v>
      </c>
    </row>
    <row r="200" spans="1:23" x14ac:dyDescent="0.25">
      <c r="A200">
        <v>199</v>
      </c>
      <c r="B200" t="s">
        <v>2</v>
      </c>
      <c r="C200">
        <v>1</v>
      </c>
      <c r="D200" t="s">
        <v>9</v>
      </c>
      <c r="E200">
        <v>0.9</v>
      </c>
      <c r="F200" t="s">
        <v>8</v>
      </c>
      <c r="G200">
        <f t="shared" si="10"/>
        <v>0.05</v>
      </c>
      <c r="Q200">
        <v>1.1999177511297299E-2</v>
      </c>
      <c r="R200">
        <v>997.30980031373861</v>
      </c>
      <c r="S200" s="1">
        <v>20</v>
      </c>
      <c r="T200">
        <v>0</v>
      </c>
      <c r="V200" s="3" t="s">
        <v>87</v>
      </c>
      <c r="W200" t="s">
        <v>67</v>
      </c>
    </row>
    <row r="201" spans="1:23" x14ac:dyDescent="0.25">
      <c r="A201">
        <v>200</v>
      </c>
      <c r="B201" t="s">
        <v>2</v>
      </c>
      <c r="C201">
        <v>1</v>
      </c>
      <c r="D201" t="s">
        <v>9</v>
      </c>
      <c r="E201">
        <v>0.9</v>
      </c>
      <c r="F201" t="s">
        <v>8</v>
      </c>
      <c r="G201">
        <f t="shared" si="10"/>
        <v>0.05</v>
      </c>
      <c r="Q201">
        <v>7.8895109979429494E-3</v>
      </c>
      <c r="R201">
        <v>947.70651332284001</v>
      </c>
      <c r="S201" s="1">
        <v>20</v>
      </c>
      <c r="T201">
        <v>0</v>
      </c>
      <c r="V201" s="3" t="s">
        <v>87</v>
      </c>
      <c r="W201" t="s">
        <v>67</v>
      </c>
    </row>
    <row r="202" spans="1:23" x14ac:dyDescent="0.25">
      <c r="A202">
        <v>201</v>
      </c>
      <c r="B202" t="s">
        <v>2</v>
      </c>
      <c r="C202">
        <v>1</v>
      </c>
      <c r="D202" t="s">
        <v>9</v>
      </c>
      <c r="E202">
        <v>0.9</v>
      </c>
      <c r="F202" t="s">
        <v>8</v>
      </c>
      <c r="G202">
        <f t="shared" si="10"/>
        <v>0.05</v>
      </c>
      <c r="Q202">
        <v>6.4816270219522397E-3</v>
      </c>
      <c r="R202">
        <v>916.70790801461931</v>
      </c>
      <c r="S202" s="1">
        <v>20</v>
      </c>
      <c r="T202">
        <v>0</v>
      </c>
      <c r="V202" s="3" t="s">
        <v>87</v>
      </c>
      <c r="W202" t="s">
        <v>67</v>
      </c>
    </row>
    <row r="203" spans="1:23" x14ac:dyDescent="0.25">
      <c r="A203">
        <v>202</v>
      </c>
      <c r="B203" t="s">
        <v>2</v>
      </c>
      <c r="C203">
        <v>1</v>
      </c>
      <c r="D203" t="s">
        <v>9</v>
      </c>
      <c r="E203">
        <v>0.9</v>
      </c>
      <c r="F203" t="s">
        <v>8</v>
      </c>
      <c r="G203">
        <f t="shared" si="10"/>
        <v>0.05</v>
      </c>
      <c r="Q203">
        <v>5.4791729976645404E-3</v>
      </c>
      <c r="R203">
        <v>895.93892039321986</v>
      </c>
      <c r="S203" s="1">
        <v>20</v>
      </c>
      <c r="T203">
        <v>0</v>
      </c>
      <c r="V203" s="3" t="s">
        <v>87</v>
      </c>
      <c r="W203" t="s">
        <v>67</v>
      </c>
    </row>
    <row r="204" spans="1:23" x14ac:dyDescent="0.25">
      <c r="A204">
        <v>203</v>
      </c>
      <c r="B204" t="s">
        <v>2</v>
      </c>
      <c r="C204">
        <v>1</v>
      </c>
      <c r="D204" t="s">
        <v>9</v>
      </c>
      <c r="E204">
        <v>0.9</v>
      </c>
      <c r="F204" t="s">
        <v>8</v>
      </c>
      <c r="G204">
        <f t="shared" si="10"/>
        <v>0.05</v>
      </c>
      <c r="Q204">
        <v>3.9142494511371397E-3</v>
      </c>
      <c r="R204">
        <v>853.78069637374051</v>
      </c>
      <c r="S204" s="1">
        <v>20</v>
      </c>
      <c r="T204">
        <v>0</v>
      </c>
      <c r="V204" s="3" t="s">
        <v>87</v>
      </c>
      <c r="W204" t="s">
        <v>67</v>
      </c>
    </row>
    <row r="205" spans="1:23" x14ac:dyDescent="0.25">
      <c r="A205">
        <v>204</v>
      </c>
      <c r="B205" t="s">
        <v>2</v>
      </c>
      <c r="C205">
        <v>1</v>
      </c>
      <c r="D205" t="s">
        <v>9</v>
      </c>
      <c r="E205">
        <v>0.9</v>
      </c>
      <c r="F205" t="s">
        <v>8</v>
      </c>
      <c r="G205">
        <f t="shared" si="10"/>
        <v>0.05</v>
      </c>
      <c r="Q205">
        <v>2.7971158381280901E-3</v>
      </c>
      <c r="R205">
        <v>817.09335454948109</v>
      </c>
      <c r="S205" s="1">
        <v>20</v>
      </c>
      <c r="T205">
        <v>0</v>
      </c>
      <c r="V205" s="3" t="s">
        <v>87</v>
      </c>
      <c r="W205" t="s">
        <v>67</v>
      </c>
    </row>
    <row r="206" spans="1:23" x14ac:dyDescent="0.25">
      <c r="A206">
        <v>205</v>
      </c>
      <c r="B206" t="s">
        <v>2</v>
      </c>
      <c r="C206">
        <v>1</v>
      </c>
      <c r="D206" t="s">
        <v>9</v>
      </c>
      <c r="E206">
        <v>0.9</v>
      </c>
      <c r="F206" t="s">
        <v>8</v>
      </c>
      <c r="G206">
        <f t="shared" si="10"/>
        <v>0.05</v>
      </c>
      <c r="Q206">
        <v>2.4301024792269801E-3</v>
      </c>
      <c r="R206">
        <v>797.16853440201817</v>
      </c>
      <c r="S206" s="1">
        <v>20</v>
      </c>
      <c r="T206">
        <v>0</v>
      </c>
      <c r="V206" s="3" t="s">
        <v>87</v>
      </c>
      <c r="W206" t="s">
        <v>67</v>
      </c>
    </row>
    <row r="207" spans="1:23" x14ac:dyDescent="0.25">
      <c r="A207">
        <v>206</v>
      </c>
      <c r="B207" t="s">
        <v>2</v>
      </c>
      <c r="C207">
        <v>1</v>
      </c>
      <c r="D207" t="s">
        <v>9</v>
      </c>
      <c r="E207">
        <v>0.9</v>
      </c>
      <c r="F207" t="s">
        <v>8</v>
      </c>
      <c r="G207">
        <f t="shared" si="10"/>
        <v>0.05</v>
      </c>
      <c r="Q207">
        <v>1.14111185186517E-3</v>
      </c>
      <c r="R207">
        <v>726.43346231561975</v>
      </c>
      <c r="S207" s="1">
        <v>20</v>
      </c>
      <c r="T207">
        <v>0</v>
      </c>
      <c r="V207" s="3" t="s">
        <v>87</v>
      </c>
      <c r="W207" t="s">
        <v>67</v>
      </c>
    </row>
    <row r="208" spans="1:23" x14ac:dyDescent="0.25">
      <c r="A208">
        <v>207</v>
      </c>
      <c r="B208" t="s">
        <v>2</v>
      </c>
      <c r="C208">
        <v>1</v>
      </c>
      <c r="D208" t="s">
        <v>9</v>
      </c>
      <c r="E208">
        <v>0.9</v>
      </c>
      <c r="F208" t="s">
        <v>8</v>
      </c>
      <c r="G208">
        <f t="shared" si="10"/>
        <v>0.05</v>
      </c>
      <c r="Q208">
        <v>6.3405850699843505E-4</v>
      </c>
      <c r="R208">
        <v>679.71826019109017</v>
      </c>
      <c r="S208" s="1">
        <v>20</v>
      </c>
      <c r="T208">
        <v>0</v>
      </c>
      <c r="V208" s="3" t="s">
        <v>87</v>
      </c>
      <c r="W208" t="s">
        <v>67</v>
      </c>
    </row>
    <row r="209" spans="1:23" x14ac:dyDescent="0.25">
      <c r="A209">
        <v>208</v>
      </c>
      <c r="B209" t="s">
        <v>2</v>
      </c>
      <c r="C209">
        <v>1</v>
      </c>
      <c r="D209" t="s">
        <v>9</v>
      </c>
      <c r="E209">
        <v>0.9</v>
      </c>
      <c r="F209" t="s">
        <v>8</v>
      </c>
      <c r="G209">
        <f t="shared" si="10"/>
        <v>0.05</v>
      </c>
      <c r="Q209">
        <v>4.0456525566159602E-4</v>
      </c>
      <c r="R209">
        <v>637.14853691938276</v>
      </c>
      <c r="S209" s="1">
        <v>20</v>
      </c>
      <c r="T209">
        <v>0</v>
      </c>
      <c r="V209" s="3" t="s">
        <v>87</v>
      </c>
      <c r="W209" t="s">
        <v>67</v>
      </c>
    </row>
    <row r="210" spans="1:23" x14ac:dyDescent="0.25">
      <c r="A210">
        <v>209</v>
      </c>
      <c r="B210" t="s">
        <v>2</v>
      </c>
      <c r="C210">
        <v>1</v>
      </c>
      <c r="D210" t="s">
        <v>9</v>
      </c>
      <c r="E210">
        <v>0.9</v>
      </c>
      <c r="F210" t="s">
        <v>8</v>
      </c>
      <c r="G210">
        <f t="shared" si="10"/>
        <v>0.05</v>
      </c>
      <c r="Q210">
        <v>2.01015399293308E-4</v>
      </c>
      <c r="R210">
        <v>591.81749716347645</v>
      </c>
      <c r="S210" s="1">
        <v>20</v>
      </c>
      <c r="T210">
        <v>0</v>
      </c>
      <c r="V210" s="3" t="s">
        <v>87</v>
      </c>
      <c r="W210" t="s">
        <v>67</v>
      </c>
    </row>
    <row r="211" spans="1:23" x14ac:dyDescent="0.25">
      <c r="A211">
        <v>210</v>
      </c>
      <c r="B211" t="s">
        <v>5</v>
      </c>
      <c r="C211">
        <v>1</v>
      </c>
      <c r="D211" t="s">
        <v>9</v>
      </c>
      <c r="E211">
        <v>0.95</v>
      </c>
      <c r="F211" t="s">
        <v>6</v>
      </c>
      <c r="G211">
        <v>0.05</v>
      </c>
      <c r="Q211">
        <v>4.4733729440164599E-2</v>
      </c>
      <c r="R211">
        <v>1215.0794496259082</v>
      </c>
      <c r="S211" s="1">
        <v>20</v>
      </c>
      <c r="T211">
        <v>0</v>
      </c>
      <c r="V211" s="3" t="s">
        <v>87</v>
      </c>
      <c r="W211" t="s">
        <v>67</v>
      </c>
    </row>
    <row r="212" spans="1:23" x14ac:dyDescent="0.25">
      <c r="A212">
        <v>211</v>
      </c>
      <c r="B212" t="s">
        <v>5</v>
      </c>
      <c r="C212">
        <v>1</v>
      </c>
      <c r="D212" t="s">
        <v>9</v>
      </c>
      <c r="E212">
        <v>0.95</v>
      </c>
      <c r="F212" t="s">
        <v>6</v>
      </c>
      <c r="G212">
        <v>0.05</v>
      </c>
      <c r="Q212">
        <v>3.0148150511198301E-2</v>
      </c>
      <c r="R212">
        <v>1105.5660681435322</v>
      </c>
      <c r="S212" s="1">
        <v>20</v>
      </c>
      <c r="T212">
        <v>0</v>
      </c>
      <c r="V212" s="3" t="s">
        <v>87</v>
      </c>
      <c r="W212" t="s">
        <v>67</v>
      </c>
    </row>
    <row r="213" spans="1:23" x14ac:dyDescent="0.25">
      <c r="A213">
        <v>212</v>
      </c>
      <c r="B213" t="s">
        <v>5</v>
      </c>
      <c r="C213">
        <v>1</v>
      </c>
      <c r="D213" t="s">
        <v>9</v>
      </c>
      <c r="E213">
        <v>0.95</v>
      </c>
      <c r="F213" t="s">
        <v>6</v>
      </c>
      <c r="G213">
        <v>0.05</v>
      </c>
      <c r="Q213">
        <v>2.6918940996833202E-2</v>
      </c>
      <c r="R213">
        <v>1069.9732906328513</v>
      </c>
      <c r="S213" s="1">
        <v>20</v>
      </c>
      <c r="T213">
        <v>0</v>
      </c>
      <c r="V213" s="3" t="s">
        <v>87</v>
      </c>
      <c r="W213" t="s">
        <v>67</v>
      </c>
    </row>
    <row r="214" spans="1:23" x14ac:dyDescent="0.25">
      <c r="A214">
        <v>213</v>
      </c>
      <c r="B214" t="s">
        <v>5</v>
      </c>
      <c r="C214">
        <v>1</v>
      </c>
      <c r="D214" t="s">
        <v>9</v>
      </c>
      <c r="E214">
        <v>0.95</v>
      </c>
      <c r="F214" t="s">
        <v>6</v>
      </c>
      <c r="G214">
        <v>0.05</v>
      </c>
      <c r="Q214">
        <v>1.97581441689412E-2</v>
      </c>
      <c r="R214">
        <v>1007.5601538161006</v>
      </c>
      <c r="S214" s="1">
        <v>20</v>
      </c>
      <c r="T214">
        <v>0</v>
      </c>
      <c r="V214" s="3" t="s">
        <v>87</v>
      </c>
      <c r="W214" t="s">
        <v>67</v>
      </c>
    </row>
    <row r="215" spans="1:23" x14ac:dyDescent="0.25">
      <c r="A215">
        <v>214</v>
      </c>
      <c r="B215" t="s">
        <v>5</v>
      </c>
      <c r="C215">
        <v>1</v>
      </c>
      <c r="D215" t="s">
        <v>9</v>
      </c>
      <c r="E215">
        <v>0.95</v>
      </c>
      <c r="F215" t="s">
        <v>6</v>
      </c>
      <c r="G215">
        <v>0.05</v>
      </c>
      <c r="Q215">
        <v>1.36934162794622E-2</v>
      </c>
      <c r="R215">
        <v>928.69197489053795</v>
      </c>
      <c r="S215" s="1">
        <v>20</v>
      </c>
      <c r="T215">
        <v>0</v>
      </c>
      <c r="V215" s="3" t="s">
        <v>87</v>
      </c>
      <c r="W215" t="s">
        <v>67</v>
      </c>
    </row>
    <row r="216" spans="1:23" x14ac:dyDescent="0.25">
      <c r="A216">
        <v>215</v>
      </c>
      <c r="B216" t="s">
        <v>5</v>
      </c>
      <c r="C216">
        <v>1</v>
      </c>
      <c r="D216" t="s">
        <v>9</v>
      </c>
      <c r="E216">
        <v>0.95</v>
      </c>
      <c r="F216" t="s">
        <v>6</v>
      </c>
      <c r="G216">
        <v>0.05</v>
      </c>
      <c r="Q216">
        <v>1.0335704474431599E-2</v>
      </c>
      <c r="R216">
        <v>881.30884754477893</v>
      </c>
      <c r="S216" s="1">
        <v>20</v>
      </c>
      <c r="T216">
        <v>0</v>
      </c>
      <c r="V216" s="3" t="s">
        <v>87</v>
      </c>
      <c r="W216" t="s">
        <v>67</v>
      </c>
    </row>
    <row r="217" spans="1:23" x14ac:dyDescent="0.25">
      <c r="A217">
        <v>216</v>
      </c>
      <c r="B217" t="s">
        <v>5</v>
      </c>
      <c r="C217">
        <v>1</v>
      </c>
      <c r="D217" t="s">
        <v>9</v>
      </c>
      <c r="E217">
        <v>0.95</v>
      </c>
      <c r="F217" t="s">
        <v>6</v>
      </c>
      <c r="G217">
        <v>0.05</v>
      </c>
      <c r="Q217">
        <v>8.2523380029298696E-3</v>
      </c>
      <c r="R217">
        <v>845.47505329877731</v>
      </c>
      <c r="S217" s="1">
        <v>20</v>
      </c>
      <c r="T217">
        <v>0</v>
      </c>
      <c r="V217" s="3" t="s">
        <v>87</v>
      </c>
      <c r="W217" t="s">
        <v>67</v>
      </c>
    </row>
    <row r="218" spans="1:23" x14ac:dyDescent="0.25">
      <c r="A218">
        <v>217</v>
      </c>
      <c r="B218" t="s">
        <v>5</v>
      </c>
      <c r="C218">
        <v>1</v>
      </c>
      <c r="D218" t="s">
        <v>9</v>
      </c>
      <c r="E218">
        <v>0.95</v>
      </c>
      <c r="F218" t="s">
        <v>6</v>
      </c>
      <c r="G218">
        <v>0.05</v>
      </c>
      <c r="Q218">
        <v>4.9747432461174799E-3</v>
      </c>
      <c r="R218">
        <v>775.38288795621588</v>
      </c>
      <c r="S218" s="1">
        <v>20</v>
      </c>
      <c r="T218">
        <v>0</v>
      </c>
      <c r="V218" s="3" t="s">
        <v>87</v>
      </c>
      <c r="W218" t="s">
        <v>67</v>
      </c>
    </row>
    <row r="219" spans="1:23" x14ac:dyDescent="0.25">
      <c r="A219">
        <v>218</v>
      </c>
      <c r="B219" t="s">
        <v>5</v>
      </c>
      <c r="C219">
        <v>1</v>
      </c>
      <c r="D219" t="s">
        <v>9</v>
      </c>
      <c r="E219">
        <v>0.95</v>
      </c>
      <c r="F219" t="s">
        <v>6</v>
      </c>
      <c r="G219">
        <v>0.05</v>
      </c>
      <c r="Q219">
        <v>3.55073906072617E-3</v>
      </c>
      <c r="R219">
        <v>734.78581011427116</v>
      </c>
      <c r="S219" s="1">
        <v>20</v>
      </c>
      <c r="T219">
        <v>0</v>
      </c>
      <c r="V219" s="3" t="s">
        <v>87</v>
      </c>
      <c r="W219" t="s">
        <v>67</v>
      </c>
    </row>
    <row r="220" spans="1:23" x14ac:dyDescent="0.25">
      <c r="A220">
        <v>219</v>
      </c>
      <c r="B220" t="s">
        <v>5</v>
      </c>
      <c r="C220">
        <v>1</v>
      </c>
      <c r="D220" t="s">
        <v>9</v>
      </c>
      <c r="E220">
        <v>0.95</v>
      </c>
      <c r="F220" t="s">
        <v>6</v>
      </c>
      <c r="G220">
        <v>0.05</v>
      </c>
      <c r="Q220">
        <v>1.81157894296381E-3</v>
      </c>
      <c r="R220">
        <v>671.79719017167713</v>
      </c>
      <c r="S220" s="1">
        <v>20</v>
      </c>
      <c r="T220">
        <v>0</v>
      </c>
      <c r="V220" s="3" t="s">
        <v>87</v>
      </c>
      <c r="W220" t="s">
        <v>67</v>
      </c>
    </row>
    <row r="221" spans="1:23" x14ac:dyDescent="0.25">
      <c r="A221">
        <v>220</v>
      </c>
      <c r="B221" t="s">
        <v>5</v>
      </c>
      <c r="C221">
        <v>1</v>
      </c>
      <c r="D221" t="s">
        <v>9</v>
      </c>
      <c r="E221">
        <v>0.95</v>
      </c>
      <c r="F221" t="s">
        <v>6</v>
      </c>
      <c r="G221">
        <v>0.05</v>
      </c>
      <c r="Q221">
        <v>1.22271478864908E-3</v>
      </c>
      <c r="R221">
        <v>635.16816124860134</v>
      </c>
      <c r="S221" s="1">
        <v>20</v>
      </c>
      <c r="T221">
        <v>0</v>
      </c>
      <c r="V221" s="3" t="s">
        <v>87</v>
      </c>
      <c r="W221" t="s">
        <v>67</v>
      </c>
    </row>
    <row r="222" spans="1:23" x14ac:dyDescent="0.25">
      <c r="A222">
        <v>221</v>
      </c>
      <c r="B222" t="s">
        <v>5</v>
      </c>
      <c r="C222">
        <v>1</v>
      </c>
      <c r="D222" t="s">
        <v>9</v>
      </c>
      <c r="E222">
        <v>0.95</v>
      </c>
      <c r="F222" t="s">
        <v>6</v>
      </c>
      <c r="G222">
        <v>0.05</v>
      </c>
      <c r="Q222">
        <v>6.0627079102460195E-4</v>
      </c>
      <c r="R222">
        <v>579.01953243114599</v>
      </c>
      <c r="S222" s="1">
        <v>20</v>
      </c>
      <c r="T222">
        <v>0</v>
      </c>
      <c r="V222" s="3" t="s">
        <v>87</v>
      </c>
      <c r="W222" t="s">
        <v>67</v>
      </c>
    </row>
    <row r="223" spans="1:23" x14ac:dyDescent="0.25">
      <c r="A223">
        <v>222</v>
      </c>
      <c r="B223" t="s">
        <v>5</v>
      </c>
      <c r="C223">
        <v>1</v>
      </c>
      <c r="D223" t="s">
        <v>9</v>
      </c>
      <c r="E223">
        <v>0.5</v>
      </c>
      <c r="F223" t="s">
        <v>8</v>
      </c>
      <c r="G223">
        <f t="shared" ref="G223:G245" si="11">0.5/2</f>
        <v>0.25</v>
      </c>
      <c r="Q223">
        <v>6.0550908305467097E-2</v>
      </c>
      <c r="R223">
        <v>1191.6164122272066</v>
      </c>
      <c r="S223" s="1">
        <v>20</v>
      </c>
      <c r="T223">
        <v>0</v>
      </c>
      <c r="V223" s="3" t="s">
        <v>87</v>
      </c>
      <c r="W223" t="s">
        <v>0</v>
      </c>
    </row>
    <row r="224" spans="1:23" x14ac:dyDescent="0.25">
      <c r="A224">
        <v>223</v>
      </c>
      <c r="B224" t="s">
        <v>5</v>
      </c>
      <c r="C224">
        <v>1</v>
      </c>
      <c r="D224" t="s">
        <v>9</v>
      </c>
      <c r="E224">
        <v>0.5</v>
      </c>
      <c r="F224" t="s">
        <v>8</v>
      </c>
      <c r="G224">
        <f t="shared" si="11"/>
        <v>0.25</v>
      </c>
      <c r="Q224">
        <v>5.2652645649016699E-2</v>
      </c>
      <c r="R224">
        <v>1169.095488197712</v>
      </c>
      <c r="S224" s="1">
        <v>20</v>
      </c>
      <c r="T224">
        <v>0</v>
      </c>
      <c r="V224" s="3" t="s">
        <v>87</v>
      </c>
      <c r="W224" t="s">
        <v>0</v>
      </c>
    </row>
    <row r="225" spans="1:23" x14ac:dyDescent="0.25">
      <c r="A225">
        <v>224</v>
      </c>
      <c r="B225" t="s">
        <v>5</v>
      </c>
      <c r="C225">
        <v>1</v>
      </c>
      <c r="D225" t="s">
        <v>9</v>
      </c>
      <c r="E225">
        <v>0.5</v>
      </c>
      <c r="F225" t="s">
        <v>8</v>
      </c>
      <c r="G225">
        <f t="shared" si="11"/>
        <v>0.25</v>
      </c>
      <c r="Q225">
        <v>4.7054687520287103E-2</v>
      </c>
      <c r="R225">
        <v>1142.9422827246087</v>
      </c>
      <c r="S225" s="1">
        <v>20</v>
      </c>
      <c r="T225">
        <v>0</v>
      </c>
      <c r="V225" s="3" t="s">
        <v>87</v>
      </c>
      <c r="W225" t="s">
        <v>0</v>
      </c>
    </row>
    <row r="226" spans="1:23" x14ac:dyDescent="0.25">
      <c r="A226">
        <v>225</v>
      </c>
      <c r="B226" t="s">
        <v>5</v>
      </c>
      <c r="C226">
        <v>1</v>
      </c>
      <c r="D226" t="s">
        <v>9</v>
      </c>
      <c r="E226">
        <v>0.5</v>
      </c>
      <c r="F226" t="s">
        <v>8</v>
      </c>
      <c r="G226">
        <f t="shared" si="11"/>
        <v>0.25</v>
      </c>
      <c r="Q226">
        <v>3.9777168973392299E-2</v>
      </c>
      <c r="R226">
        <v>1113.6207673586457</v>
      </c>
      <c r="S226" s="1">
        <v>20</v>
      </c>
      <c r="T226">
        <v>0</v>
      </c>
      <c r="V226" s="3" t="s">
        <v>87</v>
      </c>
      <c r="W226" t="s">
        <v>0</v>
      </c>
    </row>
    <row r="227" spans="1:23" x14ac:dyDescent="0.25">
      <c r="A227">
        <v>226</v>
      </c>
      <c r="B227" t="s">
        <v>5</v>
      </c>
      <c r="C227">
        <v>1</v>
      </c>
      <c r="D227" t="s">
        <v>9</v>
      </c>
      <c r="E227">
        <v>0.5</v>
      </c>
      <c r="F227" t="s">
        <v>8</v>
      </c>
      <c r="G227">
        <f t="shared" si="11"/>
        <v>0.25</v>
      </c>
      <c r="Q227">
        <v>3.5537600360503997E-2</v>
      </c>
      <c r="R227">
        <v>1085.4652939418474</v>
      </c>
      <c r="S227" s="1">
        <v>20</v>
      </c>
      <c r="T227">
        <v>0</v>
      </c>
      <c r="V227" s="3" t="s">
        <v>87</v>
      </c>
      <c r="W227" t="s">
        <v>0</v>
      </c>
    </row>
    <row r="228" spans="1:23" x14ac:dyDescent="0.25">
      <c r="A228">
        <v>227</v>
      </c>
      <c r="B228" t="s">
        <v>5</v>
      </c>
      <c r="C228">
        <v>1</v>
      </c>
      <c r="D228" t="s">
        <v>9</v>
      </c>
      <c r="E228">
        <v>0.5</v>
      </c>
      <c r="F228" t="s">
        <v>8</v>
      </c>
      <c r="G228">
        <f t="shared" si="11"/>
        <v>0.25</v>
      </c>
      <c r="Q228">
        <v>2.2715282771856998E-2</v>
      </c>
      <c r="R228">
        <v>1021.6919563314605</v>
      </c>
      <c r="S228" s="1">
        <v>20</v>
      </c>
      <c r="T228">
        <v>0</v>
      </c>
      <c r="V228" s="3" t="s">
        <v>87</v>
      </c>
      <c r="W228" t="s">
        <v>0</v>
      </c>
    </row>
    <row r="229" spans="1:23" x14ac:dyDescent="0.25">
      <c r="A229">
        <v>228</v>
      </c>
      <c r="B229" t="s">
        <v>5</v>
      </c>
      <c r="C229">
        <v>1</v>
      </c>
      <c r="D229" t="s">
        <v>9</v>
      </c>
      <c r="E229">
        <v>0.5</v>
      </c>
      <c r="F229" t="s">
        <v>8</v>
      </c>
      <c r="G229">
        <f t="shared" si="11"/>
        <v>0.25</v>
      </c>
      <c r="Q229">
        <v>1.4939815076007499E-2</v>
      </c>
      <c r="R229">
        <v>973.51954161036929</v>
      </c>
      <c r="S229" s="1">
        <v>20</v>
      </c>
      <c r="T229">
        <v>0</v>
      </c>
      <c r="V229" s="3" t="s">
        <v>87</v>
      </c>
      <c r="W229" t="s">
        <v>0</v>
      </c>
    </row>
    <row r="230" spans="1:23" x14ac:dyDescent="0.25">
      <c r="A230">
        <v>229</v>
      </c>
      <c r="B230" t="s">
        <v>5</v>
      </c>
      <c r="C230">
        <v>1</v>
      </c>
      <c r="D230" t="s">
        <v>9</v>
      </c>
      <c r="E230">
        <v>0.5</v>
      </c>
      <c r="F230" t="s">
        <v>8</v>
      </c>
      <c r="G230">
        <f t="shared" si="11"/>
        <v>0.25</v>
      </c>
      <c r="Q230">
        <v>1.22810671370729E-2</v>
      </c>
      <c r="R230">
        <v>947.55338757318191</v>
      </c>
      <c r="S230" s="1">
        <v>20</v>
      </c>
      <c r="T230">
        <v>0</v>
      </c>
      <c r="V230" s="3" t="s">
        <v>87</v>
      </c>
      <c r="W230" t="s">
        <v>0</v>
      </c>
    </row>
    <row r="231" spans="1:23" x14ac:dyDescent="0.25">
      <c r="A231">
        <v>230</v>
      </c>
      <c r="B231" t="s">
        <v>5</v>
      </c>
      <c r="C231">
        <v>1</v>
      </c>
      <c r="D231" t="s">
        <v>9</v>
      </c>
      <c r="E231">
        <v>0.5</v>
      </c>
      <c r="F231" t="s">
        <v>8</v>
      </c>
      <c r="G231">
        <f t="shared" si="11"/>
        <v>0.25</v>
      </c>
      <c r="Q231">
        <v>1.03755266170368E-2</v>
      </c>
      <c r="R231">
        <v>919.58781194522135</v>
      </c>
      <c r="S231" s="1">
        <v>20</v>
      </c>
      <c r="T231">
        <v>0</v>
      </c>
      <c r="V231" s="3" t="s">
        <v>87</v>
      </c>
      <c r="W231" t="s">
        <v>0</v>
      </c>
    </row>
    <row r="232" spans="1:23" x14ac:dyDescent="0.25">
      <c r="A232">
        <v>231</v>
      </c>
      <c r="B232" t="s">
        <v>5</v>
      </c>
      <c r="C232">
        <v>1</v>
      </c>
      <c r="D232" t="s">
        <v>9</v>
      </c>
      <c r="E232">
        <v>0.5</v>
      </c>
      <c r="F232" t="s">
        <v>8</v>
      </c>
      <c r="G232">
        <f t="shared" si="11"/>
        <v>0.25</v>
      </c>
      <c r="Q232">
        <v>8.5315806219836803E-3</v>
      </c>
      <c r="R232">
        <v>898.72785311489224</v>
      </c>
      <c r="S232" s="1">
        <v>20</v>
      </c>
      <c r="T232">
        <v>0</v>
      </c>
      <c r="V232" s="3" t="s">
        <v>87</v>
      </c>
      <c r="W232" t="s">
        <v>0</v>
      </c>
    </row>
    <row r="233" spans="1:23" x14ac:dyDescent="0.25">
      <c r="A233">
        <v>232</v>
      </c>
      <c r="B233" t="s">
        <v>5</v>
      </c>
      <c r="C233">
        <v>1</v>
      </c>
      <c r="D233" t="s">
        <v>9</v>
      </c>
      <c r="E233">
        <v>0.5</v>
      </c>
      <c r="F233" t="s">
        <v>8</v>
      </c>
      <c r="G233">
        <f t="shared" si="11"/>
        <v>0.25</v>
      </c>
      <c r="Q233">
        <v>6.6338960765532501E-3</v>
      </c>
      <c r="R233">
        <v>872.956589347001</v>
      </c>
      <c r="S233" s="1">
        <v>20</v>
      </c>
      <c r="T233">
        <v>0</v>
      </c>
      <c r="V233" s="3" t="s">
        <v>87</v>
      </c>
      <c r="W233" t="s">
        <v>0</v>
      </c>
    </row>
    <row r="234" spans="1:23" x14ac:dyDescent="0.25">
      <c r="A234">
        <v>233</v>
      </c>
      <c r="B234" t="s">
        <v>5</v>
      </c>
      <c r="C234">
        <v>1</v>
      </c>
      <c r="D234" t="s">
        <v>9</v>
      </c>
      <c r="E234">
        <v>0.5</v>
      </c>
      <c r="F234" t="s">
        <v>8</v>
      </c>
      <c r="G234">
        <f t="shared" si="11"/>
        <v>0.25</v>
      </c>
      <c r="Q234">
        <v>5.0176019125365403E-3</v>
      </c>
      <c r="R234">
        <v>848.30264349623644</v>
      </c>
      <c r="S234" s="1">
        <v>20</v>
      </c>
      <c r="T234">
        <v>0</v>
      </c>
      <c r="V234" s="3" t="s">
        <v>87</v>
      </c>
      <c r="W234" t="s">
        <v>0</v>
      </c>
    </row>
    <row r="235" spans="1:23" x14ac:dyDescent="0.25">
      <c r="A235">
        <v>234</v>
      </c>
      <c r="B235" t="s">
        <v>5</v>
      </c>
      <c r="C235">
        <v>1</v>
      </c>
      <c r="D235" t="s">
        <v>9</v>
      </c>
      <c r="E235">
        <v>0.5</v>
      </c>
      <c r="F235" t="s">
        <v>8</v>
      </c>
      <c r="G235">
        <f t="shared" si="11"/>
        <v>0.25</v>
      </c>
      <c r="Q235">
        <v>4.01213427912794E-3</v>
      </c>
      <c r="R235">
        <v>827.25495285227476</v>
      </c>
      <c r="S235" s="1">
        <v>20</v>
      </c>
      <c r="T235">
        <v>0</v>
      </c>
      <c r="V235" s="3" t="s">
        <v>87</v>
      </c>
      <c r="W235" t="s">
        <v>0</v>
      </c>
    </row>
    <row r="236" spans="1:23" x14ac:dyDescent="0.25">
      <c r="A236">
        <v>235</v>
      </c>
      <c r="B236" t="s">
        <v>5</v>
      </c>
      <c r="C236">
        <v>1</v>
      </c>
      <c r="D236" t="s">
        <v>9</v>
      </c>
      <c r="E236">
        <v>0.5</v>
      </c>
      <c r="F236" t="s">
        <v>8</v>
      </c>
      <c r="G236">
        <f t="shared" si="11"/>
        <v>0.25</v>
      </c>
      <c r="Q236">
        <v>2.86960957287294E-3</v>
      </c>
      <c r="R236">
        <v>799.57949227597487</v>
      </c>
      <c r="S236" s="1">
        <v>20</v>
      </c>
      <c r="T236">
        <v>0</v>
      </c>
      <c r="V236" s="3" t="s">
        <v>87</v>
      </c>
      <c r="W236" t="s">
        <v>0</v>
      </c>
    </row>
    <row r="237" spans="1:23" x14ac:dyDescent="0.25">
      <c r="A237">
        <v>236</v>
      </c>
      <c r="B237" t="s">
        <v>5</v>
      </c>
      <c r="C237">
        <v>1</v>
      </c>
      <c r="D237" t="s">
        <v>9</v>
      </c>
      <c r="E237">
        <v>0.5</v>
      </c>
      <c r="F237" t="s">
        <v>8</v>
      </c>
      <c r="G237">
        <f t="shared" si="11"/>
        <v>0.25</v>
      </c>
      <c r="Q237">
        <v>2.05243855958726E-3</v>
      </c>
      <c r="R237">
        <v>773.26214937961504</v>
      </c>
      <c r="S237" s="1">
        <v>20</v>
      </c>
      <c r="T237">
        <v>0</v>
      </c>
      <c r="V237" s="3" t="s">
        <v>87</v>
      </c>
      <c r="W237" t="s">
        <v>0</v>
      </c>
    </row>
    <row r="238" spans="1:23" x14ac:dyDescent="0.25">
      <c r="A238">
        <v>237</v>
      </c>
      <c r="B238" t="s">
        <v>5</v>
      </c>
      <c r="C238">
        <v>1</v>
      </c>
      <c r="D238" t="s">
        <v>9</v>
      </c>
      <c r="E238">
        <v>0.5</v>
      </c>
      <c r="F238" t="s">
        <v>8</v>
      </c>
      <c r="G238">
        <f t="shared" si="11"/>
        <v>0.25</v>
      </c>
      <c r="Q238">
        <v>1.5963855810589599E-3</v>
      </c>
      <c r="R238">
        <v>754.92106501159606</v>
      </c>
      <c r="S238" s="1">
        <v>20</v>
      </c>
      <c r="T238">
        <v>0</v>
      </c>
      <c r="V238" s="3" t="s">
        <v>87</v>
      </c>
      <c r="W238" t="s">
        <v>0</v>
      </c>
    </row>
    <row r="239" spans="1:23" x14ac:dyDescent="0.25">
      <c r="A239">
        <v>238</v>
      </c>
      <c r="B239" t="s">
        <v>5</v>
      </c>
      <c r="C239">
        <v>1</v>
      </c>
      <c r="D239" t="s">
        <v>9</v>
      </c>
      <c r="E239">
        <v>0.5</v>
      </c>
      <c r="F239" t="s">
        <v>8</v>
      </c>
      <c r="G239">
        <f t="shared" si="11"/>
        <v>0.25</v>
      </c>
      <c r="Q239">
        <v>1.2413005880252601E-3</v>
      </c>
      <c r="R239">
        <v>735.0337732510809</v>
      </c>
      <c r="S239" s="1">
        <v>20</v>
      </c>
      <c r="T239">
        <v>0</v>
      </c>
      <c r="V239" s="3" t="s">
        <v>87</v>
      </c>
      <c r="W239" t="s">
        <v>0</v>
      </c>
    </row>
    <row r="240" spans="1:23" x14ac:dyDescent="0.25">
      <c r="A240">
        <v>239</v>
      </c>
      <c r="B240" t="s">
        <v>5</v>
      </c>
      <c r="C240">
        <v>1</v>
      </c>
      <c r="D240" t="s">
        <v>9</v>
      </c>
      <c r="E240">
        <v>0.5</v>
      </c>
      <c r="F240" t="s">
        <v>8</v>
      </c>
      <c r="G240">
        <f t="shared" si="11"/>
        <v>0.25</v>
      </c>
      <c r="Q240">
        <v>9.3997946477331897E-4</v>
      </c>
      <c r="R240">
        <v>724.34619715017345</v>
      </c>
      <c r="S240" s="1">
        <v>20</v>
      </c>
      <c r="T240">
        <v>0</v>
      </c>
      <c r="V240" s="3" t="s">
        <v>87</v>
      </c>
      <c r="W240" t="s">
        <v>0</v>
      </c>
    </row>
    <row r="241" spans="1:23" x14ac:dyDescent="0.25">
      <c r="A241">
        <v>240</v>
      </c>
      <c r="B241" t="s">
        <v>5</v>
      </c>
      <c r="C241">
        <v>1</v>
      </c>
      <c r="D241" t="s">
        <v>9</v>
      </c>
      <c r="E241">
        <v>0.5</v>
      </c>
      <c r="F241" t="s">
        <v>8</v>
      </c>
      <c r="G241">
        <f t="shared" si="11"/>
        <v>0.25</v>
      </c>
      <c r="Q241">
        <v>7.1054071904315299E-4</v>
      </c>
      <c r="R241">
        <v>701.53986625957975</v>
      </c>
      <c r="S241" s="1">
        <v>20</v>
      </c>
      <c r="T241">
        <v>0</v>
      </c>
      <c r="V241" s="3" t="s">
        <v>87</v>
      </c>
      <c r="W241" t="s">
        <v>0</v>
      </c>
    </row>
    <row r="242" spans="1:23" x14ac:dyDescent="0.25">
      <c r="A242">
        <v>241</v>
      </c>
      <c r="B242" t="s">
        <v>5</v>
      </c>
      <c r="C242">
        <v>1</v>
      </c>
      <c r="D242" t="s">
        <v>9</v>
      </c>
      <c r="E242">
        <v>0.5</v>
      </c>
      <c r="F242" t="s">
        <v>8</v>
      </c>
      <c r="G242">
        <f t="shared" si="11"/>
        <v>0.25</v>
      </c>
      <c r="Q242">
        <v>5.0820194625326499E-4</v>
      </c>
      <c r="R242">
        <v>679.76490468985241</v>
      </c>
      <c r="S242" s="1">
        <v>20</v>
      </c>
      <c r="T242">
        <v>0</v>
      </c>
      <c r="V242" s="3" t="s">
        <v>87</v>
      </c>
      <c r="W242" t="s">
        <v>0</v>
      </c>
    </row>
    <row r="243" spans="1:23" x14ac:dyDescent="0.25">
      <c r="A243">
        <v>242</v>
      </c>
      <c r="B243" t="s">
        <v>5</v>
      </c>
      <c r="C243">
        <v>1</v>
      </c>
      <c r="D243" t="s">
        <v>9</v>
      </c>
      <c r="E243">
        <v>0.5</v>
      </c>
      <c r="F243" t="s">
        <v>8</v>
      </c>
      <c r="G243">
        <f t="shared" si="11"/>
        <v>0.25</v>
      </c>
      <c r="Q243">
        <v>3.0735700797134599E-4</v>
      </c>
      <c r="R243">
        <v>647.9598106998933</v>
      </c>
      <c r="S243" s="1">
        <v>20</v>
      </c>
      <c r="T243">
        <v>0</v>
      </c>
      <c r="V243" s="3" t="s">
        <v>87</v>
      </c>
      <c r="W243" t="s">
        <v>0</v>
      </c>
    </row>
    <row r="244" spans="1:23" x14ac:dyDescent="0.25">
      <c r="A244">
        <v>243</v>
      </c>
      <c r="B244" t="s">
        <v>5</v>
      </c>
      <c r="C244">
        <v>1</v>
      </c>
      <c r="D244" t="s">
        <v>9</v>
      </c>
      <c r="E244">
        <v>0.5</v>
      </c>
      <c r="F244" t="s">
        <v>8</v>
      </c>
      <c r="G244">
        <f t="shared" si="11"/>
        <v>0.25</v>
      </c>
      <c r="Q244">
        <v>2.1989681506620601E-4</v>
      </c>
      <c r="R244">
        <v>630.23114031970647</v>
      </c>
      <c r="S244" s="1">
        <v>20</v>
      </c>
      <c r="T244">
        <v>0</v>
      </c>
      <c r="V244" s="3" t="s">
        <v>87</v>
      </c>
      <c r="W244" t="s">
        <v>0</v>
      </c>
    </row>
    <row r="245" spans="1:23" x14ac:dyDescent="0.25">
      <c r="A245">
        <v>244</v>
      </c>
      <c r="B245" t="s">
        <v>5</v>
      </c>
      <c r="C245">
        <v>1</v>
      </c>
      <c r="D245" t="s">
        <v>9</v>
      </c>
      <c r="E245">
        <v>0.5</v>
      </c>
      <c r="F245" t="s">
        <v>8</v>
      </c>
      <c r="G245">
        <f t="shared" si="11"/>
        <v>0.25</v>
      </c>
      <c r="Q245">
        <v>1.19028445988482E-4</v>
      </c>
      <c r="R245">
        <v>599.98394162630552</v>
      </c>
      <c r="S245" s="1">
        <v>20</v>
      </c>
      <c r="T245">
        <v>0</v>
      </c>
      <c r="V245" s="3" t="s">
        <v>87</v>
      </c>
      <c r="W245" t="s">
        <v>0</v>
      </c>
    </row>
    <row r="246" spans="1:23" x14ac:dyDescent="0.25">
      <c r="A246">
        <v>245</v>
      </c>
      <c r="B246" t="s">
        <v>5</v>
      </c>
      <c r="C246">
        <v>1</v>
      </c>
      <c r="D246" t="s">
        <v>9</v>
      </c>
      <c r="E246">
        <v>0.7</v>
      </c>
      <c r="F246" t="s">
        <v>8</v>
      </c>
      <c r="G246">
        <f t="shared" ref="G246:G264" si="12">0.3/2</f>
        <v>0.15</v>
      </c>
      <c r="Q246">
        <v>9.1251411339010796E-2</v>
      </c>
      <c r="R246">
        <v>1121.5202718590103</v>
      </c>
      <c r="S246" s="1">
        <v>20</v>
      </c>
      <c r="T246">
        <v>0</v>
      </c>
      <c r="V246" s="3" t="s">
        <v>87</v>
      </c>
      <c r="W246" t="s">
        <v>0</v>
      </c>
    </row>
    <row r="247" spans="1:23" x14ac:dyDescent="0.25">
      <c r="A247">
        <v>246</v>
      </c>
      <c r="B247" t="s">
        <v>5</v>
      </c>
      <c r="C247">
        <v>1</v>
      </c>
      <c r="D247" t="s">
        <v>9</v>
      </c>
      <c r="E247">
        <v>0.7</v>
      </c>
      <c r="F247" t="s">
        <v>8</v>
      </c>
      <c r="G247">
        <f t="shared" si="12"/>
        <v>0.15</v>
      </c>
      <c r="Q247">
        <v>7.2922561342647005E-2</v>
      </c>
      <c r="R247">
        <v>1081.2230717875457</v>
      </c>
      <c r="S247" s="1">
        <v>20</v>
      </c>
      <c r="T247">
        <v>0</v>
      </c>
      <c r="V247" s="3" t="s">
        <v>87</v>
      </c>
      <c r="W247" t="s">
        <v>0</v>
      </c>
    </row>
    <row r="248" spans="1:23" x14ac:dyDescent="0.25">
      <c r="A248">
        <v>247</v>
      </c>
      <c r="B248" t="s">
        <v>5</v>
      </c>
      <c r="C248">
        <v>1</v>
      </c>
      <c r="D248" t="s">
        <v>9</v>
      </c>
      <c r="E248">
        <v>0.7</v>
      </c>
      <c r="F248" t="s">
        <v>8</v>
      </c>
      <c r="G248">
        <f t="shared" si="12"/>
        <v>0.15</v>
      </c>
      <c r="Q248">
        <v>5.5188219897811301E-2</v>
      </c>
      <c r="R248">
        <v>1054.4230645432906</v>
      </c>
      <c r="S248" s="1">
        <v>20</v>
      </c>
      <c r="T248">
        <v>0</v>
      </c>
      <c r="V248" s="3" t="s">
        <v>87</v>
      </c>
      <c r="W248" t="s">
        <v>0</v>
      </c>
    </row>
    <row r="249" spans="1:23" x14ac:dyDescent="0.25">
      <c r="A249">
        <v>248</v>
      </c>
      <c r="B249" t="s">
        <v>5</v>
      </c>
      <c r="C249">
        <v>1</v>
      </c>
      <c r="D249" t="s">
        <v>9</v>
      </c>
      <c r="E249">
        <v>0.7</v>
      </c>
      <c r="F249" t="s">
        <v>8</v>
      </c>
      <c r="G249">
        <f t="shared" si="12"/>
        <v>0.15</v>
      </c>
      <c r="Q249">
        <v>4.9276934404238901E-2</v>
      </c>
      <c r="R249">
        <v>1021.3905516328246</v>
      </c>
      <c r="S249" s="1">
        <v>20</v>
      </c>
      <c r="T249">
        <v>0</v>
      </c>
      <c r="V249" s="3" t="s">
        <v>87</v>
      </c>
      <c r="W249" t="s">
        <v>0</v>
      </c>
    </row>
    <row r="250" spans="1:23" x14ac:dyDescent="0.25">
      <c r="A250">
        <v>249</v>
      </c>
      <c r="B250" t="s">
        <v>5</v>
      </c>
      <c r="C250">
        <v>1</v>
      </c>
      <c r="D250" t="s">
        <v>9</v>
      </c>
      <c r="E250">
        <v>0.7</v>
      </c>
      <c r="F250" t="s">
        <v>8</v>
      </c>
      <c r="G250">
        <f t="shared" si="12"/>
        <v>0.15</v>
      </c>
      <c r="Q250">
        <v>3.8350254138867598E-2</v>
      </c>
      <c r="R250">
        <v>1000.3332651746746</v>
      </c>
      <c r="S250" s="1">
        <v>20</v>
      </c>
      <c r="T250">
        <v>0</v>
      </c>
      <c r="V250" s="3" t="s">
        <v>87</v>
      </c>
      <c r="W250" t="s">
        <v>0</v>
      </c>
    </row>
    <row r="251" spans="1:23" x14ac:dyDescent="0.25">
      <c r="A251">
        <v>250</v>
      </c>
      <c r="B251" t="s">
        <v>5</v>
      </c>
      <c r="C251">
        <v>1</v>
      </c>
      <c r="D251" t="s">
        <v>9</v>
      </c>
      <c r="E251">
        <v>0.7</v>
      </c>
      <c r="F251" t="s">
        <v>8</v>
      </c>
      <c r="G251">
        <f t="shared" si="12"/>
        <v>0.15</v>
      </c>
      <c r="Q251">
        <v>3.2409382480766601E-2</v>
      </c>
      <c r="R251">
        <v>973.24014633160414</v>
      </c>
      <c r="S251" s="1">
        <v>20</v>
      </c>
      <c r="T251">
        <v>0</v>
      </c>
      <c r="V251" s="3" t="s">
        <v>87</v>
      </c>
      <c r="W251" t="s">
        <v>0</v>
      </c>
    </row>
    <row r="252" spans="1:23" x14ac:dyDescent="0.25">
      <c r="A252">
        <v>251</v>
      </c>
      <c r="B252" t="s">
        <v>5</v>
      </c>
      <c r="C252">
        <v>1</v>
      </c>
      <c r="D252" t="s">
        <v>9</v>
      </c>
      <c r="E252">
        <v>0.7</v>
      </c>
      <c r="F252" t="s">
        <v>8</v>
      </c>
      <c r="G252">
        <f t="shared" si="12"/>
        <v>0.15</v>
      </c>
      <c r="Q252">
        <v>2.6641681981497099E-2</v>
      </c>
      <c r="R252">
        <v>947.28550993014164</v>
      </c>
      <c r="S252" s="1">
        <v>20</v>
      </c>
      <c r="T252">
        <v>0</v>
      </c>
      <c r="V252" s="3" t="s">
        <v>87</v>
      </c>
      <c r="W252" t="s">
        <v>0</v>
      </c>
    </row>
    <row r="253" spans="1:23" x14ac:dyDescent="0.25">
      <c r="A253">
        <v>252</v>
      </c>
      <c r="B253" t="s">
        <v>5</v>
      </c>
      <c r="C253">
        <v>1</v>
      </c>
      <c r="D253" t="s">
        <v>9</v>
      </c>
      <c r="E253">
        <v>0.7</v>
      </c>
      <c r="F253" t="s">
        <v>8</v>
      </c>
      <c r="G253">
        <f t="shared" si="12"/>
        <v>0.15</v>
      </c>
      <c r="Q253">
        <v>2.0156617051826701E-2</v>
      </c>
      <c r="R253">
        <v>922.4174353225294</v>
      </c>
      <c r="S253" s="1">
        <v>20</v>
      </c>
      <c r="T253">
        <v>0</v>
      </c>
      <c r="V253" s="3" t="s">
        <v>87</v>
      </c>
      <c r="W253" t="s">
        <v>0</v>
      </c>
    </row>
    <row r="254" spans="1:23" x14ac:dyDescent="0.25">
      <c r="A254">
        <v>253</v>
      </c>
      <c r="B254" t="s">
        <v>5</v>
      </c>
      <c r="C254">
        <v>1</v>
      </c>
      <c r="D254" t="s">
        <v>9</v>
      </c>
      <c r="E254">
        <v>0.7</v>
      </c>
      <c r="F254" t="s">
        <v>8</v>
      </c>
      <c r="G254">
        <f t="shared" si="12"/>
        <v>0.15</v>
      </c>
      <c r="Q254">
        <v>1.6569466623940599E-2</v>
      </c>
      <c r="R254">
        <v>898.51623808457862</v>
      </c>
      <c r="S254" s="1">
        <v>20</v>
      </c>
      <c r="T254">
        <v>0</v>
      </c>
      <c r="V254" s="3" t="s">
        <v>87</v>
      </c>
      <c r="W254" t="s">
        <v>0</v>
      </c>
    </row>
    <row r="255" spans="1:23" x14ac:dyDescent="0.25">
      <c r="A255">
        <v>254</v>
      </c>
      <c r="B255" t="s">
        <v>5</v>
      </c>
      <c r="C255">
        <v>1</v>
      </c>
      <c r="D255" t="s">
        <v>9</v>
      </c>
      <c r="E255">
        <v>0.7</v>
      </c>
      <c r="F255" t="s">
        <v>8</v>
      </c>
      <c r="G255">
        <f t="shared" si="12"/>
        <v>0.15</v>
      </c>
      <c r="Q255">
        <v>1.36206995199624E-2</v>
      </c>
      <c r="R255">
        <v>875.55206782899722</v>
      </c>
      <c r="S255" s="1">
        <v>20</v>
      </c>
      <c r="T255">
        <v>0</v>
      </c>
      <c r="V255" s="3" t="s">
        <v>87</v>
      </c>
      <c r="W255" t="s">
        <v>0</v>
      </c>
    </row>
    <row r="256" spans="1:23" x14ac:dyDescent="0.25">
      <c r="A256">
        <v>255</v>
      </c>
      <c r="B256" t="s">
        <v>5</v>
      </c>
      <c r="C256">
        <v>1</v>
      </c>
      <c r="D256" t="s">
        <v>9</v>
      </c>
      <c r="E256">
        <v>0.7</v>
      </c>
      <c r="F256" t="s">
        <v>8</v>
      </c>
      <c r="G256">
        <f t="shared" si="12"/>
        <v>0.15</v>
      </c>
      <c r="Q256">
        <v>9.7390881890581805E-3</v>
      </c>
      <c r="R256">
        <v>842.75763765334909</v>
      </c>
      <c r="S256" s="1">
        <v>20</v>
      </c>
      <c r="T256">
        <v>0</v>
      </c>
      <c r="V256" s="3" t="s">
        <v>87</v>
      </c>
      <c r="W256" t="s">
        <v>0</v>
      </c>
    </row>
    <row r="257" spans="1:23" x14ac:dyDescent="0.25">
      <c r="A257">
        <v>256</v>
      </c>
      <c r="B257" t="s">
        <v>5</v>
      </c>
      <c r="C257">
        <v>1</v>
      </c>
      <c r="D257" t="s">
        <v>9</v>
      </c>
      <c r="E257">
        <v>0.7</v>
      </c>
      <c r="F257" t="s">
        <v>8</v>
      </c>
      <c r="G257">
        <f t="shared" si="12"/>
        <v>0.15</v>
      </c>
      <c r="Q257">
        <v>8.2328324117744104E-3</v>
      </c>
      <c r="R257">
        <v>824.47049379387227</v>
      </c>
      <c r="S257" s="1">
        <v>20</v>
      </c>
      <c r="T257">
        <v>0</v>
      </c>
      <c r="V257" s="3" t="s">
        <v>87</v>
      </c>
      <c r="W257" t="s">
        <v>0</v>
      </c>
    </row>
    <row r="258" spans="1:23" x14ac:dyDescent="0.25">
      <c r="A258">
        <v>257</v>
      </c>
      <c r="B258" t="s">
        <v>5</v>
      </c>
      <c r="C258">
        <v>1</v>
      </c>
      <c r="D258" t="s">
        <v>9</v>
      </c>
      <c r="E258">
        <v>0.7</v>
      </c>
      <c r="F258" t="s">
        <v>8</v>
      </c>
      <c r="G258">
        <f t="shared" si="12"/>
        <v>0.15</v>
      </c>
      <c r="Q258">
        <v>5.5715159135034604E-3</v>
      </c>
      <c r="R258">
        <v>796.94788829918025</v>
      </c>
      <c r="S258" s="1">
        <v>20</v>
      </c>
      <c r="T258">
        <v>0</v>
      </c>
      <c r="V258" s="3" t="s">
        <v>87</v>
      </c>
      <c r="W258" t="s">
        <v>0</v>
      </c>
    </row>
    <row r="259" spans="1:23" x14ac:dyDescent="0.25">
      <c r="A259">
        <v>258</v>
      </c>
      <c r="B259" t="s">
        <v>5</v>
      </c>
      <c r="C259">
        <v>1</v>
      </c>
      <c r="D259" t="s">
        <v>9</v>
      </c>
      <c r="E259">
        <v>0.7</v>
      </c>
      <c r="F259" t="s">
        <v>8</v>
      </c>
      <c r="G259">
        <f t="shared" si="12"/>
        <v>0.15</v>
      </c>
      <c r="Q259">
        <v>3.8762261033319801E-3</v>
      </c>
      <c r="R259">
        <v>770.76494881993381</v>
      </c>
      <c r="S259" s="1">
        <v>20</v>
      </c>
      <c r="T259">
        <v>0</v>
      </c>
      <c r="V259" s="3" t="s">
        <v>87</v>
      </c>
      <c r="W259" t="s">
        <v>0</v>
      </c>
    </row>
    <row r="260" spans="1:23" x14ac:dyDescent="0.25">
      <c r="A260">
        <v>259</v>
      </c>
      <c r="B260" t="s">
        <v>5</v>
      </c>
      <c r="C260">
        <v>1</v>
      </c>
      <c r="D260" t="s">
        <v>9</v>
      </c>
      <c r="E260">
        <v>0.7</v>
      </c>
      <c r="F260" t="s">
        <v>8</v>
      </c>
      <c r="G260">
        <f t="shared" si="12"/>
        <v>0.15</v>
      </c>
      <c r="Q260">
        <v>2.6967757137220799E-3</v>
      </c>
      <c r="R260">
        <v>745.83285696288942</v>
      </c>
      <c r="S260" s="1">
        <v>20</v>
      </c>
      <c r="T260">
        <v>0</v>
      </c>
      <c r="V260" s="3" t="s">
        <v>87</v>
      </c>
      <c r="W260" t="s">
        <v>0</v>
      </c>
    </row>
    <row r="261" spans="1:23" x14ac:dyDescent="0.25">
      <c r="A261">
        <v>260</v>
      </c>
      <c r="B261" t="s">
        <v>5</v>
      </c>
      <c r="C261">
        <v>1</v>
      </c>
      <c r="D261" t="s">
        <v>9</v>
      </c>
      <c r="E261">
        <v>0.7</v>
      </c>
      <c r="F261" t="s">
        <v>8</v>
      </c>
      <c r="G261">
        <f t="shared" si="12"/>
        <v>0.15</v>
      </c>
      <c r="Q261">
        <v>1.9835003160901198E-3</v>
      </c>
      <c r="R261">
        <v>724.17371636282712</v>
      </c>
      <c r="S261" s="1">
        <v>20</v>
      </c>
      <c r="T261">
        <v>0</v>
      </c>
      <c r="V261" s="3" t="s">
        <v>87</v>
      </c>
      <c r="W261" t="s">
        <v>0</v>
      </c>
    </row>
    <row r="262" spans="1:23" x14ac:dyDescent="0.25">
      <c r="A262">
        <v>261</v>
      </c>
      <c r="B262" t="s">
        <v>5</v>
      </c>
      <c r="C262">
        <v>1</v>
      </c>
      <c r="D262" t="s">
        <v>9</v>
      </c>
      <c r="E262">
        <v>0.7</v>
      </c>
      <c r="F262" t="s">
        <v>8</v>
      </c>
      <c r="G262">
        <f t="shared" si="12"/>
        <v>0.15</v>
      </c>
      <c r="Q262">
        <v>1.2697103370416199E-3</v>
      </c>
      <c r="R262">
        <v>699.38509404058516</v>
      </c>
      <c r="S262" s="1">
        <v>20</v>
      </c>
      <c r="T262">
        <v>0</v>
      </c>
      <c r="V262" s="3" t="s">
        <v>87</v>
      </c>
      <c r="W262" t="s">
        <v>0</v>
      </c>
    </row>
    <row r="263" spans="1:23" x14ac:dyDescent="0.25">
      <c r="A263">
        <v>262</v>
      </c>
      <c r="B263" t="s">
        <v>5</v>
      </c>
      <c r="C263">
        <v>1</v>
      </c>
      <c r="D263" t="s">
        <v>9</v>
      </c>
      <c r="E263">
        <v>0.7</v>
      </c>
      <c r="F263" t="s">
        <v>8</v>
      </c>
      <c r="G263">
        <f t="shared" si="12"/>
        <v>0.15</v>
      </c>
      <c r="Q263">
        <v>8.1182640015866996E-4</v>
      </c>
      <c r="R263">
        <v>668.15886788289708</v>
      </c>
      <c r="S263" s="1">
        <v>20</v>
      </c>
      <c r="T263">
        <v>0</v>
      </c>
      <c r="V263" s="3" t="s">
        <v>87</v>
      </c>
      <c r="W263" t="s">
        <v>0</v>
      </c>
    </row>
    <row r="264" spans="1:23" x14ac:dyDescent="0.25">
      <c r="A264">
        <v>263</v>
      </c>
      <c r="B264" t="s">
        <v>5</v>
      </c>
      <c r="C264">
        <v>1</v>
      </c>
      <c r="D264" t="s">
        <v>9</v>
      </c>
      <c r="E264">
        <v>0.7</v>
      </c>
      <c r="F264" t="s">
        <v>8</v>
      </c>
      <c r="G264">
        <f t="shared" si="12"/>
        <v>0.15</v>
      </c>
      <c r="Q264">
        <v>6.1384997439470302E-4</v>
      </c>
      <c r="R264">
        <v>649.64087485906953</v>
      </c>
      <c r="S264" s="1">
        <v>20</v>
      </c>
      <c r="T264">
        <v>0</v>
      </c>
      <c r="V264" s="3" t="s">
        <v>87</v>
      </c>
      <c r="W264" t="s">
        <v>0</v>
      </c>
    </row>
    <row r="265" spans="1:23" x14ac:dyDescent="0.25">
      <c r="A265">
        <v>264</v>
      </c>
      <c r="B265" t="s">
        <v>5</v>
      </c>
      <c r="C265">
        <v>1</v>
      </c>
      <c r="D265" t="s">
        <v>9</v>
      </c>
      <c r="E265">
        <v>0.5</v>
      </c>
      <c r="F265" t="s">
        <v>10</v>
      </c>
      <c r="G265">
        <f t="shared" ref="G265:G271" si="13">0.5/2</f>
        <v>0.25</v>
      </c>
      <c r="Q265">
        <v>0.16892639667847201</v>
      </c>
      <c r="R265">
        <v>927.4326787937207</v>
      </c>
      <c r="S265" s="1">
        <v>20</v>
      </c>
      <c r="T265">
        <v>0</v>
      </c>
      <c r="V265" s="3" t="s">
        <v>87</v>
      </c>
      <c r="W265" t="s">
        <v>67</v>
      </c>
    </row>
    <row r="266" spans="1:23" x14ac:dyDescent="0.25">
      <c r="A266">
        <v>265</v>
      </c>
      <c r="B266" t="s">
        <v>5</v>
      </c>
      <c r="C266">
        <v>1</v>
      </c>
      <c r="D266" t="s">
        <v>9</v>
      </c>
      <c r="E266">
        <v>0.5</v>
      </c>
      <c r="F266" t="s">
        <v>10</v>
      </c>
      <c r="G266">
        <f t="shared" si="13"/>
        <v>0.25</v>
      </c>
      <c r="Q266">
        <v>0.12734261437355299</v>
      </c>
      <c r="R266">
        <v>771.5548014011556</v>
      </c>
      <c r="S266" s="1">
        <v>20</v>
      </c>
      <c r="T266">
        <v>0</v>
      </c>
      <c r="V266" s="3" t="s">
        <v>87</v>
      </c>
      <c r="W266" t="s">
        <v>67</v>
      </c>
    </row>
    <row r="267" spans="1:23" x14ac:dyDescent="0.25">
      <c r="A267">
        <v>266</v>
      </c>
      <c r="B267" t="s">
        <v>5</v>
      </c>
      <c r="C267">
        <v>1</v>
      </c>
      <c r="D267" t="s">
        <v>9</v>
      </c>
      <c r="E267">
        <v>0.5</v>
      </c>
      <c r="F267" t="s">
        <v>10</v>
      </c>
      <c r="G267">
        <f t="shared" si="13"/>
        <v>0.25</v>
      </c>
      <c r="Q267">
        <v>0.102885933754822</v>
      </c>
      <c r="R267">
        <v>645.57624618788498</v>
      </c>
      <c r="S267" s="1">
        <v>20</v>
      </c>
      <c r="T267">
        <v>0</v>
      </c>
      <c r="V267" s="3" t="s">
        <v>87</v>
      </c>
      <c r="W267" t="s">
        <v>67</v>
      </c>
    </row>
    <row r="268" spans="1:23" x14ac:dyDescent="0.25">
      <c r="A268">
        <v>267</v>
      </c>
      <c r="B268" t="s">
        <v>5</v>
      </c>
      <c r="C268">
        <v>1</v>
      </c>
      <c r="D268" t="s">
        <v>9</v>
      </c>
      <c r="E268">
        <v>0.5</v>
      </c>
      <c r="F268" t="s">
        <v>10</v>
      </c>
      <c r="G268">
        <f t="shared" si="13"/>
        <v>0.25</v>
      </c>
      <c r="Q268">
        <v>8.0304061941986304E-2</v>
      </c>
      <c r="R268">
        <v>551.41229749923946</v>
      </c>
      <c r="S268" s="1">
        <v>20</v>
      </c>
      <c r="T268">
        <v>0</v>
      </c>
      <c r="V268" s="3" t="s">
        <v>87</v>
      </c>
      <c r="W268" t="s">
        <v>67</v>
      </c>
    </row>
    <row r="269" spans="1:23" x14ac:dyDescent="0.25">
      <c r="A269">
        <v>268</v>
      </c>
      <c r="B269" t="s">
        <v>5</v>
      </c>
      <c r="C269">
        <v>1</v>
      </c>
      <c r="D269" t="s">
        <v>9</v>
      </c>
      <c r="E269">
        <v>0.5</v>
      </c>
      <c r="F269" t="s">
        <v>10</v>
      </c>
      <c r="G269">
        <f t="shared" si="13"/>
        <v>0.25</v>
      </c>
      <c r="Q269">
        <v>5.0775142011714902E-2</v>
      </c>
      <c r="R269">
        <v>445.13142596329578</v>
      </c>
      <c r="S269" s="1">
        <v>20</v>
      </c>
      <c r="T269">
        <v>0</v>
      </c>
      <c r="V269" s="3" t="s">
        <v>87</v>
      </c>
      <c r="W269" t="s">
        <v>67</v>
      </c>
    </row>
    <row r="270" spans="1:23" x14ac:dyDescent="0.25">
      <c r="A270">
        <v>269</v>
      </c>
      <c r="B270" t="s">
        <v>5</v>
      </c>
      <c r="C270">
        <v>1</v>
      </c>
      <c r="D270" t="s">
        <v>9</v>
      </c>
      <c r="E270">
        <v>0.5</v>
      </c>
      <c r="F270" t="s">
        <v>10</v>
      </c>
      <c r="G270">
        <f t="shared" si="13"/>
        <v>0.25</v>
      </c>
      <c r="Q270">
        <v>3.1059270902719101E-2</v>
      </c>
      <c r="R270">
        <v>383.3628679013334</v>
      </c>
      <c r="S270" s="1">
        <v>20</v>
      </c>
      <c r="T270">
        <v>0</v>
      </c>
      <c r="V270" s="3" t="s">
        <v>87</v>
      </c>
      <c r="W270" t="s">
        <v>67</v>
      </c>
    </row>
    <row r="271" spans="1:23" x14ac:dyDescent="0.25">
      <c r="A271">
        <v>270</v>
      </c>
      <c r="B271" t="s">
        <v>5</v>
      </c>
      <c r="C271">
        <v>1</v>
      </c>
      <c r="D271" t="s">
        <v>9</v>
      </c>
      <c r="E271">
        <v>0.5</v>
      </c>
      <c r="F271" t="s">
        <v>10</v>
      </c>
      <c r="G271">
        <f t="shared" si="13"/>
        <v>0.25</v>
      </c>
      <c r="Q271">
        <v>1.6499623075733799E-2</v>
      </c>
      <c r="R271">
        <v>311.85402798632549</v>
      </c>
      <c r="S271" s="1">
        <v>20</v>
      </c>
      <c r="T271">
        <v>0</v>
      </c>
      <c r="V271" s="3" t="s">
        <v>87</v>
      </c>
      <c r="W271" t="s">
        <v>67</v>
      </c>
    </row>
    <row r="272" spans="1:23" x14ac:dyDescent="0.25">
      <c r="A272">
        <v>271</v>
      </c>
      <c r="B272" t="s">
        <v>5</v>
      </c>
      <c r="C272">
        <v>1</v>
      </c>
      <c r="D272" t="s">
        <v>9</v>
      </c>
      <c r="E272">
        <v>0.6</v>
      </c>
      <c r="F272" t="s">
        <v>10</v>
      </c>
      <c r="G272">
        <f t="shared" ref="G272:G279" si="14">0.4/2</f>
        <v>0.2</v>
      </c>
      <c r="Q272">
        <v>0.223389277547656</v>
      </c>
      <c r="R272">
        <v>979.06142118957814</v>
      </c>
      <c r="S272" s="1">
        <v>20</v>
      </c>
      <c r="T272">
        <v>0</v>
      </c>
      <c r="V272" s="3" t="s">
        <v>87</v>
      </c>
      <c r="W272" t="s">
        <v>67</v>
      </c>
    </row>
    <row r="273" spans="1:23" x14ac:dyDescent="0.25">
      <c r="A273">
        <v>272</v>
      </c>
      <c r="B273" t="s">
        <v>5</v>
      </c>
      <c r="C273">
        <v>1</v>
      </c>
      <c r="D273" t="s">
        <v>9</v>
      </c>
      <c r="E273">
        <v>0.6</v>
      </c>
      <c r="F273" t="s">
        <v>10</v>
      </c>
      <c r="G273">
        <f t="shared" si="14"/>
        <v>0.2</v>
      </c>
      <c r="Q273">
        <v>0.15730960567296401</v>
      </c>
      <c r="R273">
        <v>861.54367771378793</v>
      </c>
      <c r="S273" s="1">
        <v>20</v>
      </c>
      <c r="T273">
        <v>0</v>
      </c>
      <c r="V273" s="3" t="s">
        <v>87</v>
      </c>
      <c r="W273" t="s">
        <v>67</v>
      </c>
    </row>
    <row r="274" spans="1:23" x14ac:dyDescent="0.25">
      <c r="A274">
        <v>273</v>
      </c>
      <c r="B274" t="s">
        <v>5</v>
      </c>
      <c r="C274">
        <v>1</v>
      </c>
      <c r="D274" t="s">
        <v>9</v>
      </c>
      <c r="E274">
        <v>0.6</v>
      </c>
      <c r="F274" t="s">
        <v>10</v>
      </c>
      <c r="G274">
        <f t="shared" si="14"/>
        <v>0.2</v>
      </c>
      <c r="Q274">
        <v>0.114614568455587</v>
      </c>
      <c r="R274">
        <v>742.29814074629166</v>
      </c>
      <c r="S274" s="1">
        <v>20</v>
      </c>
      <c r="T274">
        <v>0</v>
      </c>
      <c r="V274" s="3" t="s">
        <v>87</v>
      </c>
      <c r="W274" t="s">
        <v>67</v>
      </c>
    </row>
    <row r="275" spans="1:23" x14ac:dyDescent="0.25">
      <c r="A275">
        <v>274</v>
      </c>
      <c r="B275" t="s">
        <v>5</v>
      </c>
      <c r="C275">
        <v>1</v>
      </c>
      <c r="D275" t="s">
        <v>9</v>
      </c>
      <c r="E275">
        <v>0.6</v>
      </c>
      <c r="F275" t="s">
        <v>10</v>
      </c>
      <c r="G275">
        <f t="shared" si="14"/>
        <v>0.2</v>
      </c>
      <c r="Q275">
        <v>6.3147999873108804E-2</v>
      </c>
      <c r="R275">
        <v>617.62802580030689</v>
      </c>
      <c r="S275" s="1">
        <v>20</v>
      </c>
      <c r="T275">
        <v>0</v>
      </c>
      <c r="V275" s="3" t="s">
        <v>87</v>
      </c>
      <c r="W275" t="s">
        <v>67</v>
      </c>
    </row>
    <row r="276" spans="1:23" x14ac:dyDescent="0.25">
      <c r="A276">
        <v>275</v>
      </c>
      <c r="B276" t="s">
        <v>5</v>
      </c>
      <c r="C276">
        <v>1</v>
      </c>
      <c r="D276" t="s">
        <v>9</v>
      </c>
      <c r="E276">
        <v>0.6</v>
      </c>
      <c r="F276" t="s">
        <v>10</v>
      </c>
      <c r="G276">
        <f t="shared" si="14"/>
        <v>0.2</v>
      </c>
      <c r="Q276">
        <v>3.2446234874508199E-2</v>
      </c>
      <c r="R276">
        <v>515.93501772304376</v>
      </c>
      <c r="S276" s="1">
        <v>20</v>
      </c>
      <c r="T276">
        <v>0</v>
      </c>
      <c r="V276" s="3" t="s">
        <v>87</v>
      </c>
      <c r="W276" t="s">
        <v>67</v>
      </c>
    </row>
    <row r="277" spans="1:23" x14ac:dyDescent="0.25">
      <c r="A277">
        <v>276</v>
      </c>
      <c r="B277" t="s">
        <v>5</v>
      </c>
      <c r="C277">
        <v>1</v>
      </c>
      <c r="D277" t="s">
        <v>9</v>
      </c>
      <c r="E277">
        <v>0.6</v>
      </c>
      <c r="F277" t="s">
        <v>10</v>
      </c>
      <c r="G277">
        <f t="shared" si="14"/>
        <v>0.2</v>
      </c>
      <c r="Q277">
        <v>1.4492049581434E-2</v>
      </c>
      <c r="R277">
        <v>421.53358463607515</v>
      </c>
      <c r="S277" s="1">
        <v>20</v>
      </c>
      <c r="T277">
        <v>0</v>
      </c>
      <c r="V277" s="3" t="s">
        <v>87</v>
      </c>
      <c r="W277" t="s">
        <v>67</v>
      </c>
    </row>
    <row r="278" spans="1:23" x14ac:dyDescent="0.25">
      <c r="A278">
        <v>277</v>
      </c>
      <c r="B278" t="s">
        <v>5</v>
      </c>
      <c r="C278">
        <v>1</v>
      </c>
      <c r="D278" t="s">
        <v>9</v>
      </c>
      <c r="E278">
        <v>0.6</v>
      </c>
      <c r="F278" t="s">
        <v>10</v>
      </c>
      <c r="G278">
        <f t="shared" si="14"/>
        <v>0.2</v>
      </c>
      <c r="Q278">
        <v>7.7115969097405002E-3</v>
      </c>
      <c r="R278">
        <v>360.85227826898256</v>
      </c>
      <c r="S278" s="1">
        <v>20</v>
      </c>
      <c r="T278">
        <v>0</v>
      </c>
      <c r="V278" s="3" t="s">
        <v>87</v>
      </c>
      <c r="W278" t="s">
        <v>67</v>
      </c>
    </row>
    <row r="279" spans="1:23" x14ac:dyDescent="0.25">
      <c r="A279">
        <v>278</v>
      </c>
      <c r="B279" t="s">
        <v>5</v>
      </c>
      <c r="C279">
        <v>1</v>
      </c>
      <c r="D279" t="s">
        <v>9</v>
      </c>
      <c r="E279">
        <v>0.6</v>
      </c>
      <c r="F279" t="s">
        <v>10</v>
      </c>
      <c r="G279">
        <f t="shared" si="14"/>
        <v>0.2</v>
      </c>
      <c r="Q279">
        <v>4.8906280904210701E-3</v>
      </c>
      <c r="R279">
        <v>325.56237908241633</v>
      </c>
      <c r="S279" s="1">
        <v>20</v>
      </c>
      <c r="T279">
        <v>0</v>
      </c>
      <c r="V279" s="3" t="s">
        <v>87</v>
      </c>
      <c r="W279" t="s">
        <v>67</v>
      </c>
    </row>
    <row r="280" spans="1:23" x14ac:dyDescent="0.25">
      <c r="A280">
        <v>279</v>
      </c>
      <c r="B280" t="s">
        <v>5</v>
      </c>
      <c r="C280">
        <v>1</v>
      </c>
      <c r="D280" t="s">
        <v>9</v>
      </c>
      <c r="E280">
        <v>0.7</v>
      </c>
      <c r="F280" t="s">
        <v>10</v>
      </c>
      <c r="G280">
        <f t="shared" ref="G280:G286" si="15">0.3/2</f>
        <v>0.15</v>
      </c>
      <c r="Q280">
        <v>0.16326979822564699</v>
      </c>
      <c r="R280">
        <v>958.16166413129463</v>
      </c>
      <c r="S280" s="1">
        <v>20</v>
      </c>
      <c r="T280">
        <v>0</v>
      </c>
      <c r="V280" s="3" t="s">
        <v>87</v>
      </c>
      <c r="W280" t="s">
        <v>67</v>
      </c>
    </row>
    <row r="281" spans="1:23" x14ac:dyDescent="0.25">
      <c r="A281">
        <v>280</v>
      </c>
      <c r="B281" t="s">
        <v>5</v>
      </c>
      <c r="C281">
        <v>1</v>
      </c>
      <c r="D281" t="s">
        <v>9</v>
      </c>
      <c r="E281">
        <v>0.7</v>
      </c>
      <c r="F281" t="s">
        <v>10</v>
      </c>
      <c r="G281">
        <f t="shared" si="15"/>
        <v>0.15</v>
      </c>
      <c r="Q281">
        <v>0.12328602279843601</v>
      </c>
      <c r="R281">
        <v>852.98371442090615</v>
      </c>
      <c r="S281" s="1">
        <v>20</v>
      </c>
      <c r="T281">
        <v>0</v>
      </c>
      <c r="V281" s="3" t="s">
        <v>87</v>
      </c>
      <c r="W281" t="s">
        <v>67</v>
      </c>
    </row>
    <row r="282" spans="1:23" x14ac:dyDescent="0.25">
      <c r="A282">
        <v>281</v>
      </c>
      <c r="B282" t="s">
        <v>5</v>
      </c>
      <c r="C282">
        <v>1</v>
      </c>
      <c r="D282" t="s">
        <v>9</v>
      </c>
      <c r="E282">
        <v>0.7</v>
      </c>
      <c r="F282" t="s">
        <v>10</v>
      </c>
      <c r="G282">
        <f t="shared" si="15"/>
        <v>0.15</v>
      </c>
      <c r="Q282">
        <v>6.7892929587273096E-2</v>
      </c>
      <c r="R282">
        <v>688.70163142043214</v>
      </c>
      <c r="S282" s="1">
        <v>20</v>
      </c>
      <c r="T282">
        <v>0</v>
      </c>
      <c r="V282" s="3" t="s">
        <v>87</v>
      </c>
      <c r="W282" t="s">
        <v>67</v>
      </c>
    </row>
    <row r="283" spans="1:23" x14ac:dyDescent="0.25">
      <c r="A283">
        <v>282</v>
      </c>
      <c r="B283" t="s">
        <v>5</v>
      </c>
      <c r="C283">
        <v>1</v>
      </c>
      <c r="D283" t="s">
        <v>9</v>
      </c>
      <c r="E283">
        <v>0.7</v>
      </c>
      <c r="F283" t="s">
        <v>10</v>
      </c>
      <c r="G283">
        <f t="shared" si="15"/>
        <v>0.15</v>
      </c>
      <c r="Q283">
        <v>3.2508773557754202E-2</v>
      </c>
      <c r="R283">
        <v>551.96684161416624</v>
      </c>
      <c r="S283" s="1">
        <v>20</v>
      </c>
      <c r="T283">
        <v>0</v>
      </c>
      <c r="V283" s="3" t="s">
        <v>87</v>
      </c>
      <c r="W283" t="s">
        <v>67</v>
      </c>
    </row>
    <row r="284" spans="1:23" x14ac:dyDescent="0.25">
      <c r="A284">
        <v>283</v>
      </c>
      <c r="B284" t="s">
        <v>5</v>
      </c>
      <c r="C284">
        <v>1</v>
      </c>
      <c r="D284" t="s">
        <v>9</v>
      </c>
      <c r="E284">
        <v>0.7</v>
      </c>
      <c r="F284" t="s">
        <v>10</v>
      </c>
      <c r="G284">
        <f t="shared" si="15"/>
        <v>0.15</v>
      </c>
      <c r="Q284">
        <v>1.558660619362E-2</v>
      </c>
      <c r="R284">
        <v>469.69086663054304</v>
      </c>
      <c r="S284" s="1">
        <v>20</v>
      </c>
      <c r="T284">
        <v>0</v>
      </c>
      <c r="V284" s="3" t="s">
        <v>87</v>
      </c>
      <c r="W284" t="s">
        <v>67</v>
      </c>
    </row>
    <row r="285" spans="1:23" x14ac:dyDescent="0.25">
      <c r="A285">
        <v>284</v>
      </c>
      <c r="B285" t="s">
        <v>5</v>
      </c>
      <c r="C285">
        <v>1</v>
      </c>
      <c r="D285" t="s">
        <v>9</v>
      </c>
      <c r="E285">
        <v>0.7</v>
      </c>
      <c r="F285" t="s">
        <v>10</v>
      </c>
      <c r="G285">
        <f t="shared" si="15"/>
        <v>0.15</v>
      </c>
      <c r="Q285">
        <v>6.7261818061479699E-3</v>
      </c>
      <c r="R285">
        <v>389.98610572071777</v>
      </c>
      <c r="S285" s="1">
        <v>20</v>
      </c>
      <c r="T285">
        <v>0</v>
      </c>
      <c r="V285" s="3" t="s">
        <v>87</v>
      </c>
      <c r="W285" t="s">
        <v>67</v>
      </c>
    </row>
    <row r="286" spans="1:23" x14ac:dyDescent="0.25">
      <c r="A286">
        <v>285</v>
      </c>
      <c r="B286" t="s">
        <v>5</v>
      </c>
      <c r="C286">
        <v>1</v>
      </c>
      <c r="D286" t="s">
        <v>9</v>
      </c>
      <c r="E286">
        <v>0.7</v>
      </c>
      <c r="F286" t="s">
        <v>10</v>
      </c>
      <c r="G286">
        <f t="shared" si="15"/>
        <v>0.15</v>
      </c>
      <c r="Q286">
        <v>2.8023577235407201E-3</v>
      </c>
      <c r="R286">
        <v>322.04393380134854</v>
      </c>
      <c r="S286" s="1">
        <v>20</v>
      </c>
      <c r="T286">
        <v>0</v>
      </c>
      <c r="V286" s="3" t="s">
        <v>87</v>
      </c>
      <c r="W286" t="s">
        <v>67</v>
      </c>
    </row>
    <row r="287" spans="1:23" x14ac:dyDescent="0.25">
      <c r="A287">
        <v>286</v>
      </c>
      <c r="B287" t="s">
        <v>5</v>
      </c>
      <c r="C287">
        <v>1</v>
      </c>
      <c r="D287" t="s">
        <v>9</v>
      </c>
      <c r="E287">
        <v>0.8</v>
      </c>
      <c r="F287" t="s">
        <v>10</v>
      </c>
      <c r="G287">
        <f t="shared" ref="G287:G293" si="16">0.2/2</f>
        <v>0.1</v>
      </c>
      <c r="Q287">
        <v>0.137241058333431</v>
      </c>
      <c r="R287">
        <v>968.98297664611937</v>
      </c>
      <c r="S287" s="1">
        <v>20</v>
      </c>
      <c r="T287">
        <v>0</v>
      </c>
      <c r="V287" s="3" t="s">
        <v>87</v>
      </c>
      <c r="W287" t="s">
        <v>67</v>
      </c>
    </row>
    <row r="288" spans="1:23" x14ac:dyDescent="0.25">
      <c r="A288">
        <v>287</v>
      </c>
      <c r="B288" t="s">
        <v>5</v>
      </c>
      <c r="C288">
        <v>1</v>
      </c>
      <c r="D288" t="s">
        <v>9</v>
      </c>
      <c r="E288">
        <v>0.8</v>
      </c>
      <c r="F288" t="s">
        <v>10</v>
      </c>
      <c r="G288">
        <f t="shared" si="16"/>
        <v>0.1</v>
      </c>
      <c r="Q288">
        <v>9.3228573102470694E-2</v>
      </c>
      <c r="R288">
        <v>811.05500166582488</v>
      </c>
      <c r="S288" s="1">
        <v>20</v>
      </c>
      <c r="T288">
        <v>0</v>
      </c>
      <c r="V288" s="3" t="s">
        <v>87</v>
      </c>
      <c r="W288" t="s">
        <v>67</v>
      </c>
    </row>
    <row r="289" spans="1:23" x14ac:dyDescent="0.25">
      <c r="A289">
        <v>288</v>
      </c>
      <c r="B289" t="s">
        <v>5</v>
      </c>
      <c r="C289">
        <v>1</v>
      </c>
      <c r="D289" t="s">
        <v>9</v>
      </c>
      <c r="E289">
        <v>0.8</v>
      </c>
      <c r="F289" t="s">
        <v>10</v>
      </c>
      <c r="G289">
        <f t="shared" si="16"/>
        <v>0.1</v>
      </c>
      <c r="Q289">
        <v>4.9496041466418901E-2</v>
      </c>
      <c r="R289">
        <v>615.0649389711823</v>
      </c>
      <c r="S289" s="1">
        <v>20</v>
      </c>
      <c r="T289">
        <v>0</v>
      </c>
      <c r="V289" s="3" t="s">
        <v>87</v>
      </c>
      <c r="W289" t="s">
        <v>67</v>
      </c>
    </row>
    <row r="290" spans="1:23" x14ac:dyDescent="0.25">
      <c r="A290">
        <v>289</v>
      </c>
      <c r="B290" t="s">
        <v>5</v>
      </c>
      <c r="C290">
        <v>1</v>
      </c>
      <c r="D290" t="s">
        <v>9</v>
      </c>
      <c r="E290">
        <v>0.8</v>
      </c>
      <c r="F290" t="s">
        <v>10</v>
      </c>
      <c r="G290">
        <f t="shared" si="16"/>
        <v>0.1</v>
      </c>
      <c r="Q290">
        <v>1.99000560444311E-2</v>
      </c>
      <c r="R290">
        <v>483.16993627311126</v>
      </c>
      <c r="S290" s="1">
        <v>20</v>
      </c>
      <c r="T290">
        <v>0</v>
      </c>
      <c r="V290" s="3" t="s">
        <v>87</v>
      </c>
      <c r="W290" t="s">
        <v>67</v>
      </c>
    </row>
    <row r="291" spans="1:23" x14ac:dyDescent="0.25">
      <c r="A291">
        <v>290</v>
      </c>
      <c r="B291" t="s">
        <v>5</v>
      </c>
      <c r="C291">
        <v>1</v>
      </c>
      <c r="D291" t="s">
        <v>9</v>
      </c>
      <c r="E291">
        <v>0.8</v>
      </c>
      <c r="F291" t="s">
        <v>10</v>
      </c>
      <c r="G291">
        <f t="shared" si="16"/>
        <v>0.1</v>
      </c>
      <c r="Q291">
        <v>1.02322846195913E-2</v>
      </c>
      <c r="R291">
        <v>418.36127243661224</v>
      </c>
      <c r="S291" s="1">
        <v>20</v>
      </c>
      <c r="T291">
        <v>0</v>
      </c>
      <c r="V291" s="3" t="s">
        <v>87</v>
      </c>
      <c r="W291" t="s">
        <v>67</v>
      </c>
    </row>
    <row r="292" spans="1:23" x14ac:dyDescent="0.25">
      <c r="A292">
        <v>291</v>
      </c>
      <c r="B292" t="s">
        <v>5</v>
      </c>
      <c r="C292">
        <v>1</v>
      </c>
      <c r="D292" t="s">
        <v>9</v>
      </c>
      <c r="E292">
        <v>0.8</v>
      </c>
      <c r="F292" t="s">
        <v>10</v>
      </c>
      <c r="G292">
        <f t="shared" si="16"/>
        <v>0.1</v>
      </c>
      <c r="Q292">
        <v>5.6389328445437996E-3</v>
      </c>
      <c r="R292">
        <v>360.9656952601382</v>
      </c>
      <c r="S292" s="1">
        <v>20</v>
      </c>
      <c r="T292">
        <v>0</v>
      </c>
      <c r="V292" s="3" t="s">
        <v>87</v>
      </c>
      <c r="W292" t="s">
        <v>67</v>
      </c>
    </row>
    <row r="293" spans="1:23" x14ac:dyDescent="0.25">
      <c r="A293">
        <v>292</v>
      </c>
      <c r="B293" t="s">
        <v>5</v>
      </c>
      <c r="C293">
        <v>1</v>
      </c>
      <c r="D293" t="s">
        <v>9</v>
      </c>
      <c r="E293">
        <v>0.8</v>
      </c>
      <c r="F293" t="s">
        <v>10</v>
      </c>
      <c r="G293">
        <f t="shared" si="16"/>
        <v>0.1</v>
      </c>
      <c r="Q293">
        <v>3.3350486397463299E-3</v>
      </c>
      <c r="R293">
        <v>323.21585978313408</v>
      </c>
      <c r="S293" s="1">
        <v>20</v>
      </c>
      <c r="T293">
        <v>0</v>
      </c>
      <c r="V293" s="3" t="s">
        <v>87</v>
      </c>
      <c r="W293" t="s">
        <v>67</v>
      </c>
    </row>
    <row r="294" spans="1:23" x14ac:dyDescent="0.25">
      <c r="A294">
        <v>293</v>
      </c>
      <c r="B294" t="s">
        <v>5</v>
      </c>
      <c r="C294">
        <v>1</v>
      </c>
      <c r="D294" t="s">
        <v>9</v>
      </c>
      <c r="E294">
        <v>0.9</v>
      </c>
      <c r="F294" t="s">
        <v>10</v>
      </c>
      <c r="G294">
        <f t="shared" ref="G294:G300" si="17">0.1/2</f>
        <v>0.05</v>
      </c>
      <c r="Q294">
        <v>3.1781494966988899E-2</v>
      </c>
      <c r="R294">
        <v>886.19374344135008</v>
      </c>
      <c r="S294" s="1">
        <v>20</v>
      </c>
      <c r="T294">
        <v>0</v>
      </c>
      <c r="V294" s="3" t="s">
        <v>87</v>
      </c>
      <c r="W294" t="s">
        <v>67</v>
      </c>
    </row>
    <row r="295" spans="1:23" x14ac:dyDescent="0.25">
      <c r="A295">
        <v>294</v>
      </c>
      <c r="B295" t="s">
        <v>5</v>
      </c>
      <c r="C295">
        <v>1</v>
      </c>
      <c r="D295" t="s">
        <v>9</v>
      </c>
      <c r="E295">
        <v>0.9</v>
      </c>
      <c r="F295" t="s">
        <v>10</v>
      </c>
      <c r="G295">
        <f t="shared" si="17"/>
        <v>0.05</v>
      </c>
      <c r="Q295">
        <v>1.27917087036235E-2</v>
      </c>
      <c r="R295">
        <v>699.82136704680181</v>
      </c>
      <c r="S295" s="1">
        <v>20</v>
      </c>
      <c r="T295">
        <v>0</v>
      </c>
      <c r="V295" s="3" t="s">
        <v>87</v>
      </c>
      <c r="W295" t="s">
        <v>67</v>
      </c>
    </row>
    <row r="296" spans="1:23" x14ac:dyDescent="0.25">
      <c r="A296">
        <v>295</v>
      </c>
      <c r="B296" t="s">
        <v>5</v>
      </c>
      <c r="C296">
        <v>1</v>
      </c>
      <c r="D296" t="s">
        <v>9</v>
      </c>
      <c r="E296">
        <v>0.9</v>
      </c>
      <c r="F296" t="s">
        <v>10</v>
      </c>
      <c r="G296">
        <f t="shared" si="17"/>
        <v>0.05</v>
      </c>
      <c r="Q296">
        <v>7.0553529255000602E-3</v>
      </c>
      <c r="R296">
        <v>608.31514603214123</v>
      </c>
      <c r="S296" s="1">
        <v>20</v>
      </c>
      <c r="T296">
        <v>0</v>
      </c>
      <c r="V296" s="3" t="s">
        <v>87</v>
      </c>
      <c r="W296" t="s">
        <v>67</v>
      </c>
    </row>
    <row r="297" spans="1:23" x14ac:dyDescent="0.25">
      <c r="A297">
        <v>296</v>
      </c>
      <c r="B297" t="s">
        <v>5</v>
      </c>
      <c r="C297">
        <v>1</v>
      </c>
      <c r="D297" t="s">
        <v>9</v>
      </c>
      <c r="E297">
        <v>0.9</v>
      </c>
      <c r="F297" t="s">
        <v>10</v>
      </c>
      <c r="G297">
        <f t="shared" si="17"/>
        <v>0.05</v>
      </c>
      <c r="Q297">
        <v>3.1546752085751702E-3</v>
      </c>
      <c r="R297">
        <v>510.81536232882058</v>
      </c>
      <c r="S297" s="1">
        <v>20</v>
      </c>
      <c r="T297">
        <v>0</v>
      </c>
      <c r="V297" s="3" t="s">
        <v>87</v>
      </c>
      <c r="W297" t="s">
        <v>67</v>
      </c>
    </row>
    <row r="298" spans="1:23" x14ac:dyDescent="0.25">
      <c r="A298">
        <v>297</v>
      </c>
      <c r="B298" t="s">
        <v>5</v>
      </c>
      <c r="C298">
        <v>1</v>
      </c>
      <c r="D298" t="s">
        <v>9</v>
      </c>
      <c r="E298">
        <v>0.9</v>
      </c>
      <c r="F298" t="s">
        <v>10</v>
      </c>
      <c r="G298">
        <f t="shared" si="17"/>
        <v>0.05</v>
      </c>
      <c r="Q298">
        <v>1.3613559442407499E-3</v>
      </c>
      <c r="R298">
        <v>422.56378315965378</v>
      </c>
      <c r="S298" s="1">
        <v>20</v>
      </c>
      <c r="T298">
        <v>0</v>
      </c>
      <c r="V298" s="3" t="s">
        <v>87</v>
      </c>
      <c r="W298" t="s">
        <v>67</v>
      </c>
    </row>
    <row r="299" spans="1:23" x14ac:dyDescent="0.25">
      <c r="A299">
        <v>298</v>
      </c>
      <c r="B299" t="s">
        <v>5</v>
      </c>
      <c r="C299">
        <v>1</v>
      </c>
      <c r="D299" t="s">
        <v>9</v>
      </c>
      <c r="E299">
        <v>0.9</v>
      </c>
      <c r="F299" t="s">
        <v>10</v>
      </c>
      <c r="G299">
        <f t="shared" si="17"/>
        <v>0.05</v>
      </c>
      <c r="Q299">
        <v>6.7614058540814697E-4</v>
      </c>
      <c r="R299">
        <v>368.78305422235769</v>
      </c>
      <c r="S299" s="1">
        <v>20</v>
      </c>
      <c r="T299">
        <v>0</v>
      </c>
      <c r="V299" s="3" t="s">
        <v>87</v>
      </c>
      <c r="W299" t="s">
        <v>67</v>
      </c>
    </row>
    <row r="300" spans="1:23" x14ac:dyDescent="0.25">
      <c r="A300">
        <v>299</v>
      </c>
      <c r="B300" t="s">
        <v>5</v>
      </c>
      <c r="C300">
        <v>1</v>
      </c>
      <c r="D300" t="s">
        <v>9</v>
      </c>
      <c r="E300">
        <v>0.9</v>
      </c>
      <c r="F300" t="s">
        <v>10</v>
      </c>
      <c r="G300">
        <f t="shared" si="17"/>
        <v>0.05</v>
      </c>
      <c r="Q300">
        <v>4.7653608837734299E-4</v>
      </c>
      <c r="R300">
        <v>345.55656771003066</v>
      </c>
      <c r="S300" s="1">
        <v>20</v>
      </c>
      <c r="T300">
        <v>0</v>
      </c>
      <c r="V300" s="3" t="s">
        <v>87</v>
      </c>
      <c r="W300" t="s">
        <v>67</v>
      </c>
    </row>
    <row r="301" spans="1:23" x14ac:dyDescent="0.25">
      <c r="A301">
        <v>300</v>
      </c>
      <c r="B301" t="s">
        <v>5</v>
      </c>
      <c r="C301">
        <v>1</v>
      </c>
      <c r="D301" t="s">
        <v>9</v>
      </c>
      <c r="E301">
        <v>0.95</v>
      </c>
      <c r="F301" t="s">
        <v>6</v>
      </c>
      <c r="G301">
        <v>0.05</v>
      </c>
      <c r="Q301">
        <v>6.5736593997875702E-3</v>
      </c>
      <c r="R301">
        <v>800</v>
      </c>
      <c r="S301">
        <v>79.281425882971902</v>
      </c>
      <c r="T301">
        <v>0</v>
      </c>
      <c r="V301" s="3" t="s">
        <v>88</v>
      </c>
      <c r="W301" t="s">
        <v>0</v>
      </c>
    </row>
    <row r="302" spans="1:23" x14ac:dyDescent="0.25">
      <c r="A302">
        <v>301</v>
      </c>
      <c r="B302" t="s">
        <v>5</v>
      </c>
      <c r="C302">
        <v>1</v>
      </c>
      <c r="D302" t="s">
        <v>9</v>
      </c>
      <c r="E302">
        <v>0.95</v>
      </c>
      <c r="F302" t="s">
        <v>6</v>
      </c>
      <c r="G302">
        <v>0.05</v>
      </c>
      <c r="Q302">
        <v>5.7578700891674703E-3</v>
      </c>
      <c r="R302">
        <v>800</v>
      </c>
      <c r="S302">
        <v>19.398605900962401</v>
      </c>
      <c r="T302">
        <v>0</v>
      </c>
      <c r="V302" s="3" t="s">
        <v>88</v>
      </c>
      <c r="W302" t="s">
        <v>0</v>
      </c>
    </row>
    <row r="303" spans="1:23" x14ac:dyDescent="0.25">
      <c r="A303">
        <v>302</v>
      </c>
      <c r="B303" t="s">
        <v>5</v>
      </c>
      <c r="C303">
        <v>1</v>
      </c>
      <c r="D303" t="s">
        <v>9</v>
      </c>
      <c r="E303">
        <v>0.95</v>
      </c>
      <c r="F303" t="s">
        <v>6</v>
      </c>
      <c r="G303">
        <v>0.05</v>
      </c>
      <c r="Q303">
        <v>4.8258488405619601E-3</v>
      </c>
      <c r="R303">
        <v>800</v>
      </c>
      <c r="S303">
        <v>2.0439216773312898</v>
      </c>
      <c r="T303">
        <v>0</v>
      </c>
      <c r="V303" s="3" t="s">
        <v>88</v>
      </c>
      <c r="W303" t="s">
        <v>0</v>
      </c>
    </row>
    <row r="304" spans="1:23" x14ac:dyDescent="0.25">
      <c r="A304">
        <v>303</v>
      </c>
      <c r="B304" t="s">
        <v>5</v>
      </c>
      <c r="C304">
        <v>1</v>
      </c>
      <c r="D304" t="s">
        <v>9</v>
      </c>
      <c r="E304">
        <v>0.95</v>
      </c>
      <c r="F304" t="s">
        <v>6</v>
      </c>
      <c r="G304">
        <v>0.05</v>
      </c>
      <c r="Q304">
        <v>4.3710196591255097E-3</v>
      </c>
      <c r="R304">
        <v>800</v>
      </c>
      <c r="S304">
        <v>0.14217905398488398</v>
      </c>
      <c r="T304">
        <v>0</v>
      </c>
      <c r="V304" s="3" t="s">
        <v>88</v>
      </c>
      <c r="W304" t="s">
        <v>0</v>
      </c>
    </row>
    <row r="305" spans="1:23" x14ac:dyDescent="0.25">
      <c r="A305">
        <v>304</v>
      </c>
      <c r="B305" t="s">
        <v>5</v>
      </c>
      <c r="C305">
        <v>1</v>
      </c>
      <c r="D305" t="s">
        <v>9</v>
      </c>
      <c r="E305">
        <v>0.95</v>
      </c>
      <c r="F305" t="s">
        <v>6</v>
      </c>
      <c r="G305">
        <v>0.05</v>
      </c>
      <c r="Q305">
        <v>4.0923317470965802E-3</v>
      </c>
      <c r="R305">
        <v>800</v>
      </c>
      <c r="S305">
        <v>1.5081756215023801E-2</v>
      </c>
      <c r="T305">
        <v>0</v>
      </c>
      <c r="V305" s="3" t="s">
        <v>88</v>
      </c>
      <c r="W305" t="s">
        <v>0</v>
      </c>
    </row>
    <row r="306" spans="1:23" x14ac:dyDescent="0.25">
      <c r="A306">
        <v>305</v>
      </c>
      <c r="B306" t="s">
        <v>5</v>
      </c>
      <c r="C306">
        <v>1</v>
      </c>
      <c r="D306" t="s">
        <v>9</v>
      </c>
      <c r="E306">
        <v>0.95</v>
      </c>
      <c r="F306" t="s">
        <v>6</v>
      </c>
      <c r="G306">
        <v>0.05</v>
      </c>
      <c r="Q306">
        <v>3.5462063468161302E-3</v>
      </c>
      <c r="R306">
        <v>800</v>
      </c>
      <c r="S306">
        <v>9.0963020943590094E-4</v>
      </c>
      <c r="T306">
        <v>0</v>
      </c>
      <c r="V306" s="3" t="s">
        <v>88</v>
      </c>
      <c r="W306" t="s">
        <v>0</v>
      </c>
    </row>
    <row r="307" spans="1:23" x14ac:dyDescent="0.25">
      <c r="A307">
        <v>306</v>
      </c>
      <c r="B307" t="s">
        <v>5</v>
      </c>
      <c r="C307">
        <v>1</v>
      </c>
      <c r="D307" t="s">
        <v>9</v>
      </c>
      <c r="E307">
        <v>0.95</v>
      </c>
      <c r="F307" t="s">
        <v>6</v>
      </c>
      <c r="G307">
        <v>0.05</v>
      </c>
      <c r="Q307">
        <v>3.3975187827352499E-3</v>
      </c>
      <c r="R307">
        <v>800</v>
      </c>
      <c r="S307">
        <v>2.2067456707751303E-6</v>
      </c>
      <c r="T307">
        <v>0</v>
      </c>
      <c r="V307" s="3" t="s">
        <v>88</v>
      </c>
      <c r="W307" t="s">
        <v>0</v>
      </c>
    </row>
    <row r="308" spans="1:23" x14ac:dyDescent="0.25">
      <c r="A308">
        <v>307</v>
      </c>
      <c r="B308" t="s">
        <v>5</v>
      </c>
      <c r="C308">
        <v>1</v>
      </c>
      <c r="D308" t="s">
        <v>9</v>
      </c>
      <c r="E308">
        <v>0.95</v>
      </c>
      <c r="F308" t="s">
        <v>6</v>
      </c>
      <c r="G308">
        <v>0.05</v>
      </c>
      <c r="Q308">
        <v>3.3276001527647999E-3</v>
      </c>
      <c r="R308">
        <v>800</v>
      </c>
      <c r="S308">
        <v>8.1581626645877891E-9</v>
      </c>
      <c r="T308">
        <v>0</v>
      </c>
      <c r="V308" s="3" t="s">
        <v>88</v>
      </c>
      <c r="W308" t="s">
        <v>0</v>
      </c>
    </row>
    <row r="309" spans="1:23" x14ac:dyDescent="0.25">
      <c r="A309">
        <v>308</v>
      </c>
      <c r="B309" t="s">
        <v>5</v>
      </c>
      <c r="C309">
        <v>1</v>
      </c>
      <c r="D309" t="s">
        <v>9</v>
      </c>
      <c r="E309">
        <v>0.95</v>
      </c>
      <c r="F309" t="s">
        <v>6</v>
      </c>
      <c r="G309">
        <v>0.05</v>
      </c>
      <c r="Q309">
        <v>3.5198159408009102E-3</v>
      </c>
      <c r="R309">
        <v>800</v>
      </c>
      <c r="S309">
        <v>2.84517116105596E-10</v>
      </c>
      <c r="T309">
        <v>0</v>
      </c>
      <c r="V309" s="3" t="s">
        <v>88</v>
      </c>
      <c r="W309" t="s">
        <v>0</v>
      </c>
    </row>
    <row r="310" spans="1:23" x14ac:dyDescent="0.25">
      <c r="A310">
        <v>309</v>
      </c>
      <c r="B310" t="s">
        <v>5</v>
      </c>
      <c r="C310">
        <v>1</v>
      </c>
      <c r="D310" t="s">
        <v>9</v>
      </c>
      <c r="E310">
        <v>0.95</v>
      </c>
      <c r="F310" t="s">
        <v>6</v>
      </c>
      <c r="G310">
        <v>0.05</v>
      </c>
      <c r="Q310">
        <v>3.40931389228277E-3</v>
      </c>
      <c r="R310">
        <v>800</v>
      </c>
      <c r="S310">
        <v>1.20905373700917E-12</v>
      </c>
      <c r="T310">
        <v>0</v>
      </c>
      <c r="V310" s="3" t="s">
        <v>88</v>
      </c>
      <c r="W310" t="s">
        <v>0</v>
      </c>
    </row>
    <row r="311" spans="1:23" x14ac:dyDescent="0.25">
      <c r="A311">
        <v>310</v>
      </c>
      <c r="B311" t="s">
        <v>5</v>
      </c>
      <c r="C311">
        <v>1</v>
      </c>
      <c r="D311" t="s">
        <v>9</v>
      </c>
      <c r="E311">
        <v>0.95</v>
      </c>
      <c r="F311" t="s">
        <v>6</v>
      </c>
      <c r="G311">
        <v>0.05</v>
      </c>
      <c r="Q311">
        <v>3.8152033330380499E-3</v>
      </c>
      <c r="R311">
        <v>800</v>
      </c>
      <c r="S311">
        <v>7.3034952762175201E-16</v>
      </c>
      <c r="T311">
        <v>0</v>
      </c>
      <c r="V311" s="3" t="s">
        <v>88</v>
      </c>
      <c r="W311" t="s">
        <v>0</v>
      </c>
    </row>
    <row r="312" spans="1:23" x14ac:dyDescent="0.25">
      <c r="A312">
        <v>311</v>
      </c>
      <c r="B312" t="s">
        <v>5</v>
      </c>
      <c r="C312">
        <v>1</v>
      </c>
      <c r="D312" t="s">
        <v>9</v>
      </c>
      <c r="E312">
        <v>0.95</v>
      </c>
      <c r="F312" t="s">
        <v>6</v>
      </c>
      <c r="G312">
        <v>0.05</v>
      </c>
      <c r="Q312">
        <v>3.9912919656397801E-3</v>
      </c>
      <c r="R312">
        <v>800</v>
      </c>
      <c r="S312">
        <v>2.2129171185588299E-17</v>
      </c>
      <c r="T312">
        <v>0</v>
      </c>
      <c r="V312" s="3" t="s">
        <v>88</v>
      </c>
      <c r="W312" t="s">
        <v>0</v>
      </c>
    </row>
    <row r="313" spans="1:23" x14ac:dyDescent="0.25">
      <c r="A313">
        <v>312</v>
      </c>
      <c r="B313" t="s">
        <v>5</v>
      </c>
      <c r="C313">
        <v>1</v>
      </c>
      <c r="D313" t="s">
        <v>9</v>
      </c>
      <c r="E313">
        <v>0.95</v>
      </c>
      <c r="F313" t="s">
        <v>6</v>
      </c>
      <c r="G313">
        <v>0.05</v>
      </c>
      <c r="Q313">
        <v>4.4612108462816699E-3</v>
      </c>
      <c r="R313">
        <v>800</v>
      </c>
      <c r="S313">
        <v>1.7934066702497299E-18</v>
      </c>
      <c r="T313">
        <v>0</v>
      </c>
      <c r="V313" s="3" t="s">
        <v>88</v>
      </c>
      <c r="W313" t="s">
        <v>0</v>
      </c>
    </row>
    <row r="314" spans="1:23" x14ac:dyDescent="0.25">
      <c r="A314">
        <v>313</v>
      </c>
      <c r="B314" t="s">
        <v>5</v>
      </c>
      <c r="C314">
        <v>1</v>
      </c>
      <c r="D314" t="s">
        <v>9</v>
      </c>
      <c r="E314">
        <v>0.95</v>
      </c>
      <c r="F314" t="s">
        <v>6</v>
      </c>
      <c r="G314">
        <v>0.05</v>
      </c>
      <c r="Q314">
        <v>5.44819919072209E-3</v>
      </c>
      <c r="R314">
        <v>800</v>
      </c>
      <c r="S314">
        <v>1.4612699933243301E-19</v>
      </c>
      <c r="T314">
        <v>0</v>
      </c>
      <c r="V314" s="3" t="s">
        <v>88</v>
      </c>
      <c r="W314" t="s">
        <v>0</v>
      </c>
    </row>
    <row r="315" spans="1:23" x14ac:dyDescent="0.25">
      <c r="A315">
        <v>314</v>
      </c>
      <c r="B315" t="s">
        <v>5</v>
      </c>
      <c r="C315">
        <v>1</v>
      </c>
      <c r="D315" t="s">
        <v>9</v>
      </c>
      <c r="E315">
        <v>0.95</v>
      </c>
      <c r="F315" t="s">
        <v>6</v>
      </c>
      <c r="G315">
        <v>0.05</v>
      </c>
      <c r="Q315">
        <v>6.6544421922321599E-3</v>
      </c>
      <c r="R315">
        <v>800</v>
      </c>
      <c r="S315">
        <v>6.8018117954131398E-21</v>
      </c>
      <c r="T315">
        <v>0</v>
      </c>
      <c r="V315" s="3" t="s">
        <v>88</v>
      </c>
      <c r="W315" t="s">
        <v>0</v>
      </c>
    </row>
    <row r="316" spans="1:23" x14ac:dyDescent="0.25">
      <c r="A316">
        <v>315</v>
      </c>
      <c r="B316" t="s">
        <v>5</v>
      </c>
      <c r="C316">
        <v>1</v>
      </c>
      <c r="D316" t="s">
        <v>9</v>
      </c>
      <c r="E316">
        <v>0.5</v>
      </c>
      <c r="F316" t="s">
        <v>8</v>
      </c>
      <c r="G316">
        <f t="shared" ref="G316:G324" si="18">0.5/2</f>
        <v>0.25</v>
      </c>
      <c r="Q316">
        <v>3.02882132610857E-3</v>
      </c>
      <c r="R316">
        <v>800</v>
      </c>
      <c r="S316">
        <v>75.633376003816792</v>
      </c>
      <c r="T316">
        <v>0</v>
      </c>
      <c r="V316" s="3" t="s">
        <v>88</v>
      </c>
      <c r="W316" t="s">
        <v>0</v>
      </c>
    </row>
    <row r="317" spans="1:23" x14ac:dyDescent="0.25">
      <c r="A317">
        <v>316</v>
      </c>
      <c r="B317" t="s">
        <v>5</v>
      </c>
      <c r="C317">
        <v>1</v>
      </c>
      <c r="D317" t="s">
        <v>9</v>
      </c>
      <c r="E317">
        <v>0.5</v>
      </c>
      <c r="F317" t="s">
        <v>8</v>
      </c>
      <c r="G317">
        <f t="shared" si="18"/>
        <v>0.25</v>
      </c>
      <c r="Q317">
        <v>2.8667926703367401E-3</v>
      </c>
      <c r="R317">
        <v>800</v>
      </c>
      <c r="S317">
        <v>16.164748993408402</v>
      </c>
      <c r="T317">
        <v>0</v>
      </c>
      <c r="V317" s="3" t="s">
        <v>88</v>
      </c>
      <c r="W317" t="s">
        <v>0</v>
      </c>
    </row>
    <row r="318" spans="1:23" x14ac:dyDescent="0.25">
      <c r="A318">
        <v>317</v>
      </c>
      <c r="B318" t="s">
        <v>5</v>
      </c>
      <c r="C318">
        <v>1</v>
      </c>
      <c r="D318" t="s">
        <v>9</v>
      </c>
      <c r="E318">
        <v>0.5</v>
      </c>
      <c r="F318" t="s">
        <v>8</v>
      </c>
      <c r="G318">
        <f t="shared" si="18"/>
        <v>0.25</v>
      </c>
      <c r="Q318">
        <v>2.2247877718416702E-3</v>
      </c>
      <c r="R318">
        <v>800</v>
      </c>
      <c r="S318">
        <v>0.180545527491695</v>
      </c>
      <c r="T318">
        <v>0</v>
      </c>
      <c r="V318" s="3" t="s">
        <v>88</v>
      </c>
      <c r="W318" t="s">
        <v>0</v>
      </c>
    </row>
    <row r="319" spans="1:23" x14ac:dyDescent="0.25">
      <c r="A319">
        <v>318</v>
      </c>
      <c r="B319" t="s">
        <v>5</v>
      </c>
      <c r="C319">
        <v>1</v>
      </c>
      <c r="D319" t="s">
        <v>9</v>
      </c>
      <c r="E319">
        <v>0.5</v>
      </c>
      <c r="F319" t="s">
        <v>8</v>
      </c>
      <c r="G319">
        <f t="shared" si="18"/>
        <v>0.25</v>
      </c>
      <c r="Q319">
        <v>1.68920574897634E-3</v>
      </c>
      <c r="R319">
        <v>800</v>
      </c>
      <c r="S319">
        <v>6.5721112812755901E-4</v>
      </c>
      <c r="T319">
        <v>0</v>
      </c>
      <c r="V319" s="3" t="s">
        <v>88</v>
      </c>
      <c r="W319" t="s">
        <v>0</v>
      </c>
    </row>
    <row r="320" spans="1:23" x14ac:dyDescent="0.25">
      <c r="A320">
        <v>319</v>
      </c>
      <c r="B320" t="s">
        <v>5</v>
      </c>
      <c r="C320">
        <v>1</v>
      </c>
      <c r="D320" t="s">
        <v>9</v>
      </c>
      <c r="E320">
        <v>0.5</v>
      </c>
      <c r="F320" t="s">
        <v>8</v>
      </c>
      <c r="G320">
        <f t="shared" si="18"/>
        <v>0.25</v>
      </c>
      <c r="Q320">
        <v>1.7104245123767299E-3</v>
      </c>
      <c r="R320">
        <v>800</v>
      </c>
      <c r="S320">
        <v>1.8401066087807802E-6</v>
      </c>
      <c r="T320">
        <v>0</v>
      </c>
      <c r="V320" s="3" t="s">
        <v>88</v>
      </c>
      <c r="W320" t="s">
        <v>0</v>
      </c>
    </row>
    <row r="321" spans="1:23" x14ac:dyDescent="0.25">
      <c r="A321">
        <v>320</v>
      </c>
      <c r="B321" t="s">
        <v>5</v>
      </c>
      <c r="C321">
        <v>1</v>
      </c>
      <c r="D321" t="s">
        <v>9</v>
      </c>
      <c r="E321">
        <v>0.5</v>
      </c>
      <c r="F321" t="s">
        <v>8</v>
      </c>
      <c r="G321">
        <f t="shared" si="18"/>
        <v>0.25</v>
      </c>
      <c r="Q321">
        <v>1.7500693189970099E-3</v>
      </c>
      <c r="R321">
        <v>800</v>
      </c>
      <c r="S321">
        <v>7.3666771661649103E-8</v>
      </c>
      <c r="T321">
        <v>0</v>
      </c>
      <c r="V321" s="3" t="s">
        <v>88</v>
      </c>
      <c r="W321" t="s">
        <v>0</v>
      </c>
    </row>
    <row r="322" spans="1:23" x14ac:dyDescent="0.25">
      <c r="A322">
        <v>321</v>
      </c>
      <c r="B322" t="s">
        <v>5</v>
      </c>
      <c r="C322">
        <v>1</v>
      </c>
      <c r="D322" t="s">
        <v>9</v>
      </c>
      <c r="E322">
        <v>0.5</v>
      </c>
      <c r="F322" t="s">
        <v>8</v>
      </c>
      <c r="G322">
        <f t="shared" si="18"/>
        <v>0.25</v>
      </c>
      <c r="Q322">
        <v>1.93803386120617E-3</v>
      </c>
      <c r="R322">
        <v>800</v>
      </c>
      <c r="S322">
        <v>3.5797738892299699E-12</v>
      </c>
      <c r="T322">
        <v>0</v>
      </c>
      <c r="V322" s="3" t="s">
        <v>88</v>
      </c>
      <c r="W322" t="s">
        <v>0</v>
      </c>
    </row>
    <row r="323" spans="1:23" x14ac:dyDescent="0.25">
      <c r="A323">
        <v>322</v>
      </c>
      <c r="B323" t="s">
        <v>5</v>
      </c>
      <c r="C323">
        <v>1</v>
      </c>
      <c r="D323" t="s">
        <v>9</v>
      </c>
      <c r="E323">
        <v>0.5</v>
      </c>
      <c r="F323" t="s">
        <v>8</v>
      </c>
      <c r="G323">
        <f t="shared" si="18"/>
        <v>0.25</v>
      </c>
      <c r="Q323">
        <v>2.5366703032987498E-3</v>
      </c>
      <c r="R323">
        <v>800</v>
      </c>
      <c r="S323">
        <v>1.7329007554743302E-18</v>
      </c>
      <c r="T323">
        <v>0</v>
      </c>
      <c r="V323" s="3" t="s">
        <v>88</v>
      </c>
      <c r="W323" t="s">
        <v>0</v>
      </c>
    </row>
    <row r="324" spans="1:23" x14ac:dyDescent="0.25">
      <c r="A324">
        <v>323</v>
      </c>
      <c r="B324" t="s">
        <v>5</v>
      </c>
      <c r="C324">
        <v>1</v>
      </c>
      <c r="D324" t="s">
        <v>9</v>
      </c>
      <c r="E324">
        <v>0.5</v>
      </c>
      <c r="F324" t="s">
        <v>8</v>
      </c>
      <c r="G324">
        <f t="shared" si="18"/>
        <v>0.25</v>
      </c>
      <c r="Q324">
        <v>3.4622598991635401E-3</v>
      </c>
      <c r="R324">
        <v>800</v>
      </c>
      <c r="S324">
        <v>1.7414345823825899E-20</v>
      </c>
      <c r="T324">
        <v>0</v>
      </c>
      <c r="V324" s="3" t="s">
        <v>88</v>
      </c>
      <c r="W324" t="s">
        <v>0</v>
      </c>
    </row>
    <row r="325" spans="1:23" x14ac:dyDescent="0.25">
      <c r="A325">
        <v>324</v>
      </c>
      <c r="B325" t="s">
        <v>2</v>
      </c>
      <c r="C325">
        <v>1</v>
      </c>
      <c r="D325" t="s">
        <v>9</v>
      </c>
      <c r="E325">
        <v>0.9</v>
      </c>
      <c r="F325" t="s">
        <v>8</v>
      </c>
      <c r="G325">
        <f t="shared" ref="G325:G338" si="19">0.1/2</f>
        <v>0.05</v>
      </c>
      <c r="Q325">
        <v>3.3460131249196802E-3</v>
      </c>
      <c r="R325">
        <v>800</v>
      </c>
      <c r="S325">
        <v>87.525214013556791</v>
      </c>
      <c r="T325">
        <v>0</v>
      </c>
      <c r="V325" s="3" t="s">
        <v>88</v>
      </c>
      <c r="W325" t="s">
        <v>0</v>
      </c>
    </row>
    <row r="326" spans="1:23" x14ac:dyDescent="0.25">
      <c r="A326">
        <v>325</v>
      </c>
      <c r="B326" t="s">
        <v>2</v>
      </c>
      <c r="C326">
        <v>1</v>
      </c>
      <c r="D326" t="s">
        <v>9</v>
      </c>
      <c r="E326">
        <v>0.9</v>
      </c>
      <c r="F326" t="s">
        <v>8</v>
      </c>
      <c r="G326">
        <f t="shared" si="19"/>
        <v>0.05</v>
      </c>
      <c r="Q326">
        <v>2.4550500538719701E-3</v>
      </c>
      <c r="R326">
        <v>800</v>
      </c>
      <c r="S326">
        <v>21.186349996233702</v>
      </c>
      <c r="T326">
        <v>0</v>
      </c>
      <c r="V326" s="3" t="s">
        <v>88</v>
      </c>
      <c r="W326" t="s">
        <v>0</v>
      </c>
    </row>
    <row r="327" spans="1:23" x14ac:dyDescent="0.25">
      <c r="A327">
        <v>326</v>
      </c>
      <c r="B327" t="s">
        <v>2</v>
      </c>
      <c r="C327">
        <v>1</v>
      </c>
      <c r="D327" t="s">
        <v>9</v>
      </c>
      <c r="E327">
        <v>0.9</v>
      </c>
      <c r="F327" t="s">
        <v>8</v>
      </c>
      <c r="G327">
        <f t="shared" si="19"/>
        <v>0.05</v>
      </c>
      <c r="Q327">
        <v>1.6308978236181E-3</v>
      </c>
      <c r="R327">
        <v>800</v>
      </c>
      <c r="S327">
        <v>1.9134763420740899</v>
      </c>
      <c r="T327">
        <v>0</v>
      </c>
      <c r="V327" s="3" t="s">
        <v>88</v>
      </c>
      <c r="W327" t="s">
        <v>0</v>
      </c>
    </row>
    <row r="328" spans="1:23" x14ac:dyDescent="0.25">
      <c r="A328">
        <v>327</v>
      </c>
      <c r="B328" t="s">
        <v>2</v>
      </c>
      <c r="C328">
        <v>1</v>
      </c>
      <c r="D328" t="s">
        <v>9</v>
      </c>
      <c r="E328">
        <v>0.9</v>
      </c>
      <c r="F328" t="s">
        <v>8</v>
      </c>
      <c r="G328">
        <f t="shared" si="19"/>
        <v>0.05</v>
      </c>
      <c r="Q328">
        <v>1.1450679671636699E-3</v>
      </c>
      <c r="R328">
        <v>800</v>
      </c>
      <c r="S328">
        <v>0.17340089505876699</v>
      </c>
      <c r="T328">
        <v>0</v>
      </c>
      <c r="V328" s="3" t="s">
        <v>88</v>
      </c>
      <c r="W328" t="s">
        <v>0</v>
      </c>
    </row>
    <row r="329" spans="1:23" x14ac:dyDescent="0.25">
      <c r="A329">
        <v>328</v>
      </c>
      <c r="B329" t="s">
        <v>2</v>
      </c>
      <c r="C329">
        <v>1</v>
      </c>
      <c r="D329" t="s">
        <v>9</v>
      </c>
      <c r="E329">
        <v>0.9</v>
      </c>
      <c r="F329" t="s">
        <v>8</v>
      </c>
      <c r="G329">
        <f t="shared" si="19"/>
        <v>0.05</v>
      </c>
      <c r="Q329">
        <v>5.9639263615001499E-4</v>
      </c>
      <c r="R329">
        <v>800</v>
      </c>
      <c r="S329">
        <v>5.7924587035839102E-3</v>
      </c>
      <c r="T329">
        <v>0</v>
      </c>
      <c r="V329" s="3" t="s">
        <v>88</v>
      </c>
      <c r="W329" t="s">
        <v>0</v>
      </c>
    </row>
    <row r="330" spans="1:23" x14ac:dyDescent="0.25">
      <c r="A330">
        <v>329</v>
      </c>
      <c r="B330" t="s">
        <v>2</v>
      </c>
      <c r="C330">
        <v>1</v>
      </c>
      <c r="D330" t="s">
        <v>9</v>
      </c>
      <c r="E330">
        <v>0.9</v>
      </c>
      <c r="F330" t="s">
        <v>8</v>
      </c>
      <c r="G330">
        <f t="shared" si="19"/>
        <v>0.05</v>
      </c>
      <c r="Q330">
        <v>4.4768493892270798E-4</v>
      </c>
      <c r="R330">
        <v>800</v>
      </c>
      <c r="S330">
        <v>8.54245531950741E-5</v>
      </c>
      <c r="T330">
        <v>0</v>
      </c>
      <c r="V330" s="3" t="s">
        <v>88</v>
      </c>
      <c r="W330" t="s">
        <v>0</v>
      </c>
    </row>
    <row r="331" spans="1:23" x14ac:dyDescent="0.25">
      <c r="A331">
        <v>330</v>
      </c>
      <c r="B331" t="s">
        <v>2</v>
      </c>
      <c r="C331">
        <v>1</v>
      </c>
      <c r="D331" t="s">
        <v>9</v>
      </c>
      <c r="E331">
        <v>0.9</v>
      </c>
      <c r="F331" t="s">
        <v>8</v>
      </c>
      <c r="G331">
        <f t="shared" si="19"/>
        <v>0.05</v>
      </c>
      <c r="Q331">
        <v>4.1001879434644198E-4</v>
      </c>
      <c r="R331">
        <v>800</v>
      </c>
      <c r="S331">
        <v>5.1696002050589503E-6</v>
      </c>
      <c r="T331">
        <v>0</v>
      </c>
      <c r="V331" s="3" t="s">
        <v>88</v>
      </c>
      <c r="W331" t="s">
        <v>0</v>
      </c>
    </row>
    <row r="332" spans="1:23" x14ac:dyDescent="0.25">
      <c r="A332">
        <v>331</v>
      </c>
      <c r="B332" t="s">
        <v>2</v>
      </c>
      <c r="C332">
        <v>1</v>
      </c>
      <c r="D332" t="s">
        <v>9</v>
      </c>
      <c r="E332">
        <v>0.9</v>
      </c>
      <c r="F332" t="s">
        <v>8</v>
      </c>
      <c r="G332">
        <f t="shared" si="19"/>
        <v>0.05</v>
      </c>
      <c r="Q332">
        <v>4.2941953448086799E-4</v>
      </c>
      <c r="R332">
        <v>800</v>
      </c>
      <c r="S332">
        <v>1.54469108732421E-9</v>
      </c>
      <c r="T332">
        <v>0</v>
      </c>
      <c r="V332" s="3" t="s">
        <v>88</v>
      </c>
      <c r="W332" t="s">
        <v>0</v>
      </c>
    </row>
    <row r="333" spans="1:23" x14ac:dyDescent="0.25">
      <c r="A333">
        <v>332</v>
      </c>
      <c r="B333" t="s">
        <v>2</v>
      </c>
      <c r="C333">
        <v>1</v>
      </c>
      <c r="D333" t="s">
        <v>9</v>
      </c>
      <c r="E333">
        <v>0.9</v>
      </c>
      <c r="F333" t="s">
        <v>8</v>
      </c>
      <c r="G333">
        <f t="shared" si="19"/>
        <v>0.05</v>
      </c>
      <c r="Q333">
        <v>5.0265482438543898E-4</v>
      </c>
      <c r="R333">
        <v>800</v>
      </c>
      <c r="S333">
        <v>4.9490145011779995E-14</v>
      </c>
      <c r="T333">
        <v>0</v>
      </c>
      <c r="V333" s="3" t="s">
        <v>88</v>
      </c>
      <c r="W333" t="s">
        <v>0</v>
      </c>
    </row>
    <row r="334" spans="1:23" x14ac:dyDescent="0.25">
      <c r="A334">
        <v>333</v>
      </c>
      <c r="B334" t="s">
        <v>2</v>
      </c>
      <c r="C334">
        <v>1</v>
      </c>
      <c r="D334" t="s">
        <v>9</v>
      </c>
      <c r="E334">
        <v>0.9</v>
      </c>
      <c r="F334" t="s">
        <v>8</v>
      </c>
      <c r="G334">
        <f t="shared" si="19"/>
        <v>0.05</v>
      </c>
      <c r="Q334">
        <v>5.7452909622908498E-4</v>
      </c>
      <c r="R334">
        <v>800</v>
      </c>
      <c r="S334">
        <v>1.7341256439229801E-15</v>
      </c>
      <c r="T334">
        <v>0</v>
      </c>
      <c r="V334" s="3" t="s">
        <v>88</v>
      </c>
      <c r="W334" t="s">
        <v>0</v>
      </c>
    </row>
    <row r="335" spans="1:23" x14ac:dyDescent="0.25">
      <c r="A335">
        <v>334</v>
      </c>
      <c r="B335" t="s">
        <v>2</v>
      </c>
      <c r="C335">
        <v>1</v>
      </c>
      <c r="D335" t="s">
        <v>9</v>
      </c>
      <c r="E335">
        <v>0.9</v>
      </c>
      <c r="F335" t="s">
        <v>8</v>
      </c>
      <c r="G335">
        <f t="shared" si="19"/>
        <v>0.05</v>
      </c>
      <c r="Q335">
        <v>7.5004877070120599E-4</v>
      </c>
      <c r="R335">
        <v>800</v>
      </c>
      <c r="S335">
        <v>4.0251430457084198E-17</v>
      </c>
      <c r="T335">
        <v>0</v>
      </c>
      <c r="V335" s="3" t="s">
        <v>88</v>
      </c>
      <c r="W335" t="s">
        <v>0</v>
      </c>
    </row>
    <row r="336" spans="1:23" x14ac:dyDescent="0.25">
      <c r="A336">
        <v>335</v>
      </c>
      <c r="B336" t="s">
        <v>2</v>
      </c>
      <c r="C336">
        <v>1</v>
      </c>
      <c r="D336" t="s">
        <v>9</v>
      </c>
      <c r="E336">
        <v>0.9</v>
      </c>
      <c r="F336" t="s">
        <v>8</v>
      </c>
      <c r="G336">
        <f t="shared" si="19"/>
        <v>0.05</v>
      </c>
      <c r="Q336">
        <v>8.8633598295496897E-4</v>
      </c>
      <c r="R336">
        <v>800</v>
      </c>
      <c r="S336">
        <v>9.2864936782071998E-19</v>
      </c>
      <c r="T336">
        <v>0</v>
      </c>
      <c r="V336" s="3" t="s">
        <v>88</v>
      </c>
      <c r="W336" t="s">
        <v>0</v>
      </c>
    </row>
    <row r="337" spans="1:23" x14ac:dyDescent="0.25">
      <c r="A337">
        <v>336</v>
      </c>
      <c r="B337" t="s">
        <v>2</v>
      </c>
      <c r="C337">
        <v>1</v>
      </c>
      <c r="D337" t="s">
        <v>9</v>
      </c>
      <c r="E337">
        <v>0.9</v>
      </c>
      <c r="F337" t="s">
        <v>8</v>
      </c>
      <c r="G337">
        <f t="shared" si="19"/>
        <v>0.05</v>
      </c>
      <c r="Q337">
        <v>1.80163216160194E-3</v>
      </c>
      <c r="R337">
        <v>800</v>
      </c>
      <c r="S337">
        <v>2.5470189576308398E-20</v>
      </c>
      <c r="T337">
        <v>0</v>
      </c>
      <c r="V337" s="3" t="s">
        <v>88</v>
      </c>
      <c r="W337" t="s">
        <v>0</v>
      </c>
    </row>
    <row r="338" spans="1:23" x14ac:dyDescent="0.25">
      <c r="A338">
        <v>337</v>
      </c>
      <c r="B338" t="s">
        <v>2</v>
      </c>
      <c r="C338">
        <v>1</v>
      </c>
      <c r="D338" t="s">
        <v>9</v>
      </c>
      <c r="E338">
        <v>0.9</v>
      </c>
      <c r="F338" t="s">
        <v>8</v>
      </c>
      <c r="G338">
        <f t="shared" si="19"/>
        <v>0.05</v>
      </c>
      <c r="Q338">
        <v>2.0810480857408999E-3</v>
      </c>
      <c r="R338">
        <v>800</v>
      </c>
      <c r="S338">
        <v>8.3852580480190397E-21</v>
      </c>
      <c r="T338">
        <v>0</v>
      </c>
      <c r="V338" s="3" t="s">
        <v>88</v>
      </c>
      <c r="W338" t="s">
        <v>0</v>
      </c>
    </row>
    <row r="339" spans="1:23" x14ac:dyDescent="0.25">
      <c r="A339">
        <v>338</v>
      </c>
      <c r="B339" t="s">
        <v>11</v>
      </c>
      <c r="C339">
        <f t="shared" ref="C339:C367" si="20">0.9/2</f>
        <v>0.45</v>
      </c>
      <c r="D339" t="s">
        <v>5</v>
      </c>
      <c r="E339">
        <v>0.1</v>
      </c>
      <c r="F339" t="s">
        <v>8</v>
      </c>
      <c r="G339">
        <f t="shared" ref="G339:G367" si="21">1/2</f>
        <v>0.5</v>
      </c>
      <c r="Q339">
        <v>7.1162414169924203E-3</v>
      </c>
      <c r="R339">
        <v>933.74198048824837</v>
      </c>
      <c r="S339" s="1">
        <v>1E-3</v>
      </c>
      <c r="T339">
        <v>0</v>
      </c>
      <c r="U339">
        <v>356.74299999999999</v>
      </c>
      <c r="V339" s="3" t="s">
        <v>89</v>
      </c>
      <c r="W339" t="s">
        <v>0</v>
      </c>
    </row>
    <row r="340" spans="1:23" x14ac:dyDescent="0.25">
      <c r="A340">
        <v>339</v>
      </c>
      <c r="B340" t="s">
        <v>11</v>
      </c>
      <c r="C340">
        <f t="shared" si="20"/>
        <v>0.45</v>
      </c>
      <c r="D340" t="s">
        <v>5</v>
      </c>
      <c r="E340">
        <v>0.1</v>
      </c>
      <c r="F340" t="s">
        <v>8</v>
      </c>
      <c r="G340">
        <f t="shared" si="21"/>
        <v>0.5</v>
      </c>
      <c r="Q340">
        <v>5.2092122459621503E-3</v>
      </c>
      <c r="R340">
        <v>879.11506003529576</v>
      </c>
      <c r="S340" s="1">
        <v>1E-3</v>
      </c>
      <c r="T340">
        <v>0</v>
      </c>
      <c r="U340">
        <v>356.74299999999999</v>
      </c>
      <c r="V340" s="3" t="s">
        <v>89</v>
      </c>
      <c r="W340" t="s">
        <v>0</v>
      </c>
    </row>
    <row r="341" spans="1:23" x14ac:dyDescent="0.25">
      <c r="A341">
        <v>340</v>
      </c>
      <c r="B341" t="s">
        <v>11</v>
      </c>
      <c r="C341">
        <f t="shared" si="20"/>
        <v>0.45</v>
      </c>
      <c r="D341" t="s">
        <v>5</v>
      </c>
      <c r="E341">
        <v>0.1</v>
      </c>
      <c r="F341" t="s">
        <v>8</v>
      </c>
      <c r="G341">
        <f t="shared" si="21"/>
        <v>0.5</v>
      </c>
      <c r="Q341">
        <v>3.2747780397617099E-3</v>
      </c>
      <c r="R341">
        <v>829.28051692330405</v>
      </c>
      <c r="S341" s="1">
        <v>1E-3</v>
      </c>
      <c r="T341">
        <v>0</v>
      </c>
      <c r="U341">
        <v>356.74299999999999</v>
      </c>
      <c r="V341" s="3" t="s">
        <v>89</v>
      </c>
      <c r="W341" t="s">
        <v>0</v>
      </c>
    </row>
    <row r="342" spans="1:23" x14ac:dyDescent="0.25">
      <c r="A342">
        <v>341</v>
      </c>
      <c r="B342" t="s">
        <v>11</v>
      </c>
      <c r="C342">
        <f t="shared" si="20"/>
        <v>0.45</v>
      </c>
      <c r="D342" t="s">
        <v>5</v>
      </c>
      <c r="E342">
        <v>0.1</v>
      </c>
      <c r="F342" t="s">
        <v>8</v>
      </c>
      <c r="G342">
        <f t="shared" si="21"/>
        <v>0.5</v>
      </c>
      <c r="Q342">
        <v>2.2221464565470301E-3</v>
      </c>
      <c r="R342">
        <v>785.24440832479513</v>
      </c>
      <c r="S342" s="1">
        <v>1E-3</v>
      </c>
      <c r="T342">
        <v>0</v>
      </c>
      <c r="U342">
        <v>356.74299999999999</v>
      </c>
      <c r="V342" s="3" t="s">
        <v>89</v>
      </c>
      <c r="W342" t="s">
        <v>0</v>
      </c>
    </row>
    <row r="343" spans="1:23" x14ac:dyDescent="0.25">
      <c r="A343">
        <v>342</v>
      </c>
      <c r="B343" t="s">
        <v>11</v>
      </c>
      <c r="C343">
        <f t="shared" si="20"/>
        <v>0.45</v>
      </c>
      <c r="D343" t="s">
        <v>5</v>
      </c>
      <c r="E343">
        <v>0.1</v>
      </c>
      <c r="F343" t="s">
        <v>8</v>
      </c>
      <c r="G343">
        <f t="shared" si="21"/>
        <v>0.5</v>
      </c>
      <c r="Q343">
        <v>1.39454080892706E-3</v>
      </c>
      <c r="R343">
        <v>733.75244129956161</v>
      </c>
      <c r="S343" s="1">
        <v>1E-3</v>
      </c>
      <c r="T343">
        <v>0</v>
      </c>
      <c r="U343">
        <v>356.74299999999999</v>
      </c>
      <c r="V343" s="3" t="s">
        <v>89</v>
      </c>
      <c r="W343" t="s">
        <v>0</v>
      </c>
    </row>
    <row r="344" spans="1:23" x14ac:dyDescent="0.25">
      <c r="A344">
        <v>343</v>
      </c>
      <c r="B344" t="s">
        <v>11</v>
      </c>
      <c r="C344">
        <f t="shared" si="20"/>
        <v>0.45</v>
      </c>
      <c r="D344" t="s">
        <v>5</v>
      </c>
      <c r="E344">
        <v>0.1</v>
      </c>
      <c r="F344" t="s">
        <v>8</v>
      </c>
      <c r="G344">
        <f t="shared" si="21"/>
        <v>0.5</v>
      </c>
      <c r="Q344">
        <v>7.9025086229815404E-4</v>
      </c>
      <c r="R344">
        <v>684.28486611317317</v>
      </c>
      <c r="S344" s="1">
        <v>1E-3</v>
      </c>
      <c r="T344">
        <v>0</v>
      </c>
      <c r="U344">
        <v>356.74299999999999</v>
      </c>
      <c r="V344" s="3" t="s">
        <v>89</v>
      </c>
      <c r="W344" t="s">
        <v>0</v>
      </c>
    </row>
    <row r="345" spans="1:23" x14ac:dyDescent="0.25">
      <c r="A345">
        <v>344</v>
      </c>
      <c r="B345" t="s">
        <v>11</v>
      </c>
      <c r="C345">
        <f t="shared" si="20"/>
        <v>0.45</v>
      </c>
      <c r="D345" t="s">
        <v>5</v>
      </c>
      <c r="E345">
        <v>0.1</v>
      </c>
      <c r="F345" t="s">
        <v>8</v>
      </c>
      <c r="G345">
        <f t="shared" si="21"/>
        <v>0.5</v>
      </c>
      <c r="Q345">
        <v>4.04015751219542E-4</v>
      </c>
      <c r="R345">
        <v>633.21465934922742</v>
      </c>
      <c r="S345" s="1">
        <v>1E-3</v>
      </c>
      <c r="T345">
        <v>0</v>
      </c>
      <c r="U345">
        <v>356.74299999999999</v>
      </c>
      <c r="V345" s="3" t="s">
        <v>89</v>
      </c>
      <c r="W345" t="s">
        <v>0</v>
      </c>
    </row>
    <row r="346" spans="1:23" x14ac:dyDescent="0.25">
      <c r="A346">
        <v>345</v>
      </c>
      <c r="B346" t="s">
        <v>11</v>
      </c>
      <c r="C346">
        <f t="shared" si="20"/>
        <v>0.45</v>
      </c>
      <c r="D346" t="s">
        <v>5</v>
      </c>
      <c r="E346">
        <v>0.1</v>
      </c>
      <c r="F346" t="s">
        <v>8</v>
      </c>
      <c r="G346">
        <f t="shared" si="21"/>
        <v>0.5</v>
      </c>
      <c r="Q346">
        <v>2.0079870565811801E-4</v>
      </c>
      <c r="R346">
        <v>576.25422863705978</v>
      </c>
      <c r="S346" s="1">
        <v>1E-3</v>
      </c>
      <c r="T346">
        <v>0</v>
      </c>
      <c r="U346">
        <v>356.74299999999999</v>
      </c>
      <c r="V346" s="3" t="s">
        <v>89</v>
      </c>
      <c r="W346" t="s">
        <v>0</v>
      </c>
    </row>
    <row r="347" spans="1:23" x14ac:dyDescent="0.25">
      <c r="A347">
        <v>346</v>
      </c>
      <c r="B347" t="s">
        <v>11</v>
      </c>
      <c r="C347">
        <f t="shared" si="20"/>
        <v>0.45</v>
      </c>
      <c r="D347" t="s">
        <v>5</v>
      </c>
      <c r="E347">
        <v>0.1</v>
      </c>
      <c r="F347" t="s">
        <v>8</v>
      </c>
      <c r="G347">
        <f t="shared" si="21"/>
        <v>0.5</v>
      </c>
      <c r="Q347">
        <v>8.8111428427286795E-5</v>
      </c>
      <c r="R347">
        <v>533.8720259443777</v>
      </c>
      <c r="S347" s="1">
        <v>1E-3</v>
      </c>
      <c r="T347">
        <v>0</v>
      </c>
      <c r="U347">
        <v>356.74299999999999</v>
      </c>
      <c r="V347" s="3" t="s">
        <v>89</v>
      </c>
      <c r="W347" t="s">
        <v>0</v>
      </c>
    </row>
    <row r="348" spans="1:23" x14ac:dyDescent="0.25">
      <c r="A348">
        <v>347</v>
      </c>
      <c r="B348" t="s">
        <v>11</v>
      </c>
      <c r="C348">
        <f t="shared" si="20"/>
        <v>0.45</v>
      </c>
      <c r="D348" t="s">
        <v>5</v>
      </c>
      <c r="E348">
        <v>0.1</v>
      </c>
      <c r="F348" t="s">
        <v>8</v>
      </c>
      <c r="G348">
        <f t="shared" si="21"/>
        <v>0.5</v>
      </c>
      <c r="Q348">
        <v>3.9554442434735801E-5</v>
      </c>
      <c r="R348">
        <v>487.54420041202502</v>
      </c>
      <c r="S348" s="1">
        <v>1E-3</v>
      </c>
      <c r="T348">
        <v>0</v>
      </c>
      <c r="V348" s="3" t="s">
        <v>89</v>
      </c>
      <c r="W348" t="s">
        <v>0</v>
      </c>
    </row>
    <row r="349" spans="1:23" x14ac:dyDescent="0.25">
      <c r="A349">
        <v>348</v>
      </c>
      <c r="B349" t="s">
        <v>11</v>
      </c>
      <c r="C349">
        <f t="shared" si="20"/>
        <v>0.45</v>
      </c>
      <c r="D349" t="s">
        <v>5</v>
      </c>
      <c r="E349">
        <v>0.1</v>
      </c>
      <c r="F349" t="s">
        <v>8</v>
      </c>
      <c r="G349">
        <f t="shared" si="21"/>
        <v>0.5</v>
      </c>
      <c r="Q349">
        <v>2.7167204434590899E-3</v>
      </c>
      <c r="R349">
        <v>943.10098518417112</v>
      </c>
      <c r="S349" s="1">
        <v>1E-3</v>
      </c>
      <c r="T349">
        <v>0</v>
      </c>
      <c r="V349" s="3" t="s">
        <v>89</v>
      </c>
      <c r="W349" t="s">
        <v>0</v>
      </c>
    </row>
    <row r="350" spans="1:23" x14ac:dyDescent="0.25">
      <c r="A350">
        <v>349</v>
      </c>
      <c r="B350" t="s">
        <v>11</v>
      </c>
      <c r="C350">
        <f t="shared" si="20"/>
        <v>0.45</v>
      </c>
      <c r="D350" t="s">
        <v>2</v>
      </c>
      <c r="E350">
        <v>0.1</v>
      </c>
      <c r="F350" t="s">
        <v>8</v>
      </c>
      <c r="G350">
        <f t="shared" si="21"/>
        <v>0.5</v>
      </c>
      <c r="Q350">
        <v>1.94222260553384E-3</v>
      </c>
      <c r="R350">
        <v>900.03050628387359</v>
      </c>
      <c r="S350" s="1">
        <v>1E-3</v>
      </c>
      <c r="T350">
        <v>0</v>
      </c>
      <c r="V350" s="3" t="s">
        <v>89</v>
      </c>
      <c r="W350" t="s">
        <v>0</v>
      </c>
    </row>
    <row r="351" spans="1:23" x14ac:dyDescent="0.25">
      <c r="A351">
        <v>350</v>
      </c>
      <c r="B351" t="s">
        <v>11</v>
      </c>
      <c r="C351">
        <f t="shared" si="20"/>
        <v>0.45</v>
      </c>
      <c r="D351" t="s">
        <v>2</v>
      </c>
      <c r="E351">
        <v>0.1</v>
      </c>
      <c r="F351" t="s">
        <v>8</v>
      </c>
      <c r="G351">
        <f t="shared" si="21"/>
        <v>0.5</v>
      </c>
      <c r="Q351">
        <v>1.35217723272871E-3</v>
      </c>
      <c r="R351">
        <v>852.19195818481626</v>
      </c>
      <c r="S351" s="1">
        <v>1E-3</v>
      </c>
      <c r="T351">
        <v>0</v>
      </c>
      <c r="V351" s="3" t="s">
        <v>89</v>
      </c>
      <c r="W351" t="s">
        <v>0</v>
      </c>
    </row>
    <row r="352" spans="1:23" x14ac:dyDescent="0.25">
      <c r="A352">
        <v>351</v>
      </c>
      <c r="B352" t="s">
        <v>11</v>
      </c>
      <c r="C352">
        <f t="shared" si="20"/>
        <v>0.45</v>
      </c>
      <c r="D352" t="s">
        <v>2</v>
      </c>
      <c r="E352">
        <v>0.1</v>
      </c>
      <c r="F352" t="s">
        <v>8</v>
      </c>
      <c r="G352">
        <f t="shared" si="21"/>
        <v>0.5</v>
      </c>
      <c r="Q352">
        <v>8.7138806455354595E-4</v>
      </c>
      <c r="R352">
        <v>801.09433040297426</v>
      </c>
      <c r="S352" s="1">
        <v>1E-3</v>
      </c>
      <c r="T352">
        <v>0</v>
      </c>
      <c r="V352" s="3" t="s">
        <v>89</v>
      </c>
      <c r="W352" t="s">
        <v>0</v>
      </c>
    </row>
    <row r="353" spans="1:23" x14ac:dyDescent="0.25">
      <c r="A353">
        <v>352</v>
      </c>
      <c r="B353" t="s">
        <v>11</v>
      </c>
      <c r="C353">
        <f t="shared" si="20"/>
        <v>0.45</v>
      </c>
      <c r="D353" t="s">
        <v>2</v>
      </c>
      <c r="E353">
        <v>0.1</v>
      </c>
      <c r="F353" t="s">
        <v>8</v>
      </c>
      <c r="G353">
        <f t="shared" si="21"/>
        <v>0.5</v>
      </c>
      <c r="Q353">
        <v>5.7548307422589302E-4</v>
      </c>
      <c r="R353">
        <v>749.65160827699322</v>
      </c>
      <c r="S353" s="1">
        <v>1E-3</v>
      </c>
      <c r="T353">
        <v>0</v>
      </c>
      <c r="V353" s="3" t="s">
        <v>89</v>
      </c>
      <c r="W353" t="s">
        <v>0</v>
      </c>
    </row>
    <row r="354" spans="1:23" x14ac:dyDescent="0.25">
      <c r="A354">
        <v>353</v>
      </c>
      <c r="B354" t="s">
        <v>11</v>
      </c>
      <c r="C354">
        <f t="shared" si="20"/>
        <v>0.45</v>
      </c>
      <c r="D354" t="s">
        <v>2</v>
      </c>
      <c r="E354">
        <v>0.1</v>
      </c>
      <c r="F354" t="s">
        <v>8</v>
      </c>
      <c r="G354">
        <f t="shared" si="21"/>
        <v>0.5</v>
      </c>
      <c r="Q354">
        <v>3.4318532187707401E-4</v>
      </c>
      <c r="R354">
        <v>700.06550459535492</v>
      </c>
      <c r="S354" s="1">
        <v>1E-3</v>
      </c>
      <c r="T354">
        <v>0</v>
      </c>
      <c r="V354" s="3" t="s">
        <v>89</v>
      </c>
      <c r="W354" t="s">
        <v>0</v>
      </c>
    </row>
    <row r="355" spans="1:23" x14ac:dyDescent="0.25">
      <c r="A355">
        <v>354</v>
      </c>
      <c r="B355" t="s">
        <v>11</v>
      </c>
      <c r="C355">
        <f t="shared" si="20"/>
        <v>0.45</v>
      </c>
      <c r="D355" t="s">
        <v>2</v>
      </c>
      <c r="E355">
        <v>0.1</v>
      </c>
      <c r="F355" t="s">
        <v>8</v>
      </c>
      <c r="G355">
        <f t="shared" si="21"/>
        <v>0.5</v>
      </c>
      <c r="Q355">
        <v>1.8458619231153701E-4</v>
      </c>
      <c r="R355">
        <v>647.32988138405744</v>
      </c>
      <c r="S355" s="1">
        <v>1E-3</v>
      </c>
      <c r="T355">
        <v>0</v>
      </c>
      <c r="V355" s="3" t="s">
        <v>89</v>
      </c>
      <c r="W355" t="s">
        <v>0</v>
      </c>
    </row>
    <row r="356" spans="1:23" x14ac:dyDescent="0.25">
      <c r="A356">
        <v>355</v>
      </c>
      <c r="B356" t="s">
        <v>11</v>
      </c>
      <c r="C356">
        <f t="shared" si="20"/>
        <v>0.45</v>
      </c>
      <c r="D356" t="s">
        <v>2</v>
      </c>
      <c r="E356">
        <v>0.1</v>
      </c>
      <c r="F356" t="s">
        <v>8</v>
      </c>
      <c r="G356">
        <f t="shared" si="21"/>
        <v>0.5</v>
      </c>
      <c r="Q356">
        <v>9.9224585887436206E-5</v>
      </c>
      <c r="R356">
        <v>597.71312020526102</v>
      </c>
      <c r="S356" s="1">
        <v>1E-3</v>
      </c>
      <c r="T356">
        <v>0</v>
      </c>
      <c r="V356" s="3" t="s">
        <v>89</v>
      </c>
      <c r="W356" t="s">
        <v>0</v>
      </c>
    </row>
    <row r="357" spans="1:23" x14ac:dyDescent="0.25">
      <c r="A357">
        <v>356</v>
      </c>
      <c r="B357" t="s">
        <v>11</v>
      </c>
      <c r="C357">
        <f t="shared" si="20"/>
        <v>0.45</v>
      </c>
      <c r="D357" t="s">
        <v>2</v>
      </c>
      <c r="E357">
        <v>0.1</v>
      </c>
      <c r="F357" t="s">
        <v>8</v>
      </c>
      <c r="G357">
        <f t="shared" si="21"/>
        <v>0.5</v>
      </c>
      <c r="Q357">
        <v>4.4568984901489599E-5</v>
      </c>
      <c r="R357">
        <v>546.03580108911092</v>
      </c>
      <c r="S357" s="1">
        <v>1E-3</v>
      </c>
      <c r="T357">
        <v>0</v>
      </c>
      <c r="V357" s="3" t="s">
        <v>89</v>
      </c>
      <c r="W357" t="s">
        <v>0</v>
      </c>
    </row>
    <row r="358" spans="1:23" x14ac:dyDescent="0.25">
      <c r="A358">
        <v>357</v>
      </c>
      <c r="B358" t="s">
        <v>11</v>
      </c>
      <c r="C358">
        <f t="shared" si="20"/>
        <v>0.45</v>
      </c>
      <c r="D358" t="s">
        <v>2</v>
      </c>
      <c r="E358">
        <v>0.1</v>
      </c>
      <c r="F358" t="s">
        <v>8</v>
      </c>
      <c r="G358">
        <f t="shared" si="21"/>
        <v>0.5</v>
      </c>
      <c r="Q358">
        <v>1.5909362924556499E-5</v>
      </c>
      <c r="R358">
        <v>495.69152881691366</v>
      </c>
      <c r="S358" s="1">
        <v>1E-3</v>
      </c>
      <c r="T358">
        <v>0</v>
      </c>
      <c r="V358" s="3" t="s">
        <v>89</v>
      </c>
      <c r="W358" t="s">
        <v>0</v>
      </c>
    </row>
    <row r="359" spans="1:23" x14ac:dyDescent="0.25">
      <c r="A359">
        <v>358</v>
      </c>
      <c r="B359" t="s">
        <v>11</v>
      </c>
      <c r="C359">
        <f t="shared" si="20"/>
        <v>0.45</v>
      </c>
      <c r="D359" t="s">
        <v>4</v>
      </c>
      <c r="E359">
        <v>0.1</v>
      </c>
      <c r="F359" t="s">
        <v>8</v>
      </c>
      <c r="G359">
        <f t="shared" si="21"/>
        <v>0.5</v>
      </c>
      <c r="Q359">
        <v>2.3040223960841901E-4</v>
      </c>
      <c r="R359">
        <v>896.83462802290933</v>
      </c>
      <c r="S359" s="1">
        <v>1E-3</v>
      </c>
      <c r="T359">
        <v>0</v>
      </c>
      <c r="V359" s="3" t="s">
        <v>89</v>
      </c>
      <c r="W359" t="s">
        <v>0</v>
      </c>
    </row>
    <row r="360" spans="1:23" x14ac:dyDescent="0.25">
      <c r="A360">
        <v>359</v>
      </c>
      <c r="B360" t="s">
        <v>11</v>
      </c>
      <c r="C360">
        <f t="shared" si="20"/>
        <v>0.45</v>
      </c>
      <c r="D360" t="s">
        <v>4</v>
      </c>
      <c r="E360">
        <v>0.1</v>
      </c>
      <c r="F360" t="s">
        <v>8</v>
      </c>
      <c r="G360">
        <f t="shared" si="21"/>
        <v>0.5</v>
      </c>
      <c r="Q360">
        <v>1.60498779261342E-4</v>
      </c>
      <c r="R360">
        <v>853.0803970503232</v>
      </c>
      <c r="S360" s="1">
        <v>1E-3</v>
      </c>
      <c r="T360">
        <v>0</v>
      </c>
      <c r="V360" s="3" t="s">
        <v>89</v>
      </c>
      <c r="W360" t="s">
        <v>0</v>
      </c>
    </row>
    <row r="361" spans="1:23" x14ac:dyDescent="0.25">
      <c r="A361">
        <v>360</v>
      </c>
      <c r="B361" t="s">
        <v>11</v>
      </c>
      <c r="C361">
        <f t="shared" si="20"/>
        <v>0.45</v>
      </c>
      <c r="D361" t="s">
        <v>4</v>
      </c>
      <c r="E361">
        <v>0.1</v>
      </c>
      <c r="F361" t="s">
        <v>8</v>
      </c>
      <c r="G361">
        <f t="shared" si="21"/>
        <v>0.5</v>
      </c>
      <c r="Q361">
        <v>1.20472104211945E-4</v>
      </c>
      <c r="R361">
        <v>803.59920556464226</v>
      </c>
      <c r="S361" s="1">
        <v>1E-3</v>
      </c>
      <c r="T361">
        <v>0</v>
      </c>
      <c r="V361" s="3" t="s">
        <v>89</v>
      </c>
      <c r="W361" t="s">
        <v>0</v>
      </c>
    </row>
    <row r="362" spans="1:23" x14ac:dyDescent="0.25">
      <c r="A362">
        <v>361</v>
      </c>
      <c r="B362" t="s">
        <v>11</v>
      </c>
      <c r="C362">
        <f t="shared" si="20"/>
        <v>0.45</v>
      </c>
      <c r="D362" t="s">
        <v>4</v>
      </c>
      <c r="E362">
        <v>0.1</v>
      </c>
      <c r="F362" t="s">
        <v>8</v>
      </c>
      <c r="G362">
        <f t="shared" si="21"/>
        <v>0.5</v>
      </c>
      <c r="Q362">
        <v>9.2590959471498799E-5</v>
      </c>
      <c r="R362">
        <v>748.69658048587075</v>
      </c>
      <c r="S362" s="1">
        <v>1E-3</v>
      </c>
      <c r="T362">
        <v>0</v>
      </c>
      <c r="V362" s="3" t="s">
        <v>89</v>
      </c>
      <c r="W362" t="s">
        <v>0</v>
      </c>
    </row>
    <row r="363" spans="1:23" x14ac:dyDescent="0.25">
      <c r="A363">
        <v>362</v>
      </c>
      <c r="B363" t="s">
        <v>11</v>
      </c>
      <c r="C363">
        <f t="shared" si="20"/>
        <v>0.45</v>
      </c>
      <c r="D363" t="s">
        <v>4</v>
      </c>
      <c r="E363">
        <v>0.1</v>
      </c>
      <c r="F363" t="s">
        <v>8</v>
      </c>
      <c r="G363">
        <f t="shared" si="21"/>
        <v>0.5</v>
      </c>
      <c r="Q363">
        <v>6.4313405796379103E-5</v>
      </c>
      <c r="R363">
        <v>700.58743574636139</v>
      </c>
      <c r="S363" s="1">
        <v>1E-3</v>
      </c>
      <c r="T363">
        <v>0</v>
      </c>
      <c r="V363" s="3" t="s">
        <v>89</v>
      </c>
      <c r="W363" t="s">
        <v>0</v>
      </c>
    </row>
    <row r="364" spans="1:23" x14ac:dyDescent="0.25">
      <c r="A364">
        <v>363</v>
      </c>
      <c r="B364" t="s">
        <v>11</v>
      </c>
      <c r="C364">
        <f t="shared" si="20"/>
        <v>0.45</v>
      </c>
      <c r="D364" t="s">
        <v>4</v>
      </c>
      <c r="E364">
        <v>0.1</v>
      </c>
      <c r="F364" t="s">
        <v>8</v>
      </c>
      <c r="G364">
        <f t="shared" si="21"/>
        <v>0.5</v>
      </c>
      <c r="Q364">
        <v>4.0279454334668003E-5</v>
      </c>
      <c r="R364">
        <v>647.75429643066184</v>
      </c>
      <c r="S364" s="1">
        <v>1E-3</v>
      </c>
      <c r="T364">
        <v>0</v>
      </c>
      <c r="V364" s="3" t="s">
        <v>89</v>
      </c>
      <c r="W364" t="s">
        <v>0</v>
      </c>
    </row>
    <row r="365" spans="1:23" x14ac:dyDescent="0.25">
      <c r="A365">
        <v>364</v>
      </c>
      <c r="B365" t="s">
        <v>11</v>
      </c>
      <c r="C365">
        <f t="shared" si="20"/>
        <v>0.45</v>
      </c>
      <c r="D365" t="s">
        <v>4</v>
      </c>
      <c r="E365">
        <v>0.1</v>
      </c>
      <c r="F365" t="s">
        <v>8</v>
      </c>
      <c r="G365">
        <f t="shared" si="21"/>
        <v>0.5</v>
      </c>
      <c r="Q365">
        <v>2.3378135239919299E-5</v>
      </c>
      <c r="R365">
        <v>600.37923894857295</v>
      </c>
      <c r="S365" s="1">
        <v>1E-3</v>
      </c>
      <c r="T365">
        <v>0</v>
      </c>
      <c r="V365" s="3" t="s">
        <v>89</v>
      </c>
      <c r="W365" t="s">
        <v>0</v>
      </c>
    </row>
    <row r="366" spans="1:23" x14ac:dyDescent="0.25">
      <c r="A366">
        <v>365</v>
      </c>
      <c r="B366" t="s">
        <v>11</v>
      </c>
      <c r="C366">
        <f t="shared" si="20"/>
        <v>0.45</v>
      </c>
      <c r="D366" t="s">
        <v>4</v>
      </c>
      <c r="E366">
        <v>0.1</v>
      </c>
      <c r="F366" t="s">
        <v>8</v>
      </c>
      <c r="G366">
        <f t="shared" si="21"/>
        <v>0.5</v>
      </c>
      <c r="Q366">
        <v>1.1041042446801401E-5</v>
      </c>
      <c r="R366">
        <v>546.34389565800848</v>
      </c>
      <c r="S366" s="1">
        <v>1E-3</v>
      </c>
      <c r="T366">
        <v>0</v>
      </c>
      <c r="V366" s="3" t="s">
        <v>89</v>
      </c>
      <c r="W366" t="s">
        <v>0</v>
      </c>
    </row>
    <row r="367" spans="1:23" x14ac:dyDescent="0.25">
      <c r="A367">
        <v>366</v>
      </c>
      <c r="B367" t="s">
        <v>11</v>
      </c>
      <c r="C367">
        <f t="shared" si="20"/>
        <v>0.45</v>
      </c>
      <c r="D367" t="s">
        <v>4</v>
      </c>
      <c r="E367">
        <v>0.1</v>
      </c>
      <c r="F367" t="s">
        <v>8</v>
      </c>
      <c r="G367">
        <f t="shared" si="21"/>
        <v>0.5</v>
      </c>
      <c r="Q367">
        <v>7.2435450851926502E-6</v>
      </c>
      <c r="R367">
        <v>494.94992195338125</v>
      </c>
      <c r="S367" s="1">
        <v>1E-3</v>
      </c>
      <c r="T367">
        <v>0</v>
      </c>
      <c r="V367" s="3" t="s">
        <v>89</v>
      </c>
      <c r="W367" t="s">
        <v>0</v>
      </c>
    </row>
    <row r="368" spans="1:23" x14ac:dyDescent="0.25">
      <c r="A368">
        <v>367</v>
      </c>
      <c r="B368" t="s">
        <v>11</v>
      </c>
      <c r="C368">
        <f t="shared" ref="C368:C374" si="22">1/2</f>
        <v>0.5</v>
      </c>
      <c r="D368" t="s">
        <v>8</v>
      </c>
      <c r="E368">
        <v>0.5</v>
      </c>
      <c r="Q368">
        <v>5.1882284962743502E-5</v>
      </c>
      <c r="R368">
        <v>942.7862688384846</v>
      </c>
      <c r="S368" s="1">
        <v>1E-3</v>
      </c>
      <c r="T368">
        <v>0</v>
      </c>
      <c r="V368" s="3" t="s">
        <v>89</v>
      </c>
      <c r="W368" t="s">
        <v>0</v>
      </c>
    </row>
    <row r="369" spans="1:23" x14ac:dyDescent="0.25">
      <c r="A369">
        <v>368</v>
      </c>
      <c r="B369" t="s">
        <v>11</v>
      </c>
      <c r="C369">
        <f t="shared" si="22"/>
        <v>0.5</v>
      </c>
      <c r="D369" t="s">
        <v>8</v>
      </c>
      <c r="E369">
        <f t="shared" ref="E369:E374" si="23">1/2</f>
        <v>0.5</v>
      </c>
      <c r="Q369">
        <v>4.2083872409979697E-5</v>
      </c>
      <c r="R369">
        <v>895.52809207959513</v>
      </c>
      <c r="S369" s="1">
        <v>1E-3</v>
      </c>
      <c r="T369">
        <v>0</v>
      </c>
      <c r="V369" s="3" t="s">
        <v>89</v>
      </c>
      <c r="W369" t="s">
        <v>0</v>
      </c>
    </row>
    <row r="370" spans="1:23" x14ac:dyDescent="0.25">
      <c r="A370">
        <v>369</v>
      </c>
      <c r="B370" t="s">
        <v>11</v>
      </c>
      <c r="C370">
        <f t="shared" si="22"/>
        <v>0.5</v>
      </c>
      <c r="D370" t="s">
        <v>8</v>
      </c>
      <c r="E370">
        <f t="shared" si="23"/>
        <v>0.5</v>
      </c>
      <c r="Q370">
        <v>3.0815008109460798E-5</v>
      </c>
      <c r="R370">
        <v>846.12691332190616</v>
      </c>
      <c r="S370" s="1">
        <v>1E-3</v>
      </c>
      <c r="T370">
        <v>0</v>
      </c>
      <c r="V370" s="3" t="s">
        <v>89</v>
      </c>
      <c r="W370" t="s">
        <v>0</v>
      </c>
    </row>
    <row r="371" spans="1:23" x14ac:dyDescent="0.25">
      <c r="A371">
        <v>370</v>
      </c>
      <c r="B371" t="s">
        <v>11</v>
      </c>
      <c r="C371">
        <f t="shared" si="22"/>
        <v>0.5</v>
      </c>
      <c r="D371" t="s">
        <v>8</v>
      </c>
      <c r="E371">
        <f t="shared" si="23"/>
        <v>0.5</v>
      </c>
      <c r="Q371">
        <v>2.2544117722350398E-5</v>
      </c>
      <c r="R371">
        <v>795.518625881346</v>
      </c>
      <c r="S371" s="1">
        <v>1E-3</v>
      </c>
      <c r="T371">
        <v>0</v>
      </c>
      <c r="V371" s="3" t="s">
        <v>89</v>
      </c>
      <c r="W371" t="s">
        <v>0</v>
      </c>
    </row>
    <row r="372" spans="1:23" x14ac:dyDescent="0.25">
      <c r="A372">
        <v>371</v>
      </c>
      <c r="B372" t="s">
        <v>11</v>
      </c>
      <c r="C372">
        <f t="shared" si="22"/>
        <v>0.5</v>
      </c>
      <c r="D372" t="s">
        <v>8</v>
      </c>
      <c r="E372">
        <f t="shared" si="23"/>
        <v>0.5</v>
      </c>
      <c r="Q372">
        <v>9.4328887605278199E-6</v>
      </c>
      <c r="R372">
        <v>746.3233015532669</v>
      </c>
      <c r="S372" s="1">
        <v>1E-3</v>
      </c>
      <c r="T372">
        <v>0</v>
      </c>
      <c r="V372" s="3" t="s">
        <v>89</v>
      </c>
      <c r="W372" t="s">
        <v>0</v>
      </c>
    </row>
    <row r="373" spans="1:23" x14ac:dyDescent="0.25">
      <c r="A373">
        <v>372</v>
      </c>
      <c r="B373" t="s">
        <v>11</v>
      </c>
      <c r="C373">
        <f t="shared" si="22"/>
        <v>0.5</v>
      </c>
      <c r="D373" t="s">
        <v>8</v>
      </c>
      <c r="E373">
        <f t="shared" si="23"/>
        <v>0.5</v>
      </c>
      <c r="Q373">
        <v>6.0701111613082199E-6</v>
      </c>
      <c r="R373">
        <v>697.02809739350232</v>
      </c>
      <c r="S373" s="1">
        <v>1E-3</v>
      </c>
      <c r="T373">
        <v>0</v>
      </c>
      <c r="V373" s="3" t="s">
        <v>89</v>
      </c>
      <c r="W373" t="s">
        <v>0</v>
      </c>
    </row>
    <row r="374" spans="1:23" x14ac:dyDescent="0.25">
      <c r="A374">
        <v>373</v>
      </c>
      <c r="B374" t="s">
        <v>11</v>
      </c>
      <c r="C374">
        <f t="shared" si="22"/>
        <v>0.5</v>
      </c>
      <c r="D374" t="s">
        <v>8</v>
      </c>
      <c r="E374">
        <f t="shared" si="23"/>
        <v>0.5</v>
      </c>
      <c r="Q374">
        <v>4.0019008495409404E-6</v>
      </c>
      <c r="R374">
        <v>647.11428703096453</v>
      </c>
      <c r="S374" s="1">
        <v>1E-3</v>
      </c>
      <c r="T374">
        <v>0</v>
      </c>
      <c r="V374" s="3" t="s">
        <v>89</v>
      </c>
      <c r="W374" t="s">
        <v>0</v>
      </c>
    </row>
    <row r="375" spans="1:23" x14ac:dyDescent="0.25">
      <c r="A375">
        <v>374</v>
      </c>
      <c r="B375" t="s">
        <v>11</v>
      </c>
      <c r="C375">
        <f t="shared" ref="C375:C389" si="24">0.9/2</f>
        <v>0.45</v>
      </c>
      <c r="D375" t="s">
        <v>5</v>
      </c>
      <c r="E375">
        <v>0.1</v>
      </c>
      <c r="F375" t="s">
        <v>8</v>
      </c>
      <c r="G375">
        <f t="shared" ref="G375:G389" si="25">1/2</f>
        <v>0.5</v>
      </c>
      <c r="Q375">
        <v>7.5327635277406598E-3</v>
      </c>
      <c r="R375">
        <v>950</v>
      </c>
      <c r="S375" s="1">
        <v>5.8738696248802197E-21</v>
      </c>
      <c r="T375">
        <v>0</v>
      </c>
      <c r="U375">
        <v>356.74299999999999</v>
      </c>
      <c r="V375" s="3" t="s">
        <v>89</v>
      </c>
      <c r="W375" t="s">
        <v>0</v>
      </c>
    </row>
    <row r="376" spans="1:23" x14ac:dyDescent="0.25">
      <c r="A376">
        <v>375</v>
      </c>
      <c r="B376" t="s">
        <v>11</v>
      </c>
      <c r="C376">
        <f t="shared" si="24"/>
        <v>0.45</v>
      </c>
      <c r="D376" t="s">
        <v>5</v>
      </c>
      <c r="E376">
        <v>0.1</v>
      </c>
      <c r="F376" t="s">
        <v>8</v>
      </c>
      <c r="G376">
        <f t="shared" si="25"/>
        <v>0.5</v>
      </c>
      <c r="Q376">
        <v>7.0779443603616798E-3</v>
      </c>
      <c r="R376">
        <v>950</v>
      </c>
      <c r="S376" s="1">
        <v>2.5026860594701903E-18</v>
      </c>
      <c r="T376">
        <v>0</v>
      </c>
      <c r="U376">
        <v>356.74299999999999</v>
      </c>
      <c r="V376" s="3" t="s">
        <v>89</v>
      </c>
      <c r="W376" t="s">
        <v>0</v>
      </c>
    </row>
    <row r="377" spans="1:23" x14ac:dyDescent="0.25">
      <c r="A377">
        <v>376</v>
      </c>
      <c r="B377" t="s">
        <v>11</v>
      </c>
      <c r="C377">
        <f t="shared" si="24"/>
        <v>0.45</v>
      </c>
      <c r="D377" t="s">
        <v>5</v>
      </c>
      <c r="E377">
        <v>0.1</v>
      </c>
      <c r="F377" t="s">
        <v>8</v>
      </c>
      <c r="G377">
        <f t="shared" si="25"/>
        <v>0.5</v>
      </c>
      <c r="Q377">
        <v>7.1520556007917202E-3</v>
      </c>
      <c r="R377">
        <v>950</v>
      </c>
      <c r="S377" s="1">
        <v>4.1071996728355801E-12</v>
      </c>
      <c r="T377">
        <v>0</v>
      </c>
      <c r="U377">
        <v>356.74299999999999</v>
      </c>
      <c r="V377" s="3" t="s">
        <v>89</v>
      </c>
      <c r="W377" t="s">
        <v>0</v>
      </c>
    </row>
    <row r="378" spans="1:23" x14ac:dyDescent="0.25">
      <c r="A378">
        <v>377</v>
      </c>
      <c r="B378" t="s">
        <v>11</v>
      </c>
      <c r="C378">
        <f t="shared" si="24"/>
        <v>0.45</v>
      </c>
      <c r="D378" t="s">
        <v>5</v>
      </c>
      <c r="E378">
        <v>0.1</v>
      </c>
      <c r="F378" t="s">
        <v>8</v>
      </c>
      <c r="G378">
        <f t="shared" si="25"/>
        <v>0.5</v>
      </c>
      <c r="Q378">
        <v>7.5808201774361598E-3</v>
      </c>
      <c r="R378">
        <v>950</v>
      </c>
      <c r="S378" s="1">
        <v>2.8718868871531801E-3</v>
      </c>
      <c r="T378">
        <v>0</v>
      </c>
      <c r="U378">
        <v>356.74299999999999</v>
      </c>
      <c r="V378" s="3" t="s">
        <v>89</v>
      </c>
      <c r="W378" t="s">
        <v>0</v>
      </c>
    </row>
    <row r="379" spans="1:23" x14ac:dyDescent="0.25">
      <c r="A379">
        <v>378</v>
      </c>
      <c r="B379" t="s">
        <v>11</v>
      </c>
      <c r="C379">
        <f t="shared" si="24"/>
        <v>0.45</v>
      </c>
      <c r="D379" t="s">
        <v>5</v>
      </c>
      <c r="E379">
        <v>0.1</v>
      </c>
      <c r="F379" t="s">
        <v>8</v>
      </c>
      <c r="G379">
        <f t="shared" si="25"/>
        <v>0.5</v>
      </c>
      <c r="Q379">
        <v>1.13177748853897E-2</v>
      </c>
      <c r="R379">
        <v>950</v>
      </c>
      <c r="S379" s="1">
        <v>69.284717448350193</v>
      </c>
      <c r="T379">
        <v>0</v>
      </c>
      <c r="U379">
        <v>356.74299999999999</v>
      </c>
      <c r="V379" s="3" t="s">
        <v>89</v>
      </c>
      <c r="W379" t="s">
        <v>0</v>
      </c>
    </row>
    <row r="380" spans="1:23" x14ac:dyDescent="0.25">
      <c r="A380">
        <v>379</v>
      </c>
      <c r="B380" t="s">
        <v>11</v>
      </c>
      <c r="C380">
        <f t="shared" si="24"/>
        <v>0.45</v>
      </c>
      <c r="D380" t="s">
        <v>2</v>
      </c>
      <c r="E380">
        <v>0.1</v>
      </c>
      <c r="F380" t="s">
        <v>8</v>
      </c>
      <c r="G380">
        <f t="shared" si="25"/>
        <v>0.5</v>
      </c>
      <c r="Q380">
        <v>2.4330587778828299E-3</v>
      </c>
      <c r="R380">
        <v>950</v>
      </c>
      <c r="S380" s="1">
        <v>2.5490273893197601E-20</v>
      </c>
      <c r="T380">
        <v>0</v>
      </c>
      <c r="V380" s="3" t="s">
        <v>89</v>
      </c>
      <c r="W380" t="s">
        <v>0</v>
      </c>
    </row>
    <row r="381" spans="1:23" x14ac:dyDescent="0.25">
      <c r="A381">
        <v>380</v>
      </c>
      <c r="B381" t="s">
        <v>11</v>
      </c>
      <c r="C381">
        <f t="shared" si="24"/>
        <v>0.45</v>
      </c>
      <c r="D381" t="s">
        <v>2</v>
      </c>
      <c r="E381">
        <v>0.1</v>
      </c>
      <c r="F381" t="s">
        <v>8</v>
      </c>
      <c r="G381">
        <f t="shared" si="25"/>
        <v>0.5</v>
      </c>
      <c r="Q381">
        <v>2.4250687319248001E-3</v>
      </c>
      <c r="R381">
        <v>950</v>
      </c>
      <c r="S381" s="1">
        <v>3.9957069174377699E-19</v>
      </c>
      <c r="T381">
        <v>0</v>
      </c>
      <c r="V381" s="3" t="s">
        <v>89</v>
      </c>
      <c r="W381" t="s">
        <v>0</v>
      </c>
    </row>
    <row r="382" spans="1:23" x14ac:dyDescent="0.25">
      <c r="A382">
        <v>381</v>
      </c>
      <c r="B382" t="s">
        <v>11</v>
      </c>
      <c r="C382">
        <f t="shared" si="24"/>
        <v>0.45</v>
      </c>
      <c r="D382" t="s">
        <v>2</v>
      </c>
      <c r="E382">
        <v>0.1</v>
      </c>
      <c r="F382" t="s">
        <v>8</v>
      </c>
      <c r="G382">
        <f t="shared" si="25"/>
        <v>0.5</v>
      </c>
      <c r="Q382">
        <v>2.2488612813352099E-3</v>
      </c>
      <c r="R382">
        <v>950</v>
      </c>
      <c r="S382" s="1">
        <v>1.02790313646661E-11</v>
      </c>
      <c r="T382">
        <v>0</v>
      </c>
      <c r="V382" s="3" t="s">
        <v>89</v>
      </c>
      <c r="W382" t="s">
        <v>0</v>
      </c>
    </row>
    <row r="383" spans="1:23" x14ac:dyDescent="0.25">
      <c r="A383">
        <v>382</v>
      </c>
      <c r="B383" t="s">
        <v>11</v>
      </c>
      <c r="C383">
        <f t="shared" si="24"/>
        <v>0.45</v>
      </c>
      <c r="D383" t="s">
        <v>2</v>
      </c>
      <c r="E383">
        <v>0.1</v>
      </c>
      <c r="F383" t="s">
        <v>8</v>
      </c>
      <c r="G383">
        <f t="shared" si="25"/>
        <v>0.5</v>
      </c>
      <c r="Q383">
        <v>2.5922445698071798E-3</v>
      </c>
      <c r="R383">
        <v>950</v>
      </c>
      <c r="S383" s="1">
        <v>2.39048518098735E-3</v>
      </c>
      <c r="T383">
        <v>0</v>
      </c>
      <c r="V383" s="3" t="s">
        <v>89</v>
      </c>
      <c r="W383" t="s">
        <v>0</v>
      </c>
    </row>
    <row r="384" spans="1:23" x14ac:dyDescent="0.25">
      <c r="A384">
        <v>383</v>
      </c>
      <c r="B384" t="s">
        <v>11</v>
      </c>
      <c r="C384">
        <f t="shared" si="24"/>
        <v>0.45</v>
      </c>
      <c r="D384" t="s">
        <v>2</v>
      </c>
      <c r="E384">
        <v>0.1</v>
      </c>
      <c r="F384" t="s">
        <v>8</v>
      </c>
      <c r="G384">
        <f t="shared" si="25"/>
        <v>0.5</v>
      </c>
      <c r="Q384">
        <v>6.1775012825475003E-3</v>
      </c>
      <c r="R384">
        <v>950</v>
      </c>
      <c r="S384" s="1">
        <v>69.284717448350193</v>
      </c>
      <c r="T384">
        <v>0</v>
      </c>
      <c r="V384" s="3" t="s">
        <v>89</v>
      </c>
      <c r="W384" t="s">
        <v>0</v>
      </c>
    </row>
    <row r="385" spans="1:23" x14ac:dyDescent="0.25">
      <c r="A385">
        <v>384</v>
      </c>
      <c r="B385" t="s">
        <v>11</v>
      </c>
      <c r="C385">
        <f t="shared" si="24"/>
        <v>0.45</v>
      </c>
      <c r="D385" t="s">
        <v>4</v>
      </c>
      <c r="E385">
        <v>0.1</v>
      </c>
      <c r="F385" t="s">
        <v>8</v>
      </c>
      <c r="G385">
        <f t="shared" si="25"/>
        <v>0.5</v>
      </c>
      <c r="Q385">
        <v>4.6647744906977E-4</v>
      </c>
      <c r="R385">
        <v>950</v>
      </c>
      <c r="S385" s="1">
        <v>3.6790615350636702E-20</v>
      </c>
      <c r="T385">
        <v>0</v>
      </c>
      <c r="V385" s="3" t="s">
        <v>89</v>
      </c>
      <c r="W385" t="s">
        <v>0</v>
      </c>
    </row>
    <row r="386" spans="1:23" x14ac:dyDescent="0.25">
      <c r="A386">
        <v>385</v>
      </c>
      <c r="B386" t="s">
        <v>11</v>
      </c>
      <c r="C386">
        <f t="shared" si="24"/>
        <v>0.45</v>
      </c>
      <c r="D386" t="s">
        <v>4</v>
      </c>
      <c r="E386">
        <v>0.1</v>
      </c>
      <c r="F386" t="s">
        <v>8</v>
      </c>
      <c r="G386">
        <f t="shared" si="25"/>
        <v>0.5</v>
      </c>
      <c r="Q386">
        <v>4.5232429346761402E-4</v>
      </c>
      <c r="R386">
        <v>950</v>
      </c>
      <c r="S386" s="1">
        <v>5.7670826476509598E-19</v>
      </c>
      <c r="T386">
        <v>0</v>
      </c>
      <c r="V386" s="3" t="s">
        <v>89</v>
      </c>
      <c r="W386" t="s">
        <v>0</v>
      </c>
    </row>
    <row r="387" spans="1:23" x14ac:dyDescent="0.25">
      <c r="A387">
        <v>386</v>
      </c>
      <c r="B387" t="s">
        <v>11</v>
      </c>
      <c r="C387">
        <f t="shared" si="24"/>
        <v>0.45</v>
      </c>
      <c r="D387" t="s">
        <v>4</v>
      </c>
      <c r="E387">
        <v>0.1</v>
      </c>
      <c r="F387" t="s">
        <v>8</v>
      </c>
      <c r="G387">
        <f t="shared" si="25"/>
        <v>0.5</v>
      </c>
      <c r="Q387">
        <v>4.5665971877961102E-4</v>
      </c>
      <c r="R387">
        <v>950</v>
      </c>
      <c r="S387" s="1">
        <v>1.9716086603186697E-12</v>
      </c>
      <c r="T387">
        <v>0</v>
      </c>
      <c r="V387" s="3" t="s">
        <v>89</v>
      </c>
      <c r="W387" t="s">
        <v>0</v>
      </c>
    </row>
    <row r="388" spans="1:23" x14ac:dyDescent="0.25">
      <c r="A388">
        <v>387</v>
      </c>
      <c r="B388" t="s">
        <v>11</v>
      </c>
      <c r="C388">
        <f t="shared" si="24"/>
        <v>0.45</v>
      </c>
      <c r="D388" t="s">
        <v>4</v>
      </c>
      <c r="E388">
        <v>0.1</v>
      </c>
      <c r="F388" t="s">
        <v>8</v>
      </c>
      <c r="G388">
        <f t="shared" si="25"/>
        <v>0.5</v>
      </c>
      <c r="Q388">
        <v>8.6234998585582405E-4</v>
      </c>
      <c r="R388">
        <v>950</v>
      </c>
      <c r="S388" s="1">
        <v>1.9897787152002499E-3</v>
      </c>
      <c r="T388">
        <v>0</v>
      </c>
      <c r="V388" s="3" t="s">
        <v>89</v>
      </c>
      <c r="W388" t="s">
        <v>0</v>
      </c>
    </row>
    <row r="389" spans="1:23" x14ac:dyDescent="0.25">
      <c r="A389">
        <v>388</v>
      </c>
      <c r="B389" t="s">
        <v>11</v>
      </c>
      <c r="C389">
        <f t="shared" si="24"/>
        <v>0.45</v>
      </c>
      <c r="D389" t="s">
        <v>4</v>
      </c>
      <c r="E389">
        <v>0.1</v>
      </c>
      <c r="F389" t="s">
        <v>8</v>
      </c>
      <c r="G389">
        <f t="shared" si="25"/>
        <v>0.5</v>
      </c>
      <c r="Q389">
        <v>5.09615633238496E-3</v>
      </c>
      <c r="R389">
        <v>950</v>
      </c>
      <c r="S389" s="1">
        <v>57.670826476510094</v>
      </c>
      <c r="T389">
        <v>0</v>
      </c>
      <c r="V389" s="3" t="s">
        <v>89</v>
      </c>
      <c r="W389" t="s">
        <v>0</v>
      </c>
    </row>
    <row r="390" spans="1:23" x14ac:dyDescent="0.25">
      <c r="A390">
        <v>389</v>
      </c>
      <c r="B390" t="s">
        <v>11</v>
      </c>
      <c r="C390">
        <f t="shared" ref="C390:C395" si="26">1/2</f>
        <v>0.5</v>
      </c>
      <c r="D390" t="s">
        <v>8</v>
      </c>
      <c r="E390">
        <f t="shared" ref="E390:E395" si="27">1/2</f>
        <v>0.5</v>
      </c>
      <c r="Q390">
        <v>1.4185829392921699E-5</v>
      </c>
      <c r="R390">
        <v>950</v>
      </c>
      <c r="S390" s="1">
        <v>5.8738696248802197E-21</v>
      </c>
      <c r="T390">
        <v>0</v>
      </c>
      <c r="V390" s="3" t="s">
        <v>89</v>
      </c>
      <c r="W390" t="s">
        <v>0</v>
      </c>
    </row>
    <row r="391" spans="1:23" x14ac:dyDescent="0.25">
      <c r="A391">
        <v>390</v>
      </c>
      <c r="B391" t="s">
        <v>11</v>
      </c>
      <c r="C391">
        <f t="shared" si="26"/>
        <v>0.5</v>
      </c>
      <c r="D391" t="s">
        <v>8</v>
      </c>
      <c r="E391">
        <f t="shared" si="27"/>
        <v>0.5</v>
      </c>
      <c r="Q391">
        <v>1.26209961261131E-5</v>
      </c>
      <c r="R391">
        <v>950</v>
      </c>
      <c r="S391" s="1">
        <v>1.73397896492314E-18</v>
      </c>
      <c r="T391">
        <v>0</v>
      </c>
      <c r="V391" s="3" t="s">
        <v>89</v>
      </c>
      <c r="W391" t="s">
        <v>0</v>
      </c>
    </row>
    <row r="392" spans="1:23" x14ac:dyDescent="0.25">
      <c r="A392">
        <v>391</v>
      </c>
      <c r="B392" t="s">
        <v>11</v>
      </c>
      <c r="C392">
        <f t="shared" si="26"/>
        <v>0.5</v>
      </c>
      <c r="D392" t="s">
        <v>8</v>
      </c>
      <c r="E392">
        <f t="shared" si="27"/>
        <v>0.5</v>
      </c>
      <c r="Q392">
        <v>1.04793177865174E-5</v>
      </c>
      <c r="R392">
        <v>950</v>
      </c>
      <c r="S392" s="1">
        <v>6.4382070639212705E-11</v>
      </c>
      <c r="T392">
        <v>0</v>
      </c>
      <c r="V392" s="3" t="s">
        <v>89</v>
      </c>
      <c r="W392" t="s">
        <v>0</v>
      </c>
    </row>
    <row r="393" spans="1:23" x14ac:dyDescent="0.25">
      <c r="A393">
        <v>392</v>
      </c>
      <c r="B393" t="s">
        <v>11</v>
      </c>
      <c r="C393">
        <f t="shared" si="26"/>
        <v>0.5</v>
      </c>
      <c r="D393" t="s">
        <v>8</v>
      </c>
      <c r="E393">
        <f t="shared" si="27"/>
        <v>0.5</v>
      </c>
      <c r="Q393">
        <v>5.21581221714947E-5</v>
      </c>
      <c r="R393">
        <v>950</v>
      </c>
      <c r="S393" s="1">
        <v>4.5851609144800299E-4</v>
      </c>
      <c r="T393">
        <v>0</v>
      </c>
      <c r="V393" s="3" t="s">
        <v>89</v>
      </c>
      <c r="W393" t="s">
        <v>0</v>
      </c>
    </row>
    <row r="394" spans="1:23" x14ac:dyDescent="0.25">
      <c r="A394">
        <v>393</v>
      </c>
      <c r="B394" t="s">
        <v>11</v>
      </c>
      <c r="C394">
        <f t="shared" si="26"/>
        <v>0.5</v>
      </c>
      <c r="D394" t="s">
        <v>8</v>
      </c>
      <c r="E394">
        <f t="shared" si="27"/>
        <v>0.5</v>
      </c>
      <c r="Q394">
        <v>7.6286257650088002E-4</v>
      </c>
      <c r="R394">
        <v>950</v>
      </c>
      <c r="S394" s="1">
        <v>69.284717448350193</v>
      </c>
      <c r="T394">
        <v>0</v>
      </c>
      <c r="V394" s="3" t="s">
        <v>89</v>
      </c>
      <c r="W394" t="s">
        <v>0</v>
      </c>
    </row>
    <row r="395" spans="1:23" x14ac:dyDescent="0.25">
      <c r="A395">
        <v>394</v>
      </c>
      <c r="B395" t="s">
        <v>11</v>
      </c>
      <c r="C395">
        <f t="shared" si="26"/>
        <v>0.5</v>
      </c>
      <c r="D395" t="s">
        <v>8</v>
      </c>
      <c r="E395">
        <f t="shared" si="27"/>
        <v>0.5</v>
      </c>
      <c r="Q395">
        <v>5.4035903593912903E-5</v>
      </c>
      <c r="R395">
        <v>950</v>
      </c>
      <c r="S395" s="1">
        <v>1E-3</v>
      </c>
      <c r="T395">
        <v>0</v>
      </c>
      <c r="V395" s="3" t="s">
        <v>89</v>
      </c>
      <c r="W395" t="s">
        <v>0</v>
      </c>
    </row>
    <row r="396" spans="1:23" x14ac:dyDescent="0.25">
      <c r="A396">
        <v>395</v>
      </c>
      <c r="B396" t="s">
        <v>11</v>
      </c>
      <c r="C396">
        <f>0.95/2</f>
        <v>0.47499999999999998</v>
      </c>
      <c r="D396" t="s">
        <v>5</v>
      </c>
      <c r="E396">
        <v>0.05</v>
      </c>
      <c r="F396" t="s">
        <v>8</v>
      </c>
      <c r="G396">
        <f>1/2</f>
        <v>0.5</v>
      </c>
      <c r="Q396">
        <v>3.0210131624583201E-3</v>
      </c>
      <c r="R396">
        <v>950</v>
      </c>
      <c r="S396" s="1">
        <v>1E-3</v>
      </c>
      <c r="T396">
        <v>0</v>
      </c>
      <c r="V396" s="3" t="s">
        <v>89</v>
      </c>
      <c r="W396" t="s">
        <v>0</v>
      </c>
    </row>
    <row r="397" spans="1:23" x14ac:dyDescent="0.25">
      <c r="A397">
        <v>396</v>
      </c>
      <c r="B397" t="s">
        <v>11</v>
      </c>
      <c r="C397">
        <f>0.9/2</f>
        <v>0.45</v>
      </c>
      <c r="D397" t="s">
        <v>5</v>
      </c>
      <c r="E397">
        <v>0.1</v>
      </c>
      <c r="F397" t="s">
        <v>8</v>
      </c>
      <c r="G397">
        <f>1/2</f>
        <v>0.5</v>
      </c>
      <c r="Q397">
        <v>7.1273474925928103E-3</v>
      </c>
      <c r="R397">
        <v>950</v>
      </c>
      <c r="S397" s="1">
        <v>1E-3</v>
      </c>
      <c r="T397">
        <v>0</v>
      </c>
      <c r="U397">
        <v>356.74299999999999</v>
      </c>
      <c r="V397" s="3" t="s">
        <v>89</v>
      </c>
      <c r="W397" t="s">
        <v>0</v>
      </c>
    </row>
    <row r="398" spans="1:23" x14ac:dyDescent="0.25">
      <c r="A398">
        <v>397</v>
      </c>
      <c r="B398" t="s">
        <v>11</v>
      </c>
      <c r="C398">
        <f>0.8/2</f>
        <v>0.4</v>
      </c>
      <c r="D398" t="s">
        <v>5</v>
      </c>
      <c r="E398">
        <v>0.2</v>
      </c>
      <c r="F398" t="s">
        <v>8</v>
      </c>
      <c r="G398">
        <f>1/2</f>
        <v>0.5</v>
      </c>
      <c r="Q398">
        <v>8.9660935450554206E-3</v>
      </c>
      <c r="R398">
        <v>950</v>
      </c>
      <c r="S398" s="1">
        <v>1E-3</v>
      </c>
      <c r="T398">
        <v>0</v>
      </c>
      <c r="V398" s="3" t="s">
        <v>89</v>
      </c>
      <c r="W398" t="s">
        <v>0</v>
      </c>
    </row>
    <row r="399" spans="1:23" x14ac:dyDescent="0.25">
      <c r="A399">
        <v>398</v>
      </c>
      <c r="B399" t="s">
        <v>11</v>
      </c>
      <c r="C399">
        <f>0.7/2</f>
        <v>0.35</v>
      </c>
      <c r="D399" t="s">
        <v>5</v>
      </c>
      <c r="E399">
        <v>0.3</v>
      </c>
      <c r="F399" t="s">
        <v>8</v>
      </c>
      <c r="G399">
        <f>1/2</f>
        <v>0.5</v>
      </c>
      <c r="Q399">
        <v>8.0918967994814805E-3</v>
      </c>
      <c r="R399">
        <v>950</v>
      </c>
      <c r="S399" s="1">
        <v>1E-3</v>
      </c>
      <c r="T399">
        <v>0</v>
      </c>
      <c r="V399" s="3" t="s">
        <v>89</v>
      </c>
      <c r="W399" t="s">
        <v>0</v>
      </c>
    </row>
    <row r="400" spans="1:23" x14ac:dyDescent="0.25">
      <c r="A400">
        <v>399</v>
      </c>
      <c r="B400" t="s">
        <v>11</v>
      </c>
      <c r="C400">
        <f>0.6/2</f>
        <v>0.3</v>
      </c>
      <c r="D400" t="s">
        <v>5</v>
      </c>
      <c r="E400">
        <v>0.4</v>
      </c>
      <c r="F400" t="s">
        <v>8</v>
      </c>
      <c r="G400">
        <f>1/2</f>
        <v>0.5</v>
      </c>
      <c r="Q400">
        <v>2.8252118721658801E-3</v>
      </c>
      <c r="R400">
        <v>950</v>
      </c>
      <c r="S400" s="1">
        <v>1E-3</v>
      </c>
      <c r="T400">
        <v>0</v>
      </c>
      <c r="V400" s="3" t="s">
        <v>89</v>
      </c>
      <c r="W400" t="s">
        <v>0</v>
      </c>
    </row>
    <row r="401" spans="1:23" x14ac:dyDescent="0.25">
      <c r="A401">
        <v>400</v>
      </c>
      <c r="B401" t="s">
        <v>11</v>
      </c>
      <c r="C401">
        <f t="shared" ref="C401:C464" si="28">0.9/2</f>
        <v>0.45</v>
      </c>
      <c r="D401" t="s">
        <v>5</v>
      </c>
      <c r="E401">
        <v>0.1</v>
      </c>
      <c r="F401" t="s">
        <v>8</v>
      </c>
      <c r="G401">
        <f t="shared" ref="G401:G432" si="29">0.9/2</f>
        <v>0.45</v>
      </c>
      <c r="H401" t="s">
        <v>13</v>
      </c>
      <c r="I401">
        <v>0.1</v>
      </c>
      <c r="Q401">
        <v>2.0214377758035001E-2</v>
      </c>
      <c r="R401">
        <v>961.05165245075909</v>
      </c>
      <c r="S401" s="1">
        <v>1E-3</v>
      </c>
      <c r="T401">
        <v>0</v>
      </c>
      <c r="V401" s="3" t="s">
        <v>89</v>
      </c>
      <c r="W401" t="s">
        <v>0</v>
      </c>
    </row>
    <row r="402" spans="1:23" x14ac:dyDescent="0.25">
      <c r="A402">
        <v>401</v>
      </c>
      <c r="B402" t="s">
        <v>11</v>
      </c>
      <c r="C402">
        <f t="shared" si="28"/>
        <v>0.45</v>
      </c>
      <c r="D402" t="s">
        <v>5</v>
      </c>
      <c r="E402">
        <v>0.1</v>
      </c>
      <c r="F402" t="s">
        <v>8</v>
      </c>
      <c r="G402">
        <f t="shared" si="29"/>
        <v>0.45</v>
      </c>
      <c r="H402" t="s">
        <v>13</v>
      </c>
      <c r="I402">
        <v>0.1</v>
      </c>
      <c r="Q402">
        <v>1.64094618903723E-2</v>
      </c>
      <c r="R402">
        <v>906.64130788623038</v>
      </c>
      <c r="S402" s="1">
        <v>1E-3</v>
      </c>
      <c r="T402">
        <v>0</v>
      </c>
      <c r="V402" s="3" t="s">
        <v>89</v>
      </c>
      <c r="W402" t="s">
        <v>0</v>
      </c>
    </row>
    <row r="403" spans="1:23" x14ac:dyDescent="0.25">
      <c r="A403">
        <v>402</v>
      </c>
      <c r="B403" t="s">
        <v>11</v>
      </c>
      <c r="C403">
        <f t="shared" si="28"/>
        <v>0.45</v>
      </c>
      <c r="D403" t="s">
        <v>5</v>
      </c>
      <c r="E403">
        <v>0.1</v>
      </c>
      <c r="F403" t="s">
        <v>8</v>
      </c>
      <c r="G403">
        <f t="shared" si="29"/>
        <v>0.45</v>
      </c>
      <c r="H403" t="s">
        <v>13</v>
      </c>
      <c r="I403">
        <v>0.1</v>
      </c>
      <c r="Q403">
        <v>4.1941263479239398E-2</v>
      </c>
      <c r="R403">
        <v>852.23288897875545</v>
      </c>
      <c r="S403" s="1">
        <v>1E-3</v>
      </c>
      <c r="T403">
        <v>0</v>
      </c>
      <c r="V403" s="3" t="s">
        <v>89</v>
      </c>
      <c r="W403" t="s">
        <v>0</v>
      </c>
    </row>
    <row r="404" spans="1:23" x14ac:dyDescent="0.25">
      <c r="A404">
        <v>403</v>
      </c>
      <c r="B404" t="s">
        <v>11</v>
      </c>
      <c r="C404">
        <f t="shared" si="28"/>
        <v>0.45</v>
      </c>
      <c r="D404" t="s">
        <v>5</v>
      </c>
      <c r="E404">
        <v>0.1</v>
      </c>
      <c r="F404" t="s">
        <v>8</v>
      </c>
      <c r="G404">
        <f t="shared" si="29"/>
        <v>0.45</v>
      </c>
      <c r="H404" t="s">
        <v>13</v>
      </c>
      <c r="I404">
        <v>0.1</v>
      </c>
      <c r="Q404">
        <v>7.5726046363566099E-2</v>
      </c>
      <c r="R404">
        <v>802.6963860412136</v>
      </c>
      <c r="S404" s="1">
        <v>1E-3</v>
      </c>
      <c r="T404">
        <v>0</v>
      </c>
      <c r="V404" s="3" t="s">
        <v>89</v>
      </c>
      <c r="W404" t="s">
        <v>0</v>
      </c>
    </row>
    <row r="405" spans="1:23" x14ac:dyDescent="0.25">
      <c r="A405">
        <v>404</v>
      </c>
      <c r="B405" t="s">
        <v>11</v>
      </c>
      <c r="C405">
        <f t="shared" si="28"/>
        <v>0.45</v>
      </c>
      <c r="D405" t="s">
        <v>5</v>
      </c>
      <c r="E405">
        <v>0.1</v>
      </c>
      <c r="F405" t="s">
        <v>8</v>
      </c>
      <c r="G405">
        <f t="shared" si="29"/>
        <v>0.45</v>
      </c>
      <c r="H405" t="s">
        <v>13</v>
      </c>
      <c r="I405">
        <v>0.1</v>
      </c>
      <c r="Q405">
        <v>9.3284893651127104E-2</v>
      </c>
      <c r="R405">
        <v>752.02368171771377</v>
      </c>
      <c r="S405" s="1">
        <v>1E-3</v>
      </c>
      <c r="T405">
        <v>0</v>
      </c>
      <c r="V405" s="3" t="s">
        <v>89</v>
      </c>
      <c r="W405" t="s">
        <v>0</v>
      </c>
    </row>
    <row r="406" spans="1:23" x14ac:dyDescent="0.25">
      <c r="A406">
        <v>405</v>
      </c>
      <c r="B406" t="s">
        <v>11</v>
      </c>
      <c r="C406">
        <f t="shared" si="28"/>
        <v>0.45</v>
      </c>
      <c r="D406" t="s">
        <v>5</v>
      </c>
      <c r="E406">
        <v>0.1</v>
      </c>
      <c r="F406" t="s">
        <v>8</v>
      </c>
      <c r="G406">
        <f t="shared" si="29"/>
        <v>0.45</v>
      </c>
      <c r="H406" t="s">
        <v>13</v>
      </c>
      <c r="I406">
        <v>0.1</v>
      </c>
      <c r="Q406">
        <v>7.5726046363566099E-2</v>
      </c>
      <c r="R406">
        <v>697.90161380771451</v>
      </c>
      <c r="S406" s="1">
        <v>1E-3</v>
      </c>
      <c r="T406">
        <v>0</v>
      </c>
      <c r="V406" s="3" t="s">
        <v>89</v>
      </c>
      <c r="W406" t="s">
        <v>0</v>
      </c>
    </row>
    <row r="407" spans="1:23" x14ac:dyDescent="0.25">
      <c r="A407">
        <v>406</v>
      </c>
      <c r="B407" t="s">
        <v>11</v>
      </c>
      <c r="C407">
        <f t="shared" si="28"/>
        <v>0.45</v>
      </c>
      <c r="D407" t="s">
        <v>5</v>
      </c>
      <c r="E407">
        <v>0.1</v>
      </c>
      <c r="F407" t="s">
        <v>8</v>
      </c>
      <c r="G407">
        <f t="shared" si="29"/>
        <v>0.45</v>
      </c>
      <c r="H407" t="s">
        <v>13</v>
      </c>
      <c r="I407">
        <v>0.1</v>
      </c>
      <c r="Q407">
        <v>6.3646362044165294E-2</v>
      </c>
      <c r="R407">
        <v>650.65145228216102</v>
      </c>
      <c r="S407" s="1">
        <v>1E-3</v>
      </c>
      <c r="T407">
        <v>0</v>
      </c>
      <c r="V407" s="3" t="s">
        <v>89</v>
      </c>
      <c r="W407" t="s">
        <v>0</v>
      </c>
    </row>
    <row r="408" spans="1:23" x14ac:dyDescent="0.25">
      <c r="A408">
        <v>407</v>
      </c>
      <c r="B408" t="s">
        <v>11</v>
      </c>
      <c r="C408">
        <f t="shared" si="28"/>
        <v>0.45</v>
      </c>
      <c r="D408" t="s">
        <v>5</v>
      </c>
      <c r="E408">
        <v>0.1</v>
      </c>
      <c r="F408" t="s">
        <v>8</v>
      </c>
      <c r="G408">
        <f t="shared" si="29"/>
        <v>0.45</v>
      </c>
      <c r="H408" t="s">
        <v>13</v>
      </c>
      <c r="I408">
        <v>0.1</v>
      </c>
      <c r="Q408">
        <v>5.34936074967984E-2</v>
      </c>
      <c r="R408">
        <v>598.64713450620229</v>
      </c>
      <c r="S408" s="1">
        <v>1E-3</v>
      </c>
      <c r="T408">
        <v>0</v>
      </c>
      <c r="V408" s="3" t="s">
        <v>89</v>
      </c>
      <c r="W408" t="s">
        <v>0</v>
      </c>
    </row>
    <row r="409" spans="1:23" x14ac:dyDescent="0.25">
      <c r="A409">
        <v>408</v>
      </c>
      <c r="B409" t="s">
        <v>11</v>
      </c>
      <c r="C409">
        <f t="shared" si="28"/>
        <v>0.45</v>
      </c>
      <c r="D409" t="s">
        <v>5</v>
      </c>
      <c r="E409">
        <v>0.1</v>
      </c>
      <c r="F409" t="s">
        <v>8</v>
      </c>
      <c r="G409">
        <f t="shared" si="29"/>
        <v>0.45</v>
      </c>
      <c r="H409" t="s">
        <v>13</v>
      </c>
      <c r="I409">
        <v>0.1</v>
      </c>
      <c r="Q409">
        <v>4.0508594014569597E-2</v>
      </c>
      <c r="R409">
        <v>547.5933002259286</v>
      </c>
      <c r="S409" s="1">
        <v>1E-3</v>
      </c>
      <c r="T409">
        <v>0</v>
      </c>
      <c r="V409" s="3" t="s">
        <v>89</v>
      </c>
      <c r="W409" t="s">
        <v>0</v>
      </c>
    </row>
    <row r="410" spans="1:23" x14ac:dyDescent="0.25">
      <c r="A410">
        <v>409</v>
      </c>
      <c r="B410" t="s">
        <v>11</v>
      </c>
      <c r="C410">
        <f t="shared" si="28"/>
        <v>0.45</v>
      </c>
      <c r="D410" t="s">
        <v>5</v>
      </c>
      <c r="E410">
        <v>0.1</v>
      </c>
      <c r="F410" t="s">
        <v>8</v>
      </c>
      <c r="G410">
        <f t="shared" si="29"/>
        <v>0.45</v>
      </c>
      <c r="H410" t="s">
        <v>13</v>
      </c>
      <c r="I410">
        <v>0.1</v>
      </c>
      <c r="Q410">
        <v>3.2883734422664603E-2</v>
      </c>
      <c r="R410">
        <v>496.09788204402139</v>
      </c>
      <c r="S410" s="1">
        <v>1E-3</v>
      </c>
      <c r="T410">
        <v>0</v>
      </c>
      <c r="V410" s="3" t="s">
        <v>89</v>
      </c>
      <c r="W410" t="s">
        <v>0</v>
      </c>
    </row>
    <row r="411" spans="1:23" x14ac:dyDescent="0.25">
      <c r="A411">
        <v>410</v>
      </c>
      <c r="B411" t="s">
        <v>11</v>
      </c>
      <c r="C411">
        <f t="shared" si="28"/>
        <v>0.45</v>
      </c>
      <c r="D411" t="s">
        <v>5</v>
      </c>
      <c r="E411">
        <v>0.1</v>
      </c>
      <c r="F411" t="s">
        <v>8</v>
      </c>
      <c r="G411">
        <f t="shared" si="29"/>
        <v>0.45</v>
      </c>
      <c r="H411" t="s">
        <v>14</v>
      </c>
      <c r="I411">
        <v>0.1</v>
      </c>
      <c r="Q411">
        <v>8.47816543618626E-3</v>
      </c>
      <c r="R411">
        <v>861.2922866377437</v>
      </c>
      <c r="S411" s="1">
        <v>1E-3</v>
      </c>
      <c r="T411">
        <v>0</v>
      </c>
      <c r="V411" s="3" t="s">
        <v>89</v>
      </c>
      <c r="W411" t="s">
        <v>0</v>
      </c>
    </row>
    <row r="412" spans="1:23" x14ac:dyDescent="0.25">
      <c r="A412">
        <v>411</v>
      </c>
      <c r="B412" t="s">
        <v>11</v>
      </c>
      <c r="C412">
        <f t="shared" si="28"/>
        <v>0.45</v>
      </c>
      <c r="D412" t="s">
        <v>5</v>
      </c>
      <c r="E412">
        <v>0.1</v>
      </c>
      <c r="F412" t="s">
        <v>8</v>
      </c>
      <c r="G412">
        <f t="shared" si="29"/>
        <v>0.45</v>
      </c>
      <c r="H412" t="s">
        <v>14</v>
      </c>
      <c r="I412">
        <v>0.1</v>
      </c>
      <c r="Q412">
        <v>6.2008729076257997E-3</v>
      </c>
      <c r="R412">
        <v>813.17156240851045</v>
      </c>
      <c r="S412" s="1">
        <v>1E-3</v>
      </c>
      <c r="T412">
        <v>0</v>
      </c>
      <c r="V412" s="3" t="s">
        <v>89</v>
      </c>
      <c r="W412" t="s">
        <v>0</v>
      </c>
    </row>
    <row r="413" spans="1:23" x14ac:dyDescent="0.25">
      <c r="A413">
        <v>412</v>
      </c>
      <c r="B413" t="s">
        <v>11</v>
      </c>
      <c r="C413">
        <f t="shared" si="28"/>
        <v>0.45</v>
      </c>
      <c r="D413" t="s">
        <v>5</v>
      </c>
      <c r="E413">
        <v>0.1</v>
      </c>
      <c r="F413" t="s">
        <v>8</v>
      </c>
      <c r="G413">
        <f t="shared" si="29"/>
        <v>0.45</v>
      </c>
      <c r="H413" t="s">
        <v>14</v>
      </c>
      <c r="I413">
        <v>0.1</v>
      </c>
      <c r="Q413">
        <v>4.3803562629628999E-3</v>
      </c>
      <c r="R413">
        <v>768.97454912633816</v>
      </c>
      <c r="S413" s="1">
        <v>1E-3</v>
      </c>
      <c r="T413">
        <v>0</v>
      </c>
      <c r="V413" s="3" t="s">
        <v>89</v>
      </c>
      <c r="W413" t="s">
        <v>0</v>
      </c>
    </row>
    <row r="414" spans="1:23" x14ac:dyDescent="0.25">
      <c r="A414">
        <v>413</v>
      </c>
      <c r="B414" t="s">
        <v>11</v>
      </c>
      <c r="C414">
        <f t="shared" si="28"/>
        <v>0.45</v>
      </c>
      <c r="D414" t="s">
        <v>5</v>
      </c>
      <c r="E414">
        <v>0.1</v>
      </c>
      <c r="F414" t="s">
        <v>8</v>
      </c>
      <c r="G414">
        <f t="shared" si="29"/>
        <v>0.45</v>
      </c>
      <c r="H414" t="s">
        <v>14</v>
      </c>
      <c r="I414">
        <v>0.1</v>
      </c>
      <c r="Q414">
        <v>2.88653852721981E-3</v>
      </c>
      <c r="R414">
        <v>713.13387675542344</v>
      </c>
      <c r="S414" s="1">
        <v>1E-3</v>
      </c>
      <c r="T414">
        <v>0</v>
      </c>
      <c r="V414" s="3" t="s">
        <v>89</v>
      </c>
      <c r="W414" t="s">
        <v>0</v>
      </c>
    </row>
    <row r="415" spans="1:23" x14ac:dyDescent="0.25">
      <c r="A415">
        <v>414</v>
      </c>
      <c r="B415" t="s">
        <v>11</v>
      </c>
      <c r="C415">
        <f t="shared" si="28"/>
        <v>0.45</v>
      </c>
      <c r="D415" t="s">
        <v>5</v>
      </c>
      <c r="E415">
        <v>0.1</v>
      </c>
      <c r="F415" t="s">
        <v>8</v>
      </c>
      <c r="G415">
        <f t="shared" si="29"/>
        <v>0.45</v>
      </c>
      <c r="H415" t="s">
        <v>14</v>
      </c>
      <c r="I415">
        <v>0.1</v>
      </c>
      <c r="Q415">
        <v>2.3432105862707998E-3</v>
      </c>
      <c r="R415">
        <v>662.94017479052661</v>
      </c>
      <c r="S415" s="1">
        <v>1E-3</v>
      </c>
      <c r="T415">
        <v>0</v>
      </c>
      <c r="V415" s="3" t="s">
        <v>89</v>
      </c>
      <c r="W415" t="s">
        <v>0</v>
      </c>
    </row>
    <row r="416" spans="1:23" x14ac:dyDescent="0.25">
      <c r="A416">
        <v>415</v>
      </c>
      <c r="B416" t="s">
        <v>11</v>
      </c>
      <c r="C416">
        <f t="shared" si="28"/>
        <v>0.45</v>
      </c>
      <c r="D416" t="s">
        <v>5</v>
      </c>
      <c r="E416">
        <v>0.1</v>
      </c>
      <c r="F416" t="s">
        <v>8</v>
      </c>
      <c r="G416">
        <f t="shared" si="29"/>
        <v>0.45</v>
      </c>
      <c r="H416" t="s">
        <v>14</v>
      </c>
      <c r="I416">
        <v>0.1</v>
      </c>
      <c r="Q416">
        <v>2.1858615034246699E-3</v>
      </c>
      <c r="R416">
        <v>612.22522624884709</v>
      </c>
      <c r="S416" s="1">
        <v>1E-3</v>
      </c>
      <c r="T416">
        <v>0</v>
      </c>
      <c r="V416" s="3" t="s">
        <v>89</v>
      </c>
      <c r="W416" t="s">
        <v>0</v>
      </c>
    </row>
    <row r="417" spans="1:23" x14ac:dyDescent="0.25">
      <c r="A417">
        <v>416</v>
      </c>
      <c r="B417" t="s">
        <v>11</v>
      </c>
      <c r="C417">
        <f t="shared" si="28"/>
        <v>0.45</v>
      </c>
      <c r="D417" t="s">
        <v>5</v>
      </c>
      <c r="E417">
        <v>0.1</v>
      </c>
      <c r="F417" t="s">
        <v>8</v>
      </c>
      <c r="G417">
        <f t="shared" si="29"/>
        <v>0.45</v>
      </c>
      <c r="H417" t="s">
        <v>14</v>
      </c>
      <c r="I417">
        <v>0.1</v>
      </c>
      <c r="Q417">
        <v>2.6007244442001099E-3</v>
      </c>
      <c r="R417">
        <v>559.55858686244278</v>
      </c>
      <c r="S417" s="1">
        <v>1E-3</v>
      </c>
      <c r="T417">
        <v>0</v>
      </c>
      <c r="V417" s="3" t="s">
        <v>89</v>
      </c>
      <c r="W417" t="s">
        <v>0</v>
      </c>
    </row>
    <row r="418" spans="1:23" x14ac:dyDescent="0.25">
      <c r="A418">
        <v>417</v>
      </c>
      <c r="B418" t="s">
        <v>11</v>
      </c>
      <c r="C418">
        <f t="shared" si="28"/>
        <v>0.45</v>
      </c>
      <c r="D418" t="s">
        <v>5</v>
      </c>
      <c r="E418">
        <v>0.1</v>
      </c>
      <c r="F418" t="s">
        <v>8</v>
      </c>
      <c r="G418">
        <f t="shared" si="29"/>
        <v>0.45</v>
      </c>
      <c r="H418" t="s">
        <v>14</v>
      </c>
      <c r="I418">
        <v>0.1</v>
      </c>
      <c r="Q418">
        <v>2.7879374059496401E-3</v>
      </c>
      <c r="R418">
        <v>507.60266012073373</v>
      </c>
      <c r="S418" s="1">
        <v>1E-3</v>
      </c>
      <c r="T418">
        <v>0</v>
      </c>
      <c r="V418" s="3" t="s">
        <v>89</v>
      </c>
      <c r="W418" t="s">
        <v>0</v>
      </c>
    </row>
    <row r="419" spans="1:23" x14ac:dyDescent="0.25">
      <c r="A419">
        <v>418</v>
      </c>
      <c r="B419" t="s">
        <v>11</v>
      </c>
      <c r="C419">
        <f t="shared" si="28"/>
        <v>0.45</v>
      </c>
      <c r="D419" t="s">
        <v>5</v>
      </c>
      <c r="E419">
        <v>0.1</v>
      </c>
      <c r="F419" t="s">
        <v>8</v>
      </c>
      <c r="G419">
        <f t="shared" si="29"/>
        <v>0.45</v>
      </c>
      <c r="H419" t="s">
        <v>3</v>
      </c>
      <c r="I419">
        <v>0.1</v>
      </c>
      <c r="Q419">
        <v>1.2001769537361E-2</v>
      </c>
      <c r="R419">
        <v>971.64822033356882</v>
      </c>
      <c r="S419" s="1">
        <v>1E-3</v>
      </c>
      <c r="T419">
        <v>0</v>
      </c>
      <c r="V419" s="3" t="s">
        <v>89</v>
      </c>
      <c r="W419" t="s">
        <v>0</v>
      </c>
    </row>
    <row r="420" spans="1:23" x14ac:dyDescent="0.25">
      <c r="A420">
        <v>419</v>
      </c>
      <c r="B420" t="s">
        <v>11</v>
      </c>
      <c r="C420">
        <f t="shared" si="28"/>
        <v>0.45</v>
      </c>
      <c r="D420" t="s">
        <v>5</v>
      </c>
      <c r="E420">
        <v>0.1</v>
      </c>
      <c r="F420" t="s">
        <v>8</v>
      </c>
      <c r="G420">
        <f t="shared" si="29"/>
        <v>0.45</v>
      </c>
      <c r="H420" t="s">
        <v>3</v>
      </c>
      <c r="I420">
        <v>0.1</v>
      </c>
      <c r="Q420">
        <v>9.4098977791635396E-3</v>
      </c>
      <c r="R420">
        <v>930.94050608460498</v>
      </c>
      <c r="S420" s="1">
        <v>1E-3</v>
      </c>
      <c r="T420">
        <v>0</v>
      </c>
      <c r="V420" s="3" t="s">
        <v>89</v>
      </c>
      <c r="W420" t="s">
        <v>0</v>
      </c>
    </row>
    <row r="421" spans="1:23" x14ac:dyDescent="0.25">
      <c r="A421">
        <v>420</v>
      </c>
      <c r="B421" t="s">
        <v>11</v>
      </c>
      <c r="C421">
        <f t="shared" si="28"/>
        <v>0.45</v>
      </c>
      <c r="D421" t="s">
        <v>5</v>
      </c>
      <c r="E421">
        <v>0.1</v>
      </c>
      <c r="F421" t="s">
        <v>8</v>
      </c>
      <c r="G421">
        <f t="shared" si="29"/>
        <v>0.45</v>
      </c>
      <c r="H421" t="s">
        <v>3</v>
      </c>
      <c r="I421">
        <v>0.1</v>
      </c>
      <c r="Q421">
        <v>6.6472422971464501E-3</v>
      </c>
      <c r="R421">
        <v>879.13131723908555</v>
      </c>
      <c r="S421" s="1">
        <v>1E-3</v>
      </c>
      <c r="T421">
        <v>0</v>
      </c>
      <c r="V421" s="3" t="s">
        <v>89</v>
      </c>
      <c r="W421" t="s">
        <v>0</v>
      </c>
    </row>
    <row r="422" spans="1:23" x14ac:dyDescent="0.25">
      <c r="A422">
        <v>421</v>
      </c>
      <c r="B422" t="s">
        <v>11</v>
      </c>
      <c r="C422">
        <f t="shared" si="28"/>
        <v>0.45</v>
      </c>
      <c r="D422" t="s">
        <v>5</v>
      </c>
      <c r="E422">
        <v>0.1</v>
      </c>
      <c r="F422" t="s">
        <v>8</v>
      </c>
      <c r="G422">
        <f t="shared" si="29"/>
        <v>0.45</v>
      </c>
      <c r="H422" t="s">
        <v>3</v>
      </c>
      <c r="I422">
        <v>0.1</v>
      </c>
      <c r="Q422">
        <v>4.0862106814454303E-3</v>
      </c>
      <c r="R422">
        <v>817.29080019032222</v>
      </c>
      <c r="S422" s="1">
        <v>1E-3</v>
      </c>
      <c r="T422">
        <v>0</v>
      </c>
      <c r="V422" s="3" t="s">
        <v>89</v>
      </c>
      <c r="W422" t="s">
        <v>0</v>
      </c>
    </row>
    <row r="423" spans="1:23" x14ac:dyDescent="0.25">
      <c r="A423">
        <v>422</v>
      </c>
      <c r="B423" t="s">
        <v>11</v>
      </c>
      <c r="C423">
        <f t="shared" si="28"/>
        <v>0.45</v>
      </c>
      <c r="D423" t="s">
        <v>5</v>
      </c>
      <c r="E423">
        <v>0.1</v>
      </c>
      <c r="F423" t="s">
        <v>8</v>
      </c>
      <c r="G423">
        <f t="shared" si="29"/>
        <v>0.45</v>
      </c>
      <c r="H423" t="s">
        <v>3</v>
      </c>
      <c r="I423">
        <v>0.1</v>
      </c>
      <c r="Q423">
        <v>2.88653852721981E-3</v>
      </c>
      <c r="R423">
        <v>769.05816854030354</v>
      </c>
      <c r="S423" s="1">
        <v>1E-3</v>
      </c>
      <c r="T423">
        <v>0</v>
      </c>
      <c r="V423" s="3" t="s">
        <v>89</v>
      </c>
      <c r="W423" t="s">
        <v>0</v>
      </c>
    </row>
    <row r="424" spans="1:23" x14ac:dyDescent="0.25">
      <c r="A424">
        <v>423</v>
      </c>
      <c r="B424" t="s">
        <v>11</v>
      </c>
      <c r="C424">
        <f t="shared" si="28"/>
        <v>0.45</v>
      </c>
      <c r="D424" t="s">
        <v>5</v>
      </c>
      <c r="E424">
        <v>0.1</v>
      </c>
      <c r="F424" t="s">
        <v>8</v>
      </c>
      <c r="G424">
        <f t="shared" si="29"/>
        <v>0.45</v>
      </c>
      <c r="H424" t="s">
        <v>3</v>
      </c>
      <c r="I424">
        <v>0.1</v>
      </c>
      <c r="Q424">
        <v>1.4404247202792801E-3</v>
      </c>
      <c r="R424">
        <v>716.57837178730597</v>
      </c>
      <c r="S424" s="1">
        <v>1E-3</v>
      </c>
      <c r="T424">
        <v>0</v>
      </c>
      <c r="V424" s="3" t="s">
        <v>89</v>
      </c>
      <c r="W424" t="s">
        <v>0</v>
      </c>
    </row>
    <row r="425" spans="1:23" x14ac:dyDescent="0.25">
      <c r="A425">
        <v>424</v>
      </c>
      <c r="B425" t="s">
        <v>11</v>
      </c>
      <c r="C425">
        <f t="shared" si="28"/>
        <v>0.45</v>
      </c>
      <c r="D425" t="s">
        <v>5</v>
      </c>
      <c r="E425">
        <v>0.1</v>
      </c>
      <c r="F425" t="s">
        <v>8</v>
      </c>
      <c r="G425">
        <f t="shared" si="29"/>
        <v>0.45</v>
      </c>
      <c r="H425" t="s">
        <v>3</v>
      </c>
      <c r="I425">
        <v>0.1</v>
      </c>
      <c r="Q425">
        <v>8.2600206313655897E-4</v>
      </c>
      <c r="R425">
        <v>669.10828622389249</v>
      </c>
      <c r="S425" s="1">
        <v>1E-3</v>
      </c>
      <c r="T425">
        <v>0</v>
      </c>
      <c r="V425" s="3" t="s">
        <v>89</v>
      </c>
      <c r="W425" t="s">
        <v>0</v>
      </c>
    </row>
    <row r="426" spans="1:23" x14ac:dyDescent="0.25">
      <c r="A426">
        <v>425</v>
      </c>
      <c r="B426" t="s">
        <v>11</v>
      </c>
      <c r="C426">
        <f t="shared" si="28"/>
        <v>0.45</v>
      </c>
      <c r="D426" t="s">
        <v>5</v>
      </c>
      <c r="E426">
        <v>0.1</v>
      </c>
      <c r="F426" t="s">
        <v>8</v>
      </c>
      <c r="G426">
        <f t="shared" si="29"/>
        <v>0.45</v>
      </c>
      <c r="H426" t="s">
        <v>3</v>
      </c>
      <c r="I426">
        <v>0.1</v>
      </c>
      <c r="Q426">
        <v>3.4643570164405701E-4</v>
      </c>
      <c r="R426">
        <v>615.16689466484775</v>
      </c>
      <c r="S426" s="1">
        <v>1E-3</v>
      </c>
      <c r="T426">
        <v>0</v>
      </c>
      <c r="V426" s="3" t="s">
        <v>89</v>
      </c>
      <c r="W426" t="s">
        <v>0</v>
      </c>
    </row>
    <row r="427" spans="1:23" x14ac:dyDescent="0.25">
      <c r="A427">
        <v>426</v>
      </c>
      <c r="B427" t="s">
        <v>11</v>
      </c>
      <c r="C427">
        <f t="shared" si="28"/>
        <v>0.45</v>
      </c>
      <c r="D427" t="s">
        <v>5</v>
      </c>
      <c r="E427">
        <v>0.1</v>
      </c>
      <c r="F427" t="s">
        <v>8</v>
      </c>
      <c r="G427">
        <f t="shared" si="29"/>
        <v>0.45</v>
      </c>
      <c r="H427" t="s">
        <v>3</v>
      </c>
      <c r="I427">
        <v>0.1</v>
      </c>
      <c r="Q427">
        <v>1.5575888520180599E-4</v>
      </c>
      <c r="R427">
        <v>564.66537467005969</v>
      </c>
      <c r="S427" s="1">
        <v>1E-3</v>
      </c>
      <c r="T427">
        <v>0</v>
      </c>
      <c r="V427" s="3" t="s">
        <v>89</v>
      </c>
      <c r="W427" t="s">
        <v>0</v>
      </c>
    </row>
    <row r="428" spans="1:23" x14ac:dyDescent="0.25">
      <c r="A428">
        <v>427</v>
      </c>
      <c r="B428" t="s">
        <v>11</v>
      </c>
      <c r="C428">
        <f t="shared" si="28"/>
        <v>0.45</v>
      </c>
      <c r="D428" t="s">
        <v>5</v>
      </c>
      <c r="E428">
        <v>0.1</v>
      </c>
      <c r="F428" t="s">
        <v>8</v>
      </c>
      <c r="G428">
        <f t="shared" si="29"/>
        <v>0.45</v>
      </c>
      <c r="H428" t="s">
        <v>3</v>
      </c>
      <c r="I428">
        <v>0.1</v>
      </c>
      <c r="Q428">
        <v>5.6848234435925502E-5</v>
      </c>
      <c r="R428">
        <v>513.26285460546137</v>
      </c>
      <c r="S428" s="1">
        <v>1E-3</v>
      </c>
      <c r="T428">
        <v>0</v>
      </c>
      <c r="V428" s="3" t="s">
        <v>89</v>
      </c>
      <c r="W428" t="s">
        <v>0</v>
      </c>
    </row>
    <row r="429" spans="1:23" x14ac:dyDescent="0.25">
      <c r="A429">
        <v>428</v>
      </c>
      <c r="B429" t="s">
        <v>11</v>
      </c>
      <c r="C429">
        <f t="shared" si="28"/>
        <v>0.45</v>
      </c>
      <c r="D429" t="s">
        <v>5</v>
      </c>
      <c r="E429">
        <v>0.1</v>
      </c>
      <c r="F429" t="s">
        <v>8</v>
      </c>
      <c r="G429">
        <f t="shared" si="29"/>
        <v>0.45</v>
      </c>
      <c r="H429" t="s">
        <v>15</v>
      </c>
      <c r="I429">
        <v>0.1</v>
      </c>
      <c r="Q429">
        <v>4.6956758929745301E-3</v>
      </c>
      <c r="R429">
        <v>909.33553380377998</v>
      </c>
      <c r="S429" s="1">
        <v>1E-3</v>
      </c>
      <c r="T429">
        <v>0</v>
      </c>
      <c r="V429" s="3" t="s">
        <v>89</v>
      </c>
      <c r="W429" t="s">
        <v>0</v>
      </c>
    </row>
    <row r="430" spans="1:23" x14ac:dyDescent="0.25">
      <c r="A430">
        <v>429</v>
      </c>
      <c r="B430" t="s">
        <v>11</v>
      </c>
      <c r="C430">
        <f t="shared" si="28"/>
        <v>0.45</v>
      </c>
      <c r="D430" t="s">
        <v>5</v>
      </c>
      <c r="E430">
        <v>0.1</v>
      </c>
      <c r="F430" t="s">
        <v>8</v>
      </c>
      <c r="G430">
        <f t="shared" si="29"/>
        <v>0.45</v>
      </c>
      <c r="H430" t="s">
        <v>15</v>
      </c>
      <c r="I430">
        <v>0.1</v>
      </c>
      <c r="Q430">
        <v>2.88653852721981E-3</v>
      </c>
      <c r="R430">
        <v>844.30161120313301</v>
      </c>
      <c r="S430" s="1">
        <v>1E-3</v>
      </c>
      <c r="T430">
        <v>0</v>
      </c>
      <c r="V430" s="3" t="s">
        <v>89</v>
      </c>
      <c r="W430" t="s">
        <v>0</v>
      </c>
    </row>
    <row r="431" spans="1:23" x14ac:dyDescent="0.25">
      <c r="A431">
        <v>430</v>
      </c>
      <c r="B431" t="s">
        <v>11</v>
      </c>
      <c r="C431">
        <f t="shared" si="28"/>
        <v>0.45</v>
      </c>
      <c r="D431" t="s">
        <v>5</v>
      </c>
      <c r="E431">
        <v>0.1</v>
      </c>
      <c r="F431" t="s">
        <v>8</v>
      </c>
      <c r="G431">
        <f t="shared" si="29"/>
        <v>0.45</v>
      </c>
      <c r="H431" t="s">
        <v>15</v>
      </c>
      <c r="I431">
        <v>0.1</v>
      </c>
      <c r="Q431">
        <v>1.77442073495541E-3</v>
      </c>
      <c r="R431">
        <v>801.53176288858845</v>
      </c>
      <c r="S431" s="1">
        <v>1E-3</v>
      </c>
      <c r="T431">
        <v>0</v>
      </c>
      <c r="V431" s="3" t="s">
        <v>89</v>
      </c>
      <c r="W431" t="s">
        <v>0</v>
      </c>
    </row>
    <row r="432" spans="1:23" x14ac:dyDescent="0.25">
      <c r="A432">
        <v>431</v>
      </c>
      <c r="B432" t="s">
        <v>11</v>
      </c>
      <c r="C432">
        <f t="shared" si="28"/>
        <v>0.45</v>
      </c>
      <c r="D432" t="s">
        <v>5</v>
      </c>
      <c r="E432">
        <v>0.1</v>
      </c>
      <c r="F432" t="s">
        <v>8</v>
      </c>
      <c r="G432">
        <f t="shared" si="29"/>
        <v>0.45</v>
      </c>
      <c r="H432" t="s">
        <v>15</v>
      </c>
      <c r="I432">
        <v>0.1</v>
      </c>
      <c r="Q432">
        <v>1.0175298766472701E-3</v>
      </c>
      <c r="R432">
        <v>751.11420233846729</v>
      </c>
      <c r="S432" s="1">
        <v>1E-3</v>
      </c>
      <c r="T432">
        <v>0</v>
      </c>
      <c r="V432" s="3" t="s">
        <v>89</v>
      </c>
      <c r="W432" t="s">
        <v>0</v>
      </c>
    </row>
    <row r="433" spans="1:23" x14ac:dyDescent="0.25">
      <c r="A433">
        <v>432</v>
      </c>
      <c r="B433" t="s">
        <v>11</v>
      </c>
      <c r="C433">
        <f t="shared" si="28"/>
        <v>0.45</v>
      </c>
      <c r="D433" t="s">
        <v>5</v>
      </c>
      <c r="E433">
        <v>0.1</v>
      </c>
      <c r="F433" t="s">
        <v>8</v>
      </c>
      <c r="G433">
        <f t="shared" ref="G433:G464" si="30">0.9/2</f>
        <v>0.45</v>
      </c>
      <c r="H433" t="s">
        <v>15</v>
      </c>
      <c r="I433">
        <v>0.1</v>
      </c>
      <c r="Q433">
        <v>7.7053514615305497E-4</v>
      </c>
      <c r="R433">
        <v>700.30926399031478</v>
      </c>
      <c r="S433" s="1">
        <v>1E-3</v>
      </c>
      <c r="T433">
        <v>0</v>
      </c>
      <c r="V433" s="3" t="s">
        <v>89</v>
      </c>
      <c r="W433" t="s">
        <v>0</v>
      </c>
    </row>
    <row r="434" spans="1:23" x14ac:dyDescent="0.25">
      <c r="A434">
        <v>433</v>
      </c>
      <c r="B434" t="s">
        <v>11</v>
      </c>
      <c r="C434">
        <f t="shared" si="28"/>
        <v>0.45</v>
      </c>
      <c r="D434" t="s">
        <v>5</v>
      </c>
      <c r="E434">
        <v>0.1</v>
      </c>
      <c r="F434" t="s">
        <v>8</v>
      </c>
      <c r="G434">
        <f t="shared" si="30"/>
        <v>0.45</v>
      </c>
      <c r="H434" t="s">
        <v>15</v>
      </c>
      <c r="I434">
        <v>0.1</v>
      </c>
      <c r="Q434">
        <v>4.5748552615674099E-4</v>
      </c>
      <c r="R434">
        <v>648.53198334595641</v>
      </c>
      <c r="S434" s="1">
        <v>1E-3</v>
      </c>
      <c r="T434">
        <v>0</v>
      </c>
      <c r="V434" s="3" t="s">
        <v>89</v>
      </c>
      <c r="W434" t="s">
        <v>0</v>
      </c>
    </row>
    <row r="435" spans="1:23" x14ac:dyDescent="0.25">
      <c r="A435">
        <v>434</v>
      </c>
      <c r="B435" t="s">
        <v>11</v>
      </c>
      <c r="C435">
        <f t="shared" si="28"/>
        <v>0.45</v>
      </c>
      <c r="D435" t="s">
        <v>5</v>
      </c>
      <c r="E435">
        <v>0.1</v>
      </c>
      <c r="F435" t="s">
        <v>8</v>
      </c>
      <c r="G435">
        <f t="shared" si="30"/>
        <v>0.45</v>
      </c>
      <c r="H435" t="s">
        <v>15</v>
      </c>
      <c r="I435">
        <v>0.1</v>
      </c>
      <c r="Q435">
        <v>3.1213295409471199E-4</v>
      </c>
      <c r="R435">
        <v>596.78849771417333</v>
      </c>
      <c r="S435" s="1">
        <v>1E-3</v>
      </c>
      <c r="T435">
        <v>0</v>
      </c>
      <c r="V435" s="3" t="s">
        <v>89</v>
      </c>
      <c r="W435" t="s">
        <v>0</v>
      </c>
    </row>
    <row r="436" spans="1:23" x14ac:dyDescent="0.25">
      <c r="A436">
        <v>435</v>
      </c>
      <c r="B436" t="s">
        <v>11</v>
      </c>
      <c r="C436">
        <f t="shared" si="28"/>
        <v>0.45</v>
      </c>
      <c r="D436" t="s">
        <v>5</v>
      </c>
      <c r="E436">
        <v>0.1</v>
      </c>
      <c r="F436" t="s">
        <v>8</v>
      </c>
      <c r="G436">
        <f t="shared" si="30"/>
        <v>0.45</v>
      </c>
      <c r="H436" t="s">
        <v>15</v>
      </c>
      <c r="I436">
        <v>0.1</v>
      </c>
      <c r="Q436">
        <v>1.7899058550255401E-4</v>
      </c>
      <c r="R436">
        <v>544.84113454331748</v>
      </c>
      <c r="S436" s="1">
        <v>1E-3</v>
      </c>
      <c r="T436">
        <v>0</v>
      </c>
      <c r="V436" s="3" t="s">
        <v>89</v>
      </c>
      <c r="W436" t="s">
        <v>0</v>
      </c>
    </row>
    <row r="437" spans="1:23" x14ac:dyDescent="0.25">
      <c r="A437">
        <v>436</v>
      </c>
      <c r="B437" t="s">
        <v>11</v>
      </c>
      <c r="C437">
        <f t="shared" si="28"/>
        <v>0.45</v>
      </c>
      <c r="D437" t="s">
        <v>5</v>
      </c>
      <c r="E437">
        <v>0.1</v>
      </c>
      <c r="F437" t="s">
        <v>8</v>
      </c>
      <c r="G437">
        <f t="shared" si="30"/>
        <v>0.45</v>
      </c>
      <c r="H437" t="s">
        <v>15</v>
      </c>
      <c r="I437">
        <v>0.1</v>
      </c>
      <c r="Q437">
        <v>1.02640971670123E-4</v>
      </c>
      <c r="R437">
        <v>495.72224962999553</v>
      </c>
      <c r="S437" s="1">
        <v>1E-3</v>
      </c>
      <c r="T437">
        <v>0</v>
      </c>
      <c r="V437" s="3" t="s">
        <v>89</v>
      </c>
      <c r="W437" t="s">
        <v>0</v>
      </c>
    </row>
    <row r="438" spans="1:23" x14ac:dyDescent="0.25">
      <c r="A438">
        <v>437</v>
      </c>
      <c r="B438" t="s">
        <v>11</v>
      </c>
      <c r="C438">
        <f t="shared" si="28"/>
        <v>0.45</v>
      </c>
      <c r="D438" t="s">
        <v>5</v>
      </c>
      <c r="E438">
        <v>0.1</v>
      </c>
      <c r="F438" t="s">
        <v>8</v>
      </c>
      <c r="G438">
        <f t="shared" si="30"/>
        <v>0.45</v>
      </c>
      <c r="H438" t="s">
        <v>16</v>
      </c>
      <c r="I438">
        <v>0.1</v>
      </c>
      <c r="Q438">
        <v>6.2008729076257997E-3</v>
      </c>
      <c r="R438">
        <v>956.22303826826487</v>
      </c>
      <c r="S438" s="1">
        <v>1E-3</v>
      </c>
      <c r="T438">
        <v>0</v>
      </c>
      <c r="V438" s="3" t="s">
        <v>89</v>
      </c>
      <c r="W438" t="s">
        <v>0</v>
      </c>
    </row>
    <row r="439" spans="1:23" x14ac:dyDescent="0.25">
      <c r="A439">
        <v>438</v>
      </c>
      <c r="B439" t="s">
        <v>11</v>
      </c>
      <c r="C439">
        <f t="shared" si="28"/>
        <v>0.45</v>
      </c>
      <c r="D439" t="s">
        <v>5</v>
      </c>
      <c r="E439">
        <v>0.1</v>
      </c>
      <c r="F439" t="s">
        <v>8</v>
      </c>
      <c r="G439">
        <f t="shared" si="30"/>
        <v>0.45</v>
      </c>
      <c r="H439" t="s">
        <v>16</v>
      </c>
      <c r="I439">
        <v>0.1</v>
      </c>
      <c r="Q439">
        <v>3.55584970379668E-3</v>
      </c>
      <c r="R439">
        <v>902.31698560082054</v>
      </c>
      <c r="S439" s="1">
        <v>1E-3</v>
      </c>
      <c r="T439">
        <v>0</v>
      </c>
      <c r="V439" s="3" t="s">
        <v>89</v>
      </c>
      <c r="W439" t="s">
        <v>0</v>
      </c>
    </row>
    <row r="440" spans="1:23" x14ac:dyDescent="0.25">
      <c r="A440">
        <v>439</v>
      </c>
      <c r="B440" t="s">
        <v>11</v>
      </c>
      <c r="C440">
        <f t="shared" si="28"/>
        <v>0.45</v>
      </c>
      <c r="D440" t="s">
        <v>5</v>
      </c>
      <c r="E440">
        <v>0.1</v>
      </c>
      <c r="F440" t="s">
        <v>8</v>
      </c>
      <c r="G440">
        <f t="shared" si="30"/>
        <v>0.45</v>
      </c>
      <c r="H440" t="s">
        <v>16</v>
      </c>
      <c r="I440">
        <v>0.1</v>
      </c>
      <c r="Q440">
        <v>2.5118864315095699E-3</v>
      </c>
      <c r="R440">
        <v>852.8914571847663</v>
      </c>
      <c r="S440" s="1">
        <v>1E-3</v>
      </c>
      <c r="T440">
        <v>0</v>
      </c>
      <c r="V440" s="3" t="s">
        <v>89</v>
      </c>
      <c r="W440" t="s">
        <v>0</v>
      </c>
    </row>
    <row r="441" spans="1:23" x14ac:dyDescent="0.25">
      <c r="A441">
        <v>440</v>
      </c>
      <c r="B441" t="s">
        <v>11</v>
      </c>
      <c r="C441">
        <f t="shared" si="28"/>
        <v>0.45</v>
      </c>
      <c r="D441" t="s">
        <v>5</v>
      </c>
      <c r="E441">
        <v>0.1</v>
      </c>
      <c r="F441" t="s">
        <v>8</v>
      </c>
      <c r="G441">
        <f t="shared" si="30"/>
        <v>0.45</v>
      </c>
      <c r="H441" t="s">
        <v>16</v>
      </c>
      <c r="I441">
        <v>0.1</v>
      </c>
      <c r="Q441">
        <v>1.49136829319512E-3</v>
      </c>
      <c r="R441">
        <v>799.60862382289883</v>
      </c>
      <c r="S441" s="1">
        <v>1E-3</v>
      </c>
      <c r="T441">
        <v>0</v>
      </c>
      <c r="V441" s="3" t="s">
        <v>89</v>
      </c>
      <c r="W441" t="s">
        <v>0</v>
      </c>
    </row>
    <row r="442" spans="1:23" x14ac:dyDescent="0.25">
      <c r="A442">
        <v>441</v>
      </c>
      <c r="B442" t="s">
        <v>11</v>
      </c>
      <c r="C442">
        <f t="shared" si="28"/>
        <v>0.45</v>
      </c>
      <c r="D442" t="s">
        <v>5</v>
      </c>
      <c r="E442">
        <v>0.1</v>
      </c>
      <c r="F442" t="s">
        <v>8</v>
      </c>
      <c r="G442">
        <f t="shared" si="30"/>
        <v>0.45</v>
      </c>
      <c r="H442" t="s">
        <v>16</v>
      </c>
      <c r="I442">
        <v>0.1</v>
      </c>
      <c r="Q442">
        <v>8.2600206313655897E-4</v>
      </c>
      <c r="R442">
        <v>745.83091408395467</v>
      </c>
      <c r="S442" s="1">
        <v>1E-3</v>
      </c>
      <c r="T442">
        <v>0</v>
      </c>
      <c r="V442" s="3" t="s">
        <v>89</v>
      </c>
      <c r="W442" t="s">
        <v>0</v>
      </c>
    </row>
    <row r="443" spans="1:23" x14ac:dyDescent="0.25">
      <c r="A443">
        <v>442</v>
      </c>
      <c r="B443" t="s">
        <v>11</v>
      </c>
      <c r="C443">
        <f t="shared" si="28"/>
        <v>0.45</v>
      </c>
      <c r="D443" t="s">
        <v>5</v>
      </c>
      <c r="E443">
        <v>0.1</v>
      </c>
      <c r="F443" t="s">
        <v>8</v>
      </c>
      <c r="G443">
        <f t="shared" si="30"/>
        <v>0.45</v>
      </c>
      <c r="H443" t="s">
        <v>16</v>
      </c>
      <c r="I443">
        <v>0.1</v>
      </c>
      <c r="Q443">
        <v>4.1218704670799701E-4</v>
      </c>
      <c r="R443">
        <v>694.01523567196102</v>
      </c>
      <c r="S443" s="1">
        <v>1E-3</v>
      </c>
      <c r="T443">
        <v>0</v>
      </c>
      <c r="V443" s="3" t="s">
        <v>89</v>
      </c>
      <c r="W443" t="s">
        <v>0</v>
      </c>
    </row>
    <row r="444" spans="1:23" x14ac:dyDescent="0.25">
      <c r="A444">
        <v>443</v>
      </c>
      <c r="B444" t="s">
        <v>11</v>
      </c>
      <c r="C444">
        <f t="shared" si="28"/>
        <v>0.45</v>
      </c>
      <c r="D444" t="s">
        <v>5</v>
      </c>
      <c r="E444">
        <v>0.1</v>
      </c>
      <c r="F444" t="s">
        <v>8</v>
      </c>
      <c r="G444">
        <f t="shared" si="30"/>
        <v>0.45</v>
      </c>
      <c r="H444" t="s">
        <v>16</v>
      </c>
      <c r="I444">
        <v>0.1</v>
      </c>
      <c r="Q444">
        <v>2.5338073109426102E-4</v>
      </c>
      <c r="R444">
        <v>644.31129243050646</v>
      </c>
      <c r="S444" s="1">
        <v>1E-3</v>
      </c>
      <c r="T444">
        <v>0</v>
      </c>
      <c r="V444" s="3" t="s">
        <v>89</v>
      </c>
      <c r="W444" t="s">
        <v>0</v>
      </c>
    </row>
    <row r="445" spans="1:23" x14ac:dyDescent="0.25">
      <c r="A445">
        <v>444</v>
      </c>
      <c r="B445" t="s">
        <v>11</v>
      </c>
      <c r="C445">
        <f t="shared" si="28"/>
        <v>0.45</v>
      </c>
      <c r="D445" t="s">
        <v>5</v>
      </c>
      <c r="E445">
        <v>0.1</v>
      </c>
      <c r="F445" t="s">
        <v>8</v>
      </c>
      <c r="G445">
        <f t="shared" si="30"/>
        <v>0.45</v>
      </c>
      <c r="H445" t="s">
        <v>16</v>
      </c>
      <c r="I445">
        <v>0.1</v>
      </c>
      <c r="Q445">
        <v>1.7899058550255401E-4</v>
      </c>
      <c r="R445">
        <v>593.02269822038488</v>
      </c>
      <c r="S445" s="1">
        <v>1E-3</v>
      </c>
      <c r="T445">
        <v>0</v>
      </c>
      <c r="V445" s="3" t="s">
        <v>89</v>
      </c>
      <c r="W445" t="s">
        <v>0</v>
      </c>
    </row>
    <row r="446" spans="1:23" x14ac:dyDescent="0.25">
      <c r="A446">
        <v>445</v>
      </c>
      <c r="B446" t="s">
        <v>11</v>
      </c>
      <c r="C446">
        <f t="shared" si="28"/>
        <v>0.45</v>
      </c>
      <c r="D446" t="s">
        <v>5</v>
      </c>
      <c r="E446">
        <v>0.1</v>
      </c>
      <c r="F446" t="s">
        <v>8</v>
      </c>
      <c r="G446">
        <f t="shared" si="30"/>
        <v>0.45</v>
      </c>
      <c r="H446" t="s">
        <v>16</v>
      </c>
      <c r="I446">
        <v>0.1</v>
      </c>
      <c r="Q446">
        <v>8.0474887337509001E-5</v>
      </c>
      <c r="R446">
        <v>542.67059094502156</v>
      </c>
      <c r="S446" s="1">
        <v>1E-3</v>
      </c>
      <c r="T446">
        <v>0</v>
      </c>
      <c r="V446" s="3" t="s">
        <v>89</v>
      </c>
      <c r="W446" t="s">
        <v>0</v>
      </c>
    </row>
    <row r="447" spans="1:23" x14ac:dyDescent="0.25">
      <c r="A447">
        <v>446</v>
      </c>
      <c r="B447" t="s">
        <v>11</v>
      </c>
      <c r="C447">
        <f t="shared" si="28"/>
        <v>0.45</v>
      </c>
      <c r="D447" t="s">
        <v>5</v>
      </c>
      <c r="E447">
        <v>0.1</v>
      </c>
      <c r="F447" t="s">
        <v>8</v>
      </c>
      <c r="G447">
        <f t="shared" si="30"/>
        <v>0.45</v>
      </c>
      <c r="H447" t="s">
        <v>16</v>
      </c>
      <c r="I447">
        <v>0.1</v>
      </c>
      <c r="Q447">
        <v>2.9371391915395899E-5</v>
      </c>
      <c r="R447">
        <v>496.86546376217348</v>
      </c>
      <c r="S447" s="1">
        <v>1E-3</v>
      </c>
      <c r="T447">
        <v>0</v>
      </c>
      <c r="V447" s="3" t="s">
        <v>89</v>
      </c>
      <c r="W447" t="s">
        <v>0</v>
      </c>
    </row>
    <row r="448" spans="1:23" x14ac:dyDescent="0.25">
      <c r="A448">
        <v>447</v>
      </c>
      <c r="B448" t="s">
        <v>11</v>
      </c>
      <c r="C448">
        <f t="shared" si="28"/>
        <v>0.45</v>
      </c>
      <c r="D448" t="s">
        <v>5</v>
      </c>
      <c r="E448">
        <v>0.1</v>
      </c>
      <c r="F448" t="s">
        <v>8</v>
      </c>
      <c r="G448">
        <f t="shared" si="30"/>
        <v>0.45</v>
      </c>
      <c r="H448" t="s">
        <v>17</v>
      </c>
      <c r="I448">
        <v>0.1</v>
      </c>
      <c r="Q448">
        <v>4.5352765413626999E-3</v>
      </c>
      <c r="R448">
        <v>964.06920505878907</v>
      </c>
      <c r="S448" s="1">
        <v>1E-3</v>
      </c>
      <c r="T448">
        <v>0</v>
      </c>
      <c r="V448" s="3" t="s">
        <v>89</v>
      </c>
      <c r="W448" t="s">
        <v>0</v>
      </c>
    </row>
    <row r="449" spans="1:23" x14ac:dyDescent="0.25">
      <c r="A449">
        <v>448</v>
      </c>
      <c r="B449" t="s">
        <v>11</v>
      </c>
      <c r="C449">
        <f t="shared" si="28"/>
        <v>0.45</v>
      </c>
      <c r="D449" t="s">
        <v>5</v>
      </c>
      <c r="E449">
        <v>0.1</v>
      </c>
      <c r="F449" t="s">
        <v>8</v>
      </c>
      <c r="G449">
        <f t="shared" si="30"/>
        <v>0.45</v>
      </c>
      <c r="H449" t="s">
        <v>17</v>
      </c>
      <c r="I449">
        <v>0.1</v>
      </c>
      <c r="Q449">
        <v>2.3432105862707998E-3</v>
      </c>
      <c r="R449">
        <v>907.14162911349263</v>
      </c>
      <c r="S449" s="1">
        <v>1E-3</v>
      </c>
      <c r="T449">
        <v>0</v>
      </c>
      <c r="V449" s="3" t="s">
        <v>89</v>
      </c>
      <c r="W449" t="s">
        <v>0</v>
      </c>
    </row>
    <row r="450" spans="1:23" x14ac:dyDescent="0.25">
      <c r="A450">
        <v>449</v>
      </c>
      <c r="B450" t="s">
        <v>11</v>
      </c>
      <c r="C450">
        <f t="shared" si="28"/>
        <v>0.45</v>
      </c>
      <c r="D450" t="s">
        <v>5</v>
      </c>
      <c r="E450">
        <v>0.1</v>
      </c>
      <c r="F450" t="s">
        <v>8</v>
      </c>
      <c r="G450">
        <f t="shared" si="30"/>
        <v>0.45</v>
      </c>
      <c r="H450" t="s">
        <v>17</v>
      </c>
      <c r="I450">
        <v>0.1</v>
      </c>
      <c r="Q450">
        <v>1.77442073495541E-3</v>
      </c>
      <c r="R450">
        <v>861.66397722225111</v>
      </c>
      <c r="S450" s="1">
        <v>1E-3</v>
      </c>
      <c r="T450">
        <v>0</v>
      </c>
      <c r="V450" s="3" t="s">
        <v>89</v>
      </c>
      <c r="W450" t="s">
        <v>0</v>
      </c>
    </row>
    <row r="451" spans="1:23" x14ac:dyDescent="0.25">
      <c r="A451">
        <v>450</v>
      </c>
      <c r="B451" t="s">
        <v>11</v>
      </c>
      <c r="C451">
        <f t="shared" si="28"/>
        <v>0.45</v>
      </c>
      <c r="D451" t="s">
        <v>5</v>
      </c>
      <c r="E451">
        <v>0.1</v>
      </c>
      <c r="F451" t="s">
        <v>8</v>
      </c>
      <c r="G451">
        <f t="shared" si="30"/>
        <v>0.45</v>
      </c>
      <c r="H451" t="s">
        <v>17</v>
      </c>
      <c r="I451">
        <v>0.1</v>
      </c>
      <c r="Q451">
        <v>1.09077669151095E-3</v>
      </c>
      <c r="R451">
        <v>817.58077520682059</v>
      </c>
      <c r="S451" s="1">
        <v>1E-3</v>
      </c>
      <c r="T451">
        <v>0</v>
      </c>
      <c r="V451" s="3" t="s">
        <v>89</v>
      </c>
      <c r="W451" t="s">
        <v>0</v>
      </c>
    </row>
    <row r="452" spans="1:23" x14ac:dyDescent="0.25">
      <c r="A452">
        <v>451</v>
      </c>
      <c r="B452" t="s">
        <v>11</v>
      </c>
      <c r="C452">
        <f t="shared" si="28"/>
        <v>0.45</v>
      </c>
      <c r="D452" t="s">
        <v>5</v>
      </c>
      <c r="E452">
        <v>0.1</v>
      </c>
      <c r="F452" t="s">
        <v>8</v>
      </c>
      <c r="G452">
        <f t="shared" si="30"/>
        <v>0.45</v>
      </c>
      <c r="H452" t="s">
        <v>17</v>
      </c>
      <c r="I452">
        <v>0.1</v>
      </c>
      <c r="Q452">
        <v>6.2549870529480297E-4</v>
      </c>
      <c r="R452">
        <v>765.68228267463064</v>
      </c>
      <c r="S452" s="1">
        <v>1E-3</v>
      </c>
      <c r="T452">
        <v>0</v>
      </c>
      <c r="V452" s="3" t="s">
        <v>89</v>
      </c>
      <c r="W452" t="s">
        <v>0</v>
      </c>
    </row>
    <row r="453" spans="1:23" x14ac:dyDescent="0.25">
      <c r="A453">
        <v>452</v>
      </c>
      <c r="B453" t="s">
        <v>11</v>
      </c>
      <c r="C453">
        <f t="shared" si="28"/>
        <v>0.45</v>
      </c>
      <c r="D453" t="s">
        <v>5</v>
      </c>
      <c r="E453">
        <v>0.1</v>
      </c>
      <c r="F453" t="s">
        <v>8</v>
      </c>
      <c r="G453">
        <f t="shared" si="30"/>
        <v>0.45</v>
      </c>
      <c r="H453" t="s">
        <v>17</v>
      </c>
      <c r="I453">
        <v>0.1</v>
      </c>
      <c r="Q453">
        <v>3.4643570164405701E-4</v>
      </c>
      <c r="R453">
        <v>718.50520187077052</v>
      </c>
      <c r="S453" s="1">
        <v>1E-3</v>
      </c>
      <c r="T453">
        <v>0</v>
      </c>
      <c r="V453" s="3" t="s">
        <v>89</v>
      </c>
      <c r="W453" t="s">
        <v>0</v>
      </c>
    </row>
    <row r="454" spans="1:23" x14ac:dyDescent="0.25">
      <c r="A454">
        <v>453</v>
      </c>
      <c r="B454" t="s">
        <v>11</v>
      </c>
      <c r="C454">
        <f t="shared" si="28"/>
        <v>0.45</v>
      </c>
      <c r="D454" t="s">
        <v>5</v>
      </c>
      <c r="E454">
        <v>0.1</v>
      </c>
      <c r="F454" t="s">
        <v>8</v>
      </c>
      <c r="G454">
        <f t="shared" si="30"/>
        <v>0.45</v>
      </c>
      <c r="H454" t="s">
        <v>17</v>
      </c>
      <c r="I454">
        <v>0.1</v>
      </c>
      <c r="Q454">
        <v>1.91875209904783E-4</v>
      </c>
      <c r="R454">
        <v>667.8397637937976</v>
      </c>
      <c r="S454" s="1">
        <v>1E-3</v>
      </c>
      <c r="T454">
        <v>0</v>
      </c>
      <c r="V454" s="3" t="s">
        <v>89</v>
      </c>
      <c r="W454" t="s">
        <v>0</v>
      </c>
    </row>
    <row r="455" spans="1:23" x14ac:dyDescent="0.25">
      <c r="A455">
        <v>454</v>
      </c>
      <c r="B455" t="s">
        <v>11</v>
      </c>
      <c r="C455">
        <f t="shared" si="28"/>
        <v>0.45</v>
      </c>
      <c r="D455" t="s">
        <v>5</v>
      </c>
      <c r="E455">
        <v>0.1</v>
      </c>
      <c r="F455" t="s">
        <v>8</v>
      </c>
      <c r="G455">
        <f t="shared" si="30"/>
        <v>0.45</v>
      </c>
      <c r="H455" t="s">
        <v>17</v>
      </c>
      <c r="I455">
        <v>0.1</v>
      </c>
      <c r="Q455">
        <v>8.3321046691243195E-5</v>
      </c>
      <c r="R455">
        <v>618.06702731759765</v>
      </c>
      <c r="S455" s="1">
        <v>1E-3</v>
      </c>
      <c r="T455">
        <v>0</v>
      </c>
      <c r="V455" s="3" t="s">
        <v>89</v>
      </c>
      <c r="W455" t="s">
        <v>0</v>
      </c>
    </row>
    <row r="456" spans="1:23" x14ac:dyDescent="0.25">
      <c r="A456">
        <v>455</v>
      </c>
      <c r="B456" t="s">
        <v>11</v>
      </c>
      <c r="C456">
        <f t="shared" si="28"/>
        <v>0.45</v>
      </c>
      <c r="D456" t="s">
        <v>5</v>
      </c>
      <c r="E456">
        <v>0.1</v>
      </c>
      <c r="F456" t="s">
        <v>8</v>
      </c>
      <c r="G456">
        <f t="shared" si="30"/>
        <v>0.45</v>
      </c>
      <c r="H456" t="s">
        <v>17</v>
      </c>
      <c r="I456">
        <v>0.1</v>
      </c>
      <c r="Q456">
        <v>3.8786379754175599E-5</v>
      </c>
      <c r="R456">
        <v>567.24006859103213</v>
      </c>
      <c r="S456" s="1">
        <v>1E-3</v>
      </c>
      <c r="T456">
        <v>0</v>
      </c>
      <c r="V456" s="3" t="s">
        <v>89</v>
      </c>
      <c r="W456" t="s">
        <v>0</v>
      </c>
    </row>
    <row r="457" spans="1:23" x14ac:dyDescent="0.25">
      <c r="A457">
        <v>456</v>
      </c>
      <c r="B457" t="s">
        <v>11</v>
      </c>
      <c r="C457">
        <f t="shared" si="28"/>
        <v>0.45</v>
      </c>
      <c r="D457" t="s">
        <v>5</v>
      </c>
      <c r="E457">
        <v>0.1</v>
      </c>
      <c r="F457" t="s">
        <v>8</v>
      </c>
      <c r="G457">
        <f t="shared" si="30"/>
        <v>0.45</v>
      </c>
      <c r="H457" t="s">
        <v>17</v>
      </c>
      <c r="I457">
        <v>0.1</v>
      </c>
      <c r="Q457">
        <v>1.6842831130116599E-5</v>
      </c>
      <c r="R457">
        <v>508.17793330258917</v>
      </c>
      <c r="S457" s="1">
        <v>1E-3</v>
      </c>
      <c r="T457">
        <v>0</v>
      </c>
      <c r="V457" s="3" t="s">
        <v>89</v>
      </c>
      <c r="W457" t="s">
        <v>0</v>
      </c>
    </row>
    <row r="458" spans="1:23" x14ac:dyDescent="0.25">
      <c r="A458">
        <v>457</v>
      </c>
      <c r="B458" t="s">
        <v>11</v>
      </c>
      <c r="C458">
        <f t="shared" si="28"/>
        <v>0.45</v>
      </c>
      <c r="D458" t="s">
        <v>5</v>
      </c>
      <c r="E458">
        <v>0.1</v>
      </c>
      <c r="F458" t="s">
        <v>8</v>
      </c>
      <c r="G458">
        <f t="shared" si="30"/>
        <v>0.45</v>
      </c>
      <c r="H458" t="s">
        <v>6</v>
      </c>
      <c r="I458">
        <v>0.1</v>
      </c>
      <c r="Q458">
        <v>3.3170706145806599E-3</v>
      </c>
      <c r="R458">
        <v>964.15760222310519</v>
      </c>
      <c r="S458" s="1">
        <v>1E-3</v>
      </c>
      <c r="T458">
        <v>0</v>
      </c>
      <c r="V458" s="3" t="s">
        <v>89</v>
      </c>
      <c r="W458" t="s">
        <v>0</v>
      </c>
    </row>
    <row r="459" spans="1:23" x14ac:dyDescent="0.25">
      <c r="A459">
        <v>458</v>
      </c>
      <c r="B459" t="s">
        <v>11</v>
      </c>
      <c r="C459">
        <f t="shared" si="28"/>
        <v>0.45</v>
      </c>
      <c r="D459" t="s">
        <v>5</v>
      </c>
      <c r="E459">
        <v>0.1</v>
      </c>
      <c r="F459" t="s">
        <v>8</v>
      </c>
      <c r="G459">
        <f t="shared" si="30"/>
        <v>0.45</v>
      </c>
      <c r="H459" t="s">
        <v>6</v>
      </c>
      <c r="I459">
        <v>0.1</v>
      </c>
      <c r="Q459">
        <v>2.0390785788306299E-3</v>
      </c>
      <c r="R459">
        <v>907.17738258439363</v>
      </c>
      <c r="S459" s="1">
        <v>1E-3</v>
      </c>
      <c r="T459">
        <v>0</v>
      </c>
      <c r="V459" s="3" t="s">
        <v>89</v>
      </c>
      <c r="W459" t="s">
        <v>0</v>
      </c>
    </row>
    <row r="460" spans="1:23" x14ac:dyDescent="0.25">
      <c r="A460">
        <v>459</v>
      </c>
      <c r="B460" t="s">
        <v>11</v>
      </c>
      <c r="C460">
        <f t="shared" si="28"/>
        <v>0.45</v>
      </c>
      <c r="D460" t="s">
        <v>5</v>
      </c>
      <c r="E460">
        <v>0.1</v>
      </c>
      <c r="F460" t="s">
        <v>8</v>
      </c>
      <c r="G460">
        <f t="shared" si="30"/>
        <v>0.45</v>
      </c>
      <c r="H460" t="s">
        <v>6</v>
      </c>
      <c r="I460">
        <v>0.1</v>
      </c>
      <c r="Q460">
        <v>1.29779933464756E-3</v>
      </c>
      <c r="R460">
        <v>855.20661342523931</v>
      </c>
      <c r="S460" s="1">
        <v>1E-3</v>
      </c>
      <c r="T460">
        <v>0</v>
      </c>
      <c r="V460" s="3" t="s">
        <v>89</v>
      </c>
      <c r="W460" t="s">
        <v>0</v>
      </c>
    </row>
    <row r="461" spans="1:23" x14ac:dyDescent="0.25">
      <c r="A461">
        <v>460</v>
      </c>
      <c r="B461" t="s">
        <v>11</v>
      </c>
      <c r="C461">
        <f t="shared" si="28"/>
        <v>0.45</v>
      </c>
      <c r="D461" t="s">
        <v>5</v>
      </c>
      <c r="E461">
        <v>0.1</v>
      </c>
      <c r="F461" t="s">
        <v>8</v>
      </c>
      <c r="G461">
        <f t="shared" si="30"/>
        <v>0.45</v>
      </c>
      <c r="H461" t="s">
        <v>6</v>
      </c>
      <c r="I461">
        <v>0.1</v>
      </c>
      <c r="Q461">
        <v>7.7053514615305497E-4</v>
      </c>
      <c r="R461">
        <v>803.67751497688755</v>
      </c>
      <c r="S461" s="1">
        <v>1E-3</v>
      </c>
      <c r="T461">
        <v>0</v>
      </c>
      <c r="V461" s="3" t="s">
        <v>89</v>
      </c>
      <c r="W461" t="s">
        <v>0</v>
      </c>
    </row>
    <row r="462" spans="1:23" x14ac:dyDescent="0.25">
      <c r="A462">
        <v>461</v>
      </c>
      <c r="B462" t="s">
        <v>11</v>
      </c>
      <c r="C462">
        <f t="shared" si="28"/>
        <v>0.45</v>
      </c>
      <c r="D462" t="s">
        <v>5</v>
      </c>
      <c r="E462">
        <v>0.1</v>
      </c>
      <c r="F462" t="s">
        <v>8</v>
      </c>
      <c r="G462">
        <f t="shared" si="30"/>
        <v>0.45</v>
      </c>
      <c r="H462" t="s">
        <v>6</v>
      </c>
      <c r="I462">
        <v>0.1</v>
      </c>
      <c r="Q462">
        <v>4.1218704670799701E-4</v>
      </c>
      <c r="R462">
        <v>753.07664954563415</v>
      </c>
      <c r="S462" s="1">
        <v>1E-3</v>
      </c>
      <c r="T462">
        <v>0</v>
      </c>
      <c r="V462" s="3" t="s">
        <v>89</v>
      </c>
      <c r="W462" t="s">
        <v>0</v>
      </c>
    </row>
    <row r="463" spans="1:23" x14ac:dyDescent="0.25">
      <c r="A463">
        <v>462</v>
      </c>
      <c r="B463" t="s">
        <v>11</v>
      </c>
      <c r="C463">
        <f t="shared" si="28"/>
        <v>0.45</v>
      </c>
      <c r="D463" t="s">
        <v>5</v>
      </c>
      <c r="E463">
        <v>0.1</v>
      </c>
      <c r="F463" t="s">
        <v>8</v>
      </c>
      <c r="G463">
        <f t="shared" si="30"/>
        <v>0.45</v>
      </c>
      <c r="H463" t="s">
        <v>6</v>
      </c>
      <c r="I463">
        <v>0.1</v>
      </c>
      <c r="Q463">
        <v>2.2829193334233301E-4</v>
      </c>
      <c r="R463">
        <v>697.30911400602861</v>
      </c>
      <c r="S463" s="1">
        <v>1E-3</v>
      </c>
      <c r="T463">
        <v>0</v>
      </c>
      <c r="V463" s="3" t="s">
        <v>89</v>
      </c>
      <c r="W463" t="s">
        <v>0</v>
      </c>
    </row>
    <row r="464" spans="1:23" x14ac:dyDescent="0.25">
      <c r="A464">
        <v>463</v>
      </c>
      <c r="B464" t="s">
        <v>11</v>
      </c>
      <c r="C464">
        <f t="shared" si="28"/>
        <v>0.45</v>
      </c>
      <c r="D464" t="s">
        <v>5</v>
      </c>
      <c r="E464">
        <v>0.1</v>
      </c>
      <c r="F464" t="s">
        <v>8</v>
      </c>
      <c r="G464">
        <f t="shared" si="30"/>
        <v>0.45</v>
      </c>
      <c r="H464" t="s">
        <v>6</v>
      </c>
      <c r="I464">
        <v>0.1</v>
      </c>
      <c r="Q464">
        <v>5.1219338149465099E-5</v>
      </c>
      <c r="R464">
        <v>599.62341444292167</v>
      </c>
      <c r="S464" s="1">
        <v>1E-3</v>
      </c>
      <c r="T464">
        <v>0</v>
      </c>
      <c r="V464" s="3" t="s">
        <v>89</v>
      </c>
      <c r="W464" t="s">
        <v>0</v>
      </c>
    </row>
    <row r="465" spans="1:23" x14ac:dyDescent="0.25">
      <c r="A465">
        <v>464</v>
      </c>
      <c r="B465" t="s">
        <v>11</v>
      </c>
      <c r="C465">
        <f t="shared" ref="C465:C528" si="31">0.9/2</f>
        <v>0.45</v>
      </c>
      <c r="D465" t="s">
        <v>5</v>
      </c>
      <c r="E465">
        <v>0.1</v>
      </c>
      <c r="F465" t="s">
        <v>8</v>
      </c>
      <c r="G465">
        <f t="shared" ref="G465:G486" si="32">0.9/2</f>
        <v>0.45</v>
      </c>
      <c r="H465" t="s">
        <v>6</v>
      </c>
      <c r="I465">
        <v>0.1</v>
      </c>
      <c r="Q465">
        <v>2.07482337479164E-5</v>
      </c>
      <c r="R465">
        <v>546.24720950162896</v>
      </c>
      <c r="S465" s="1">
        <v>1E-3</v>
      </c>
      <c r="T465">
        <v>0</v>
      </c>
      <c r="V465" s="3" t="s">
        <v>89</v>
      </c>
      <c r="W465" t="s">
        <v>0</v>
      </c>
    </row>
    <row r="466" spans="1:23" x14ac:dyDescent="0.25">
      <c r="A466">
        <v>465</v>
      </c>
      <c r="B466" t="s">
        <v>11</v>
      </c>
      <c r="C466">
        <f t="shared" si="31"/>
        <v>0.45</v>
      </c>
      <c r="D466" t="s">
        <v>5</v>
      </c>
      <c r="E466">
        <v>0.1</v>
      </c>
      <c r="F466" t="s">
        <v>8</v>
      </c>
      <c r="G466">
        <f t="shared" si="32"/>
        <v>0.45</v>
      </c>
      <c r="H466" t="s">
        <v>6</v>
      </c>
      <c r="I466">
        <v>0.1</v>
      </c>
      <c r="Q466">
        <v>8.7020713835021001E-6</v>
      </c>
      <c r="R466">
        <v>499.02057136062729</v>
      </c>
      <c r="S466" s="1">
        <v>1E-3</v>
      </c>
      <c r="T466">
        <v>0</v>
      </c>
      <c r="V466" s="3" t="s">
        <v>89</v>
      </c>
      <c r="W466" t="s">
        <v>0</v>
      </c>
    </row>
    <row r="467" spans="1:23" x14ac:dyDescent="0.25">
      <c r="A467">
        <v>466</v>
      </c>
      <c r="B467" t="s">
        <v>11</v>
      </c>
      <c r="C467">
        <f t="shared" si="31"/>
        <v>0.45</v>
      </c>
      <c r="D467" t="s">
        <v>5</v>
      </c>
      <c r="E467">
        <v>0.1</v>
      </c>
      <c r="F467" t="s">
        <v>8</v>
      </c>
      <c r="G467">
        <f t="shared" si="32"/>
        <v>0.45</v>
      </c>
      <c r="H467" t="s">
        <v>18</v>
      </c>
      <c r="I467">
        <v>0.1</v>
      </c>
      <c r="Q467">
        <v>8.8546176214307005E-4</v>
      </c>
      <c r="R467">
        <v>956.76631125352196</v>
      </c>
      <c r="S467" s="1">
        <v>1E-3</v>
      </c>
      <c r="T467">
        <v>0</v>
      </c>
      <c r="V467" s="3" t="s">
        <v>89</v>
      </c>
      <c r="W467" t="s">
        <v>0</v>
      </c>
    </row>
    <row r="468" spans="1:23" x14ac:dyDescent="0.25">
      <c r="A468">
        <v>467</v>
      </c>
      <c r="B468" t="s">
        <v>11</v>
      </c>
      <c r="C468">
        <f t="shared" si="31"/>
        <v>0.45</v>
      </c>
      <c r="D468" t="s">
        <v>5</v>
      </c>
      <c r="E468">
        <v>0.1</v>
      </c>
      <c r="F468" t="s">
        <v>8</v>
      </c>
      <c r="G468">
        <f t="shared" si="32"/>
        <v>0.45</v>
      </c>
      <c r="H468" t="s">
        <v>18</v>
      </c>
      <c r="I468">
        <v>0.1</v>
      </c>
      <c r="Q468">
        <v>4.1218704670799701E-4</v>
      </c>
      <c r="R468">
        <v>907.58870326173405</v>
      </c>
      <c r="S468" s="1">
        <v>1E-3</v>
      </c>
      <c r="T468">
        <v>0</v>
      </c>
      <c r="V468" s="3" t="s">
        <v>89</v>
      </c>
      <c r="W468" t="s">
        <v>0</v>
      </c>
    </row>
    <row r="469" spans="1:23" x14ac:dyDescent="0.25">
      <c r="A469">
        <v>468</v>
      </c>
      <c r="B469" t="s">
        <v>11</v>
      </c>
      <c r="C469">
        <f t="shared" si="31"/>
        <v>0.45</v>
      </c>
      <c r="D469" t="s">
        <v>5</v>
      </c>
      <c r="E469">
        <v>0.1</v>
      </c>
      <c r="F469" t="s">
        <v>8</v>
      </c>
      <c r="G469">
        <f t="shared" si="32"/>
        <v>0.45</v>
      </c>
      <c r="H469" t="s">
        <v>18</v>
      </c>
      <c r="I469">
        <v>0.1</v>
      </c>
      <c r="Q469">
        <v>2.2829193334233301E-4</v>
      </c>
      <c r="R469">
        <v>862.15167409738683</v>
      </c>
      <c r="S469" s="1">
        <v>1E-3</v>
      </c>
      <c r="T469">
        <v>0</v>
      </c>
      <c r="V469" s="3" t="s">
        <v>89</v>
      </c>
      <c r="W469" t="s">
        <v>0</v>
      </c>
    </row>
    <row r="470" spans="1:23" x14ac:dyDescent="0.25">
      <c r="A470">
        <v>469</v>
      </c>
      <c r="B470" t="s">
        <v>11</v>
      </c>
      <c r="C470">
        <f t="shared" si="31"/>
        <v>0.45</v>
      </c>
      <c r="D470" t="s">
        <v>5</v>
      </c>
      <c r="E470">
        <v>0.1</v>
      </c>
      <c r="F470" t="s">
        <v>8</v>
      </c>
      <c r="G470">
        <f t="shared" si="32"/>
        <v>0.45</v>
      </c>
      <c r="H470" t="s">
        <v>18</v>
      </c>
      <c r="I470">
        <v>0.1</v>
      </c>
      <c r="Q470">
        <v>1.10029574621145E-4</v>
      </c>
      <c r="R470">
        <v>808.05482978000168</v>
      </c>
      <c r="S470" s="1">
        <v>1E-3</v>
      </c>
      <c r="T470">
        <v>0</v>
      </c>
      <c r="V470" s="3" t="s">
        <v>89</v>
      </c>
      <c r="W470" t="s">
        <v>0</v>
      </c>
    </row>
    <row r="471" spans="1:23" x14ac:dyDescent="0.25">
      <c r="A471">
        <v>470</v>
      </c>
      <c r="B471" t="s">
        <v>11</v>
      </c>
      <c r="C471">
        <f t="shared" si="31"/>
        <v>0.45</v>
      </c>
      <c r="D471" t="s">
        <v>5</v>
      </c>
      <c r="E471">
        <v>0.1</v>
      </c>
      <c r="F471" t="s">
        <v>8</v>
      </c>
      <c r="G471">
        <f t="shared" si="32"/>
        <v>0.45</v>
      </c>
      <c r="H471" t="s">
        <v>18</v>
      </c>
      <c r="I471">
        <v>0.1</v>
      </c>
      <c r="Q471">
        <v>7.2506569605530901E-5</v>
      </c>
      <c r="R471">
        <v>755.20944273978034</v>
      </c>
      <c r="S471" s="1">
        <v>1E-3</v>
      </c>
      <c r="T471">
        <v>0</v>
      </c>
      <c r="V471" s="3" t="s">
        <v>89</v>
      </c>
      <c r="W471" t="s">
        <v>0</v>
      </c>
    </row>
    <row r="472" spans="1:23" x14ac:dyDescent="0.25">
      <c r="A472">
        <v>471</v>
      </c>
      <c r="B472" t="s">
        <v>11</v>
      </c>
      <c r="C472">
        <f t="shared" si="31"/>
        <v>0.45</v>
      </c>
      <c r="D472" t="s">
        <v>5</v>
      </c>
      <c r="E472">
        <v>0.1</v>
      </c>
      <c r="F472" t="s">
        <v>8</v>
      </c>
      <c r="G472">
        <f t="shared" si="32"/>
        <v>0.45</v>
      </c>
      <c r="H472" t="s">
        <v>18</v>
      </c>
      <c r="I472">
        <v>0.1</v>
      </c>
      <c r="Q472">
        <v>5.4906358516115699E-5</v>
      </c>
      <c r="R472">
        <v>704.00753039433062</v>
      </c>
      <c r="S472" s="1">
        <v>1E-3</v>
      </c>
      <c r="T472">
        <v>0</v>
      </c>
      <c r="V472" s="3" t="s">
        <v>89</v>
      </c>
      <c r="W472" t="s">
        <v>0</v>
      </c>
    </row>
    <row r="473" spans="1:23" x14ac:dyDescent="0.25">
      <c r="A473">
        <v>472</v>
      </c>
      <c r="B473" t="s">
        <v>11</v>
      </c>
      <c r="C473">
        <f t="shared" si="31"/>
        <v>0.45</v>
      </c>
      <c r="D473" t="s">
        <v>5</v>
      </c>
      <c r="E473">
        <v>0.1</v>
      </c>
      <c r="F473" t="s">
        <v>8</v>
      </c>
      <c r="G473">
        <f t="shared" si="32"/>
        <v>0.45</v>
      </c>
      <c r="H473" t="s">
        <v>18</v>
      </c>
      <c r="I473">
        <v>0.1</v>
      </c>
      <c r="Q473">
        <v>2.5559194908059101E-5</v>
      </c>
      <c r="R473">
        <v>654.80374527375443</v>
      </c>
      <c r="S473" s="1">
        <v>1E-3</v>
      </c>
      <c r="T473">
        <v>0</v>
      </c>
      <c r="V473" s="3" t="s">
        <v>89</v>
      </c>
      <c r="W473" t="s">
        <v>0</v>
      </c>
    </row>
    <row r="474" spans="1:23" x14ac:dyDescent="0.25">
      <c r="A474">
        <v>473</v>
      </c>
      <c r="B474" t="s">
        <v>11</v>
      </c>
      <c r="C474">
        <f t="shared" si="31"/>
        <v>0.45</v>
      </c>
      <c r="D474" t="s">
        <v>5</v>
      </c>
      <c r="E474">
        <v>0.1</v>
      </c>
      <c r="F474" t="s">
        <v>8</v>
      </c>
      <c r="G474">
        <f t="shared" si="32"/>
        <v>0.45</v>
      </c>
      <c r="H474" t="s">
        <v>18</v>
      </c>
      <c r="I474">
        <v>0.1</v>
      </c>
      <c r="Q474">
        <v>1.2318732870756199E-5</v>
      </c>
      <c r="R474">
        <v>603.72805225934189</v>
      </c>
      <c r="S474" s="1">
        <v>1E-3</v>
      </c>
      <c r="T474">
        <v>0</v>
      </c>
      <c r="V474" s="3" t="s">
        <v>89</v>
      </c>
      <c r="W474" t="s">
        <v>0</v>
      </c>
    </row>
    <row r="475" spans="1:23" x14ac:dyDescent="0.25">
      <c r="A475">
        <v>474</v>
      </c>
      <c r="B475" t="s">
        <v>11</v>
      </c>
      <c r="C475">
        <f t="shared" si="31"/>
        <v>0.45</v>
      </c>
      <c r="D475" t="s">
        <v>5</v>
      </c>
      <c r="E475">
        <v>0.1</v>
      </c>
      <c r="F475" t="s">
        <v>8</v>
      </c>
      <c r="G475">
        <f t="shared" si="32"/>
        <v>0.45</v>
      </c>
      <c r="H475" t="s">
        <v>18</v>
      </c>
      <c r="I475">
        <v>0.1</v>
      </c>
      <c r="Q475">
        <v>4.4960402309182102E-6</v>
      </c>
      <c r="R475">
        <v>547.5803359839972</v>
      </c>
      <c r="S475" s="1">
        <v>1E-3</v>
      </c>
      <c r="T475">
        <v>0</v>
      </c>
      <c r="V475" s="3" t="s">
        <v>89</v>
      </c>
      <c r="W475" t="s">
        <v>0</v>
      </c>
    </row>
    <row r="476" spans="1:23" x14ac:dyDescent="0.25">
      <c r="A476">
        <v>475</v>
      </c>
      <c r="B476" t="s">
        <v>11</v>
      </c>
      <c r="C476">
        <f t="shared" si="31"/>
        <v>0.45</v>
      </c>
      <c r="D476" t="s">
        <v>5</v>
      </c>
      <c r="E476">
        <v>0.1</v>
      </c>
      <c r="F476" t="s">
        <v>8</v>
      </c>
      <c r="G476">
        <f t="shared" si="32"/>
        <v>0.45</v>
      </c>
      <c r="H476" t="s">
        <v>18</v>
      </c>
      <c r="I476">
        <v>0.1</v>
      </c>
      <c r="Q476">
        <v>2.5782246405514101E-6</v>
      </c>
      <c r="R476">
        <v>497.131815014165</v>
      </c>
      <c r="S476" s="1">
        <v>1E-3</v>
      </c>
      <c r="T476">
        <v>0</v>
      </c>
      <c r="V476" s="3" t="s">
        <v>89</v>
      </c>
      <c r="W476" t="s">
        <v>0</v>
      </c>
    </row>
    <row r="477" spans="1:23" x14ac:dyDescent="0.25">
      <c r="A477">
        <v>476</v>
      </c>
      <c r="B477" t="s">
        <v>11</v>
      </c>
      <c r="C477">
        <f t="shared" si="31"/>
        <v>0.45</v>
      </c>
      <c r="D477" t="s">
        <v>5</v>
      </c>
      <c r="E477">
        <v>0.1</v>
      </c>
      <c r="F477" t="s">
        <v>8</v>
      </c>
      <c r="G477">
        <f t="shared" si="32"/>
        <v>0.45</v>
      </c>
      <c r="H477" t="s">
        <v>19</v>
      </c>
      <c r="I477">
        <v>0.1</v>
      </c>
      <c r="Q477">
        <v>1.8371767615786301E-3</v>
      </c>
      <c r="R477">
        <v>966.93379380590204</v>
      </c>
      <c r="S477" s="1">
        <v>1E-3</v>
      </c>
      <c r="T477">
        <v>0</v>
      </c>
      <c r="V477" s="3" t="s">
        <v>89</v>
      </c>
      <c r="W477" t="s">
        <v>0</v>
      </c>
    </row>
    <row r="478" spans="1:23" x14ac:dyDescent="0.25">
      <c r="A478">
        <v>477</v>
      </c>
      <c r="B478" t="s">
        <v>11</v>
      </c>
      <c r="C478">
        <f t="shared" si="31"/>
        <v>0.45</v>
      </c>
      <c r="D478" t="s">
        <v>5</v>
      </c>
      <c r="E478">
        <v>0.1</v>
      </c>
      <c r="F478" t="s">
        <v>8</v>
      </c>
      <c r="G478">
        <f t="shared" si="32"/>
        <v>0.45</v>
      </c>
      <c r="H478" t="s">
        <v>19</v>
      </c>
      <c r="I478">
        <v>0.1</v>
      </c>
      <c r="Q478">
        <v>1.29779933464756E-3</v>
      </c>
      <c r="R478">
        <v>921.68212347042027</v>
      </c>
      <c r="S478" s="1">
        <v>1E-3</v>
      </c>
      <c r="T478">
        <v>0</v>
      </c>
      <c r="V478" s="3" t="s">
        <v>89</v>
      </c>
      <c r="W478" t="s">
        <v>0</v>
      </c>
    </row>
    <row r="479" spans="1:23" x14ac:dyDescent="0.25">
      <c r="A479">
        <v>478</v>
      </c>
      <c r="B479" t="s">
        <v>11</v>
      </c>
      <c r="C479">
        <f t="shared" si="31"/>
        <v>0.45</v>
      </c>
      <c r="D479" t="s">
        <v>5</v>
      </c>
      <c r="E479">
        <v>0.1</v>
      </c>
      <c r="F479" t="s">
        <v>8</v>
      </c>
      <c r="G479">
        <f t="shared" si="32"/>
        <v>0.45</v>
      </c>
      <c r="H479" t="s">
        <v>19</v>
      </c>
      <c r="I479">
        <v>0.1</v>
      </c>
      <c r="Q479">
        <v>7.1879289163343397E-4</v>
      </c>
      <c r="R479">
        <v>859.6926711542103</v>
      </c>
      <c r="S479" s="1">
        <v>1E-3</v>
      </c>
      <c r="T479">
        <v>0</v>
      </c>
      <c r="V479" s="3" t="s">
        <v>89</v>
      </c>
      <c r="W479" t="s">
        <v>0</v>
      </c>
    </row>
    <row r="480" spans="1:23" x14ac:dyDescent="0.25">
      <c r="A480">
        <v>479</v>
      </c>
      <c r="B480" t="s">
        <v>11</v>
      </c>
      <c r="C480">
        <f t="shared" si="31"/>
        <v>0.45</v>
      </c>
      <c r="D480" t="s">
        <v>5</v>
      </c>
      <c r="E480">
        <v>0.1</v>
      </c>
      <c r="F480" t="s">
        <v>8</v>
      </c>
      <c r="G480">
        <f t="shared" si="32"/>
        <v>0.45</v>
      </c>
      <c r="H480" t="s">
        <v>19</v>
      </c>
      <c r="I480">
        <v>0.1</v>
      </c>
      <c r="Q480">
        <v>4.1218704670799701E-4</v>
      </c>
      <c r="R480">
        <v>811.75756204532013</v>
      </c>
      <c r="S480" s="1">
        <v>1E-3</v>
      </c>
      <c r="T480">
        <v>0</v>
      </c>
      <c r="V480" s="3" t="s">
        <v>89</v>
      </c>
      <c r="W480" t="s">
        <v>0</v>
      </c>
    </row>
    <row r="481" spans="1:23" x14ac:dyDescent="0.25">
      <c r="A481">
        <v>480</v>
      </c>
      <c r="B481" t="s">
        <v>11</v>
      </c>
      <c r="C481">
        <f t="shared" si="31"/>
        <v>0.45</v>
      </c>
      <c r="D481" t="s">
        <v>5</v>
      </c>
      <c r="E481">
        <v>0.1</v>
      </c>
      <c r="F481" t="s">
        <v>8</v>
      </c>
      <c r="G481">
        <f t="shared" si="32"/>
        <v>0.45</v>
      </c>
      <c r="H481" t="s">
        <v>19</v>
      </c>
      <c r="I481">
        <v>0.1</v>
      </c>
      <c r="Q481">
        <v>2.3636594553373E-4</v>
      </c>
      <c r="R481">
        <v>764.04393893007841</v>
      </c>
      <c r="S481" s="1">
        <v>1E-3</v>
      </c>
      <c r="T481">
        <v>0</v>
      </c>
      <c r="V481" s="3" t="s">
        <v>89</v>
      </c>
      <c r="W481" t="s">
        <v>0</v>
      </c>
    </row>
    <row r="482" spans="1:23" x14ac:dyDescent="0.25">
      <c r="A482">
        <v>481</v>
      </c>
      <c r="B482" t="s">
        <v>11</v>
      </c>
      <c r="C482">
        <f t="shared" si="31"/>
        <v>0.45</v>
      </c>
      <c r="D482" t="s">
        <v>5</v>
      </c>
      <c r="E482">
        <v>0.1</v>
      </c>
      <c r="F482" t="s">
        <v>8</v>
      </c>
      <c r="G482">
        <f t="shared" si="32"/>
        <v>0.45</v>
      </c>
      <c r="H482" t="s">
        <v>19</v>
      </c>
      <c r="I482">
        <v>0.1</v>
      </c>
      <c r="Q482">
        <v>1.4033623190051701E-4</v>
      </c>
      <c r="R482">
        <v>712.02424315218127</v>
      </c>
      <c r="S482" s="1">
        <v>1E-3</v>
      </c>
      <c r="T482">
        <v>0</v>
      </c>
      <c r="V482" s="3" t="s">
        <v>89</v>
      </c>
      <c r="W482" t="s">
        <v>0</v>
      </c>
    </row>
    <row r="483" spans="1:23" x14ac:dyDescent="0.25">
      <c r="A483">
        <v>482</v>
      </c>
      <c r="B483" t="s">
        <v>11</v>
      </c>
      <c r="C483">
        <f t="shared" si="31"/>
        <v>0.45</v>
      </c>
      <c r="D483" t="s">
        <v>5</v>
      </c>
      <c r="E483">
        <v>0.1</v>
      </c>
      <c r="F483" t="s">
        <v>8</v>
      </c>
      <c r="G483">
        <f t="shared" si="32"/>
        <v>0.45</v>
      </c>
      <c r="H483" t="s">
        <v>19</v>
      </c>
      <c r="I483">
        <v>0.1</v>
      </c>
      <c r="Q483">
        <v>1.02640971670123E-4</v>
      </c>
      <c r="R483">
        <v>663.44640764446842</v>
      </c>
      <c r="S483" s="1">
        <v>1E-3</v>
      </c>
      <c r="T483">
        <v>0</v>
      </c>
      <c r="V483" s="3" t="s">
        <v>89</v>
      </c>
      <c r="W483" t="s">
        <v>0</v>
      </c>
    </row>
    <row r="484" spans="1:23" x14ac:dyDescent="0.25">
      <c r="A484">
        <v>483</v>
      </c>
      <c r="B484" t="s">
        <v>11</v>
      </c>
      <c r="C484">
        <f t="shared" si="31"/>
        <v>0.45</v>
      </c>
      <c r="D484" t="s">
        <v>5</v>
      </c>
      <c r="E484">
        <v>0.1</v>
      </c>
      <c r="F484" t="s">
        <v>8</v>
      </c>
      <c r="G484">
        <f t="shared" si="32"/>
        <v>0.45</v>
      </c>
      <c r="H484" t="s">
        <v>19</v>
      </c>
      <c r="I484">
        <v>0.1</v>
      </c>
      <c r="Q484">
        <v>9.91348639914973E-5</v>
      </c>
      <c r="R484">
        <v>607.36882606190716</v>
      </c>
      <c r="S484" s="1">
        <v>1E-3</v>
      </c>
      <c r="T484">
        <v>0</v>
      </c>
      <c r="V484" s="3" t="s">
        <v>89</v>
      </c>
      <c r="W484" t="s">
        <v>0</v>
      </c>
    </row>
    <row r="485" spans="1:23" x14ac:dyDescent="0.25">
      <c r="A485">
        <v>484</v>
      </c>
      <c r="B485" t="s">
        <v>11</v>
      </c>
      <c r="C485">
        <f t="shared" si="31"/>
        <v>0.45</v>
      </c>
      <c r="D485" t="s">
        <v>5</v>
      </c>
      <c r="E485">
        <v>0.1</v>
      </c>
      <c r="F485" t="s">
        <v>8</v>
      </c>
      <c r="G485">
        <f t="shared" si="32"/>
        <v>0.45</v>
      </c>
      <c r="H485" t="s">
        <v>19</v>
      </c>
      <c r="I485">
        <v>0.1</v>
      </c>
      <c r="Q485">
        <v>4.9469739408748703E-5</v>
      </c>
      <c r="R485">
        <v>560.06601655225586</v>
      </c>
      <c r="S485" s="1">
        <v>1E-3</v>
      </c>
      <c r="T485">
        <v>0</v>
      </c>
      <c r="V485" s="3" t="s">
        <v>89</v>
      </c>
      <c r="W485" t="s">
        <v>0</v>
      </c>
    </row>
    <row r="486" spans="1:23" x14ac:dyDescent="0.25">
      <c r="A486">
        <v>485</v>
      </c>
      <c r="B486" t="s">
        <v>11</v>
      </c>
      <c r="C486">
        <f t="shared" si="31"/>
        <v>0.45</v>
      </c>
      <c r="D486" t="s">
        <v>5</v>
      </c>
      <c r="E486">
        <v>0.1</v>
      </c>
      <c r="F486" t="s">
        <v>8</v>
      </c>
      <c r="G486">
        <f t="shared" si="32"/>
        <v>0.45</v>
      </c>
      <c r="H486" t="s">
        <v>19</v>
      </c>
      <c r="I486">
        <v>0.1</v>
      </c>
      <c r="Q486">
        <v>2.1482037565589699E-5</v>
      </c>
      <c r="R486">
        <v>510.23154640730377</v>
      </c>
      <c r="S486" s="1">
        <v>1E-3</v>
      </c>
      <c r="T486">
        <v>0</v>
      </c>
      <c r="V486" s="3" t="s">
        <v>89</v>
      </c>
      <c r="W486" t="s">
        <v>0</v>
      </c>
    </row>
    <row r="487" spans="1:23" x14ac:dyDescent="0.25">
      <c r="A487">
        <v>486</v>
      </c>
      <c r="B487" t="s">
        <v>11</v>
      </c>
      <c r="C487">
        <f t="shared" si="31"/>
        <v>0.45</v>
      </c>
      <c r="D487" t="s">
        <v>5</v>
      </c>
      <c r="E487">
        <v>0.1</v>
      </c>
      <c r="F487" t="s">
        <v>8</v>
      </c>
      <c r="G487">
        <f>1/2</f>
        <v>0.5</v>
      </c>
      <c r="Q487">
        <v>6.8225753291478201E-3</v>
      </c>
      <c r="R487">
        <v>950</v>
      </c>
      <c r="S487" s="1">
        <v>4.7632417258206302E-21</v>
      </c>
      <c r="T487">
        <v>0</v>
      </c>
      <c r="V487" s="3" t="s">
        <v>89</v>
      </c>
      <c r="W487" t="s">
        <v>0</v>
      </c>
    </row>
    <row r="488" spans="1:23" x14ac:dyDescent="0.25">
      <c r="A488">
        <v>487</v>
      </c>
      <c r="B488" t="s">
        <v>11</v>
      </c>
      <c r="C488">
        <f t="shared" si="31"/>
        <v>0.45</v>
      </c>
      <c r="D488" t="s">
        <v>5</v>
      </c>
      <c r="E488">
        <v>0.1</v>
      </c>
      <c r="F488" t="s">
        <v>8</v>
      </c>
      <c r="G488">
        <f>1/2</f>
        <v>0.5</v>
      </c>
      <c r="Q488">
        <v>6.8225753291478201E-3</v>
      </c>
      <c r="R488">
        <v>950</v>
      </c>
      <c r="S488" s="1">
        <v>1.99354235961058E-18</v>
      </c>
      <c r="T488">
        <v>0</v>
      </c>
      <c r="V488" s="3" t="s">
        <v>89</v>
      </c>
      <c r="W488" t="s">
        <v>0</v>
      </c>
    </row>
    <row r="489" spans="1:23" x14ac:dyDescent="0.25">
      <c r="A489">
        <v>488</v>
      </c>
      <c r="B489" t="s">
        <v>11</v>
      </c>
      <c r="C489">
        <f t="shared" si="31"/>
        <v>0.45</v>
      </c>
      <c r="D489" t="s">
        <v>5</v>
      </c>
      <c r="E489">
        <v>0.1</v>
      </c>
      <c r="F489" t="s">
        <v>8</v>
      </c>
      <c r="G489">
        <f>1/2</f>
        <v>0.5</v>
      </c>
      <c r="Q489">
        <v>6.76485204592292E-3</v>
      </c>
      <c r="R489">
        <v>950</v>
      </c>
      <c r="S489" s="1">
        <v>4.6415888336127903E-12</v>
      </c>
      <c r="T489">
        <v>0</v>
      </c>
      <c r="V489" s="3" t="s">
        <v>89</v>
      </c>
      <c r="W489" t="s">
        <v>0</v>
      </c>
    </row>
    <row r="490" spans="1:23" x14ac:dyDescent="0.25">
      <c r="A490">
        <v>489</v>
      </c>
      <c r="B490" t="s">
        <v>11</v>
      </c>
      <c r="C490">
        <f t="shared" si="31"/>
        <v>0.45</v>
      </c>
      <c r="D490" t="s">
        <v>5</v>
      </c>
      <c r="E490">
        <v>0.1</v>
      </c>
      <c r="F490" t="s">
        <v>8</v>
      </c>
      <c r="G490">
        <f>1/2</f>
        <v>0.5</v>
      </c>
      <c r="Q490">
        <v>7.17940678072533E-3</v>
      </c>
      <c r="R490">
        <v>950</v>
      </c>
      <c r="S490" s="1">
        <v>2.6959486164457301E-3</v>
      </c>
      <c r="T490">
        <v>0</v>
      </c>
      <c r="V490" s="3" t="s">
        <v>89</v>
      </c>
      <c r="W490" t="s">
        <v>0</v>
      </c>
    </row>
    <row r="491" spans="1:23" x14ac:dyDescent="0.25">
      <c r="A491">
        <v>490</v>
      </c>
      <c r="B491" t="s">
        <v>11</v>
      </c>
      <c r="C491">
        <f t="shared" si="31"/>
        <v>0.45</v>
      </c>
      <c r="D491" t="s">
        <v>5</v>
      </c>
      <c r="E491">
        <v>0.1</v>
      </c>
      <c r="F491" t="s">
        <v>8</v>
      </c>
      <c r="G491">
        <f>1/2</f>
        <v>0.5</v>
      </c>
      <c r="Q491">
        <v>1.0979698278861401E-2</v>
      </c>
      <c r="R491">
        <v>950</v>
      </c>
      <c r="S491" s="1">
        <v>70.825111339303902</v>
      </c>
      <c r="T491">
        <v>0</v>
      </c>
      <c r="V491" s="3" t="s">
        <v>89</v>
      </c>
      <c r="W491" t="s">
        <v>0</v>
      </c>
    </row>
    <row r="492" spans="1:23" x14ac:dyDescent="0.25">
      <c r="A492">
        <v>491</v>
      </c>
      <c r="B492" t="s">
        <v>11</v>
      </c>
      <c r="C492">
        <f t="shared" si="31"/>
        <v>0.45</v>
      </c>
      <c r="D492" t="s">
        <v>5</v>
      </c>
      <c r="E492">
        <v>0.1</v>
      </c>
      <c r="F492" t="s">
        <v>8</v>
      </c>
      <c r="G492">
        <f>0.9/2</f>
        <v>0.45</v>
      </c>
      <c r="H492" t="s">
        <v>3</v>
      </c>
      <c r="I492">
        <f>0.1/2</f>
        <v>0.05</v>
      </c>
      <c r="Q492">
        <v>1.16525416577417E-2</v>
      </c>
      <c r="R492">
        <v>950</v>
      </c>
      <c r="S492" s="1">
        <v>4.4842043254191895E-20</v>
      </c>
      <c r="T492">
        <v>0</v>
      </c>
      <c r="V492" s="3" t="s">
        <v>89</v>
      </c>
      <c r="W492" t="s">
        <v>0</v>
      </c>
    </row>
    <row r="493" spans="1:23" x14ac:dyDescent="0.25">
      <c r="A493">
        <v>492</v>
      </c>
      <c r="B493" t="s">
        <v>11</v>
      </c>
      <c r="C493">
        <f t="shared" si="31"/>
        <v>0.45</v>
      </c>
      <c r="D493" t="s">
        <v>5</v>
      </c>
      <c r="E493">
        <v>0.1</v>
      </c>
      <c r="F493" t="s">
        <v>8</v>
      </c>
      <c r="G493">
        <f>0.9/2</f>
        <v>0.45</v>
      </c>
      <c r="H493" t="s">
        <v>3</v>
      </c>
      <c r="I493">
        <f>0.1/2</f>
        <v>0.05</v>
      </c>
      <c r="Q493">
        <v>1.1359273427319801E-2</v>
      </c>
      <c r="R493">
        <v>950</v>
      </c>
      <c r="S493" s="1">
        <v>1.8767578440147099E-17</v>
      </c>
      <c r="T493">
        <v>0</v>
      </c>
      <c r="V493" s="3" t="s">
        <v>89</v>
      </c>
      <c r="W493" t="s">
        <v>0</v>
      </c>
    </row>
    <row r="494" spans="1:23" x14ac:dyDescent="0.25">
      <c r="A494">
        <v>493</v>
      </c>
      <c r="B494" t="s">
        <v>11</v>
      </c>
      <c r="C494">
        <f t="shared" si="31"/>
        <v>0.45</v>
      </c>
      <c r="D494" t="s">
        <v>5</v>
      </c>
      <c r="E494">
        <v>0.1</v>
      </c>
      <c r="F494" t="s">
        <v>8</v>
      </c>
      <c r="G494">
        <f>0.9/2</f>
        <v>0.45</v>
      </c>
      <c r="H494" t="s">
        <v>3</v>
      </c>
      <c r="I494">
        <f>0.1/2</f>
        <v>0.05</v>
      </c>
      <c r="Q494">
        <v>1.17519707299274E-2</v>
      </c>
      <c r="R494">
        <v>950</v>
      </c>
      <c r="S494" s="1">
        <v>3.2874104593189399E-12</v>
      </c>
      <c r="T494">
        <v>0</v>
      </c>
      <c r="V494" s="3" t="s">
        <v>89</v>
      </c>
      <c r="W494" t="s">
        <v>0</v>
      </c>
    </row>
    <row r="495" spans="1:23" x14ac:dyDescent="0.25">
      <c r="A495">
        <v>494</v>
      </c>
      <c r="B495" t="s">
        <v>11</v>
      </c>
      <c r="C495">
        <f t="shared" si="31"/>
        <v>0.45</v>
      </c>
      <c r="D495" t="s">
        <v>5</v>
      </c>
      <c r="E495">
        <v>0.1</v>
      </c>
      <c r="F495" t="s">
        <v>8</v>
      </c>
      <c r="G495">
        <f>0.9/2</f>
        <v>0.45</v>
      </c>
      <c r="H495" t="s">
        <v>3</v>
      </c>
      <c r="I495">
        <f>0.1/2</f>
        <v>0.05</v>
      </c>
      <c r="Q495">
        <v>1.1953381345574599E-2</v>
      </c>
      <c r="R495">
        <v>950</v>
      </c>
      <c r="S495" s="1">
        <v>5.3744877662180706E-3</v>
      </c>
      <c r="T495">
        <v>0</v>
      </c>
      <c r="V495" s="3" t="s">
        <v>89</v>
      </c>
      <c r="W495" t="s">
        <v>0</v>
      </c>
    </row>
    <row r="496" spans="1:23" x14ac:dyDescent="0.25">
      <c r="A496">
        <v>495</v>
      </c>
      <c r="B496" t="s">
        <v>11</v>
      </c>
      <c r="C496">
        <f t="shared" si="31"/>
        <v>0.45</v>
      </c>
      <c r="D496" t="s">
        <v>5</v>
      </c>
      <c r="E496">
        <v>0.1</v>
      </c>
      <c r="F496" t="s">
        <v>8</v>
      </c>
      <c r="G496">
        <f>0.9/2</f>
        <v>0.45</v>
      </c>
      <c r="H496" t="s">
        <v>3</v>
      </c>
      <c r="I496">
        <f>0.1/2</f>
        <v>0.05</v>
      </c>
      <c r="Q496">
        <v>1.6649539036659701E-2</v>
      </c>
      <c r="R496">
        <v>950</v>
      </c>
      <c r="S496" s="1">
        <v>42.215133284346798</v>
      </c>
      <c r="T496">
        <v>0</v>
      </c>
      <c r="V496" s="3" t="s">
        <v>89</v>
      </c>
      <c r="W496" t="s">
        <v>0</v>
      </c>
    </row>
    <row r="497" spans="1:23" x14ac:dyDescent="0.25">
      <c r="A497">
        <v>496</v>
      </c>
      <c r="B497" t="s">
        <v>11</v>
      </c>
      <c r="C497">
        <f t="shared" si="31"/>
        <v>0.45</v>
      </c>
      <c r="D497" t="s">
        <v>5</v>
      </c>
      <c r="E497">
        <v>0.1</v>
      </c>
      <c r="F497" t="s">
        <v>8</v>
      </c>
      <c r="G497">
        <f>0.7/2</f>
        <v>0.35</v>
      </c>
      <c r="H497" t="s">
        <v>3</v>
      </c>
      <c r="I497">
        <f>0.3/2</f>
        <v>0.15</v>
      </c>
      <c r="Q497">
        <v>2.6567717430874799E-2</v>
      </c>
      <c r="R497">
        <v>950</v>
      </c>
      <c r="S497" s="1">
        <v>2.2493649577103201E-20</v>
      </c>
      <c r="T497">
        <v>0</v>
      </c>
      <c r="V497" s="3" t="s">
        <v>89</v>
      </c>
      <c r="W497" t="s">
        <v>0</v>
      </c>
    </row>
    <row r="498" spans="1:23" x14ac:dyDescent="0.25">
      <c r="A498">
        <v>497</v>
      </c>
      <c r="B498" t="s">
        <v>11</v>
      </c>
      <c r="C498">
        <f t="shared" si="31"/>
        <v>0.45</v>
      </c>
      <c r="D498" t="s">
        <v>5</v>
      </c>
      <c r="E498">
        <v>0.1</v>
      </c>
      <c r="F498" t="s">
        <v>8</v>
      </c>
      <c r="G498">
        <f>0.7/2</f>
        <v>0.35</v>
      </c>
      <c r="H498" t="s">
        <v>3</v>
      </c>
      <c r="I498">
        <f>0.3/2</f>
        <v>0.15</v>
      </c>
      <c r="Q498">
        <v>2.7023047047248401E-2</v>
      </c>
      <c r="R498">
        <v>950</v>
      </c>
      <c r="S498" s="1">
        <v>2.8147394644536099E-18</v>
      </c>
      <c r="T498">
        <v>0</v>
      </c>
      <c r="V498" s="3" t="s">
        <v>89</v>
      </c>
      <c r="W498" t="s">
        <v>0</v>
      </c>
    </row>
    <row r="499" spans="1:23" x14ac:dyDescent="0.25">
      <c r="A499">
        <v>498</v>
      </c>
      <c r="B499" t="s">
        <v>11</v>
      </c>
      <c r="C499">
        <f t="shared" si="31"/>
        <v>0.45</v>
      </c>
      <c r="D499" t="s">
        <v>5</v>
      </c>
      <c r="E499">
        <v>0.1</v>
      </c>
      <c r="F499" t="s">
        <v>8</v>
      </c>
      <c r="G499">
        <f>0.7/2</f>
        <v>0.35</v>
      </c>
      <c r="H499" t="s">
        <v>3</v>
      </c>
      <c r="I499">
        <f>0.3/2</f>
        <v>0.15</v>
      </c>
      <c r="Q499">
        <v>2.7720715013325702E-2</v>
      </c>
      <c r="R499">
        <v>950</v>
      </c>
      <c r="S499" s="1">
        <v>1.7366023106132801E-10</v>
      </c>
      <c r="T499">
        <v>0</v>
      </c>
      <c r="V499" s="3" t="s">
        <v>89</v>
      </c>
      <c r="W499" t="s">
        <v>0</v>
      </c>
    </row>
    <row r="500" spans="1:23" x14ac:dyDescent="0.25">
      <c r="A500">
        <v>499</v>
      </c>
      <c r="B500" t="s">
        <v>11</v>
      </c>
      <c r="C500">
        <f t="shared" si="31"/>
        <v>0.45</v>
      </c>
      <c r="D500" t="s">
        <v>5</v>
      </c>
      <c r="E500">
        <v>0.1</v>
      </c>
      <c r="F500" t="s">
        <v>8</v>
      </c>
      <c r="G500">
        <f>0.7/2</f>
        <v>0.35</v>
      </c>
      <c r="H500" t="s">
        <v>3</v>
      </c>
      <c r="I500">
        <f>0.3/2</f>
        <v>0.15</v>
      </c>
      <c r="Q500">
        <v>2.7023047047248401E-2</v>
      </c>
      <c r="R500">
        <v>950</v>
      </c>
      <c r="S500" s="1">
        <v>1.27311874867653E-2</v>
      </c>
      <c r="T500">
        <v>0</v>
      </c>
      <c r="V500" s="3" t="s">
        <v>89</v>
      </c>
      <c r="W500" t="s">
        <v>0</v>
      </c>
    </row>
    <row r="501" spans="1:23" x14ac:dyDescent="0.25">
      <c r="A501">
        <v>500</v>
      </c>
      <c r="B501" t="s">
        <v>11</v>
      </c>
      <c r="C501">
        <f t="shared" si="31"/>
        <v>0.45</v>
      </c>
      <c r="D501" t="s">
        <v>5</v>
      </c>
      <c r="E501">
        <v>0.1</v>
      </c>
      <c r="F501" t="s">
        <v>8</v>
      </c>
      <c r="G501">
        <f>0.7/2</f>
        <v>0.35</v>
      </c>
      <c r="H501" t="s">
        <v>3</v>
      </c>
      <c r="I501">
        <f>0.3/2</f>
        <v>0.15</v>
      </c>
      <c r="Q501">
        <v>3.1757405793271597E-2</v>
      </c>
      <c r="R501">
        <v>950</v>
      </c>
      <c r="S501" s="1">
        <v>42.215133284346798</v>
      </c>
      <c r="T501">
        <v>0</v>
      </c>
      <c r="V501" s="3" t="s">
        <v>89</v>
      </c>
      <c r="W501" t="s">
        <v>0</v>
      </c>
    </row>
    <row r="502" spans="1:23" x14ac:dyDescent="0.25">
      <c r="A502">
        <v>501</v>
      </c>
      <c r="B502" t="s">
        <v>11</v>
      </c>
      <c r="C502">
        <f t="shared" si="31"/>
        <v>0.45</v>
      </c>
      <c r="D502" t="s">
        <v>5</v>
      </c>
      <c r="E502">
        <v>0.1</v>
      </c>
      <c r="F502" t="s">
        <v>8</v>
      </c>
      <c r="G502">
        <f>0.5/2</f>
        <v>0.25</v>
      </c>
      <c r="H502" t="s">
        <v>3</v>
      </c>
      <c r="I502">
        <f>0.5/2</f>
        <v>0.25</v>
      </c>
      <c r="Q502">
        <v>3.9946249916189801E-2</v>
      </c>
      <c r="R502">
        <v>950</v>
      </c>
      <c r="S502" s="1">
        <v>4.4842043254191895E-20</v>
      </c>
      <c r="T502">
        <v>0</v>
      </c>
      <c r="V502" s="3" t="s">
        <v>89</v>
      </c>
      <c r="W502" t="s">
        <v>0</v>
      </c>
    </row>
    <row r="503" spans="1:23" x14ac:dyDescent="0.25">
      <c r="A503">
        <v>502</v>
      </c>
      <c r="B503" t="s">
        <v>11</v>
      </c>
      <c r="C503">
        <f t="shared" si="31"/>
        <v>0.45</v>
      </c>
      <c r="D503" t="s">
        <v>5</v>
      </c>
      <c r="E503">
        <v>0.1</v>
      </c>
      <c r="F503" t="s">
        <v>8</v>
      </c>
      <c r="G503">
        <f>0.5/2</f>
        <v>0.25</v>
      </c>
      <c r="H503" t="s">
        <v>3</v>
      </c>
      <c r="I503">
        <f>0.5/2</f>
        <v>0.25</v>
      </c>
      <c r="Q503">
        <v>3.9608279489123398E-2</v>
      </c>
      <c r="R503">
        <v>950</v>
      </c>
      <c r="S503" s="1">
        <v>3.7413962607747999E-17</v>
      </c>
      <c r="T503">
        <v>0</v>
      </c>
      <c r="V503" s="3" t="s">
        <v>89</v>
      </c>
      <c r="W503" t="s">
        <v>0</v>
      </c>
    </row>
    <row r="504" spans="1:23" x14ac:dyDescent="0.25">
      <c r="A504">
        <v>503</v>
      </c>
      <c r="B504" t="s">
        <v>11</v>
      </c>
      <c r="C504">
        <f t="shared" si="31"/>
        <v>0.45</v>
      </c>
      <c r="D504" t="s">
        <v>5</v>
      </c>
      <c r="E504">
        <v>0.1</v>
      </c>
      <c r="F504" t="s">
        <v>8</v>
      </c>
      <c r="G504">
        <f>0.5/2</f>
        <v>0.25</v>
      </c>
      <c r="H504" t="s">
        <v>3</v>
      </c>
      <c r="I504">
        <f>0.5/2</f>
        <v>0.25</v>
      </c>
      <c r="Q504">
        <v>4.0287104184994503E-2</v>
      </c>
      <c r="R504">
        <v>950</v>
      </c>
      <c r="S504" s="1">
        <v>4.6415888336127903E-12</v>
      </c>
      <c r="T504">
        <v>0</v>
      </c>
      <c r="V504" s="3" t="s">
        <v>89</v>
      </c>
      <c r="W504" t="s">
        <v>0</v>
      </c>
    </row>
    <row r="505" spans="1:23" x14ac:dyDescent="0.25">
      <c r="A505">
        <v>504</v>
      </c>
      <c r="B505" t="s">
        <v>11</v>
      </c>
      <c r="C505">
        <f t="shared" si="31"/>
        <v>0.45</v>
      </c>
      <c r="D505" t="s">
        <v>5</v>
      </c>
      <c r="E505">
        <v>0.1</v>
      </c>
      <c r="F505" t="s">
        <v>8</v>
      </c>
      <c r="G505">
        <f>0.5/2</f>
        <v>0.25</v>
      </c>
      <c r="H505" t="s">
        <v>3</v>
      </c>
      <c r="I505">
        <f>0.5/2</f>
        <v>0.25</v>
      </c>
      <c r="Q505">
        <v>3.9273168504678199E-2</v>
      </c>
      <c r="R505">
        <v>950</v>
      </c>
      <c r="S505" s="1">
        <v>9.0949747592117013E-6</v>
      </c>
      <c r="T505">
        <v>0</v>
      </c>
      <c r="V505" s="3" t="s">
        <v>89</v>
      </c>
      <c r="W505" t="s">
        <v>0</v>
      </c>
    </row>
    <row r="506" spans="1:23" x14ac:dyDescent="0.25">
      <c r="A506">
        <v>505</v>
      </c>
      <c r="B506" t="s">
        <v>11</v>
      </c>
      <c r="C506">
        <f t="shared" si="31"/>
        <v>0.45</v>
      </c>
      <c r="D506" t="s">
        <v>5</v>
      </c>
      <c r="E506">
        <v>0.1</v>
      </c>
      <c r="F506" t="s">
        <v>8</v>
      </c>
      <c r="G506">
        <f>0.5/2</f>
        <v>0.25</v>
      </c>
      <c r="H506" t="s">
        <v>3</v>
      </c>
      <c r="I506">
        <f>0.5/2</f>
        <v>0.25</v>
      </c>
      <c r="Q506">
        <v>4.46114659401846E-2</v>
      </c>
      <c r="R506">
        <v>950</v>
      </c>
      <c r="S506" s="1">
        <v>42.215133284346798</v>
      </c>
      <c r="T506">
        <v>0</v>
      </c>
      <c r="V506" s="3" t="s">
        <v>89</v>
      </c>
      <c r="W506" t="s">
        <v>0</v>
      </c>
    </row>
    <row r="507" spans="1:23" x14ac:dyDescent="0.25">
      <c r="A507">
        <v>506</v>
      </c>
      <c r="B507" t="s">
        <v>11</v>
      </c>
      <c r="C507">
        <f t="shared" si="31"/>
        <v>0.45</v>
      </c>
      <c r="D507" t="s">
        <v>5</v>
      </c>
      <c r="E507">
        <v>0.1</v>
      </c>
      <c r="F507" t="s">
        <v>8</v>
      </c>
      <c r="G507">
        <f>0.25/2</f>
        <v>0.125</v>
      </c>
      <c r="H507" t="s">
        <v>3</v>
      </c>
      <c r="I507">
        <f>0.75/2</f>
        <v>0.375</v>
      </c>
      <c r="Q507">
        <v>2.4821838656064601E-2</v>
      </c>
      <c r="R507">
        <v>950</v>
      </c>
      <c r="S507" s="1">
        <v>3.97421113956172E-18</v>
      </c>
      <c r="T507">
        <v>0</v>
      </c>
      <c r="V507" s="3" t="s">
        <v>89</v>
      </c>
      <c r="W507" t="s">
        <v>0</v>
      </c>
    </row>
    <row r="508" spans="1:23" x14ac:dyDescent="0.25">
      <c r="A508">
        <v>507</v>
      </c>
      <c r="B508" t="s">
        <v>11</v>
      </c>
      <c r="C508">
        <f t="shared" si="31"/>
        <v>0.45</v>
      </c>
      <c r="D508" t="s">
        <v>5</v>
      </c>
      <c r="E508">
        <v>0.1</v>
      </c>
      <c r="F508" t="s">
        <v>8</v>
      </c>
      <c r="G508">
        <f>0.25/2</f>
        <v>0.125</v>
      </c>
      <c r="H508" t="s">
        <v>3</v>
      </c>
      <c r="I508">
        <f>0.75/2</f>
        <v>0.375</v>
      </c>
      <c r="Q508">
        <v>2.5899067817240901E-2</v>
      </c>
      <c r="R508">
        <v>950</v>
      </c>
      <c r="S508" s="1">
        <v>3.2874104593189399E-12</v>
      </c>
      <c r="T508">
        <v>0</v>
      </c>
      <c r="V508" s="3" t="s">
        <v>89</v>
      </c>
      <c r="W508" t="s">
        <v>0</v>
      </c>
    </row>
    <row r="509" spans="1:23" x14ac:dyDescent="0.25">
      <c r="A509">
        <v>508</v>
      </c>
      <c r="B509" t="s">
        <v>11</v>
      </c>
      <c r="C509">
        <f t="shared" si="31"/>
        <v>0.45</v>
      </c>
      <c r="D509" t="s">
        <v>5</v>
      </c>
      <c r="E509">
        <v>0.1</v>
      </c>
      <c r="F509" t="s">
        <v>8</v>
      </c>
      <c r="G509">
        <f>0.25/2</f>
        <v>0.125</v>
      </c>
      <c r="H509" t="s">
        <v>3</v>
      </c>
      <c r="I509">
        <f>0.75/2</f>
        <v>0.375</v>
      </c>
      <c r="Q509">
        <v>2.7023047047248401E-2</v>
      </c>
      <c r="R509">
        <v>950</v>
      </c>
      <c r="S509" s="1">
        <v>2.6959486164457301E-3</v>
      </c>
      <c r="T509">
        <v>0</v>
      </c>
      <c r="V509" s="3" t="s">
        <v>89</v>
      </c>
      <c r="W509" t="s">
        <v>0</v>
      </c>
    </row>
    <row r="510" spans="1:23" x14ac:dyDescent="0.25">
      <c r="A510">
        <v>509</v>
      </c>
      <c r="B510" t="s">
        <v>11</v>
      </c>
      <c r="C510">
        <f t="shared" si="31"/>
        <v>0.45</v>
      </c>
      <c r="D510" t="s">
        <v>5</v>
      </c>
      <c r="E510">
        <v>0.1</v>
      </c>
      <c r="F510" t="s">
        <v>8</v>
      </c>
      <c r="G510">
        <f>0.25/2</f>
        <v>0.125</v>
      </c>
      <c r="H510" t="s">
        <v>3</v>
      </c>
      <c r="I510">
        <f>0.75/2</f>
        <v>0.375</v>
      </c>
      <c r="Q510">
        <v>2.9419459284873901E-2</v>
      </c>
      <c r="R510">
        <v>950</v>
      </c>
      <c r="S510" s="1">
        <v>59.604753859271597</v>
      </c>
      <c r="T510">
        <v>0</v>
      </c>
      <c r="V510" s="3" t="s">
        <v>89</v>
      </c>
      <c r="W510" t="s">
        <v>0</v>
      </c>
    </row>
    <row r="511" spans="1:23" x14ac:dyDescent="0.25">
      <c r="A511">
        <v>510</v>
      </c>
      <c r="B511" t="s">
        <v>11</v>
      </c>
      <c r="C511">
        <f t="shared" si="31"/>
        <v>0.45</v>
      </c>
      <c r="D511" t="s">
        <v>5</v>
      </c>
      <c r="E511">
        <v>0.1</v>
      </c>
      <c r="F511" t="s">
        <v>3</v>
      </c>
      <c r="G511">
        <f t="shared" ref="G511:G516" si="33">1/2</f>
        <v>0.5</v>
      </c>
      <c r="Q511">
        <v>7.3024507171780403E-3</v>
      </c>
      <c r="R511">
        <v>950</v>
      </c>
      <c r="S511" s="1">
        <v>1.5931152357256199E-20</v>
      </c>
      <c r="T511">
        <v>0</v>
      </c>
      <c r="V511" s="3" t="s">
        <v>89</v>
      </c>
      <c r="W511" t="s">
        <v>0</v>
      </c>
    </row>
    <row r="512" spans="1:23" x14ac:dyDescent="0.25">
      <c r="A512">
        <v>511</v>
      </c>
      <c r="B512" t="s">
        <v>11</v>
      </c>
      <c r="C512">
        <f t="shared" si="31"/>
        <v>0.45</v>
      </c>
      <c r="D512" t="s">
        <v>5</v>
      </c>
      <c r="E512">
        <v>0.1</v>
      </c>
      <c r="F512" t="s">
        <v>3</v>
      </c>
      <c r="G512">
        <f t="shared" si="33"/>
        <v>0.5</v>
      </c>
      <c r="Q512">
        <v>7.4276034365372201E-3</v>
      </c>
      <c r="R512">
        <v>950</v>
      </c>
      <c r="S512" s="1">
        <v>2.8147394644536099E-18</v>
      </c>
      <c r="T512">
        <v>0</v>
      </c>
      <c r="V512" s="3" t="s">
        <v>89</v>
      </c>
      <c r="W512" t="s">
        <v>0</v>
      </c>
    </row>
    <row r="513" spans="1:23" x14ac:dyDescent="0.25">
      <c r="A513">
        <v>512</v>
      </c>
      <c r="B513" t="s">
        <v>11</v>
      </c>
      <c r="C513">
        <f t="shared" si="31"/>
        <v>0.45</v>
      </c>
      <c r="D513" t="s">
        <v>5</v>
      </c>
      <c r="E513">
        <v>0.1</v>
      </c>
      <c r="F513" t="s">
        <v>3</v>
      </c>
      <c r="G513">
        <f t="shared" si="33"/>
        <v>0.5</v>
      </c>
      <c r="Q513">
        <v>7.2406673860094303E-3</v>
      </c>
      <c r="R513">
        <v>950</v>
      </c>
      <c r="S513" s="1">
        <v>2.0635107778764201E-10</v>
      </c>
      <c r="T513">
        <v>0</v>
      </c>
      <c r="V513" s="3" t="s">
        <v>89</v>
      </c>
      <c r="W513" t="s">
        <v>0</v>
      </c>
    </row>
    <row r="514" spans="1:23" x14ac:dyDescent="0.25">
      <c r="A514">
        <v>513</v>
      </c>
      <c r="B514" t="s">
        <v>11</v>
      </c>
      <c r="C514">
        <f t="shared" si="31"/>
        <v>0.45</v>
      </c>
      <c r="D514" t="s">
        <v>5</v>
      </c>
      <c r="E514">
        <v>0.1</v>
      </c>
      <c r="F514" t="s">
        <v>3</v>
      </c>
      <c r="G514">
        <f t="shared" si="33"/>
        <v>0.5</v>
      </c>
      <c r="Q514">
        <v>7.3024507171780403E-3</v>
      </c>
      <c r="R514">
        <v>950</v>
      </c>
      <c r="S514" s="1">
        <v>1.51277828167971E-2</v>
      </c>
      <c r="T514">
        <v>0</v>
      </c>
      <c r="V514" s="3" t="s">
        <v>89</v>
      </c>
      <c r="W514" t="s">
        <v>0</v>
      </c>
    </row>
    <row r="515" spans="1:23" x14ac:dyDescent="0.25">
      <c r="A515">
        <v>514</v>
      </c>
      <c r="B515" t="s">
        <v>11</v>
      </c>
      <c r="C515">
        <f t="shared" si="31"/>
        <v>0.45</v>
      </c>
      <c r="D515" t="s">
        <v>5</v>
      </c>
      <c r="E515">
        <v>0.1</v>
      </c>
      <c r="F515" t="s">
        <v>3</v>
      </c>
      <c r="G515">
        <f t="shared" si="33"/>
        <v>0.5</v>
      </c>
      <c r="Q515">
        <v>9.3428570672837597E-3</v>
      </c>
      <c r="R515">
        <v>950</v>
      </c>
      <c r="S515" s="1">
        <v>50.161963962247903</v>
      </c>
      <c r="T515">
        <v>0</v>
      </c>
      <c r="V515" s="3" t="s">
        <v>89</v>
      </c>
      <c r="W515" t="s">
        <v>0</v>
      </c>
    </row>
    <row r="516" spans="1:23" x14ac:dyDescent="0.25">
      <c r="A516">
        <v>515</v>
      </c>
      <c r="B516" t="s">
        <v>11</v>
      </c>
      <c r="C516">
        <f t="shared" si="31"/>
        <v>0.45</v>
      </c>
      <c r="D516" t="s">
        <v>5</v>
      </c>
      <c r="E516">
        <v>0.1</v>
      </c>
      <c r="F516" t="s">
        <v>8</v>
      </c>
      <c r="G516">
        <f t="shared" si="33"/>
        <v>0.5</v>
      </c>
      <c r="Q516">
        <v>7.3072850989166199E-3</v>
      </c>
      <c r="R516">
        <v>950</v>
      </c>
      <c r="S516" s="1">
        <v>1E-3</v>
      </c>
      <c r="T516">
        <v>0</v>
      </c>
      <c r="V516" s="3" t="s">
        <v>89</v>
      </c>
      <c r="W516" t="s">
        <v>0</v>
      </c>
    </row>
    <row r="517" spans="1:23" x14ac:dyDescent="0.25">
      <c r="A517">
        <v>516</v>
      </c>
      <c r="B517" t="s">
        <v>11</v>
      </c>
      <c r="C517">
        <f t="shared" si="31"/>
        <v>0.45</v>
      </c>
      <c r="D517" t="s">
        <v>5</v>
      </c>
      <c r="E517">
        <v>0.1</v>
      </c>
      <c r="F517" t="s">
        <v>8</v>
      </c>
      <c r="G517">
        <f>0.9/2</f>
        <v>0.45</v>
      </c>
      <c r="H517" t="s">
        <v>3</v>
      </c>
      <c r="I517">
        <f>0.1/2</f>
        <v>0.05</v>
      </c>
      <c r="Q517">
        <v>1.1734943849464E-2</v>
      </c>
      <c r="R517">
        <v>950</v>
      </c>
      <c r="S517" s="1">
        <v>1E-3</v>
      </c>
      <c r="T517">
        <v>0</v>
      </c>
      <c r="V517" s="3" t="s">
        <v>89</v>
      </c>
      <c r="W517" t="s">
        <v>0</v>
      </c>
    </row>
    <row r="518" spans="1:23" x14ac:dyDescent="0.25">
      <c r="A518">
        <v>517</v>
      </c>
      <c r="B518" t="s">
        <v>11</v>
      </c>
      <c r="C518">
        <f t="shared" si="31"/>
        <v>0.45</v>
      </c>
      <c r="D518" t="s">
        <v>5</v>
      </c>
      <c r="E518">
        <v>0.1</v>
      </c>
      <c r="F518" t="s">
        <v>8</v>
      </c>
      <c r="G518">
        <f>0.7/2</f>
        <v>0.35</v>
      </c>
      <c r="H518" t="s">
        <v>3</v>
      </c>
      <c r="I518">
        <f>0.3/2</f>
        <v>0.15</v>
      </c>
      <c r="Q518">
        <v>2.6538258491304801E-2</v>
      </c>
      <c r="R518">
        <v>950</v>
      </c>
      <c r="S518" s="1">
        <v>1E-3</v>
      </c>
      <c r="T518">
        <v>0</v>
      </c>
      <c r="V518" s="3" t="s">
        <v>89</v>
      </c>
      <c r="W518" t="s">
        <v>0</v>
      </c>
    </row>
    <row r="519" spans="1:23" x14ac:dyDescent="0.25">
      <c r="A519">
        <v>518</v>
      </c>
      <c r="B519" t="s">
        <v>11</v>
      </c>
      <c r="C519">
        <f t="shared" si="31"/>
        <v>0.45</v>
      </c>
      <c r="D519" t="s">
        <v>5</v>
      </c>
      <c r="E519">
        <v>0.1</v>
      </c>
      <c r="F519" t="s">
        <v>8</v>
      </c>
      <c r="G519">
        <f>0.5/2</f>
        <v>0.25</v>
      </c>
      <c r="H519" t="s">
        <v>3</v>
      </c>
      <c r="I519">
        <f>0.5/2</f>
        <v>0.25</v>
      </c>
      <c r="Q519">
        <v>3.7240022781985099E-2</v>
      </c>
      <c r="R519">
        <v>950</v>
      </c>
      <c r="S519" s="1">
        <v>1E-3</v>
      </c>
      <c r="T519">
        <v>0</v>
      </c>
      <c r="V519" s="3" t="s">
        <v>89</v>
      </c>
      <c r="W519" t="s">
        <v>0</v>
      </c>
    </row>
    <row r="520" spans="1:23" x14ac:dyDescent="0.25">
      <c r="A520">
        <v>519</v>
      </c>
      <c r="B520" t="s">
        <v>11</v>
      </c>
      <c r="C520">
        <f t="shared" si="31"/>
        <v>0.45</v>
      </c>
      <c r="D520" t="s">
        <v>5</v>
      </c>
      <c r="E520">
        <v>0.1</v>
      </c>
      <c r="F520" t="s">
        <v>8</v>
      </c>
      <c r="G520">
        <f>0.25/2</f>
        <v>0.125</v>
      </c>
      <c r="H520" t="s">
        <v>3</v>
      </c>
      <c r="I520">
        <f>0.75/2</f>
        <v>0.375</v>
      </c>
      <c r="Q520">
        <v>2.61019975764347E-2</v>
      </c>
      <c r="R520">
        <v>950</v>
      </c>
      <c r="S520" s="1">
        <v>1E-3</v>
      </c>
      <c r="T520">
        <v>0</v>
      </c>
      <c r="V520" s="3" t="s">
        <v>89</v>
      </c>
      <c r="W520" t="s">
        <v>0</v>
      </c>
    </row>
    <row r="521" spans="1:23" x14ac:dyDescent="0.25">
      <c r="A521">
        <v>520</v>
      </c>
      <c r="B521" t="s">
        <v>11</v>
      </c>
      <c r="C521">
        <f t="shared" si="31"/>
        <v>0.45</v>
      </c>
      <c r="D521" t="s">
        <v>5</v>
      </c>
      <c r="E521">
        <v>0.1</v>
      </c>
      <c r="F521" t="s">
        <v>3</v>
      </c>
      <c r="G521">
        <f>1/2</f>
        <v>0.5</v>
      </c>
      <c r="Q521">
        <v>7.3949867321048404E-3</v>
      </c>
      <c r="R521">
        <v>950</v>
      </c>
      <c r="S521" s="1">
        <v>1E-3</v>
      </c>
      <c r="T521">
        <v>0</v>
      </c>
      <c r="V521" s="3" t="s">
        <v>89</v>
      </c>
      <c r="W521" t="s">
        <v>0</v>
      </c>
    </row>
    <row r="522" spans="1:23" x14ac:dyDescent="0.25">
      <c r="A522">
        <v>521</v>
      </c>
      <c r="B522" t="s">
        <v>11</v>
      </c>
      <c r="C522">
        <f t="shared" si="31"/>
        <v>0.45</v>
      </c>
      <c r="D522" t="s">
        <v>5</v>
      </c>
      <c r="E522">
        <v>0.1</v>
      </c>
      <c r="F522" t="s">
        <v>8</v>
      </c>
      <c r="G522">
        <f t="shared" ref="G522:G540" si="34">0.5/2</f>
        <v>0.25</v>
      </c>
      <c r="H522" t="s">
        <v>3</v>
      </c>
      <c r="I522">
        <f t="shared" ref="I522:I540" si="35">0.5/2</f>
        <v>0.25</v>
      </c>
      <c r="Q522">
        <v>0.11736649937375999</v>
      </c>
      <c r="R522">
        <v>900</v>
      </c>
      <c r="S522" s="1">
        <v>2.3440596644713999E-20</v>
      </c>
      <c r="T522">
        <v>0</v>
      </c>
      <c r="V522" s="3" t="s">
        <v>89</v>
      </c>
      <c r="W522" t="s">
        <v>0</v>
      </c>
    </row>
    <row r="523" spans="1:23" x14ac:dyDescent="0.25">
      <c r="A523">
        <v>522</v>
      </c>
      <c r="B523" t="s">
        <v>11</v>
      </c>
      <c r="C523">
        <f t="shared" si="31"/>
        <v>0.45</v>
      </c>
      <c r="D523" t="s">
        <v>5</v>
      </c>
      <c r="E523">
        <v>0.1</v>
      </c>
      <c r="F523" t="s">
        <v>8</v>
      </c>
      <c r="G523">
        <f t="shared" si="34"/>
        <v>0.25</v>
      </c>
      <c r="H523" t="s">
        <v>3</v>
      </c>
      <c r="I523">
        <f t="shared" si="35"/>
        <v>0.25</v>
      </c>
      <c r="Q523">
        <v>0.116641969496625</v>
      </c>
      <c r="R523">
        <v>900</v>
      </c>
      <c r="S523" s="1">
        <v>1.5648571410026599E-18</v>
      </c>
      <c r="T523">
        <v>0</v>
      </c>
      <c r="V523" s="3" t="s">
        <v>89</v>
      </c>
      <c r="W523" t="s">
        <v>0</v>
      </c>
    </row>
    <row r="524" spans="1:23" x14ac:dyDescent="0.25">
      <c r="A524">
        <v>523</v>
      </c>
      <c r="B524" t="s">
        <v>11</v>
      </c>
      <c r="C524">
        <f t="shared" si="31"/>
        <v>0.45</v>
      </c>
      <c r="D524" t="s">
        <v>5</v>
      </c>
      <c r="E524">
        <v>0.1</v>
      </c>
      <c r="F524" t="s">
        <v>8</v>
      </c>
      <c r="G524">
        <f t="shared" si="34"/>
        <v>0.25</v>
      </c>
      <c r="H524" t="s">
        <v>3</v>
      </c>
      <c r="I524">
        <f t="shared" si="35"/>
        <v>0.25</v>
      </c>
      <c r="Q524">
        <v>0.11894468860403699</v>
      </c>
      <c r="R524">
        <v>900</v>
      </c>
      <c r="S524" s="1">
        <v>1.0109084903076201E-12</v>
      </c>
      <c r="T524">
        <v>0</v>
      </c>
      <c r="V524" s="3" t="s">
        <v>89</v>
      </c>
      <c r="W524" t="s">
        <v>0</v>
      </c>
    </row>
    <row r="525" spans="1:23" x14ac:dyDescent="0.25">
      <c r="A525">
        <v>524</v>
      </c>
      <c r="B525" t="s">
        <v>11</v>
      </c>
      <c r="C525">
        <f t="shared" si="31"/>
        <v>0.45</v>
      </c>
      <c r="D525" t="s">
        <v>5</v>
      </c>
      <c r="E525">
        <v>0.1</v>
      </c>
      <c r="F525" t="s">
        <v>8</v>
      </c>
      <c r="G525">
        <f t="shared" si="34"/>
        <v>0.25</v>
      </c>
      <c r="H525" t="s">
        <v>3</v>
      </c>
      <c r="I525">
        <f t="shared" si="35"/>
        <v>0.25</v>
      </c>
      <c r="Q525">
        <v>0.121653428423107</v>
      </c>
      <c r="R525">
        <v>900</v>
      </c>
      <c r="S525" s="1">
        <v>5.4172741004026199E-3</v>
      </c>
      <c r="T525">
        <v>0</v>
      </c>
      <c r="V525" s="3" t="s">
        <v>89</v>
      </c>
      <c r="W525" t="s">
        <v>0</v>
      </c>
    </row>
    <row r="526" spans="1:23" x14ac:dyDescent="0.25">
      <c r="A526">
        <v>525</v>
      </c>
      <c r="B526" t="s">
        <v>11</v>
      </c>
      <c r="C526">
        <f t="shared" si="31"/>
        <v>0.45</v>
      </c>
      <c r="D526" t="s">
        <v>5</v>
      </c>
      <c r="E526">
        <v>0.1</v>
      </c>
      <c r="F526" t="s">
        <v>8</v>
      </c>
      <c r="G526">
        <f t="shared" si="34"/>
        <v>0.25</v>
      </c>
      <c r="H526" t="s">
        <v>3</v>
      </c>
      <c r="I526">
        <f t="shared" si="35"/>
        <v>0.25</v>
      </c>
      <c r="Q526">
        <v>0.130662631754906</v>
      </c>
      <c r="R526">
        <v>900</v>
      </c>
      <c r="S526" s="1">
        <v>113.765010821541</v>
      </c>
      <c r="T526">
        <v>0</v>
      </c>
      <c r="V526" s="3" t="s">
        <v>89</v>
      </c>
      <c r="W526" t="s">
        <v>0</v>
      </c>
    </row>
    <row r="527" spans="1:23" x14ac:dyDescent="0.25">
      <c r="A527">
        <v>526</v>
      </c>
      <c r="B527" t="s">
        <v>11</v>
      </c>
      <c r="C527">
        <f t="shared" si="31"/>
        <v>0.45</v>
      </c>
      <c r="D527" t="s">
        <v>5</v>
      </c>
      <c r="E527">
        <v>0.1</v>
      </c>
      <c r="F527" t="s">
        <v>8</v>
      </c>
      <c r="G527">
        <f t="shared" si="34"/>
        <v>0.25</v>
      </c>
      <c r="H527" t="s">
        <v>3</v>
      </c>
      <c r="I527">
        <f t="shared" si="35"/>
        <v>0.25</v>
      </c>
      <c r="Q527">
        <v>6.9055330548710506E-2</v>
      </c>
      <c r="R527">
        <v>800</v>
      </c>
      <c r="S527" s="1">
        <v>1.3039543099310902E-20</v>
      </c>
      <c r="T527">
        <v>0</v>
      </c>
      <c r="V527" s="3" t="s">
        <v>89</v>
      </c>
      <c r="W527" t="s">
        <v>0</v>
      </c>
    </row>
    <row r="528" spans="1:23" x14ac:dyDescent="0.25">
      <c r="A528">
        <v>527</v>
      </c>
      <c r="B528" t="s">
        <v>11</v>
      </c>
      <c r="C528">
        <f t="shared" si="31"/>
        <v>0.45</v>
      </c>
      <c r="D528" t="s">
        <v>5</v>
      </c>
      <c r="E528">
        <v>0.1</v>
      </c>
      <c r="F528" t="s">
        <v>8</v>
      </c>
      <c r="G528">
        <f t="shared" si="34"/>
        <v>0.25</v>
      </c>
      <c r="H528" t="s">
        <v>3</v>
      </c>
      <c r="I528">
        <f t="shared" si="35"/>
        <v>0.25</v>
      </c>
      <c r="Q528">
        <v>6.7087205141503195E-2</v>
      </c>
      <c r="R528">
        <v>800</v>
      </c>
      <c r="S528" s="1">
        <v>8.718367644318719E-19</v>
      </c>
      <c r="T528">
        <v>0</v>
      </c>
      <c r="V528" s="3" t="s">
        <v>89</v>
      </c>
      <c r="W528" t="s">
        <v>0</v>
      </c>
    </row>
    <row r="529" spans="1:23" x14ac:dyDescent="0.25">
      <c r="A529">
        <v>528</v>
      </c>
      <c r="B529" t="s">
        <v>11</v>
      </c>
      <c r="C529">
        <f t="shared" ref="C529:C592" si="36">0.9/2</f>
        <v>0.45</v>
      </c>
      <c r="D529" t="s">
        <v>5</v>
      </c>
      <c r="E529">
        <v>0.1</v>
      </c>
      <c r="F529" t="s">
        <v>8</v>
      </c>
      <c r="G529">
        <f t="shared" si="34"/>
        <v>0.25</v>
      </c>
      <c r="H529" t="s">
        <v>3</v>
      </c>
      <c r="I529">
        <f t="shared" si="35"/>
        <v>0.25</v>
      </c>
      <c r="Q529">
        <v>6.7510831665621898E-2</v>
      </c>
      <c r="R529">
        <v>800</v>
      </c>
      <c r="S529" s="1">
        <v>1.78263026753627E-10</v>
      </c>
      <c r="T529">
        <v>0</v>
      </c>
      <c r="V529" s="3" t="s">
        <v>89</v>
      </c>
      <c r="W529" t="s">
        <v>0</v>
      </c>
    </row>
    <row r="530" spans="1:23" x14ac:dyDescent="0.25">
      <c r="A530">
        <v>529</v>
      </c>
      <c r="B530" t="s">
        <v>11</v>
      </c>
      <c r="C530">
        <f t="shared" si="36"/>
        <v>0.45</v>
      </c>
      <c r="D530" t="s">
        <v>5</v>
      </c>
      <c r="E530">
        <v>0.1</v>
      </c>
      <c r="F530" t="s">
        <v>8</v>
      </c>
      <c r="G530">
        <f t="shared" si="34"/>
        <v>0.25</v>
      </c>
      <c r="H530" t="s">
        <v>3</v>
      </c>
      <c r="I530">
        <f t="shared" si="35"/>
        <v>0.25</v>
      </c>
      <c r="Q530">
        <v>6.89458630519761E-2</v>
      </c>
      <c r="R530">
        <v>800</v>
      </c>
      <c r="S530" s="1">
        <v>1.04885229624881E-2</v>
      </c>
      <c r="T530">
        <v>0</v>
      </c>
      <c r="V530" s="3" t="s">
        <v>89</v>
      </c>
      <c r="W530" t="s">
        <v>0</v>
      </c>
    </row>
    <row r="531" spans="1:23" x14ac:dyDescent="0.25">
      <c r="A531">
        <v>530</v>
      </c>
      <c r="B531" t="s">
        <v>11</v>
      </c>
      <c r="C531">
        <f t="shared" si="36"/>
        <v>0.45</v>
      </c>
      <c r="D531" t="s">
        <v>5</v>
      </c>
      <c r="E531">
        <v>0.1</v>
      </c>
      <c r="F531" t="s">
        <v>8</v>
      </c>
      <c r="G531">
        <f t="shared" si="34"/>
        <v>0.25</v>
      </c>
      <c r="H531" t="s">
        <v>3</v>
      </c>
      <c r="I531">
        <f t="shared" si="35"/>
        <v>0.25</v>
      </c>
      <c r="Q531">
        <v>7.2916045256581893E-2</v>
      </c>
      <c r="R531">
        <v>800</v>
      </c>
      <c r="S531" s="1">
        <v>86.694262022082796</v>
      </c>
      <c r="T531">
        <v>0</v>
      </c>
      <c r="V531" s="3" t="s">
        <v>89</v>
      </c>
      <c r="W531" t="s">
        <v>0</v>
      </c>
    </row>
    <row r="532" spans="1:23" x14ac:dyDescent="0.25">
      <c r="A532">
        <v>531</v>
      </c>
      <c r="B532" t="s">
        <v>11</v>
      </c>
      <c r="C532">
        <f t="shared" si="36"/>
        <v>0.45</v>
      </c>
      <c r="D532" t="s">
        <v>5</v>
      </c>
      <c r="E532">
        <v>0.1</v>
      </c>
      <c r="F532" t="s">
        <v>8</v>
      </c>
      <c r="G532">
        <f t="shared" si="34"/>
        <v>0.25</v>
      </c>
      <c r="H532" t="s">
        <v>3</v>
      </c>
      <c r="I532">
        <f t="shared" si="35"/>
        <v>0.25</v>
      </c>
      <c r="Q532">
        <v>3.3383039921442301E-2</v>
      </c>
      <c r="R532">
        <v>700</v>
      </c>
      <c r="S532" s="1">
        <v>2.98146253017717E-20</v>
      </c>
      <c r="T532">
        <v>0</v>
      </c>
      <c r="V532" s="3" t="s">
        <v>89</v>
      </c>
      <c r="W532" t="s">
        <v>0</v>
      </c>
    </row>
    <row r="533" spans="1:23" x14ac:dyDescent="0.25">
      <c r="A533">
        <v>532</v>
      </c>
      <c r="B533" t="s">
        <v>11</v>
      </c>
      <c r="C533">
        <f t="shared" si="36"/>
        <v>0.45</v>
      </c>
      <c r="D533" t="s">
        <v>5</v>
      </c>
      <c r="E533">
        <v>0.1</v>
      </c>
      <c r="F533" t="s">
        <v>8</v>
      </c>
      <c r="G533">
        <f t="shared" si="34"/>
        <v>0.25</v>
      </c>
      <c r="H533" t="s">
        <v>3</v>
      </c>
      <c r="I533">
        <f t="shared" si="35"/>
        <v>0.25</v>
      </c>
      <c r="Q533">
        <v>3.3170168055283E-2</v>
      </c>
      <c r="R533">
        <v>700</v>
      </c>
      <c r="S533" s="1">
        <v>1.0682456342974901E-18</v>
      </c>
      <c r="T533">
        <v>0</v>
      </c>
      <c r="V533" s="3" t="s">
        <v>89</v>
      </c>
      <c r="W533" t="s">
        <v>0</v>
      </c>
    </row>
    <row r="534" spans="1:23" x14ac:dyDescent="0.25">
      <c r="A534">
        <v>533</v>
      </c>
      <c r="B534" t="s">
        <v>11</v>
      </c>
      <c r="C534">
        <f t="shared" si="36"/>
        <v>0.45</v>
      </c>
      <c r="D534" t="s">
        <v>5</v>
      </c>
      <c r="E534">
        <v>0.1</v>
      </c>
      <c r="F534" t="s">
        <v>8</v>
      </c>
      <c r="G534">
        <f t="shared" si="34"/>
        <v>0.25</v>
      </c>
      <c r="H534" t="s">
        <v>3</v>
      </c>
      <c r="I534">
        <f t="shared" si="35"/>
        <v>0.25</v>
      </c>
      <c r="Q534">
        <v>3.1916240954541E-2</v>
      </c>
      <c r="R534">
        <v>700</v>
      </c>
      <c r="S534" s="1">
        <v>1.41717523598467E-9</v>
      </c>
      <c r="T534">
        <v>0</v>
      </c>
      <c r="V534" s="3" t="s">
        <v>89</v>
      </c>
      <c r="W534" t="s">
        <v>0</v>
      </c>
    </row>
    <row r="535" spans="1:23" x14ac:dyDescent="0.25">
      <c r="A535">
        <v>534</v>
      </c>
      <c r="B535" t="s">
        <v>11</v>
      </c>
      <c r="C535">
        <f t="shared" si="36"/>
        <v>0.45</v>
      </c>
      <c r="D535" t="s">
        <v>5</v>
      </c>
      <c r="E535">
        <v>0.1</v>
      </c>
      <c r="F535" t="s">
        <v>8</v>
      </c>
      <c r="G535">
        <f t="shared" si="34"/>
        <v>0.25</v>
      </c>
      <c r="H535" t="s">
        <v>3</v>
      </c>
      <c r="I535">
        <f t="shared" si="35"/>
        <v>0.25</v>
      </c>
      <c r="Q535">
        <v>3.2093132455584997E-2</v>
      </c>
      <c r="R535">
        <v>700</v>
      </c>
      <c r="S535" s="1">
        <v>2.8090447940927198E-2</v>
      </c>
      <c r="T535">
        <v>0</v>
      </c>
      <c r="V535" s="3" t="s">
        <v>89</v>
      </c>
      <c r="W535" t="s">
        <v>0</v>
      </c>
    </row>
    <row r="536" spans="1:23" x14ac:dyDescent="0.25">
      <c r="A536">
        <v>535</v>
      </c>
      <c r="B536" t="s">
        <v>11</v>
      </c>
      <c r="C536">
        <f t="shared" si="36"/>
        <v>0.45</v>
      </c>
      <c r="D536" t="s">
        <v>5</v>
      </c>
      <c r="E536">
        <v>0.1</v>
      </c>
      <c r="F536" t="s">
        <v>8</v>
      </c>
      <c r="G536">
        <f t="shared" si="34"/>
        <v>0.25</v>
      </c>
      <c r="H536" t="s">
        <v>3</v>
      </c>
      <c r="I536">
        <f t="shared" si="35"/>
        <v>0.25</v>
      </c>
      <c r="Q536">
        <v>3.4974478716799901E-2</v>
      </c>
      <c r="R536">
        <v>700</v>
      </c>
      <c r="S536" s="1">
        <v>91.1064790992273</v>
      </c>
      <c r="T536">
        <v>0</v>
      </c>
      <c r="V536" s="3" t="s">
        <v>89</v>
      </c>
      <c r="W536" t="s">
        <v>0</v>
      </c>
    </row>
    <row r="537" spans="1:23" x14ac:dyDescent="0.25">
      <c r="A537">
        <v>536</v>
      </c>
      <c r="B537" t="s">
        <v>11</v>
      </c>
      <c r="C537">
        <f t="shared" si="36"/>
        <v>0.45</v>
      </c>
      <c r="D537" t="s">
        <v>5</v>
      </c>
      <c r="E537">
        <v>0.1</v>
      </c>
      <c r="F537" t="s">
        <v>8</v>
      </c>
      <c r="G537">
        <f t="shared" si="34"/>
        <v>0.25</v>
      </c>
      <c r="H537" t="s">
        <v>3</v>
      </c>
      <c r="I537">
        <f t="shared" si="35"/>
        <v>0.25</v>
      </c>
      <c r="Q537">
        <v>1.0632823131120701E-2</v>
      </c>
      <c r="R537">
        <v>600</v>
      </c>
      <c r="S537" s="1">
        <v>9.2781546071583297E-21</v>
      </c>
      <c r="T537">
        <v>0</v>
      </c>
      <c r="V537" s="3" t="s">
        <v>89</v>
      </c>
      <c r="W537" t="s">
        <v>0</v>
      </c>
    </row>
    <row r="538" spans="1:23" x14ac:dyDescent="0.25">
      <c r="A538">
        <v>537</v>
      </c>
      <c r="B538" t="s">
        <v>11</v>
      </c>
      <c r="C538">
        <f t="shared" si="36"/>
        <v>0.45</v>
      </c>
      <c r="D538" t="s">
        <v>5</v>
      </c>
      <c r="E538">
        <v>0.1</v>
      </c>
      <c r="F538" t="s">
        <v>8</v>
      </c>
      <c r="G538">
        <f t="shared" si="34"/>
        <v>0.25</v>
      </c>
      <c r="H538" t="s">
        <v>3</v>
      </c>
      <c r="I538">
        <f t="shared" si="35"/>
        <v>0.25</v>
      </c>
      <c r="Q538">
        <v>1.0341416883798599E-2</v>
      </c>
      <c r="R538">
        <v>600</v>
      </c>
      <c r="S538" s="1">
        <v>1.90146290844104E-17</v>
      </c>
      <c r="T538">
        <v>0</v>
      </c>
      <c r="V538" s="3" t="s">
        <v>89</v>
      </c>
      <c r="W538" t="s">
        <v>0</v>
      </c>
    </row>
    <row r="539" spans="1:23" x14ac:dyDescent="0.25">
      <c r="A539">
        <v>538</v>
      </c>
      <c r="B539" t="s">
        <v>11</v>
      </c>
      <c r="C539">
        <f t="shared" si="36"/>
        <v>0.45</v>
      </c>
      <c r="D539" t="s">
        <v>5</v>
      </c>
      <c r="E539">
        <v>0.1</v>
      </c>
      <c r="F539" t="s">
        <v>8</v>
      </c>
      <c r="G539">
        <f t="shared" si="34"/>
        <v>0.25</v>
      </c>
      <c r="H539" t="s">
        <v>3</v>
      </c>
      <c r="I539">
        <f t="shared" si="35"/>
        <v>0.25</v>
      </c>
      <c r="Q539">
        <v>1.0144325835129E-2</v>
      </c>
      <c r="R539">
        <v>600</v>
      </c>
      <c r="S539" s="1">
        <v>7.4859531552011601E-3</v>
      </c>
      <c r="T539">
        <v>0</v>
      </c>
      <c r="V539" s="3" t="s">
        <v>89</v>
      </c>
      <c r="W539" t="s">
        <v>0</v>
      </c>
    </row>
    <row r="540" spans="1:23" x14ac:dyDescent="0.25">
      <c r="A540">
        <v>539</v>
      </c>
      <c r="B540" t="s">
        <v>11</v>
      </c>
      <c r="C540">
        <f t="shared" si="36"/>
        <v>0.45</v>
      </c>
      <c r="D540" t="s">
        <v>5</v>
      </c>
      <c r="E540">
        <v>0.1</v>
      </c>
      <c r="F540" t="s">
        <v>8</v>
      </c>
      <c r="G540">
        <f t="shared" si="34"/>
        <v>0.25</v>
      </c>
      <c r="H540" t="s">
        <v>3</v>
      </c>
      <c r="I540">
        <f t="shared" si="35"/>
        <v>0.25</v>
      </c>
      <c r="Q540">
        <v>1.0893346955000899E-2</v>
      </c>
      <c r="R540">
        <v>600</v>
      </c>
      <c r="S540" s="1">
        <v>84.374409011003706</v>
      </c>
      <c r="T540">
        <v>0</v>
      </c>
      <c r="V540" s="3" t="s">
        <v>89</v>
      </c>
      <c r="W540" t="s">
        <v>0</v>
      </c>
    </row>
    <row r="541" spans="1:23" x14ac:dyDescent="0.25">
      <c r="A541">
        <v>540</v>
      </c>
      <c r="B541" t="s">
        <v>1</v>
      </c>
      <c r="C541">
        <f t="shared" si="36"/>
        <v>0.45</v>
      </c>
      <c r="D541" t="s">
        <v>2</v>
      </c>
      <c r="E541">
        <v>0.1</v>
      </c>
      <c r="F541" t="s">
        <v>3</v>
      </c>
      <c r="G541">
        <f t="shared" ref="G541:G572" si="37">0.9/2</f>
        <v>0.45</v>
      </c>
      <c r="H541" t="s">
        <v>6</v>
      </c>
      <c r="I541">
        <v>0.1</v>
      </c>
      <c r="Q541">
        <v>0.17490174318370072</v>
      </c>
      <c r="R541">
        <v>999.5010756489753</v>
      </c>
      <c r="S541" s="1">
        <v>20</v>
      </c>
      <c r="T541">
        <v>0</v>
      </c>
      <c r="V541" s="3" t="s">
        <v>90</v>
      </c>
      <c r="W541" t="s">
        <v>0</v>
      </c>
    </row>
    <row r="542" spans="1:23" x14ac:dyDescent="0.25">
      <c r="A542">
        <v>541</v>
      </c>
      <c r="B542" t="s">
        <v>1</v>
      </c>
      <c r="C542">
        <f t="shared" si="36"/>
        <v>0.45</v>
      </c>
      <c r="D542" t="s">
        <v>2</v>
      </c>
      <c r="E542">
        <v>0.1</v>
      </c>
      <c r="F542" t="s">
        <v>3</v>
      </c>
      <c r="G542">
        <f t="shared" si="37"/>
        <v>0.45</v>
      </c>
      <c r="H542" t="s">
        <v>6</v>
      </c>
      <c r="I542">
        <v>0.1</v>
      </c>
      <c r="Q542">
        <v>0.15715034124578384</v>
      </c>
      <c r="R542">
        <v>949.90282358748595</v>
      </c>
      <c r="S542" s="1">
        <v>20</v>
      </c>
      <c r="T542">
        <v>0</v>
      </c>
      <c r="V542" s="3" t="s">
        <v>90</v>
      </c>
      <c r="W542" t="s">
        <v>0</v>
      </c>
    </row>
    <row r="543" spans="1:23" x14ac:dyDescent="0.25">
      <c r="A543">
        <v>542</v>
      </c>
      <c r="B543" t="s">
        <v>1</v>
      </c>
      <c r="C543">
        <f t="shared" si="36"/>
        <v>0.45</v>
      </c>
      <c r="D543" t="s">
        <v>2</v>
      </c>
      <c r="E543">
        <v>0.1</v>
      </c>
      <c r="F543" t="s">
        <v>3</v>
      </c>
      <c r="G543">
        <f t="shared" si="37"/>
        <v>0.45</v>
      </c>
      <c r="H543" t="s">
        <v>6</v>
      </c>
      <c r="I543">
        <v>0.1</v>
      </c>
      <c r="Q543">
        <v>0.10898641775618928</v>
      </c>
      <c r="R543">
        <v>857.34924923857261</v>
      </c>
      <c r="S543" s="1">
        <v>20</v>
      </c>
      <c r="T543">
        <v>0</v>
      </c>
      <c r="V543" s="3" t="s">
        <v>90</v>
      </c>
      <c r="W543" t="s">
        <v>0</v>
      </c>
    </row>
    <row r="544" spans="1:23" x14ac:dyDescent="0.25">
      <c r="A544">
        <v>543</v>
      </c>
      <c r="B544" t="s">
        <v>1</v>
      </c>
      <c r="C544">
        <f t="shared" si="36"/>
        <v>0.45</v>
      </c>
      <c r="D544" t="s">
        <v>2</v>
      </c>
      <c r="E544">
        <v>0.1</v>
      </c>
      <c r="F544" t="s">
        <v>3</v>
      </c>
      <c r="G544">
        <f t="shared" si="37"/>
        <v>0.45</v>
      </c>
      <c r="H544" t="s">
        <v>6</v>
      </c>
      <c r="I544">
        <v>0.1</v>
      </c>
      <c r="Q544">
        <v>7.0734810669233178E-2</v>
      </c>
      <c r="R544">
        <v>763.92510069740797</v>
      </c>
      <c r="S544" s="1">
        <v>20</v>
      </c>
      <c r="T544">
        <v>0</v>
      </c>
      <c r="V544" s="3" t="s">
        <v>90</v>
      </c>
      <c r="W544" t="s">
        <v>0</v>
      </c>
    </row>
    <row r="545" spans="1:23" x14ac:dyDescent="0.25">
      <c r="A545">
        <v>544</v>
      </c>
      <c r="B545" t="s">
        <v>1</v>
      </c>
      <c r="C545">
        <f t="shared" si="36"/>
        <v>0.45</v>
      </c>
      <c r="D545" t="s">
        <v>2</v>
      </c>
      <c r="E545">
        <v>0.1</v>
      </c>
      <c r="F545" t="s">
        <v>3</v>
      </c>
      <c r="G545">
        <f t="shared" si="37"/>
        <v>0.45</v>
      </c>
      <c r="H545" t="s">
        <v>6</v>
      </c>
      <c r="I545">
        <v>0.1</v>
      </c>
      <c r="Q545">
        <v>3.6965116678271653E-2</v>
      </c>
      <c r="R545">
        <v>670.34304237527488</v>
      </c>
      <c r="S545" s="1">
        <v>20</v>
      </c>
      <c r="T545">
        <v>0</v>
      </c>
      <c r="V545" s="3" t="s">
        <v>90</v>
      </c>
      <c r="W545" t="s">
        <v>0</v>
      </c>
    </row>
    <row r="546" spans="1:23" x14ac:dyDescent="0.25">
      <c r="A546">
        <v>545</v>
      </c>
      <c r="B546" t="s">
        <v>1</v>
      </c>
      <c r="C546">
        <f t="shared" si="36"/>
        <v>0.45</v>
      </c>
      <c r="D546" t="s">
        <v>2</v>
      </c>
      <c r="E546">
        <v>0.1</v>
      </c>
      <c r="F546" t="s">
        <v>3</v>
      </c>
      <c r="G546">
        <f t="shared" si="37"/>
        <v>0.45</v>
      </c>
      <c r="H546" t="s">
        <v>6</v>
      </c>
      <c r="I546">
        <v>0.1</v>
      </c>
      <c r="Q546">
        <v>1.5560748886217413E-2</v>
      </c>
      <c r="R546">
        <v>578.15306789458509</v>
      </c>
      <c r="S546" s="1">
        <v>20</v>
      </c>
      <c r="T546">
        <v>0</v>
      </c>
      <c r="V546" s="3" t="s">
        <v>90</v>
      </c>
      <c r="W546" t="s">
        <v>0</v>
      </c>
    </row>
    <row r="547" spans="1:23" x14ac:dyDescent="0.25">
      <c r="A547">
        <v>546</v>
      </c>
      <c r="B547" t="s">
        <v>1</v>
      </c>
      <c r="C547">
        <f t="shared" si="36"/>
        <v>0.45</v>
      </c>
      <c r="D547" t="s">
        <v>2</v>
      </c>
      <c r="E547">
        <v>0.1</v>
      </c>
      <c r="F547" t="s">
        <v>3</v>
      </c>
      <c r="G547">
        <f t="shared" si="37"/>
        <v>0.45</v>
      </c>
      <c r="H547" t="s">
        <v>6</v>
      </c>
      <c r="I547">
        <v>0.1</v>
      </c>
      <c r="Q547">
        <v>4.9188978464665897E-3</v>
      </c>
      <c r="R547">
        <v>485.49057353990963</v>
      </c>
      <c r="S547" s="1">
        <v>20</v>
      </c>
      <c r="T547">
        <v>0</v>
      </c>
      <c r="V547" s="3" t="s">
        <v>90</v>
      </c>
      <c r="W547" t="s">
        <v>0</v>
      </c>
    </row>
    <row r="548" spans="1:23" x14ac:dyDescent="0.25">
      <c r="A548">
        <v>547</v>
      </c>
      <c r="B548" t="s">
        <v>1</v>
      </c>
      <c r="C548">
        <f t="shared" si="36"/>
        <v>0.45</v>
      </c>
      <c r="D548" t="s">
        <v>2</v>
      </c>
      <c r="E548">
        <v>0.1</v>
      </c>
      <c r="F548" t="s">
        <v>3</v>
      </c>
      <c r="G548">
        <f t="shared" si="37"/>
        <v>0.45</v>
      </c>
      <c r="H548" t="s">
        <v>6</v>
      </c>
      <c r="I548">
        <v>0.1</v>
      </c>
      <c r="Q548">
        <v>6.9970628321907105E-4</v>
      </c>
      <c r="R548">
        <v>385.15168264089039</v>
      </c>
      <c r="S548" s="1">
        <v>20</v>
      </c>
      <c r="T548">
        <v>0</v>
      </c>
      <c r="V548" s="3" t="s">
        <v>90</v>
      </c>
      <c r="W548" t="s">
        <v>0</v>
      </c>
    </row>
    <row r="549" spans="1:23" x14ac:dyDescent="0.25">
      <c r="A549">
        <v>548</v>
      </c>
      <c r="B549" t="s">
        <v>1</v>
      </c>
      <c r="C549">
        <f t="shared" si="36"/>
        <v>0.45</v>
      </c>
      <c r="D549" t="s">
        <v>2</v>
      </c>
      <c r="E549">
        <v>0.1</v>
      </c>
      <c r="F549" t="s">
        <v>3</v>
      </c>
      <c r="G549">
        <f t="shared" si="37"/>
        <v>0.45</v>
      </c>
      <c r="H549" t="s">
        <v>6</v>
      </c>
      <c r="I549">
        <v>0.1</v>
      </c>
      <c r="Q549">
        <v>4.1048039392734643E-5</v>
      </c>
      <c r="R549">
        <v>289.4658152230802</v>
      </c>
      <c r="S549" s="1">
        <v>20</v>
      </c>
      <c r="T549">
        <v>0</v>
      </c>
      <c r="V549" s="3" t="s">
        <v>90</v>
      </c>
      <c r="W549" t="s">
        <v>0</v>
      </c>
    </row>
    <row r="550" spans="1:23" x14ac:dyDescent="0.25">
      <c r="A550">
        <v>549</v>
      </c>
      <c r="B550" t="s">
        <v>1</v>
      </c>
      <c r="C550">
        <f t="shared" si="36"/>
        <v>0.45</v>
      </c>
      <c r="D550" t="s">
        <v>2</v>
      </c>
      <c r="E550">
        <v>0.1</v>
      </c>
      <c r="F550" t="s">
        <v>3</v>
      </c>
      <c r="G550">
        <f t="shared" si="37"/>
        <v>0.45</v>
      </c>
      <c r="H550" t="s">
        <v>6</v>
      </c>
      <c r="I550">
        <v>0.1</v>
      </c>
      <c r="Q550">
        <v>7.9685286912442805E-7</v>
      </c>
      <c r="R550">
        <v>198.84010467746572</v>
      </c>
      <c r="S550" s="1">
        <v>20</v>
      </c>
      <c r="T550">
        <v>0</v>
      </c>
      <c r="V550" s="3" t="s">
        <v>90</v>
      </c>
      <c r="W550" t="s">
        <v>0</v>
      </c>
    </row>
    <row r="551" spans="1:23" x14ac:dyDescent="0.25">
      <c r="A551">
        <v>550</v>
      </c>
      <c r="B551" t="s">
        <v>1</v>
      </c>
      <c r="C551">
        <f t="shared" si="36"/>
        <v>0.45</v>
      </c>
      <c r="D551" t="s">
        <v>2</v>
      </c>
      <c r="E551">
        <v>0.1</v>
      </c>
      <c r="F551" t="s">
        <v>12</v>
      </c>
      <c r="G551">
        <f t="shared" si="37"/>
        <v>0.45</v>
      </c>
      <c r="H551" t="s">
        <v>6</v>
      </c>
      <c r="I551">
        <v>0.1</v>
      </c>
      <c r="Q551">
        <v>3.8068658025703167E-2</v>
      </c>
      <c r="R551">
        <v>1009.4675870368328</v>
      </c>
      <c r="S551" s="1">
        <v>20</v>
      </c>
      <c r="T551">
        <v>0</v>
      </c>
      <c r="V551" s="3" t="s">
        <v>90</v>
      </c>
      <c r="W551" t="s">
        <v>68</v>
      </c>
    </row>
    <row r="552" spans="1:23" x14ac:dyDescent="0.25">
      <c r="A552">
        <v>551</v>
      </c>
      <c r="B552" t="s">
        <v>1</v>
      </c>
      <c r="C552">
        <f t="shared" si="36"/>
        <v>0.45</v>
      </c>
      <c r="D552" t="s">
        <v>2</v>
      </c>
      <c r="E552">
        <v>0.1</v>
      </c>
      <c r="F552" t="s">
        <v>12</v>
      </c>
      <c r="G552">
        <f t="shared" si="37"/>
        <v>0.45</v>
      </c>
      <c r="H552" t="s">
        <v>6</v>
      </c>
      <c r="I552">
        <v>0.1</v>
      </c>
      <c r="Q552">
        <v>3.1718115957175726E-2</v>
      </c>
      <c r="R552">
        <v>959.08484308292577</v>
      </c>
      <c r="S552" s="1">
        <v>20</v>
      </c>
      <c r="T552">
        <v>0</v>
      </c>
      <c r="V552" s="3" t="s">
        <v>90</v>
      </c>
      <c r="W552" t="s">
        <v>68</v>
      </c>
    </row>
    <row r="553" spans="1:23" x14ac:dyDescent="0.25">
      <c r="A553">
        <v>552</v>
      </c>
      <c r="B553" t="s">
        <v>1</v>
      </c>
      <c r="C553">
        <f t="shared" si="36"/>
        <v>0.45</v>
      </c>
      <c r="D553" t="s">
        <v>2</v>
      </c>
      <c r="E553">
        <v>0.1</v>
      </c>
      <c r="F553" t="s">
        <v>12</v>
      </c>
      <c r="G553">
        <f t="shared" si="37"/>
        <v>0.45</v>
      </c>
      <c r="H553" t="s">
        <v>6</v>
      </c>
      <c r="I553">
        <v>0.1</v>
      </c>
      <c r="Q553">
        <v>2.2868318851708622E-2</v>
      </c>
      <c r="R553">
        <v>903.59031823326404</v>
      </c>
      <c r="S553" s="1">
        <v>20</v>
      </c>
      <c r="T553">
        <v>0</v>
      </c>
      <c r="V553" s="3" t="s">
        <v>90</v>
      </c>
      <c r="W553" t="s">
        <v>68</v>
      </c>
    </row>
    <row r="554" spans="1:23" x14ac:dyDescent="0.25">
      <c r="A554">
        <v>553</v>
      </c>
      <c r="B554" t="s">
        <v>1</v>
      </c>
      <c r="C554">
        <f t="shared" si="36"/>
        <v>0.45</v>
      </c>
      <c r="D554" t="s">
        <v>2</v>
      </c>
      <c r="E554">
        <v>0.1</v>
      </c>
      <c r="F554" t="s">
        <v>12</v>
      </c>
      <c r="G554">
        <f t="shared" si="37"/>
        <v>0.45</v>
      </c>
      <c r="H554" t="s">
        <v>6</v>
      </c>
      <c r="I554">
        <v>0.1</v>
      </c>
      <c r="Q554">
        <v>1.7605514004427697E-2</v>
      </c>
      <c r="R554">
        <v>861.02827936949575</v>
      </c>
      <c r="S554" s="1">
        <v>20</v>
      </c>
      <c r="T554">
        <v>0</v>
      </c>
      <c r="V554" s="3" t="s">
        <v>90</v>
      </c>
      <c r="W554" t="s">
        <v>68</v>
      </c>
    </row>
    <row r="555" spans="1:23" x14ac:dyDescent="0.25">
      <c r="A555">
        <v>554</v>
      </c>
      <c r="B555" t="s">
        <v>1</v>
      </c>
      <c r="C555">
        <f t="shared" si="36"/>
        <v>0.45</v>
      </c>
      <c r="D555" t="s">
        <v>2</v>
      </c>
      <c r="E555">
        <v>0.1</v>
      </c>
      <c r="F555" t="s">
        <v>12</v>
      </c>
      <c r="G555">
        <f t="shared" si="37"/>
        <v>0.45</v>
      </c>
      <c r="H555" t="s">
        <v>6</v>
      </c>
      <c r="I555">
        <v>0.1</v>
      </c>
      <c r="Q555">
        <v>9.0359868716981644E-3</v>
      </c>
      <c r="R555">
        <v>773.9123877680945</v>
      </c>
      <c r="S555" s="1">
        <v>20</v>
      </c>
      <c r="T555">
        <v>0</v>
      </c>
      <c r="V555" s="3" t="s">
        <v>90</v>
      </c>
      <c r="W555" t="s">
        <v>68</v>
      </c>
    </row>
    <row r="556" spans="1:23" x14ac:dyDescent="0.25">
      <c r="A556">
        <v>555</v>
      </c>
      <c r="B556" t="s">
        <v>1</v>
      </c>
      <c r="C556">
        <f t="shared" si="36"/>
        <v>0.45</v>
      </c>
      <c r="D556" t="s">
        <v>2</v>
      </c>
      <c r="E556">
        <v>0.1</v>
      </c>
      <c r="F556" t="s">
        <v>12</v>
      </c>
      <c r="G556">
        <f t="shared" si="37"/>
        <v>0.45</v>
      </c>
      <c r="H556" t="s">
        <v>6</v>
      </c>
      <c r="I556">
        <v>0.1</v>
      </c>
      <c r="Q556">
        <v>4.0757220100553042E-3</v>
      </c>
      <c r="R556">
        <v>675.70309263481943</v>
      </c>
      <c r="S556" s="1">
        <v>20</v>
      </c>
      <c r="T556">
        <v>0</v>
      </c>
      <c r="V556" s="3" t="s">
        <v>90</v>
      </c>
      <c r="W556" t="s">
        <v>68</v>
      </c>
    </row>
    <row r="557" spans="1:23" x14ac:dyDescent="0.25">
      <c r="A557">
        <v>556</v>
      </c>
      <c r="B557" t="s">
        <v>1</v>
      </c>
      <c r="C557">
        <f t="shared" si="36"/>
        <v>0.45</v>
      </c>
      <c r="D557" t="s">
        <v>2</v>
      </c>
      <c r="E557">
        <v>0.1</v>
      </c>
      <c r="F557" t="s">
        <v>12</v>
      </c>
      <c r="G557">
        <f t="shared" si="37"/>
        <v>0.45</v>
      </c>
      <c r="H557" t="s">
        <v>6</v>
      </c>
      <c r="I557">
        <v>0.1</v>
      </c>
      <c r="Q557">
        <v>1.2892110570040612E-3</v>
      </c>
      <c r="R557">
        <v>626.60127234442939</v>
      </c>
      <c r="S557" s="1">
        <v>20</v>
      </c>
      <c r="T557">
        <v>0</v>
      </c>
      <c r="V557" s="3" t="s">
        <v>90</v>
      </c>
      <c r="W557" t="s">
        <v>68</v>
      </c>
    </row>
    <row r="558" spans="1:23" x14ac:dyDescent="0.25">
      <c r="A558">
        <v>557</v>
      </c>
      <c r="B558" t="s">
        <v>1</v>
      </c>
      <c r="C558">
        <f t="shared" si="36"/>
        <v>0.45</v>
      </c>
      <c r="D558" t="s">
        <v>2</v>
      </c>
      <c r="E558">
        <v>0.1</v>
      </c>
      <c r="F558" t="s">
        <v>12</v>
      </c>
      <c r="G558">
        <f t="shared" si="37"/>
        <v>0.45</v>
      </c>
      <c r="H558" t="s">
        <v>6</v>
      </c>
      <c r="I558">
        <v>0.1</v>
      </c>
      <c r="Q558">
        <v>8.8826638879839785E-5</v>
      </c>
      <c r="R558">
        <v>483.26537477278532</v>
      </c>
      <c r="S558" s="1">
        <v>20</v>
      </c>
      <c r="T558">
        <v>0</v>
      </c>
      <c r="V558" s="3" t="s">
        <v>90</v>
      </c>
      <c r="W558" t="s">
        <v>68</v>
      </c>
    </row>
    <row r="559" spans="1:23" x14ac:dyDescent="0.25">
      <c r="A559">
        <v>558</v>
      </c>
      <c r="B559" t="s">
        <v>1</v>
      </c>
      <c r="C559">
        <f t="shared" si="36"/>
        <v>0.45</v>
      </c>
      <c r="D559" t="s">
        <v>2</v>
      </c>
      <c r="E559">
        <v>0.1</v>
      </c>
      <c r="F559" t="s">
        <v>12</v>
      </c>
      <c r="G559">
        <f t="shared" si="37"/>
        <v>0.45</v>
      </c>
      <c r="H559" t="s">
        <v>6</v>
      </c>
      <c r="I559">
        <v>0.1</v>
      </c>
      <c r="Q559">
        <v>2.8895204769491433E-5</v>
      </c>
      <c r="R559">
        <v>429.04751591255251</v>
      </c>
      <c r="S559" s="1">
        <v>20</v>
      </c>
      <c r="T559">
        <v>0</v>
      </c>
      <c r="V559" s="3" t="s">
        <v>90</v>
      </c>
      <c r="W559" t="s">
        <v>68</v>
      </c>
    </row>
    <row r="560" spans="1:23" x14ac:dyDescent="0.25">
      <c r="A560">
        <v>559</v>
      </c>
      <c r="B560" t="s">
        <v>1</v>
      </c>
      <c r="C560">
        <f t="shared" si="36"/>
        <v>0.45</v>
      </c>
      <c r="D560" t="s">
        <v>2</v>
      </c>
      <c r="E560">
        <v>0.1</v>
      </c>
      <c r="F560" t="s">
        <v>12</v>
      </c>
      <c r="G560">
        <f t="shared" si="37"/>
        <v>0.45</v>
      </c>
      <c r="H560" t="s">
        <v>6</v>
      </c>
      <c r="I560">
        <v>0.1</v>
      </c>
      <c r="Q560">
        <v>1.4697959354763594E-5</v>
      </c>
      <c r="R560">
        <v>383.48692085058474</v>
      </c>
      <c r="S560" s="1">
        <v>20</v>
      </c>
      <c r="T560">
        <v>0</v>
      </c>
      <c r="V560" s="3" t="s">
        <v>90</v>
      </c>
      <c r="W560" t="s">
        <v>68</v>
      </c>
    </row>
    <row r="561" spans="1:23" x14ac:dyDescent="0.25">
      <c r="A561">
        <v>560</v>
      </c>
      <c r="B561" t="s">
        <v>1</v>
      </c>
      <c r="C561">
        <f t="shared" si="36"/>
        <v>0.45</v>
      </c>
      <c r="D561" t="s">
        <v>2</v>
      </c>
      <c r="E561">
        <v>0.1</v>
      </c>
      <c r="F561" t="s">
        <v>12</v>
      </c>
      <c r="G561">
        <f t="shared" si="37"/>
        <v>0.45</v>
      </c>
      <c r="H561" t="s">
        <v>6</v>
      </c>
      <c r="I561">
        <v>0.1</v>
      </c>
      <c r="Q561">
        <v>7.5249944398706813E-7</v>
      </c>
      <c r="R561">
        <v>281.30607133102171</v>
      </c>
      <c r="S561" s="1">
        <v>20</v>
      </c>
      <c r="T561">
        <v>0</v>
      </c>
      <c r="V561" s="3" t="s">
        <v>90</v>
      </c>
      <c r="W561" t="s">
        <v>68</v>
      </c>
    </row>
    <row r="562" spans="1:23" x14ac:dyDescent="0.25">
      <c r="A562">
        <v>561</v>
      </c>
      <c r="B562" t="s">
        <v>1</v>
      </c>
      <c r="C562">
        <f t="shared" si="36"/>
        <v>0.45</v>
      </c>
      <c r="D562" t="s">
        <v>2</v>
      </c>
      <c r="E562">
        <v>0.1</v>
      </c>
      <c r="F562" t="s">
        <v>12</v>
      </c>
      <c r="G562">
        <f t="shared" si="37"/>
        <v>0.45</v>
      </c>
      <c r="H562" t="s">
        <v>6</v>
      </c>
      <c r="I562">
        <v>0.1</v>
      </c>
      <c r="Q562">
        <v>1.2012747322388123E-7</v>
      </c>
      <c r="R562">
        <v>225.74568440923161</v>
      </c>
      <c r="S562" s="1">
        <v>20</v>
      </c>
      <c r="T562">
        <v>0</v>
      </c>
      <c r="V562" s="3" t="s">
        <v>90</v>
      </c>
      <c r="W562" t="s">
        <v>68</v>
      </c>
    </row>
    <row r="563" spans="1:23" x14ac:dyDescent="0.25">
      <c r="A563">
        <v>562</v>
      </c>
      <c r="B563" t="s">
        <v>1</v>
      </c>
      <c r="C563">
        <f t="shared" si="36"/>
        <v>0.45</v>
      </c>
      <c r="D563" t="s">
        <v>2</v>
      </c>
      <c r="E563">
        <v>0.1</v>
      </c>
      <c r="F563" t="s">
        <v>12</v>
      </c>
      <c r="G563">
        <f t="shared" si="37"/>
        <v>0.45</v>
      </c>
      <c r="H563" t="s">
        <v>6</v>
      </c>
      <c r="I563">
        <v>0.1</v>
      </c>
      <c r="Q563">
        <v>2.6055606364244862E-8</v>
      </c>
      <c r="R563">
        <v>175.7842290314664</v>
      </c>
      <c r="S563" s="1">
        <v>20</v>
      </c>
      <c r="T563">
        <v>0</v>
      </c>
      <c r="V563" s="3" t="s">
        <v>90</v>
      </c>
      <c r="W563" t="s">
        <v>68</v>
      </c>
    </row>
    <row r="564" spans="1:23" x14ac:dyDescent="0.25">
      <c r="A564">
        <v>563</v>
      </c>
      <c r="B564" t="s">
        <v>1</v>
      </c>
      <c r="C564">
        <f t="shared" si="36"/>
        <v>0.45</v>
      </c>
      <c r="D564" t="s">
        <v>2</v>
      </c>
      <c r="E564">
        <v>0.1</v>
      </c>
      <c r="F564" t="s">
        <v>8</v>
      </c>
      <c r="G564">
        <f t="shared" si="37"/>
        <v>0.45</v>
      </c>
      <c r="H564" t="s">
        <v>6</v>
      </c>
      <c r="I564">
        <v>0.1</v>
      </c>
      <c r="Q564">
        <v>2.0217805492034387E-2</v>
      </c>
      <c r="R564">
        <v>954.15093969424174</v>
      </c>
      <c r="S564" s="1">
        <v>20</v>
      </c>
      <c r="T564">
        <v>0</v>
      </c>
      <c r="V564" s="3" t="s">
        <v>90</v>
      </c>
      <c r="W564" t="s">
        <v>67</v>
      </c>
    </row>
    <row r="565" spans="1:23" x14ac:dyDescent="0.25">
      <c r="A565">
        <v>564</v>
      </c>
      <c r="B565" t="s">
        <v>1</v>
      </c>
      <c r="C565">
        <f t="shared" si="36"/>
        <v>0.45</v>
      </c>
      <c r="D565" t="s">
        <v>2</v>
      </c>
      <c r="E565">
        <v>0.1</v>
      </c>
      <c r="F565" t="s">
        <v>8</v>
      </c>
      <c r="G565">
        <f t="shared" si="37"/>
        <v>0.45</v>
      </c>
      <c r="H565" t="s">
        <v>6</v>
      </c>
      <c r="I565">
        <v>0.1</v>
      </c>
      <c r="Q565">
        <v>8.3863014370614587E-3</v>
      </c>
      <c r="R565">
        <v>844.71581917097114</v>
      </c>
      <c r="S565" s="1">
        <v>20</v>
      </c>
      <c r="T565">
        <v>0</v>
      </c>
      <c r="V565" s="3" t="s">
        <v>90</v>
      </c>
      <c r="W565" t="s">
        <v>67</v>
      </c>
    </row>
    <row r="566" spans="1:23" x14ac:dyDescent="0.25">
      <c r="A566">
        <v>565</v>
      </c>
      <c r="B566" t="s">
        <v>1</v>
      </c>
      <c r="C566">
        <f t="shared" si="36"/>
        <v>0.45</v>
      </c>
      <c r="D566" t="s">
        <v>2</v>
      </c>
      <c r="E566">
        <v>0.1</v>
      </c>
      <c r="F566" t="s">
        <v>8</v>
      </c>
      <c r="G566">
        <f t="shared" si="37"/>
        <v>0.45</v>
      </c>
      <c r="H566" t="s">
        <v>6</v>
      </c>
      <c r="I566">
        <v>0.1</v>
      </c>
      <c r="Q566">
        <v>3.2471569502077512E-3</v>
      </c>
      <c r="R566">
        <v>739.94591178938219</v>
      </c>
      <c r="S566" s="1">
        <v>20</v>
      </c>
      <c r="T566">
        <v>0</v>
      </c>
      <c r="V566" s="3" t="s">
        <v>90</v>
      </c>
      <c r="W566" t="s">
        <v>67</v>
      </c>
    </row>
    <row r="567" spans="1:23" x14ac:dyDescent="0.25">
      <c r="A567">
        <v>566</v>
      </c>
      <c r="B567" t="s">
        <v>1</v>
      </c>
      <c r="C567">
        <f t="shared" si="36"/>
        <v>0.45</v>
      </c>
      <c r="D567" t="s">
        <v>2</v>
      </c>
      <c r="E567">
        <v>0.1</v>
      </c>
      <c r="F567" t="s">
        <v>8</v>
      </c>
      <c r="G567">
        <f t="shared" si="37"/>
        <v>0.45</v>
      </c>
      <c r="H567" t="s">
        <v>6</v>
      </c>
      <c r="I567">
        <v>0.1</v>
      </c>
      <c r="Q567">
        <v>2.0316365184792485E-3</v>
      </c>
      <c r="R567">
        <v>687.19973120850636</v>
      </c>
      <c r="S567" s="1">
        <v>20</v>
      </c>
      <c r="T567">
        <v>0</v>
      </c>
      <c r="V567" s="3" t="s">
        <v>90</v>
      </c>
      <c r="W567" t="s">
        <v>67</v>
      </c>
    </row>
    <row r="568" spans="1:23" x14ac:dyDescent="0.25">
      <c r="A568">
        <v>567</v>
      </c>
      <c r="B568" t="s">
        <v>1</v>
      </c>
      <c r="C568">
        <f t="shared" si="36"/>
        <v>0.45</v>
      </c>
      <c r="D568" t="s">
        <v>2</v>
      </c>
      <c r="E568">
        <v>0.1</v>
      </c>
      <c r="F568" t="s">
        <v>8</v>
      </c>
      <c r="G568">
        <f t="shared" si="37"/>
        <v>0.45</v>
      </c>
      <c r="H568" t="s">
        <v>6</v>
      </c>
      <c r="I568">
        <v>0.1</v>
      </c>
      <c r="Q568">
        <v>1.1751513363442653E-3</v>
      </c>
      <c r="R568">
        <v>639.66395393621156</v>
      </c>
      <c r="S568" s="1">
        <v>20</v>
      </c>
      <c r="T568">
        <v>0</v>
      </c>
      <c r="V568" s="3" t="s">
        <v>90</v>
      </c>
      <c r="W568" t="s">
        <v>67</v>
      </c>
    </row>
    <row r="569" spans="1:23" x14ac:dyDescent="0.25">
      <c r="A569">
        <v>568</v>
      </c>
      <c r="B569" t="s">
        <v>1</v>
      </c>
      <c r="C569">
        <f t="shared" si="36"/>
        <v>0.45</v>
      </c>
      <c r="D569" t="s">
        <v>2</v>
      </c>
      <c r="E569">
        <v>0.1</v>
      </c>
      <c r="F569" t="s">
        <v>8</v>
      </c>
      <c r="G569">
        <f t="shared" si="37"/>
        <v>0.45</v>
      </c>
      <c r="H569" t="s">
        <v>6</v>
      </c>
      <c r="I569">
        <v>0.1</v>
      </c>
      <c r="Q569">
        <v>3.1390837759054873E-4</v>
      </c>
      <c r="R569">
        <v>550.87670354302986</v>
      </c>
      <c r="S569" s="1">
        <v>20</v>
      </c>
      <c r="T569">
        <v>0</v>
      </c>
      <c r="V569" s="3" t="s">
        <v>90</v>
      </c>
      <c r="W569" t="s">
        <v>67</v>
      </c>
    </row>
    <row r="570" spans="1:23" x14ac:dyDescent="0.25">
      <c r="A570">
        <v>569</v>
      </c>
      <c r="B570" t="s">
        <v>1</v>
      </c>
      <c r="C570">
        <f t="shared" si="36"/>
        <v>0.45</v>
      </c>
      <c r="D570" t="s">
        <v>2</v>
      </c>
      <c r="E570">
        <v>0.1</v>
      </c>
      <c r="F570" t="s">
        <v>8</v>
      </c>
      <c r="G570">
        <f t="shared" si="37"/>
        <v>0.45</v>
      </c>
      <c r="H570" t="s">
        <v>6</v>
      </c>
      <c r="I570">
        <v>0.1</v>
      </c>
      <c r="Q570">
        <v>2.2395375089045017E-5</v>
      </c>
      <c r="R570">
        <v>445.08230316353934</v>
      </c>
      <c r="S570" s="1">
        <v>20</v>
      </c>
      <c r="T570">
        <v>0</v>
      </c>
      <c r="V570" s="3" t="s">
        <v>90</v>
      </c>
      <c r="W570" t="s">
        <v>67</v>
      </c>
    </row>
    <row r="571" spans="1:23" x14ac:dyDescent="0.25">
      <c r="A571">
        <v>570</v>
      </c>
      <c r="B571" t="s">
        <v>1</v>
      </c>
      <c r="C571">
        <f t="shared" si="36"/>
        <v>0.45</v>
      </c>
      <c r="D571" t="s">
        <v>2</v>
      </c>
      <c r="E571">
        <v>0.1</v>
      </c>
      <c r="F571" t="s">
        <v>8</v>
      </c>
      <c r="G571">
        <f t="shared" si="37"/>
        <v>0.45</v>
      </c>
      <c r="H571" t="s">
        <v>6</v>
      </c>
      <c r="I571">
        <v>0.1</v>
      </c>
      <c r="Q571">
        <v>1.4971220912269436E-6</v>
      </c>
      <c r="R571">
        <v>349.48429186538078</v>
      </c>
      <c r="S571" s="1">
        <v>20</v>
      </c>
      <c r="T571">
        <v>0</v>
      </c>
      <c r="V571" s="3" t="s">
        <v>90</v>
      </c>
      <c r="W571" t="s">
        <v>67</v>
      </c>
    </row>
    <row r="572" spans="1:23" x14ac:dyDescent="0.25">
      <c r="A572">
        <v>571</v>
      </c>
      <c r="B572" t="s">
        <v>1</v>
      </c>
      <c r="C572">
        <f t="shared" si="36"/>
        <v>0.45</v>
      </c>
      <c r="D572" t="s">
        <v>2</v>
      </c>
      <c r="E572">
        <v>0.1</v>
      </c>
      <c r="F572" t="s">
        <v>8</v>
      </c>
      <c r="G572">
        <f t="shared" si="37"/>
        <v>0.45</v>
      </c>
      <c r="H572" t="s">
        <v>6</v>
      </c>
      <c r="I572">
        <v>0.1</v>
      </c>
      <c r="Q572">
        <v>5.5780288094835708E-8</v>
      </c>
      <c r="R572">
        <v>292.14030001970264</v>
      </c>
      <c r="S572" s="1">
        <v>20</v>
      </c>
      <c r="T572">
        <v>0</v>
      </c>
      <c r="V572" s="3" t="s">
        <v>90</v>
      </c>
      <c r="W572" t="s">
        <v>67</v>
      </c>
    </row>
    <row r="573" spans="1:23" x14ac:dyDescent="0.25">
      <c r="A573">
        <v>572</v>
      </c>
      <c r="B573" t="s">
        <v>1</v>
      </c>
      <c r="C573">
        <f t="shared" si="36"/>
        <v>0.45</v>
      </c>
      <c r="D573" t="s">
        <v>2</v>
      </c>
      <c r="E573">
        <v>0.1</v>
      </c>
      <c r="F573" t="s">
        <v>8</v>
      </c>
      <c r="G573">
        <f t="shared" ref="G573:G604" si="38">0.9/2</f>
        <v>0.45</v>
      </c>
      <c r="H573" t="s">
        <v>6</v>
      </c>
      <c r="I573">
        <v>0.1</v>
      </c>
      <c r="Q573">
        <v>1.4692280227150323E-8</v>
      </c>
      <c r="R573">
        <v>247.13349620452163</v>
      </c>
      <c r="S573" s="1">
        <v>20</v>
      </c>
      <c r="T573">
        <v>0</v>
      </c>
      <c r="V573" s="3" t="s">
        <v>90</v>
      </c>
      <c r="W573" t="s">
        <v>67</v>
      </c>
    </row>
    <row r="574" spans="1:23" x14ac:dyDescent="0.25">
      <c r="A574">
        <v>573</v>
      </c>
      <c r="B574" t="s">
        <v>1</v>
      </c>
      <c r="C574">
        <f t="shared" si="36"/>
        <v>0.45</v>
      </c>
      <c r="D574" t="s">
        <v>2</v>
      </c>
      <c r="E574">
        <v>0.1</v>
      </c>
      <c r="F574" t="s">
        <v>7</v>
      </c>
      <c r="G574">
        <f t="shared" si="38"/>
        <v>0.45</v>
      </c>
      <c r="H574" t="s">
        <v>6</v>
      </c>
      <c r="I574">
        <v>0.1</v>
      </c>
      <c r="Q574">
        <v>7.2513424260744856E-3</v>
      </c>
      <c r="R574">
        <v>998.61041099360477</v>
      </c>
      <c r="S574" s="1">
        <v>20</v>
      </c>
      <c r="T574">
        <v>0</v>
      </c>
      <c r="V574" s="3" t="s">
        <v>90</v>
      </c>
      <c r="W574" t="s">
        <v>67</v>
      </c>
    </row>
    <row r="575" spans="1:23" x14ac:dyDescent="0.25">
      <c r="A575">
        <v>574</v>
      </c>
      <c r="B575" t="s">
        <v>1</v>
      </c>
      <c r="C575">
        <f t="shared" si="36"/>
        <v>0.45</v>
      </c>
      <c r="D575" t="s">
        <v>2</v>
      </c>
      <c r="E575">
        <v>0.1</v>
      </c>
      <c r="F575" t="s">
        <v>7</v>
      </c>
      <c r="G575">
        <f t="shared" si="38"/>
        <v>0.45</v>
      </c>
      <c r="H575" t="s">
        <v>6</v>
      </c>
      <c r="I575">
        <v>0.1</v>
      </c>
      <c r="Q575">
        <v>2.8556228075430276E-3</v>
      </c>
      <c r="R575">
        <v>860.62392994779407</v>
      </c>
      <c r="S575" s="1">
        <v>20</v>
      </c>
      <c r="T575">
        <v>0</v>
      </c>
      <c r="V575" s="3" t="s">
        <v>90</v>
      </c>
      <c r="W575" t="s">
        <v>67</v>
      </c>
    </row>
    <row r="576" spans="1:23" x14ac:dyDescent="0.25">
      <c r="A576">
        <v>575</v>
      </c>
      <c r="B576" t="s">
        <v>1</v>
      </c>
      <c r="C576">
        <f t="shared" si="36"/>
        <v>0.45</v>
      </c>
      <c r="D576" t="s">
        <v>2</v>
      </c>
      <c r="E576">
        <v>0.1</v>
      </c>
      <c r="F576" t="s">
        <v>7</v>
      </c>
      <c r="G576">
        <f t="shared" si="38"/>
        <v>0.45</v>
      </c>
      <c r="H576" t="s">
        <v>6</v>
      </c>
      <c r="I576">
        <v>0.1</v>
      </c>
      <c r="Q576">
        <v>1.3742023776026357E-3</v>
      </c>
      <c r="R576">
        <v>763.19287658136773</v>
      </c>
      <c r="S576" s="1">
        <v>20</v>
      </c>
      <c r="T576">
        <v>0</v>
      </c>
      <c r="V576" s="3" t="s">
        <v>90</v>
      </c>
      <c r="W576" t="s">
        <v>67</v>
      </c>
    </row>
    <row r="577" spans="1:23" x14ac:dyDescent="0.25">
      <c r="A577">
        <v>576</v>
      </c>
      <c r="B577" t="s">
        <v>1</v>
      </c>
      <c r="C577">
        <f t="shared" si="36"/>
        <v>0.45</v>
      </c>
      <c r="D577" t="s">
        <v>2</v>
      </c>
      <c r="E577">
        <v>0.1</v>
      </c>
      <c r="F577" t="s">
        <v>7</v>
      </c>
      <c r="G577">
        <f t="shared" si="38"/>
        <v>0.45</v>
      </c>
      <c r="H577" t="s">
        <v>6</v>
      </c>
      <c r="I577">
        <v>0.1</v>
      </c>
      <c r="Q577">
        <v>4.8816785798859203E-4</v>
      </c>
      <c r="R577">
        <v>675.37293587446106</v>
      </c>
      <c r="S577" s="1">
        <v>20</v>
      </c>
      <c r="T577">
        <v>0</v>
      </c>
      <c r="V577" s="3" t="s">
        <v>90</v>
      </c>
      <c r="W577" t="s">
        <v>67</v>
      </c>
    </row>
    <row r="578" spans="1:23" x14ac:dyDescent="0.25">
      <c r="A578">
        <v>577</v>
      </c>
      <c r="B578" t="s">
        <v>1</v>
      </c>
      <c r="C578">
        <f t="shared" si="36"/>
        <v>0.45</v>
      </c>
      <c r="D578" t="s">
        <v>2</v>
      </c>
      <c r="E578">
        <v>0.1</v>
      </c>
      <c r="F578" t="s">
        <v>7</v>
      </c>
      <c r="G578">
        <f t="shared" si="38"/>
        <v>0.45</v>
      </c>
      <c r="H578" t="s">
        <v>6</v>
      </c>
      <c r="I578">
        <v>0.1</v>
      </c>
      <c r="Q578">
        <v>1.6378932619500052E-4</v>
      </c>
      <c r="R578">
        <v>582.21699853623693</v>
      </c>
      <c r="S578" s="1">
        <v>20</v>
      </c>
      <c r="T578">
        <v>0</v>
      </c>
      <c r="V578" s="3" t="s">
        <v>90</v>
      </c>
      <c r="W578" t="s">
        <v>67</v>
      </c>
    </row>
    <row r="579" spans="1:23" x14ac:dyDescent="0.25">
      <c r="A579">
        <v>578</v>
      </c>
      <c r="B579" t="s">
        <v>1</v>
      </c>
      <c r="C579">
        <f t="shared" si="36"/>
        <v>0.45</v>
      </c>
      <c r="D579" t="s">
        <v>2</v>
      </c>
      <c r="E579">
        <v>0.1</v>
      </c>
      <c r="F579" t="s">
        <v>7</v>
      </c>
      <c r="G579">
        <f t="shared" si="38"/>
        <v>0.45</v>
      </c>
      <c r="H579" t="s">
        <v>6</v>
      </c>
      <c r="I579">
        <v>0.1</v>
      </c>
      <c r="Q579">
        <v>4.0787354352190312E-5</v>
      </c>
      <c r="R579">
        <v>496.156331145271</v>
      </c>
      <c r="S579" s="1">
        <v>20</v>
      </c>
      <c r="T579">
        <v>0</v>
      </c>
      <c r="V579" s="3" t="s">
        <v>90</v>
      </c>
      <c r="W579" t="s">
        <v>67</v>
      </c>
    </row>
    <row r="580" spans="1:23" x14ac:dyDescent="0.25">
      <c r="A580">
        <v>579</v>
      </c>
      <c r="B580" t="s">
        <v>1</v>
      </c>
      <c r="C580">
        <f t="shared" si="36"/>
        <v>0.45</v>
      </c>
      <c r="D580" t="s">
        <v>2</v>
      </c>
      <c r="E580">
        <v>0.1</v>
      </c>
      <c r="F580" t="s">
        <v>7</v>
      </c>
      <c r="G580">
        <f t="shared" si="38"/>
        <v>0.45</v>
      </c>
      <c r="H580" t="s">
        <v>6</v>
      </c>
      <c r="I580">
        <v>0.1</v>
      </c>
      <c r="Q580">
        <v>1.0826039924516592E-5</v>
      </c>
      <c r="R580">
        <v>384.83960590317929</v>
      </c>
      <c r="S580" s="1">
        <v>20</v>
      </c>
      <c r="T580">
        <v>0</v>
      </c>
      <c r="V580" s="3" t="s">
        <v>90</v>
      </c>
      <c r="W580" t="s">
        <v>67</v>
      </c>
    </row>
    <row r="581" spans="1:23" x14ac:dyDescent="0.25">
      <c r="A581">
        <v>580</v>
      </c>
      <c r="B581" t="s">
        <v>1</v>
      </c>
      <c r="C581">
        <f t="shared" si="36"/>
        <v>0.45</v>
      </c>
      <c r="D581" t="s">
        <v>2</v>
      </c>
      <c r="E581">
        <v>0.1</v>
      </c>
      <c r="F581" t="s">
        <v>7</v>
      </c>
      <c r="G581">
        <f t="shared" si="38"/>
        <v>0.45</v>
      </c>
      <c r="H581" t="s">
        <v>6</v>
      </c>
      <c r="I581">
        <v>0.1</v>
      </c>
      <c r="Q581">
        <v>1.2533951455971877E-6</v>
      </c>
      <c r="R581">
        <v>290.28379451775834</v>
      </c>
      <c r="S581" s="1">
        <v>20</v>
      </c>
      <c r="T581">
        <v>0</v>
      </c>
      <c r="V581" s="3" t="s">
        <v>90</v>
      </c>
      <c r="W581" t="s">
        <v>67</v>
      </c>
    </row>
    <row r="582" spans="1:23" x14ac:dyDescent="0.25">
      <c r="A582">
        <v>581</v>
      </c>
      <c r="B582" t="s">
        <v>1</v>
      </c>
      <c r="C582">
        <f t="shared" si="36"/>
        <v>0.45</v>
      </c>
      <c r="D582" t="s">
        <v>2</v>
      </c>
      <c r="E582">
        <v>0.1</v>
      </c>
      <c r="F582" t="s">
        <v>7</v>
      </c>
      <c r="G582">
        <f t="shared" si="38"/>
        <v>0.45</v>
      </c>
      <c r="H582" t="s">
        <v>6</v>
      </c>
      <c r="I582">
        <v>0.1</v>
      </c>
      <c r="Q582">
        <v>2.4686009653461401E-7</v>
      </c>
      <c r="R582">
        <v>240.45891669212779</v>
      </c>
      <c r="S582" s="1">
        <v>20</v>
      </c>
      <c r="T582">
        <v>0</v>
      </c>
      <c r="V582" s="3" t="s">
        <v>90</v>
      </c>
      <c r="W582" t="s">
        <v>67</v>
      </c>
    </row>
    <row r="583" spans="1:23" x14ac:dyDescent="0.25">
      <c r="A583">
        <v>582</v>
      </c>
      <c r="B583" t="s">
        <v>1</v>
      </c>
      <c r="C583">
        <f t="shared" si="36"/>
        <v>0.45</v>
      </c>
      <c r="D583" t="s">
        <v>2</v>
      </c>
      <c r="E583">
        <v>0.1</v>
      </c>
      <c r="F583" t="s">
        <v>3</v>
      </c>
      <c r="G583">
        <f t="shared" si="38"/>
        <v>0.45</v>
      </c>
      <c r="H583" t="s">
        <v>6</v>
      </c>
      <c r="I583">
        <v>0.1</v>
      </c>
      <c r="Q583">
        <v>0.213016031001455</v>
      </c>
      <c r="R583">
        <v>1000</v>
      </c>
      <c r="S583">
        <v>3.9298863127012897E-18</v>
      </c>
      <c r="T583">
        <v>0</v>
      </c>
      <c r="V583" s="3" t="s">
        <v>90</v>
      </c>
      <c r="W583" t="s">
        <v>0</v>
      </c>
    </row>
    <row r="584" spans="1:23" x14ac:dyDescent="0.25">
      <c r="A584">
        <v>583</v>
      </c>
      <c r="B584" t="s">
        <v>1</v>
      </c>
      <c r="C584">
        <f t="shared" si="36"/>
        <v>0.45</v>
      </c>
      <c r="D584" t="s">
        <v>2</v>
      </c>
      <c r="E584">
        <v>0.1</v>
      </c>
      <c r="F584" t="s">
        <v>3</v>
      </c>
      <c r="G584">
        <f t="shared" si="38"/>
        <v>0.45</v>
      </c>
      <c r="H584" t="s">
        <v>6</v>
      </c>
      <c r="I584">
        <v>0.1</v>
      </c>
      <c r="Q584">
        <v>0.22879930556018299</v>
      </c>
      <c r="R584">
        <v>1000</v>
      </c>
      <c r="S584">
        <v>9.8680409307895599E-18</v>
      </c>
      <c r="T584">
        <v>0</v>
      </c>
      <c r="V584" s="3" t="s">
        <v>90</v>
      </c>
      <c r="W584" t="s">
        <v>0</v>
      </c>
    </row>
    <row r="585" spans="1:23" x14ac:dyDescent="0.25">
      <c r="A585">
        <v>584</v>
      </c>
      <c r="B585" t="s">
        <v>1</v>
      </c>
      <c r="C585">
        <f t="shared" si="36"/>
        <v>0.45</v>
      </c>
      <c r="D585" t="s">
        <v>2</v>
      </c>
      <c r="E585">
        <v>0.1</v>
      </c>
      <c r="F585" t="s">
        <v>3</v>
      </c>
      <c r="G585">
        <f t="shared" si="38"/>
        <v>0.45</v>
      </c>
      <c r="H585" t="s">
        <v>6</v>
      </c>
      <c r="I585">
        <v>0.1</v>
      </c>
      <c r="Q585">
        <v>0.21717132308148701</v>
      </c>
      <c r="R585">
        <v>1000</v>
      </c>
      <c r="S585">
        <v>2.1133374149803199E-16</v>
      </c>
      <c r="T585">
        <v>0</v>
      </c>
      <c r="V585" s="3" t="s">
        <v>90</v>
      </c>
      <c r="W585" t="s">
        <v>0</v>
      </c>
    </row>
    <row r="586" spans="1:23" x14ac:dyDescent="0.25">
      <c r="A586">
        <v>585</v>
      </c>
      <c r="B586" t="s">
        <v>1</v>
      </c>
      <c r="C586">
        <f t="shared" si="36"/>
        <v>0.45</v>
      </c>
      <c r="D586" t="s">
        <v>2</v>
      </c>
      <c r="E586">
        <v>0.1</v>
      </c>
      <c r="F586" t="s">
        <v>3</v>
      </c>
      <c r="G586">
        <f t="shared" si="38"/>
        <v>0.45</v>
      </c>
      <c r="H586" t="s">
        <v>6</v>
      </c>
      <c r="I586">
        <v>0.1</v>
      </c>
      <c r="Q586">
        <v>0.221165440532549</v>
      </c>
      <c r="R586">
        <v>1000</v>
      </c>
      <c r="S586">
        <v>6.6721928249558598E-16</v>
      </c>
      <c r="T586">
        <v>0</v>
      </c>
      <c r="V586" s="3" t="s">
        <v>90</v>
      </c>
      <c r="W586" t="s">
        <v>0</v>
      </c>
    </row>
    <row r="587" spans="1:23" x14ac:dyDescent="0.25">
      <c r="A587">
        <v>586</v>
      </c>
      <c r="B587" t="s">
        <v>1</v>
      </c>
      <c r="C587">
        <f t="shared" si="36"/>
        <v>0.45</v>
      </c>
      <c r="D587" t="s">
        <v>2</v>
      </c>
      <c r="E587">
        <v>0.1</v>
      </c>
      <c r="F587" t="s">
        <v>3</v>
      </c>
      <c r="G587">
        <f t="shared" si="38"/>
        <v>0.45</v>
      </c>
      <c r="H587" t="s">
        <v>6</v>
      </c>
      <c r="I587">
        <v>0.1</v>
      </c>
      <c r="Q587">
        <v>0.22521302620629399</v>
      </c>
      <c r="R587">
        <v>1000</v>
      </c>
      <c r="S587">
        <v>1.67391763092561E-15</v>
      </c>
      <c r="T587">
        <v>0</v>
      </c>
      <c r="V587" s="3" t="s">
        <v>90</v>
      </c>
      <c r="W587" t="s">
        <v>0</v>
      </c>
    </row>
    <row r="588" spans="1:23" x14ac:dyDescent="0.25">
      <c r="A588">
        <v>587</v>
      </c>
      <c r="B588" t="s">
        <v>1</v>
      </c>
      <c r="C588">
        <f t="shared" si="36"/>
        <v>0.45</v>
      </c>
      <c r="D588" t="s">
        <v>2</v>
      </c>
      <c r="E588">
        <v>0.1</v>
      </c>
      <c r="F588" t="s">
        <v>3</v>
      </c>
      <c r="G588">
        <f t="shared" si="38"/>
        <v>0.45</v>
      </c>
      <c r="H588" t="s">
        <v>6</v>
      </c>
      <c r="I588">
        <v>0.1</v>
      </c>
      <c r="Q588">
        <v>0.22528633078454399</v>
      </c>
      <c r="R588">
        <v>1000</v>
      </c>
      <c r="S588">
        <v>3.8885976353917102E-15</v>
      </c>
      <c r="T588">
        <v>0</v>
      </c>
      <c r="V588" s="3" t="s">
        <v>90</v>
      </c>
      <c r="W588" t="s">
        <v>0</v>
      </c>
    </row>
    <row r="589" spans="1:23" x14ac:dyDescent="0.25">
      <c r="A589">
        <v>588</v>
      </c>
      <c r="B589" t="s">
        <v>1</v>
      </c>
      <c r="C589">
        <f t="shared" si="36"/>
        <v>0.45</v>
      </c>
      <c r="D589" t="s">
        <v>2</v>
      </c>
      <c r="E589">
        <v>0.1</v>
      </c>
      <c r="F589" t="s">
        <v>3</v>
      </c>
      <c r="G589">
        <f t="shared" si="38"/>
        <v>0.45</v>
      </c>
      <c r="H589" t="s">
        <v>6</v>
      </c>
      <c r="I589">
        <v>0.1</v>
      </c>
      <c r="Q589">
        <v>0.18870529686250401</v>
      </c>
      <c r="R589">
        <v>1000</v>
      </c>
      <c r="S589">
        <v>1.9379738103955401E-14</v>
      </c>
      <c r="T589">
        <v>0</v>
      </c>
      <c r="V589" s="3" t="s">
        <v>90</v>
      </c>
      <c r="W589" t="s">
        <v>0</v>
      </c>
    </row>
    <row r="590" spans="1:23" x14ac:dyDescent="0.25">
      <c r="A590">
        <v>589</v>
      </c>
      <c r="B590" t="s">
        <v>1</v>
      </c>
      <c r="C590">
        <f t="shared" si="36"/>
        <v>0.45</v>
      </c>
      <c r="D590" t="s">
        <v>2</v>
      </c>
      <c r="E590">
        <v>0.1</v>
      </c>
      <c r="F590" t="s">
        <v>3</v>
      </c>
      <c r="G590">
        <f t="shared" si="38"/>
        <v>0.45</v>
      </c>
      <c r="H590" t="s">
        <v>6</v>
      </c>
      <c r="I590">
        <v>0.1</v>
      </c>
      <c r="Q590">
        <v>0.16970046136542399</v>
      </c>
      <c r="R590">
        <v>1000</v>
      </c>
      <c r="S590">
        <v>7.6839139903796691E-14</v>
      </c>
      <c r="T590">
        <v>0</v>
      </c>
      <c r="V590" s="3" t="s">
        <v>90</v>
      </c>
      <c r="W590" t="s">
        <v>0</v>
      </c>
    </row>
    <row r="591" spans="1:23" x14ac:dyDescent="0.25">
      <c r="A591">
        <v>590</v>
      </c>
      <c r="B591" t="s">
        <v>1</v>
      </c>
      <c r="C591">
        <f t="shared" si="36"/>
        <v>0.45</v>
      </c>
      <c r="D591" t="s">
        <v>2</v>
      </c>
      <c r="E591">
        <v>0.1</v>
      </c>
      <c r="F591" t="s">
        <v>3</v>
      </c>
      <c r="G591">
        <f t="shared" si="38"/>
        <v>0.45</v>
      </c>
      <c r="H591" t="s">
        <v>6</v>
      </c>
      <c r="I591">
        <v>0.1</v>
      </c>
      <c r="Q591">
        <v>0.23449411935867401</v>
      </c>
      <c r="R591">
        <v>1000</v>
      </c>
      <c r="S591">
        <v>4.4495772401133903E-10</v>
      </c>
      <c r="T591">
        <v>0</v>
      </c>
      <c r="V591" s="3" t="s">
        <v>90</v>
      </c>
      <c r="W591" t="s">
        <v>0</v>
      </c>
    </row>
    <row r="592" spans="1:23" x14ac:dyDescent="0.25">
      <c r="A592">
        <v>591</v>
      </c>
      <c r="B592" t="s">
        <v>1</v>
      </c>
      <c r="C592">
        <f t="shared" si="36"/>
        <v>0.45</v>
      </c>
      <c r="D592" t="s">
        <v>2</v>
      </c>
      <c r="E592">
        <v>0.1</v>
      </c>
      <c r="F592" t="s">
        <v>3</v>
      </c>
      <c r="G592">
        <f t="shared" si="38"/>
        <v>0.45</v>
      </c>
      <c r="H592" t="s">
        <v>6</v>
      </c>
      <c r="I592">
        <v>0.1</v>
      </c>
      <c r="Q592">
        <v>0.22636867463379501</v>
      </c>
      <c r="R592">
        <v>1000</v>
      </c>
      <c r="S592">
        <v>9.5684725764375995E-10</v>
      </c>
      <c r="T592">
        <v>0</v>
      </c>
      <c r="V592" s="3" t="s">
        <v>90</v>
      </c>
      <c r="W592" t="s">
        <v>0</v>
      </c>
    </row>
    <row r="593" spans="1:23" x14ac:dyDescent="0.25">
      <c r="A593">
        <v>592</v>
      </c>
      <c r="B593" t="s">
        <v>1</v>
      </c>
      <c r="C593">
        <f t="shared" ref="C593:C656" si="39">0.9/2</f>
        <v>0.45</v>
      </c>
      <c r="D593" t="s">
        <v>2</v>
      </c>
      <c r="E593">
        <v>0.1</v>
      </c>
      <c r="F593" t="s">
        <v>3</v>
      </c>
      <c r="G593">
        <f t="shared" si="38"/>
        <v>0.45</v>
      </c>
      <c r="H593" t="s">
        <v>6</v>
      </c>
      <c r="I593">
        <v>0.1</v>
      </c>
      <c r="Q593">
        <v>0.23907545632112301</v>
      </c>
      <c r="R593">
        <v>1000</v>
      </c>
      <c r="S593">
        <v>2.5833645108926598E-8</v>
      </c>
      <c r="T593">
        <v>0</v>
      </c>
      <c r="V593" s="3" t="s">
        <v>90</v>
      </c>
      <c r="W593" t="s">
        <v>0</v>
      </c>
    </row>
    <row r="594" spans="1:23" x14ac:dyDescent="0.25">
      <c r="A594">
        <v>593</v>
      </c>
      <c r="B594" t="s">
        <v>1</v>
      </c>
      <c r="C594">
        <f t="shared" si="39"/>
        <v>0.45</v>
      </c>
      <c r="D594" t="s">
        <v>2</v>
      </c>
      <c r="E594">
        <v>0.1</v>
      </c>
      <c r="F594" t="s">
        <v>3</v>
      </c>
      <c r="G594">
        <f t="shared" si="38"/>
        <v>0.45</v>
      </c>
      <c r="H594" t="s">
        <v>6</v>
      </c>
      <c r="I594">
        <v>0.1</v>
      </c>
      <c r="Q594">
        <v>0.25366354231159299</v>
      </c>
      <c r="R594">
        <v>1000</v>
      </c>
      <c r="S594">
        <v>0.10837019791193001</v>
      </c>
      <c r="T594">
        <v>0</v>
      </c>
      <c r="V594" s="3" t="s">
        <v>90</v>
      </c>
      <c r="W594" t="s">
        <v>0</v>
      </c>
    </row>
    <row r="595" spans="1:23" x14ac:dyDescent="0.25">
      <c r="A595">
        <v>594</v>
      </c>
      <c r="B595" t="s">
        <v>1</v>
      </c>
      <c r="C595">
        <f t="shared" si="39"/>
        <v>0.45</v>
      </c>
      <c r="D595" t="s">
        <v>2</v>
      </c>
      <c r="E595">
        <v>0.1</v>
      </c>
      <c r="F595" t="s">
        <v>3</v>
      </c>
      <c r="G595">
        <f t="shared" si="38"/>
        <v>0.45</v>
      </c>
      <c r="H595" t="s">
        <v>6</v>
      </c>
      <c r="I595">
        <v>0.1</v>
      </c>
      <c r="Q595">
        <v>0.26331347733622501</v>
      </c>
      <c r="R595">
        <v>1000</v>
      </c>
      <c r="S595">
        <v>10.7609813918685</v>
      </c>
      <c r="T595">
        <v>0</v>
      </c>
      <c r="V595" s="3" t="s">
        <v>90</v>
      </c>
      <c r="W595" t="s">
        <v>0</v>
      </c>
    </row>
    <row r="596" spans="1:23" x14ac:dyDescent="0.25">
      <c r="A596">
        <v>595</v>
      </c>
      <c r="B596" t="s">
        <v>1</v>
      </c>
      <c r="C596">
        <f t="shared" si="39"/>
        <v>0.45</v>
      </c>
      <c r="D596" t="s">
        <v>2</v>
      </c>
      <c r="E596">
        <v>0.1</v>
      </c>
      <c r="F596" t="s">
        <v>3</v>
      </c>
      <c r="G596">
        <f t="shared" si="38"/>
        <v>0.45</v>
      </c>
      <c r="H596" t="s">
        <v>6</v>
      </c>
      <c r="I596">
        <v>0.1</v>
      </c>
      <c r="Q596">
        <v>0.26818795624734898</v>
      </c>
      <c r="R596">
        <v>1000</v>
      </c>
      <c r="S596">
        <v>46.159804767224401</v>
      </c>
      <c r="T596">
        <v>0</v>
      </c>
      <c r="V596" s="3" t="s">
        <v>90</v>
      </c>
      <c r="W596" t="s">
        <v>0</v>
      </c>
    </row>
    <row r="597" spans="1:23" x14ac:dyDescent="0.25">
      <c r="A597">
        <v>596</v>
      </c>
      <c r="B597" t="s">
        <v>1</v>
      </c>
      <c r="C597">
        <f t="shared" si="39"/>
        <v>0.45</v>
      </c>
      <c r="D597" t="s">
        <v>2</v>
      </c>
      <c r="E597">
        <v>0.1</v>
      </c>
      <c r="F597" t="s">
        <v>3</v>
      </c>
      <c r="G597">
        <f t="shared" si="38"/>
        <v>0.45</v>
      </c>
      <c r="H597" t="s">
        <v>6</v>
      </c>
      <c r="I597">
        <v>0.1</v>
      </c>
      <c r="Q597">
        <v>0.30382405714565802</v>
      </c>
      <c r="R597">
        <v>1000</v>
      </c>
      <c r="S597">
        <v>99.5277556920759</v>
      </c>
      <c r="T597">
        <v>0</v>
      </c>
      <c r="V597" s="3" t="s">
        <v>90</v>
      </c>
      <c r="W597" t="s">
        <v>0</v>
      </c>
    </row>
    <row r="598" spans="1:23" x14ac:dyDescent="0.25">
      <c r="A598">
        <v>597</v>
      </c>
      <c r="B598" t="s">
        <v>1</v>
      </c>
      <c r="C598">
        <f t="shared" si="39"/>
        <v>0.45</v>
      </c>
      <c r="D598" t="s">
        <v>2</v>
      </c>
      <c r="E598">
        <v>0.1</v>
      </c>
      <c r="F598" t="s">
        <v>8</v>
      </c>
      <c r="G598">
        <f t="shared" si="38"/>
        <v>0.45</v>
      </c>
      <c r="H598" t="s">
        <v>6</v>
      </c>
      <c r="I598">
        <v>0.1</v>
      </c>
      <c r="Q598">
        <v>2.9598981921349202E-2</v>
      </c>
      <c r="R598">
        <v>1000</v>
      </c>
      <c r="S598">
        <v>4.1057834037787994E-18</v>
      </c>
      <c r="T598">
        <v>0</v>
      </c>
      <c r="V598" s="3" t="s">
        <v>90</v>
      </c>
      <c r="W598" t="s">
        <v>67</v>
      </c>
    </row>
    <row r="599" spans="1:23" x14ac:dyDescent="0.25">
      <c r="A599">
        <v>598</v>
      </c>
      <c r="B599" t="s">
        <v>1</v>
      </c>
      <c r="C599">
        <f t="shared" si="39"/>
        <v>0.45</v>
      </c>
      <c r="D599" t="s">
        <v>2</v>
      </c>
      <c r="E599">
        <v>0.1</v>
      </c>
      <c r="F599" t="s">
        <v>8</v>
      </c>
      <c r="G599">
        <f t="shared" si="38"/>
        <v>0.45</v>
      </c>
      <c r="H599" t="s">
        <v>6</v>
      </c>
      <c r="I599">
        <v>0.1</v>
      </c>
      <c r="Q599">
        <v>2.0772602449115999E-2</v>
      </c>
      <c r="R599">
        <v>1000</v>
      </c>
      <c r="S599">
        <v>2.03239717660404E-16</v>
      </c>
      <c r="T599">
        <v>0</v>
      </c>
      <c r="V599" s="3" t="s">
        <v>90</v>
      </c>
      <c r="W599" t="s">
        <v>67</v>
      </c>
    </row>
    <row r="600" spans="1:23" x14ac:dyDescent="0.25">
      <c r="A600">
        <v>599</v>
      </c>
      <c r="B600" t="s">
        <v>1</v>
      </c>
      <c r="C600">
        <f t="shared" si="39"/>
        <v>0.45</v>
      </c>
      <c r="D600" t="s">
        <v>2</v>
      </c>
      <c r="E600">
        <v>0.1</v>
      </c>
      <c r="F600" t="s">
        <v>8</v>
      </c>
      <c r="G600">
        <f t="shared" si="38"/>
        <v>0.45</v>
      </c>
      <c r="H600" t="s">
        <v>6</v>
      </c>
      <c r="I600">
        <v>0.1</v>
      </c>
      <c r="Q600">
        <v>2.0412553642594099E-2</v>
      </c>
      <c r="R600">
        <v>1000</v>
      </c>
      <c r="S600">
        <v>4.3718065473879801E-16</v>
      </c>
      <c r="T600">
        <v>0</v>
      </c>
      <c r="V600" s="3" t="s">
        <v>90</v>
      </c>
      <c r="W600" t="s">
        <v>67</v>
      </c>
    </row>
    <row r="601" spans="1:23" x14ac:dyDescent="0.25">
      <c r="A601">
        <v>600</v>
      </c>
      <c r="B601" t="s">
        <v>1</v>
      </c>
      <c r="C601">
        <f t="shared" si="39"/>
        <v>0.45</v>
      </c>
      <c r="D601" t="s">
        <v>2</v>
      </c>
      <c r="E601">
        <v>0.1</v>
      </c>
      <c r="F601" t="s">
        <v>8</v>
      </c>
      <c r="G601">
        <f t="shared" si="38"/>
        <v>0.45</v>
      </c>
      <c r="H601" t="s">
        <v>6</v>
      </c>
      <c r="I601">
        <v>0.1</v>
      </c>
      <c r="Q601">
        <v>2.0059338965439402E-2</v>
      </c>
      <c r="R601">
        <v>1000</v>
      </c>
      <c r="S601">
        <v>1.0152929566830699E-15</v>
      </c>
      <c r="T601">
        <v>0</v>
      </c>
      <c r="V601" s="3" t="s">
        <v>90</v>
      </c>
      <c r="W601" t="s">
        <v>67</v>
      </c>
    </row>
    <row r="602" spans="1:23" x14ac:dyDescent="0.25">
      <c r="A602">
        <v>601</v>
      </c>
      <c r="B602" t="s">
        <v>1</v>
      </c>
      <c r="C602">
        <f t="shared" si="39"/>
        <v>0.45</v>
      </c>
      <c r="D602" t="s">
        <v>2</v>
      </c>
      <c r="E602">
        <v>0.1</v>
      </c>
      <c r="F602" t="s">
        <v>8</v>
      </c>
      <c r="G602">
        <f t="shared" si="38"/>
        <v>0.45</v>
      </c>
      <c r="H602" t="s">
        <v>6</v>
      </c>
      <c r="I602">
        <v>0.1</v>
      </c>
      <c r="Q602">
        <v>1.93659825143991E-2</v>
      </c>
      <c r="R602">
        <v>1000</v>
      </c>
      <c r="S602">
        <v>2.7475745933850697E-15</v>
      </c>
      <c r="T602">
        <v>0</v>
      </c>
      <c r="V602" s="3" t="s">
        <v>90</v>
      </c>
      <c r="W602" t="s">
        <v>67</v>
      </c>
    </row>
    <row r="603" spans="1:23" x14ac:dyDescent="0.25">
      <c r="A603">
        <v>602</v>
      </c>
      <c r="B603" t="s">
        <v>1</v>
      </c>
      <c r="C603">
        <f t="shared" si="39"/>
        <v>0.45</v>
      </c>
      <c r="D603" t="s">
        <v>2</v>
      </c>
      <c r="E603">
        <v>0.1</v>
      </c>
      <c r="F603" t="s">
        <v>8</v>
      </c>
      <c r="G603">
        <f t="shared" si="38"/>
        <v>0.45</v>
      </c>
      <c r="H603" t="s">
        <v>6</v>
      </c>
      <c r="I603">
        <v>0.1</v>
      </c>
      <c r="Q603">
        <v>1.8047669461027999E-2</v>
      </c>
      <c r="R603">
        <v>1000</v>
      </c>
      <c r="S603">
        <v>1.3717510733506101E-14</v>
      </c>
      <c r="T603">
        <v>0</v>
      </c>
      <c r="V603" s="3" t="s">
        <v>90</v>
      </c>
      <c r="W603" t="s">
        <v>67</v>
      </c>
    </row>
    <row r="604" spans="1:23" x14ac:dyDescent="0.25">
      <c r="A604">
        <v>603</v>
      </c>
      <c r="B604" t="s">
        <v>1</v>
      </c>
      <c r="C604">
        <f t="shared" si="39"/>
        <v>0.45</v>
      </c>
      <c r="D604" t="s">
        <v>2</v>
      </c>
      <c r="E604">
        <v>0.1</v>
      </c>
      <c r="F604" t="s">
        <v>8</v>
      </c>
      <c r="G604">
        <f t="shared" si="38"/>
        <v>0.45</v>
      </c>
      <c r="H604" t="s">
        <v>6</v>
      </c>
      <c r="I604">
        <v>0.1</v>
      </c>
      <c r="Q604">
        <v>1.87082117084236E-2</v>
      </c>
      <c r="R604">
        <v>1000</v>
      </c>
      <c r="S604">
        <v>3.71661328010932E-14</v>
      </c>
      <c r="T604">
        <v>0</v>
      </c>
      <c r="V604" s="3" t="s">
        <v>90</v>
      </c>
      <c r="W604" t="s">
        <v>67</v>
      </c>
    </row>
    <row r="605" spans="1:23" x14ac:dyDescent="0.25">
      <c r="A605">
        <v>604</v>
      </c>
      <c r="B605" t="s">
        <v>1</v>
      </c>
      <c r="C605">
        <f t="shared" si="39"/>
        <v>0.45</v>
      </c>
      <c r="D605" t="s">
        <v>2</v>
      </c>
      <c r="E605">
        <v>0.1</v>
      </c>
      <c r="F605" t="s">
        <v>8</v>
      </c>
      <c r="G605">
        <f t="shared" ref="G605:G637" si="40">0.9/2</f>
        <v>0.45</v>
      </c>
      <c r="H605" t="s">
        <v>6</v>
      </c>
      <c r="I605">
        <v>0.1</v>
      </c>
      <c r="Q605">
        <v>1.8072782264827902E-2</v>
      </c>
      <c r="R605">
        <v>1000</v>
      </c>
      <c r="S605">
        <v>5.0274210233057899E-13</v>
      </c>
      <c r="T605">
        <v>0</v>
      </c>
      <c r="V605" s="3" t="s">
        <v>90</v>
      </c>
      <c r="W605" t="s">
        <v>67</v>
      </c>
    </row>
    <row r="606" spans="1:23" x14ac:dyDescent="0.25">
      <c r="A606">
        <v>605</v>
      </c>
      <c r="B606" t="s">
        <v>1</v>
      </c>
      <c r="C606">
        <f t="shared" si="39"/>
        <v>0.45</v>
      </c>
      <c r="D606" t="s">
        <v>2</v>
      </c>
      <c r="E606">
        <v>0.1</v>
      </c>
      <c r="F606" t="s">
        <v>8</v>
      </c>
      <c r="G606">
        <f t="shared" si="40"/>
        <v>0.45</v>
      </c>
      <c r="H606" t="s">
        <v>6</v>
      </c>
      <c r="I606">
        <v>0.1</v>
      </c>
      <c r="Q606">
        <v>1.84520571270687E-2</v>
      </c>
      <c r="R606">
        <v>1000</v>
      </c>
      <c r="S606">
        <v>1.15494214158189E-9</v>
      </c>
      <c r="T606">
        <v>0</v>
      </c>
      <c r="V606" s="3" t="s">
        <v>90</v>
      </c>
      <c r="W606" t="s">
        <v>67</v>
      </c>
    </row>
    <row r="607" spans="1:23" x14ac:dyDescent="0.25">
      <c r="A607">
        <v>606</v>
      </c>
      <c r="B607" t="s">
        <v>1</v>
      </c>
      <c r="C607">
        <f t="shared" si="39"/>
        <v>0.45</v>
      </c>
      <c r="D607" t="s">
        <v>2</v>
      </c>
      <c r="E607">
        <v>0.1</v>
      </c>
      <c r="F607" t="s">
        <v>8</v>
      </c>
      <c r="G607">
        <f t="shared" si="40"/>
        <v>0.45</v>
      </c>
      <c r="H607" t="s">
        <v>6</v>
      </c>
      <c r="I607">
        <v>0.1</v>
      </c>
      <c r="Q607">
        <v>1.84662561813798E-2</v>
      </c>
      <c r="R607">
        <v>1000</v>
      </c>
      <c r="S607">
        <v>8.4681864635582901E-9</v>
      </c>
      <c r="T607">
        <v>0</v>
      </c>
      <c r="V607" s="3" t="s">
        <v>90</v>
      </c>
      <c r="W607" t="s">
        <v>67</v>
      </c>
    </row>
    <row r="608" spans="1:23" x14ac:dyDescent="0.25">
      <c r="A608">
        <v>607</v>
      </c>
      <c r="B608" t="s">
        <v>1</v>
      </c>
      <c r="C608">
        <f t="shared" si="39"/>
        <v>0.45</v>
      </c>
      <c r="D608" t="s">
        <v>2</v>
      </c>
      <c r="E608">
        <v>0.1</v>
      </c>
      <c r="F608" t="s">
        <v>8</v>
      </c>
      <c r="G608">
        <f t="shared" si="40"/>
        <v>0.45</v>
      </c>
      <c r="H608" t="s">
        <v>6</v>
      </c>
      <c r="I608">
        <v>0.1</v>
      </c>
      <c r="Q608">
        <v>1.8493592772406899E-2</v>
      </c>
      <c r="R608">
        <v>1000</v>
      </c>
      <c r="S608">
        <v>3.9056616066446699E-7</v>
      </c>
      <c r="T608">
        <v>0</v>
      </c>
      <c r="V608" s="3" t="s">
        <v>90</v>
      </c>
      <c r="W608" t="s">
        <v>67</v>
      </c>
    </row>
    <row r="609" spans="1:23" x14ac:dyDescent="0.25">
      <c r="A609">
        <v>608</v>
      </c>
      <c r="B609" t="s">
        <v>1</v>
      </c>
      <c r="C609">
        <f t="shared" si="39"/>
        <v>0.45</v>
      </c>
      <c r="D609" t="s">
        <v>2</v>
      </c>
      <c r="E609">
        <v>0.1</v>
      </c>
      <c r="F609" t="s">
        <v>8</v>
      </c>
      <c r="G609">
        <f t="shared" si="40"/>
        <v>0.45</v>
      </c>
      <c r="H609" t="s">
        <v>6</v>
      </c>
      <c r="I609">
        <v>0.1</v>
      </c>
      <c r="Q609">
        <v>1.8197256234214001E-2</v>
      </c>
      <c r="R609">
        <v>1000</v>
      </c>
      <c r="S609">
        <v>2.6415616201088897E-5</v>
      </c>
      <c r="T609">
        <v>0</v>
      </c>
      <c r="V609" s="3" t="s">
        <v>90</v>
      </c>
      <c r="W609" t="s">
        <v>67</v>
      </c>
    </row>
    <row r="610" spans="1:23" x14ac:dyDescent="0.25">
      <c r="A610">
        <v>609</v>
      </c>
      <c r="B610" t="s">
        <v>1</v>
      </c>
      <c r="C610">
        <f t="shared" si="39"/>
        <v>0.45</v>
      </c>
      <c r="D610" t="s">
        <v>2</v>
      </c>
      <c r="E610">
        <v>0.1</v>
      </c>
      <c r="F610" t="s">
        <v>8</v>
      </c>
      <c r="G610">
        <f t="shared" si="40"/>
        <v>0.45</v>
      </c>
      <c r="H610" t="s">
        <v>6</v>
      </c>
      <c r="I610">
        <v>0.1</v>
      </c>
      <c r="Q610">
        <v>1.9596522379905602E-2</v>
      </c>
      <c r="R610">
        <v>1000</v>
      </c>
      <c r="S610">
        <v>5.6257845199698495E-2</v>
      </c>
      <c r="T610">
        <v>0</v>
      </c>
      <c r="V610" s="3" t="s">
        <v>90</v>
      </c>
      <c r="W610" t="s">
        <v>67</v>
      </c>
    </row>
    <row r="611" spans="1:23" x14ac:dyDescent="0.25">
      <c r="A611">
        <v>610</v>
      </c>
      <c r="B611" t="s">
        <v>1</v>
      </c>
      <c r="C611">
        <f t="shared" si="39"/>
        <v>0.45</v>
      </c>
      <c r="D611" t="s">
        <v>2</v>
      </c>
      <c r="E611">
        <v>0.1</v>
      </c>
      <c r="F611" t="s">
        <v>8</v>
      </c>
      <c r="G611">
        <f t="shared" si="40"/>
        <v>0.45</v>
      </c>
      <c r="H611" t="s">
        <v>6</v>
      </c>
      <c r="I611">
        <v>0.1</v>
      </c>
      <c r="Q611">
        <v>2.8013371321140901E-2</v>
      </c>
      <c r="R611">
        <v>1000</v>
      </c>
      <c r="S611">
        <v>4.8181653737305901</v>
      </c>
      <c r="T611">
        <v>0</v>
      </c>
      <c r="V611" s="3" t="s">
        <v>90</v>
      </c>
      <c r="W611" t="s">
        <v>67</v>
      </c>
    </row>
    <row r="612" spans="1:23" x14ac:dyDescent="0.25">
      <c r="A612">
        <v>611</v>
      </c>
      <c r="B612" t="s">
        <v>1</v>
      </c>
      <c r="C612">
        <f t="shared" si="39"/>
        <v>0.45</v>
      </c>
      <c r="D612" t="s">
        <v>2</v>
      </c>
      <c r="E612">
        <v>0.1</v>
      </c>
      <c r="F612" t="s">
        <v>8</v>
      </c>
      <c r="G612">
        <f t="shared" si="40"/>
        <v>0.45</v>
      </c>
      <c r="H612" t="s">
        <v>6</v>
      </c>
      <c r="I612">
        <v>0.1</v>
      </c>
      <c r="Q612">
        <v>3.4088157535189602E-2</v>
      </c>
      <c r="R612">
        <v>1000</v>
      </c>
      <c r="S612">
        <v>28.1637829850713</v>
      </c>
      <c r="T612">
        <v>0</v>
      </c>
      <c r="V612" s="3" t="s">
        <v>90</v>
      </c>
      <c r="W612" t="s">
        <v>67</v>
      </c>
    </row>
    <row r="613" spans="1:23" x14ac:dyDescent="0.25">
      <c r="A613">
        <v>612</v>
      </c>
      <c r="B613" t="s">
        <v>1</v>
      </c>
      <c r="C613">
        <f t="shared" si="39"/>
        <v>0.45</v>
      </c>
      <c r="D613" t="s">
        <v>2</v>
      </c>
      <c r="E613">
        <v>0.1</v>
      </c>
      <c r="F613" t="s">
        <v>8</v>
      </c>
      <c r="G613">
        <f t="shared" si="40"/>
        <v>0.45</v>
      </c>
      <c r="H613" t="s">
        <v>6</v>
      </c>
      <c r="I613">
        <v>0.1</v>
      </c>
      <c r="Q613">
        <v>3.9316306957308998E-2</v>
      </c>
      <c r="R613">
        <v>1000</v>
      </c>
      <c r="S613">
        <v>89.10255217770991</v>
      </c>
      <c r="T613">
        <v>0</v>
      </c>
      <c r="V613" s="3" t="s">
        <v>90</v>
      </c>
      <c r="W613" t="s">
        <v>67</v>
      </c>
    </row>
    <row r="614" spans="1:23" x14ac:dyDescent="0.25">
      <c r="A614">
        <v>613</v>
      </c>
      <c r="B614" t="s">
        <v>1</v>
      </c>
      <c r="C614">
        <f t="shared" si="39"/>
        <v>0.45</v>
      </c>
      <c r="D614" t="s">
        <v>2</v>
      </c>
      <c r="E614">
        <v>0.1</v>
      </c>
      <c r="F614" t="s">
        <v>7</v>
      </c>
      <c r="G614">
        <f t="shared" si="40"/>
        <v>0.45</v>
      </c>
      <c r="H614" t="s">
        <v>6</v>
      </c>
      <c r="I614">
        <v>0.1</v>
      </c>
      <c r="Q614">
        <v>9.1794342818027497E-3</v>
      </c>
      <c r="R614">
        <v>1000</v>
      </c>
      <c r="S614">
        <v>5.0093077978800102E-15</v>
      </c>
      <c r="T614">
        <v>0</v>
      </c>
      <c r="V614" s="3" t="s">
        <v>90</v>
      </c>
      <c r="W614" t="s">
        <v>67</v>
      </c>
    </row>
    <row r="615" spans="1:23" x14ac:dyDescent="0.25">
      <c r="A615">
        <v>614</v>
      </c>
      <c r="B615" t="s">
        <v>1</v>
      </c>
      <c r="C615">
        <f t="shared" si="39"/>
        <v>0.45</v>
      </c>
      <c r="D615" t="s">
        <v>2</v>
      </c>
      <c r="E615">
        <v>0.1</v>
      </c>
      <c r="F615" t="s">
        <v>7</v>
      </c>
      <c r="G615">
        <f t="shared" si="40"/>
        <v>0.45</v>
      </c>
      <c r="H615" t="s">
        <v>6</v>
      </c>
      <c r="I615">
        <v>0.1</v>
      </c>
      <c r="Q615">
        <v>9.5272313003731002E-3</v>
      </c>
      <c r="R615">
        <v>1000</v>
      </c>
      <c r="S615">
        <v>3.3910118832576103E-13</v>
      </c>
      <c r="T615">
        <v>0</v>
      </c>
      <c r="V615" s="3" t="s">
        <v>90</v>
      </c>
      <c r="W615" t="s">
        <v>67</v>
      </c>
    </row>
    <row r="616" spans="1:23" x14ac:dyDescent="0.25">
      <c r="A616">
        <v>615</v>
      </c>
      <c r="B616" t="s">
        <v>1</v>
      </c>
      <c r="C616">
        <f t="shared" si="39"/>
        <v>0.45</v>
      </c>
      <c r="D616" t="s">
        <v>2</v>
      </c>
      <c r="E616">
        <v>0.1</v>
      </c>
      <c r="F616" t="s">
        <v>7</v>
      </c>
      <c r="G616">
        <f t="shared" si="40"/>
        <v>0.45</v>
      </c>
      <c r="H616" t="s">
        <v>6</v>
      </c>
      <c r="I616">
        <v>0.1</v>
      </c>
      <c r="Q616">
        <v>9.2889844970817804E-3</v>
      </c>
      <c r="R616">
        <v>1000</v>
      </c>
      <c r="S616">
        <v>0.110736145796111</v>
      </c>
      <c r="T616">
        <v>0</v>
      </c>
      <c r="V616" s="3" t="s">
        <v>90</v>
      </c>
      <c r="W616" t="s">
        <v>67</v>
      </c>
    </row>
    <row r="617" spans="1:23" x14ac:dyDescent="0.25">
      <c r="A617">
        <v>616</v>
      </c>
      <c r="B617" t="s">
        <v>1</v>
      </c>
      <c r="C617">
        <f t="shared" si="39"/>
        <v>0.45</v>
      </c>
      <c r="D617" t="s">
        <v>2</v>
      </c>
      <c r="E617">
        <v>0.1</v>
      </c>
      <c r="F617" t="s">
        <v>7</v>
      </c>
      <c r="G617">
        <f t="shared" si="40"/>
        <v>0.45</v>
      </c>
      <c r="H617" t="s">
        <v>6</v>
      </c>
      <c r="I617">
        <v>0.1</v>
      </c>
      <c r="Q617">
        <v>1.55743166100613E-2</v>
      </c>
      <c r="R617">
        <v>1000</v>
      </c>
      <c r="S617">
        <v>2.2174855444255801</v>
      </c>
      <c r="T617">
        <v>0</v>
      </c>
      <c r="V617" s="3" t="s">
        <v>90</v>
      </c>
      <c r="W617" t="s">
        <v>67</v>
      </c>
    </row>
    <row r="618" spans="1:23" x14ac:dyDescent="0.25">
      <c r="A618">
        <v>617</v>
      </c>
      <c r="B618" t="s">
        <v>1</v>
      </c>
      <c r="C618">
        <f t="shared" si="39"/>
        <v>0.45</v>
      </c>
      <c r="D618" t="s">
        <v>2</v>
      </c>
      <c r="E618">
        <v>0.1</v>
      </c>
      <c r="F618" t="s">
        <v>7</v>
      </c>
      <c r="G618">
        <f t="shared" si="40"/>
        <v>0.45</v>
      </c>
      <c r="H618" t="s">
        <v>6</v>
      </c>
      <c r="I618">
        <v>0.1</v>
      </c>
      <c r="Q618">
        <v>1.7646922541678E-2</v>
      </c>
      <c r="R618">
        <v>1000</v>
      </c>
      <c r="S618">
        <v>7.5719815858285795</v>
      </c>
      <c r="T618">
        <v>0</v>
      </c>
      <c r="V618" s="3" t="s">
        <v>90</v>
      </c>
      <c r="W618" t="s">
        <v>67</v>
      </c>
    </row>
    <row r="619" spans="1:23" x14ac:dyDescent="0.25">
      <c r="A619">
        <v>618</v>
      </c>
      <c r="B619" t="s">
        <v>1</v>
      </c>
      <c r="C619">
        <f t="shared" si="39"/>
        <v>0.45</v>
      </c>
      <c r="D619" t="s">
        <v>2</v>
      </c>
      <c r="E619">
        <v>0.1</v>
      </c>
      <c r="F619" t="s">
        <v>7</v>
      </c>
      <c r="G619">
        <f t="shared" si="40"/>
        <v>0.45</v>
      </c>
      <c r="H619" t="s">
        <v>6</v>
      </c>
      <c r="I619">
        <v>0.1</v>
      </c>
      <c r="Q619">
        <v>1.9641796398383999E-2</v>
      </c>
      <c r="R619">
        <v>1000</v>
      </c>
      <c r="S619">
        <v>22.175511501084198</v>
      </c>
      <c r="T619">
        <v>0</v>
      </c>
      <c r="V619" s="3" t="s">
        <v>90</v>
      </c>
      <c r="W619" t="s">
        <v>67</v>
      </c>
    </row>
    <row r="620" spans="1:23" x14ac:dyDescent="0.25">
      <c r="A620">
        <v>619</v>
      </c>
      <c r="B620" t="s">
        <v>1</v>
      </c>
      <c r="C620">
        <f t="shared" si="39"/>
        <v>0.45</v>
      </c>
      <c r="D620" t="s">
        <v>2</v>
      </c>
      <c r="E620">
        <v>0.1</v>
      </c>
      <c r="F620" t="s">
        <v>7</v>
      </c>
      <c r="G620">
        <f t="shared" si="40"/>
        <v>0.45</v>
      </c>
      <c r="H620" t="s">
        <v>6</v>
      </c>
      <c r="I620">
        <v>0.1</v>
      </c>
      <c r="Q620">
        <v>2.1860884671757098E-2</v>
      </c>
      <c r="R620">
        <v>1000</v>
      </c>
      <c r="S620">
        <v>55.716211074421494</v>
      </c>
      <c r="T620">
        <v>0</v>
      </c>
      <c r="V620" s="3" t="s">
        <v>90</v>
      </c>
      <c r="W620" t="s">
        <v>67</v>
      </c>
    </row>
    <row r="621" spans="1:23" x14ac:dyDescent="0.25">
      <c r="A621">
        <v>620</v>
      </c>
      <c r="B621" t="s">
        <v>1</v>
      </c>
      <c r="C621">
        <f t="shared" si="39"/>
        <v>0.45</v>
      </c>
      <c r="D621" t="s">
        <v>2</v>
      </c>
      <c r="E621">
        <v>0.1</v>
      </c>
      <c r="F621" t="s">
        <v>7</v>
      </c>
      <c r="G621">
        <f t="shared" si="40"/>
        <v>0.45</v>
      </c>
      <c r="H621" t="s">
        <v>6</v>
      </c>
      <c r="I621">
        <v>0.1</v>
      </c>
      <c r="Q621">
        <v>2.18667062709435E-2</v>
      </c>
      <c r="R621">
        <v>1000</v>
      </c>
      <c r="S621">
        <v>111.041247189624</v>
      </c>
      <c r="T621">
        <v>0</v>
      </c>
      <c r="V621" s="3" t="s">
        <v>90</v>
      </c>
      <c r="W621" t="s">
        <v>67</v>
      </c>
    </row>
    <row r="622" spans="1:23" x14ac:dyDescent="0.25">
      <c r="A622">
        <v>621</v>
      </c>
      <c r="B622" t="s">
        <v>1</v>
      </c>
      <c r="C622">
        <f t="shared" si="39"/>
        <v>0.45</v>
      </c>
      <c r="D622" t="s">
        <v>2</v>
      </c>
      <c r="E622">
        <v>0.1</v>
      </c>
      <c r="F622" t="s">
        <v>12</v>
      </c>
      <c r="G622">
        <f t="shared" si="40"/>
        <v>0.45</v>
      </c>
      <c r="H622" t="s">
        <v>6</v>
      </c>
      <c r="I622">
        <v>0.1</v>
      </c>
      <c r="Q622">
        <v>7.9402043985382399E-3</v>
      </c>
      <c r="R622">
        <v>1000</v>
      </c>
      <c r="S622">
        <v>3.7205738292870701E-18</v>
      </c>
      <c r="T622">
        <v>0</v>
      </c>
      <c r="V622" s="3" t="s">
        <v>90</v>
      </c>
      <c r="W622" t="s">
        <v>68</v>
      </c>
    </row>
    <row r="623" spans="1:23" x14ac:dyDescent="0.25">
      <c r="A623">
        <v>622</v>
      </c>
      <c r="B623" t="s">
        <v>1</v>
      </c>
      <c r="C623">
        <f t="shared" si="39"/>
        <v>0.45</v>
      </c>
      <c r="D623" t="s">
        <v>2</v>
      </c>
      <c r="E623">
        <v>0.1</v>
      </c>
      <c r="F623" t="s">
        <v>12</v>
      </c>
      <c r="G623">
        <f t="shared" si="40"/>
        <v>0.45</v>
      </c>
      <c r="H623" t="s">
        <v>6</v>
      </c>
      <c r="I623">
        <v>0.1</v>
      </c>
      <c r="Q623">
        <v>7.8120480827178996E-3</v>
      </c>
      <c r="R623">
        <v>1000</v>
      </c>
      <c r="S623">
        <v>1.8520969831258098E-16</v>
      </c>
      <c r="T623">
        <v>0</v>
      </c>
      <c r="V623" s="3" t="s">
        <v>90</v>
      </c>
      <c r="W623" t="s">
        <v>68</v>
      </c>
    </row>
    <row r="624" spans="1:23" x14ac:dyDescent="0.25">
      <c r="A624">
        <v>623</v>
      </c>
      <c r="B624" t="s">
        <v>1</v>
      </c>
      <c r="C624">
        <f t="shared" si="39"/>
        <v>0.45</v>
      </c>
      <c r="D624" t="s">
        <v>2</v>
      </c>
      <c r="E624">
        <v>0.1</v>
      </c>
      <c r="F624" t="s">
        <v>12</v>
      </c>
      <c r="G624">
        <f t="shared" si="40"/>
        <v>0.45</v>
      </c>
      <c r="H624" t="s">
        <v>6</v>
      </c>
      <c r="I624">
        <v>0.1</v>
      </c>
      <c r="Q624">
        <v>7.6766428731124001E-3</v>
      </c>
      <c r="R624">
        <v>1000</v>
      </c>
      <c r="S624">
        <v>3.9839701660855199E-16</v>
      </c>
      <c r="T624">
        <v>0</v>
      </c>
      <c r="V624" s="3" t="s">
        <v>90</v>
      </c>
      <c r="W624" t="s">
        <v>68</v>
      </c>
    </row>
    <row r="625" spans="1:23" x14ac:dyDescent="0.25">
      <c r="A625">
        <v>624</v>
      </c>
      <c r="B625" t="s">
        <v>1</v>
      </c>
      <c r="C625">
        <f t="shared" si="39"/>
        <v>0.45</v>
      </c>
      <c r="D625" t="s">
        <v>2</v>
      </c>
      <c r="E625">
        <v>0.1</v>
      </c>
      <c r="F625" t="s">
        <v>12</v>
      </c>
      <c r="G625">
        <f t="shared" si="40"/>
        <v>0.45</v>
      </c>
      <c r="H625" t="s">
        <v>6</v>
      </c>
      <c r="I625">
        <v>0.1</v>
      </c>
      <c r="Q625">
        <v>7.4130519700452797E-3</v>
      </c>
      <c r="R625">
        <v>1000</v>
      </c>
      <c r="S625">
        <v>1.9902098348812E-15</v>
      </c>
      <c r="T625">
        <v>0</v>
      </c>
      <c r="V625" s="3" t="s">
        <v>90</v>
      </c>
      <c r="W625" t="s">
        <v>68</v>
      </c>
    </row>
    <row r="626" spans="1:23" x14ac:dyDescent="0.25">
      <c r="A626">
        <v>625</v>
      </c>
      <c r="B626" t="s">
        <v>1</v>
      </c>
      <c r="C626">
        <f t="shared" si="39"/>
        <v>0.45</v>
      </c>
      <c r="D626" t="s">
        <v>2</v>
      </c>
      <c r="E626">
        <v>0.1</v>
      </c>
      <c r="F626" t="s">
        <v>12</v>
      </c>
      <c r="G626">
        <f t="shared" si="40"/>
        <v>0.45</v>
      </c>
      <c r="H626" t="s">
        <v>6</v>
      </c>
      <c r="I626">
        <v>0.1</v>
      </c>
      <c r="Q626">
        <v>7.4159036327419098E-3</v>
      </c>
      <c r="R626">
        <v>1000</v>
      </c>
      <c r="S626">
        <v>5.3890716788840296E-15</v>
      </c>
      <c r="T626">
        <v>0</v>
      </c>
      <c r="V626" s="3" t="s">
        <v>90</v>
      </c>
      <c r="W626" t="s">
        <v>68</v>
      </c>
    </row>
    <row r="627" spans="1:23" x14ac:dyDescent="0.25">
      <c r="A627">
        <v>626</v>
      </c>
      <c r="B627" t="s">
        <v>1</v>
      </c>
      <c r="C627">
        <f t="shared" si="39"/>
        <v>0.45</v>
      </c>
      <c r="D627" t="s">
        <v>2</v>
      </c>
      <c r="E627">
        <v>0.1</v>
      </c>
      <c r="F627" t="s">
        <v>12</v>
      </c>
      <c r="G627">
        <f t="shared" si="40"/>
        <v>0.45</v>
      </c>
      <c r="H627" t="s">
        <v>6</v>
      </c>
      <c r="I627">
        <v>0.1</v>
      </c>
      <c r="Q627">
        <v>7.4191953759163501E-3</v>
      </c>
      <c r="R627">
        <v>1000</v>
      </c>
      <c r="S627">
        <v>1.70092521837925E-14</v>
      </c>
      <c r="T627">
        <v>0</v>
      </c>
      <c r="V627" s="3" t="s">
        <v>90</v>
      </c>
      <c r="W627" t="s">
        <v>68</v>
      </c>
    </row>
    <row r="628" spans="1:23" x14ac:dyDescent="0.25">
      <c r="A628">
        <v>627</v>
      </c>
      <c r="B628" t="s">
        <v>1</v>
      </c>
      <c r="C628">
        <f t="shared" si="39"/>
        <v>0.45</v>
      </c>
      <c r="D628" t="s">
        <v>2</v>
      </c>
      <c r="E628">
        <v>0.1</v>
      </c>
      <c r="F628" t="s">
        <v>12</v>
      </c>
      <c r="G628">
        <f t="shared" si="40"/>
        <v>0.45</v>
      </c>
      <c r="H628" t="s">
        <v>6</v>
      </c>
      <c r="I628">
        <v>0.1</v>
      </c>
      <c r="Q628">
        <v>7.0375567851545199E-3</v>
      </c>
      <c r="R628">
        <v>1000</v>
      </c>
      <c r="S628">
        <v>6.7500232979048402E-14</v>
      </c>
      <c r="T628">
        <v>0</v>
      </c>
      <c r="V628" s="3" t="s">
        <v>90</v>
      </c>
      <c r="W628" t="s">
        <v>68</v>
      </c>
    </row>
    <row r="629" spans="1:23" x14ac:dyDescent="0.25">
      <c r="A629">
        <v>628</v>
      </c>
      <c r="B629" t="s">
        <v>1</v>
      </c>
      <c r="C629">
        <f t="shared" si="39"/>
        <v>0.45</v>
      </c>
      <c r="D629" t="s">
        <v>2</v>
      </c>
      <c r="E629">
        <v>0.1</v>
      </c>
      <c r="F629" t="s">
        <v>12</v>
      </c>
      <c r="G629">
        <f t="shared" si="40"/>
        <v>0.45</v>
      </c>
      <c r="H629" t="s">
        <v>6</v>
      </c>
      <c r="I629">
        <v>0.1</v>
      </c>
      <c r="Q629">
        <v>7.4477850912053004E-3</v>
      </c>
      <c r="R629">
        <v>1000</v>
      </c>
      <c r="S629">
        <v>3.6044262242642001E-10</v>
      </c>
      <c r="T629">
        <v>0</v>
      </c>
      <c r="V629" s="3" t="s">
        <v>90</v>
      </c>
      <c r="W629" t="s">
        <v>68</v>
      </c>
    </row>
    <row r="630" spans="1:23" x14ac:dyDescent="0.25">
      <c r="A630">
        <v>629</v>
      </c>
      <c r="B630" t="s">
        <v>1</v>
      </c>
      <c r="C630">
        <f t="shared" si="39"/>
        <v>0.45</v>
      </c>
      <c r="D630" t="s">
        <v>2</v>
      </c>
      <c r="E630">
        <v>0.1</v>
      </c>
      <c r="F630" t="s">
        <v>12</v>
      </c>
      <c r="G630">
        <f t="shared" si="40"/>
        <v>0.45</v>
      </c>
      <c r="H630" t="s">
        <v>6</v>
      </c>
      <c r="I630">
        <v>0.1</v>
      </c>
      <c r="Q630">
        <v>7.4508705471820697E-3</v>
      </c>
      <c r="R630">
        <v>1000</v>
      </c>
      <c r="S630">
        <v>1.0537299323502901E-9</v>
      </c>
      <c r="T630">
        <v>0</v>
      </c>
      <c r="V630" s="3" t="s">
        <v>90</v>
      </c>
      <c r="W630" t="s">
        <v>68</v>
      </c>
    </row>
    <row r="631" spans="1:23" x14ac:dyDescent="0.25">
      <c r="A631">
        <v>630</v>
      </c>
      <c r="B631" t="s">
        <v>1</v>
      </c>
      <c r="C631">
        <f t="shared" si="39"/>
        <v>0.45</v>
      </c>
      <c r="D631" t="s">
        <v>2</v>
      </c>
      <c r="E631">
        <v>0.1</v>
      </c>
      <c r="F631" t="s">
        <v>12</v>
      </c>
      <c r="G631">
        <f t="shared" si="40"/>
        <v>0.45</v>
      </c>
      <c r="H631" t="s">
        <v>6</v>
      </c>
      <c r="I631">
        <v>0.1</v>
      </c>
      <c r="Q631">
        <v>7.4603552993570002E-3</v>
      </c>
      <c r="R631">
        <v>1000</v>
      </c>
      <c r="S631">
        <v>2.8424113524589798E-8</v>
      </c>
      <c r="T631">
        <v>0</v>
      </c>
      <c r="V631" s="3" t="s">
        <v>90</v>
      </c>
      <c r="W631" t="s">
        <v>68</v>
      </c>
    </row>
    <row r="632" spans="1:23" x14ac:dyDescent="0.25">
      <c r="A632">
        <v>631</v>
      </c>
      <c r="B632" t="s">
        <v>1</v>
      </c>
      <c r="C632">
        <f t="shared" si="39"/>
        <v>0.45</v>
      </c>
      <c r="D632" t="s">
        <v>2</v>
      </c>
      <c r="E632">
        <v>0.1</v>
      </c>
      <c r="F632" t="s">
        <v>12</v>
      </c>
      <c r="G632">
        <f t="shared" si="40"/>
        <v>0.45</v>
      </c>
      <c r="H632" t="s">
        <v>6</v>
      </c>
      <c r="I632">
        <v>0.1</v>
      </c>
      <c r="Q632">
        <v>7.8791283749699691E-3</v>
      </c>
      <c r="R632">
        <v>1000</v>
      </c>
      <c r="S632">
        <v>7.6741450159799301E-7</v>
      </c>
      <c r="T632">
        <v>0</v>
      </c>
      <c r="V632" s="3" t="s">
        <v>90</v>
      </c>
      <c r="W632" t="s">
        <v>68</v>
      </c>
    </row>
    <row r="633" spans="1:23" x14ac:dyDescent="0.25">
      <c r="A633">
        <v>632</v>
      </c>
      <c r="B633" t="s">
        <v>1</v>
      </c>
      <c r="C633">
        <f t="shared" si="39"/>
        <v>0.45</v>
      </c>
      <c r="D633" t="s">
        <v>2</v>
      </c>
      <c r="E633">
        <v>0.1</v>
      </c>
      <c r="F633" t="s">
        <v>12</v>
      </c>
      <c r="G633">
        <f t="shared" si="40"/>
        <v>0.45</v>
      </c>
      <c r="H633" t="s">
        <v>6</v>
      </c>
      <c r="I633">
        <v>0.1</v>
      </c>
      <c r="Q633">
        <v>1.42309328892195E-2</v>
      </c>
      <c r="R633">
        <v>1000</v>
      </c>
      <c r="S633">
        <v>7.6029593261236095E-2</v>
      </c>
      <c r="T633">
        <v>0</v>
      </c>
      <c r="V633" s="3" t="s">
        <v>90</v>
      </c>
      <c r="W633" t="s">
        <v>68</v>
      </c>
    </row>
    <row r="634" spans="1:23" x14ac:dyDescent="0.25">
      <c r="A634">
        <v>633</v>
      </c>
      <c r="B634" t="s">
        <v>1</v>
      </c>
      <c r="C634">
        <f t="shared" si="39"/>
        <v>0.45</v>
      </c>
      <c r="D634" t="s">
        <v>2</v>
      </c>
      <c r="E634">
        <v>0.1</v>
      </c>
      <c r="F634" t="s">
        <v>12</v>
      </c>
      <c r="G634">
        <f t="shared" si="40"/>
        <v>0.45</v>
      </c>
      <c r="H634" t="s">
        <v>6</v>
      </c>
      <c r="I634">
        <v>0.1</v>
      </c>
      <c r="Q634">
        <v>4.2142056296669103E-2</v>
      </c>
      <c r="R634">
        <v>1000</v>
      </c>
      <c r="S634">
        <v>1.0477923389924</v>
      </c>
      <c r="T634">
        <v>0</v>
      </c>
      <c r="V634" s="3" t="s">
        <v>90</v>
      </c>
      <c r="W634" t="s">
        <v>68</v>
      </c>
    </row>
    <row r="635" spans="1:23" x14ac:dyDescent="0.25">
      <c r="A635">
        <v>634</v>
      </c>
      <c r="B635" t="s">
        <v>1</v>
      </c>
      <c r="C635">
        <f t="shared" si="39"/>
        <v>0.45</v>
      </c>
      <c r="D635" t="s">
        <v>2</v>
      </c>
      <c r="E635">
        <v>0.1</v>
      </c>
      <c r="F635" t="s">
        <v>12</v>
      </c>
      <c r="G635">
        <f t="shared" si="40"/>
        <v>0.45</v>
      </c>
      <c r="H635" t="s">
        <v>6</v>
      </c>
      <c r="I635">
        <v>0.1</v>
      </c>
      <c r="Q635">
        <v>5.3126113665588399E-2</v>
      </c>
      <c r="R635">
        <v>1000</v>
      </c>
      <c r="S635">
        <v>3.5842219187423896</v>
      </c>
      <c r="T635">
        <v>0</v>
      </c>
      <c r="V635" s="3" t="s">
        <v>90</v>
      </c>
      <c r="W635" t="s">
        <v>68</v>
      </c>
    </row>
    <row r="636" spans="1:23" x14ac:dyDescent="0.25">
      <c r="A636">
        <v>635</v>
      </c>
      <c r="B636" t="s">
        <v>1</v>
      </c>
      <c r="C636">
        <f t="shared" si="39"/>
        <v>0.45</v>
      </c>
      <c r="D636" t="s">
        <v>2</v>
      </c>
      <c r="E636">
        <v>0.1</v>
      </c>
      <c r="F636" t="s">
        <v>12</v>
      </c>
      <c r="G636">
        <f t="shared" si="40"/>
        <v>0.45</v>
      </c>
      <c r="H636" t="s">
        <v>6</v>
      </c>
      <c r="I636">
        <v>0.1</v>
      </c>
      <c r="Q636">
        <v>6.5792791602247103E-2</v>
      </c>
      <c r="R636">
        <v>1000</v>
      </c>
      <c r="S636">
        <v>12.2570533714209</v>
      </c>
      <c r="T636">
        <v>0</v>
      </c>
      <c r="V636" s="3" t="s">
        <v>90</v>
      </c>
      <c r="W636" t="s">
        <v>68</v>
      </c>
    </row>
    <row r="637" spans="1:23" x14ac:dyDescent="0.25">
      <c r="A637">
        <v>636</v>
      </c>
      <c r="B637" t="s">
        <v>1</v>
      </c>
      <c r="C637">
        <f t="shared" si="39"/>
        <v>0.45</v>
      </c>
      <c r="D637" t="s">
        <v>2</v>
      </c>
      <c r="E637">
        <v>0.1</v>
      </c>
      <c r="F637" t="s">
        <v>12</v>
      </c>
      <c r="G637">
        <f t="shared" si="40"/>
        <v>0.45</v>
      </c>
      <c r="H637" t="s">
        <v>6</v>
      </c>
      <c r="I637">
        <v>0.1</v>
      </c>
      <c r="Q637">
        <v>9.2300865123336601E-2</v>
      </c>
      <c r="R637">
        <v>1000</v>
      </c>
      <c r="S637">
        <v>77.535634048746502</v>
      </c>
      <c r="T637">
        <v>0</v>
      </c>
      <c r="V637" s="3" t="s">
        <v>90</v>
      </c>
      <c r="W637" t="s">
        <v>68</v>
      </c>
    </row>
    <row r="638" spans="1:23" x14ac:dyDescent="0.25">
      <c r="A638">
        <v>637</v>
      </c>
      <c r="B638" t="s">
        <v>1</v>
      </c>
      <c r="C638">
        <f t="shared" si="39"/>
        <v>0.45</v>
      </c>
      <c r="D638" t="s">
        <v>2</v>
      </c>
      <c r="E638">
        <v>0.1</v>
      </c>
      <c r="F638" t="s">
        <v>8</v>
      </c>
      <c r="G638">
        <f t="shared" ref="G638:G669" si="41">1/2</f>
        <v>0.5</v>
      </c>
      <c r="Q638">
        <v>1.6619834640982194E-2</v>
      </c>
      <c r="R638">
        <v>989.62108554149017</v>
      </c>
      <c r="S638">
        <v>20</v>
      </c>
      <c r="T638">
        <v>0</v>
      </c>
      <c r="V638" s="3" t="s">
        <v>91</v>
      </c>
      <c r="W638" t="s">
        <v>67</v>
      </c>
    </row>
    <row r="639" spans="1:23" x14ac:dyDescent="0.25">
      <c r="A639">
        <v>638</v>
      </c>
      <c r="B639" t="s">
        <v>1</v>
      </c>
      <c r="C639">
        <f t="shared" si="39"/>
        <v>0.45</v>
      </c>
      <c r="D639" t="s">
        <v>2</v>
      </c>
      <c r="E639">
        <v>0.1</v>
      </c>
      <c r="F639" t="s">
        <v>8</v>
      </c>
      <c r="G639">
        <f t="shared" si="41"/>
        <v>0.5</v>
      </c>
      <c r="Q639">
        <v>1.1987407790064818E-2</v>
      </c>
      <c r="R639">
        <v>942.80272097652528</v>
      </c>
      <c r="S639">
        <v>20</v>
      </c>
      <c r="T639">
        <v>0</v>
      </c>
      <c r="V639" s="3" t="s">
        <v>91</v>
      </c>
      <c r="W639" t="s">
        <v>67</v>
      </c>
    </row>
    <row r="640" spans="1:23" x14ac:dyDescent="0.25">
      <c r="A640">
        <v>639</v>
      </c>
      <c r="B640" t="s">
        <v>1</v>
      </c>
      <c r="C640">
        <f t="shared" si="39"/>
        <v>0.45</v>
      </c>
      <c r="D640" t="s">
        <v>2</v>
      </c>
      <c r="E640">
        <v>0.1</v>
      </c>
      <c r="F640" t="s">
        <v>8</v>
      </c>
      <c r="G640">
        <f t="shared" si="41"/>
        <v>0.5</v>
      </c>
      <c r="Q640">
        <v>8.68619272836978E-3</v>
      </c>
      <c r="R640">
        <v>892.32639545884672</v>
      </c>
      <c r="S640">
        <v>20</v>
      </c>
      <c r="T640">
        <v>0</v>
      </c>
      <c r="V640" s="3" t="s">
        <v>91</v>
      </c>
      <c r="W640" t="s">
        <v>67</v>
      </c>
    </row>
    <row r="641" spans="1:23" x14ac:dyDescent="0.25">
      <c r="A641">
        <v>640</v>
      </c>
      <c r="B641" t="s">
        <v>1</v>
      </c>
      <c r="C641">
        <f t="shared" si="39"/>
        <v>0.45</v>
      </c>
      <c r="D641" t="s">
        <v>2</v>
      </c>
      <c r="E641">
        <v>0.1</v>
      </c>
      <c r="F641" t="s">
        <v>8</v>
      </c>
      <c r="G641">
        <f t="shared" si="41"/>
        <v>0.5</v>
      </c>
      <c r="Q641">
        <v>5.9081508952342574E-3</v>
      </c>
      <c r="R641">
        <v>833.24635143023943</v>
      </c>
      <c r="S641">
        <v>20</v>
      </c>
      <c r="T641">
        <v>0</v>
      </c>
      <c r="V641" s="3" t="s">
        <v>91</v>
      </c>
      <c r="W641" t="s">
        <v>67</v>
      </c>
    </row>
    <row r="642" spans="1:23" x14ac:dyDescent="0.25">
      <c r="A642">
        <v>641</v>
      </c>
      <c r="B642" t="s">
        <v>1</v>
      </c>
      <c r="C642">
        <f t="shared" si="39"/>
        <v>0.45</v>
      </c>
      <c r="D642" t="s">
        <v>2</v>
      </c>
      <c r="E642">
        <v>0.1</v>
      </c>
      <c r="F642" t="s">
        <v>8</v>
      </c>
      <c r="G642">
        <f t="shared" si="41"/>
        <v>0.5</v>
      </c>
      <c r="Q642">
        <v>3.5927372571628933E-3</v>
      </c>
      <c r="R642">
        <v>779.95777055907047</v>
      </c>
      <c r="S642">
        <v>20</v>
      </c>
      <c r="T642">
        <v>0</v>
      </c>
      <c r="V642" s="3" t="s">
        <v>91</v>
      </c>
      <c r="W642" t="s">
        <v>67</v>
      </c>
    </row>
    <row r="643" spans="1:23" x14ac:dyDescent="0.25">
      <c r="A643">
        <v>642</v>
      </c>
      <c r="B643" t="s">
        <v>1</v>
      </c>
      <c r="C643">
        <f t="shared" si="39"/>
        <v>0.45</v>
      </c>
      <c r="D643" t="s">
        <v>2</v>
      </c>
      <c r="E643">
        <v>0.1</v>
      </c>
      <c r="F643" t="s">
        <v>8</v>
      </c>
      <c r="G643">
        <f t="shared" si="41"/>
        <v>0.5</v>
      </c>
      <c r="Q643">
        <v>2.2373587736076858E-3</v>
      </c>
      <c r="R643">
        <v>741.99732190680288</v>
      </c>
      <c r="S643">
        <v>20</v>
      </c>
      <c r="T643">
        <v>0</v>
      </c>
      <c r="V643" s="3" t="s">
        <v>91</v>
      </c>
      <c r="W643" t="s">
        <v>67</v>
      </c>
    </row>
    <row r="644" spans="1:23" x14ac:dyDescent="0.25">
      <c r="A644">
        <v>643</v>
      </c>
      <c r="B644" t="s">
        <v>1</v>
      </c>
      <c r="C644">
        <f t="shared" si="39"/>
        <v>0.45</v>
      </c>
      <c r="D644" t="s">
        <v>2</v>
      </c>
      <c r="E644">
        <v>0.1</v>
      </c>
      <c r="F644" t="s">
        <v>8</v>
      </c>
      <c r="G644">
        <f t="shared" si="41"/>
        <v>0.5</v>
      </c>
      <c r="Q644">
        <v>1.2723153156692108E-3</v>
      </c>
      <c r="R644">
        <v>687.45381296460607</v>
      </c>
      <c r="S644">
        <v>20</v>
      </c>
      <c r="T644">
        <v>0</v>
      </c>
      <c r="V644" s="3" t="s">
        <v>91</v>
      </c>
      <c r="W644" t="s">
        <v>67</v>
      </c>
    </row>
    <row r="645" spans="1:23" x14ac:dyDescent="0.25">
      <c r="A645">
        <v>644</v>
      </c>
      <c r="B645" t="s">
        <v>1</v>
      </c>
      <c r="C645">
        <f t="shared" si="39"/>
        <v>0.45</v>
      </c>
      <c r="D645" t="s">
        <v>2</v>
      </c>
      <c r="E645">
        <v>0.1</v>
      </c>
      <c r="F645" t="s">
        <v>8</v>
      </c>
      <c r="G645">
        <f t="shared" si="41"/>
        <v>0.5</v>
      </c>
      <c r="Q645">
        <v>6.7381334016716917E-4</v>
      </c>
      <c r="R645">
        <v>634.27736993297469</v>
      </c>
      <c r="S645">
        <v>20</v>
      </c>
      <c r="T645">
        <v>0</v>
      </c>
      <c r="V645" s="3" t="s">
        <v>91</v>
      </c>
      <c r="W645" t="s">
        <v>67</v>
      </c>
    </row>
    <row r="646" spans="1:23" x14ac:dyDescent="0.25">
      <c r="A646">
        <v>645</v>
      </c>
      <c r="B646" t="s">
        <v>1</v>
      </c>
      <c r="C646">
        <f t="shared" si="39"/>
        <v>0.45</v>
      </c>
      <c r="D646" t="s">
        <v>2</v>
      </c>
      <c r="E646">
        <v>0.1</v>
      </c>
      <c r="F646" t="s">
        <v>8</v>
      </c>
      <c r="G646">
        <f t="shared" si="41"/>
        <v>0.5</v>
      </c>
      <c r="Q646">
        <v>3.4301245530987879E-4</v>
      </c>
      <c r="R646">
        <v>586.70034664867808</v>
      </c>
      <c r="S646">
        <v>20</v>
      </c>
      <c r="T646">
        <v>0</v>
      </c>
      <c r="V646" s="3" t="s">
        <v>91</v>
      </c>
      <c r="W646" t="s">
        <v>67</v>
      </c>
    </row>
    <row r="647" spans="1:23" x14ac:dyDescent="0.25">
      <c r="A647">
        <v>646</v>
      </c>
      <c r="B647" t="s">
        <v>1</v>
      </c>
      <c r="C647">
        <f t="shared" si="39"/>
        <v>0.45</v>
      </c>
      <c r="D647" t="s">
        <v>2</v>
      </c>
      <c r="E647">
        <v>0.1</v>
      </c>
      <c r="F647" t="s">
        <v>8</v>
      </c>
      <c r="G647">
        <f t="shared" si="41"/>
        <v>0.5</v>
      </c>
      <c r="Q647">
        <v>1.5175571404804947E-4</v>
      </c>
      <c r="R647">
        <v>537.1486450934018</v>
      </c>
      <c r="S647">
        <v>20</v>
      </c>
      <c r="T647">
        <v>0</v>
      </c>
      <c r="V647" s="3" t="s">
        <v>91</v>
      </c>
      <c r="W647" t="s">
        <v>67</v>
      </c>
    </row>
    <row r="648" spans="1:23" x14ac:dyDescent="0.25">
      <c r="A648">
        <v>647</v>
      </c>
      <c r="B648" t="s">
        <v>1</v>
      </c>
      <c r="C648">
        <f t="shared" si="39"/>
        <v>0.45</v>
      </c>
      <c r="D648" t="s">
        <v>2</v>
      </c>
      <c r="E648">
        <v>0.1</v>
      </c>
      <c r="F648" t="s">
        <v>8</v>
      </c>
      <c r="G648">
        <f t="shared" si="41"/>
        <v>0.5</v>
      </c>
      <c r="Q648">
        <v>5.4397992019546154E-5</v>
      </c>
      <c r="R648">
        <v>484.16905549807348</v>
      </c>
      <c r="S648">
        <v>20</v>
      </c>
      <c r="T648">
        <v>0</v>
      </c>
      <c r="V648" s="3" t="s">
        <v>91</v>
      </c>
      <c r="W648" t="s">
        <v>67</v>
      </c>
    </row>
    <row r="649" spans="1:23" x14ac:dyDescent="0.25">
      <c r="A649">
        <v>648</v>
      </c>
      <c r="B649" t="s">
        <v>1</v>
      </c>
      <c r="C649">
        <f t="shared" si="39"/>
        <v>0.45</v>
      </c>
      <c r="D649" t="s">
        <v>2</v>
      </c>
      <c r="E649">
        <v>0.1</v>
      </c>
      <c r="F649" t="s">
        <v>8</v>
      </c>
      <c r="G649">
        <f t="shared" si="41"/>
        <v>0.5</v>
      </c>
      <c r="Q649">
        <v>1.6780368566501963E-5</v>
      </c>
      <c r="R649">
        <v>437.74801407936081</v>
      </c>
      <c r="S649">
        <v>20</v>
      </c>
      <c r="T649">
        <v>0</v>
      </c>
      <c r="V649" s="3" t="s">
        <v>91</v>
      </c>
      <c r="W649" t="s">
        <v>67</v>
      </c>
    </row>
    <row r="650" spans="1:23" x14ac:dyDescent="0.25">
      <c r="A650">
        <v>649</v>
      </c>
      <c r="B650" t="s">
        <v>1</v>
      </c>
      <c r="C650">
        <f t="shared" si="39"/>
        <v>0.45</v>
      </c>
      <c r="D650" t="s">
        <v>2</v>
      </c>
      <c r="E650">
        <v>0.1</v>
      </c>
      <c r="F650" t="s">
        <v>8</v>
      </c>
      <c r="G650">
        <f t="shared" si="41"/>
        <v>0.5</v>
      </c>
      <c r="Q650">
        <v>3.6424207420830449E-6</v>
      </c>
      <c r="R650">
        <v>385.50203150616824</v>
      </c>
      <c r="S650">
        <v>20</v>
      </c>
      <c r="T650">
        <v>0</v>
      </c>
      <c r="V650" s="3" t="s">
        <v>91</v>
      </c>
      <c r="W650" t="s">
        <v>67</v>
      </c>
    </row>
    <row r="651" spans="1:23" x14ac:dyDescent="0.25">
      <c r="A651">
        <v>650</v>
      </c>
      <c r="B651" t="s">
        <v>1</v>
      </c>
      <c r="C651">
        <f t="shared" si="39"/>
        <v>0.45</v>
      </c>
      <c r="D651" t="s">
        <v>2</v>
      </c>
      <c r="E651">
        <v>0.1</v>
      </c>
      <c r="F651" t="s">
        <v>3</v>
      </c>
      <c r="G651">
        <f t="shared" si="41"/>
        <v>0.5</v>
      </c>
      <c r="Q651">
        <v>8.5841047714834182E-2</v>
      </c>
      <c r="R651">
        <v>987.68266721252758</v>
      </c>
      <c r="S651">
        <v>20</v>
      </c>
      <c r="T651">
        <v>0</v>
      </c>
      <c r="V651" s="3" t="s">
        <v>91</v>
      </c>
      <c r="W651" t="s">
        <v>0</v>
      </c>
    </row>
    <row r="652" spans="1:23" x14ac:dyDescent="0.25">
      <c r="A652">
        <v>651</v>
      </c>
      <c r="B652" t="s">
        <v>1</v>
      </c>
      <c r="C652">
        <f t="shared" si="39"/>
        <v>0.45</v>
      </c>
      <c r="D652" t="s">
        <v>2</v>
      </c>
      <c r="E652">
        <v>0.1</v>
      </c>
      <c r="F652" t="s">
        <v>3</v>
      </c>
      <c r="G652">
        <f t="shared" si="41"/>
        <v>0.5</v>
      </c>
      <c r="Q652">
        <v>7.2085101091293013E-2</v>
      </c>
      <c r="R652">
        <v>933.33651083833979</v>
      </c>
      <c r="S652">
        <v>20</v>
      </c>
      <c r="T652">
        <v>0</v>
      </c>
      <c r="V652" s="3" t="s">
        <v>91</v>
      </c>
      <c r="W652" t="s">
        <v>0</v>
      </c>
    </row>
    <row r="653" spans="1:23" x14ac:dyDescent="0.25">
      <c r="A653">
        <v>652</v>
      </c>
      <c r="B653" t="s">
        <v>1</v>
      </c>
      <c r="C653">
        <f t="shared" si="39"/>
        <v>0.45</v>
      </c>
      <c r="D653" t="s">
        <v>2</v>
      </c>
      <c r="E653">
        <v>0.1</v>
      </c>
      <c r="F653" t="s">
        <v>3</v>
      </c>
      <c r="G653">
        <f t="shared" si="41"/>
        <v>0.5</v>
      </c>
      <c r="Q653">
        <v>5.616926498986962E-2</v>
      </c>
      <c r="R653">
        <v>883.55467050594007</v>
      </c>
      <c r="S653">
        <v>20</v>
      </c>
      <c r="T653">
        <v>0</v>
      </c>
      <c r="V653" s="3" t="s">
        <v>91</v>
      </c>
      <c r="W653" t="s">
        <v>0</v>
      </c>
    </row>
    <row r="654" spans="1:23" x14ac:dyDescent="0.25">
      <c r="A654">
        <v>653</v>
      </c>
      <c r="B654" t="s">
        <v>1</v>
      </c>
      <c r="C654">
        <f t="shared" si="39"/>
        <v>0.45</v>
      </c>
      <c r="D654" t="s">
        <v>2</v>
      </c>
      <c r="E654">
        <v>0.1</v>
      </c>
      <c r="F654" t="s">
        <v>3</v>
      </c>
      <c r="G654">
        <f t="shared" si="41"/>
        <v>0.5</v>
      </c>
      <c r="Q654">
        <v>4.3692988704660658E-2</v>
      </c>
      <c r="R654">
        <v>837.71868706603777</v>
      </c>
      <c r="S654">
        <v>20</v>
      </c>
      <c r="T654">
        <v>0</v>
      </c>
      <c r="V654" s="3" t="s">
        <v>91</v>
      </c>
      <c r="W654" t="s">
        <v>0</v>
      </c>
    </row>
    <row r="655" spans="1:23" x14ac:dyDescent="0.25">
      <c r="A655">
        <v>654</v>
      </c>
      <c r="B655" t="s">
        <v>1</v>
      </c>
      <c r="C655">
        <f t="shared" si="39"/>
        <v>0.45</v>
      </c>
      <c r="D655" t="s">
        <v>2</v>
      </c>
      <c r="E655">
        <v>0.1</v>
      </c>
      <c r="F655" t="s">
        <v>3</v>
      </c>
      <c r="G655">
        <f t="shared" si="41"/>
        <v>0.5</v>
      </c>
      <c r="Q655">
        <v>3.4120473101018123E-2</v>
      </c>
      <c r="R655">
        <v>789.55571210857829</v>
      </c>
      <c r="S655">
        <v>20</v>
      </c>
      <c r="T655">
        <v>0</v>
      </c>
      <c r="V655" s="3" t="s">
        <v>91</v>
      </c>
      <c r="W655" t="s">
        <v>0</v>
      </c>
    </row>
    <row r="656" spans="1:23" x14ac:dyDescent="0.25">
      <c r="A656">
        <v>655</v>
      </c>
      <c r="B656" t="s">
        <v>1</v>
      </c>
      <c r="C656">
        <f t="shared" si="39"/>
        <v>0.45</v>
      </c>
      <c r="D656" t="s">
        <v>2</v>
      </c>
      <c r="E656">
        <v>0.1</v>
      </c>
      <c r="F656" t="s">
        <v>3</v>
      </c>
      <c r="G656">
        <f t="shared" si="41"/>
        <v>0.5</v>
      </c>
      <c r="Q656">
        <v>2.4852902512135244E-2</v>
      </c>
      <c r="R656">
        <v>740.16060045239578</v>
      </c>
      <c r="S656">
        <v>20</v>
      </c>
      <c r="T656">
        <v>0</v>
      </c>
      <c r="V656" s="3" t="s">
        <v>91</v>
      </c>
      <c r="W656" t="s">
        <v>0</v>
      </c>
    </row>
    <row r="657" spans="1:23" x14ac:dyDescent="0.25">
      <c r="A657">
        <v>656</v>
      </c>
      <c r="B657" t="s">
        <v>1</v>
      </c>
      <c r="C657">
        <f t="shared" ref="C657:C709" si="42">0.9/2</f>
        <v>0.45</v>
      </c>
      <c r="D657" t="s">
        <v>2</v>
      </c>
      <c r="E657">
        <v>0.1</v>
      </c>
      <c r="F657" t="s">
        <v>3</v>
      </c>
      <c r="G657">
        <f t="shared" si="41"/>
        <v>0.5</v>
      </c>
      <c r="Q657">
        <v>1.81530887691633E-2</v>
      </c>
      <c r="R657">
        <v>690.37091833409534</v>
      </c>
      <c r="S657">
        <v>20</v>
      </c>
      <c r="T657">
        <v>0</v>
      </c>
      <c r="V657" s="3" t="s">
        <v>91</v>
      </c>
      <c r="W657" t="s">
        <v>0</v>
      </c>
    </row>
    <row r="658" spans="1:23" x14ac:dyDescent="0.25">
      <c r="A658">
        <v>657</v>
      </c>
      <c r="B658" t="s">
        <v>1</v>
      </c>
      <c r="C658">
        <f t="shared" si="42"/>
        <v>0.45</v>
      </c>
      <c r="D658" t="s">
        <v>2</v>
      </c>
      <c r="E658">
        <v>0.1</v>
      </c>
      <c r="F658" t="s">
        <v>3</v>
      </c>
      <c r="G658">
        <f t="shared" si="41"/>
        <v>0.5</v>
      </c>
      <c r="Q658">
        <v>1.1912104307551864E-2</v>
      </c>
      <c r="R658">
        <v>641.00974547973215</v>
      </c>
      <c r="S658">
        <v>20</v>
      </c>
      <c r="T658">
        <v>0</v>
      </c>
      <c r="V658" s="3" t="s">
        <v>91</v>
      </c>
      <c r="W658" t="s">
        <v>0</v>
      </c>
    </row>
    <row r="659" spans="1:23" x14ac:dyDescent="0.25">
      <c r="A659">
        <v>658</v>
      </c>
      <c r="B659" t="s">
        <v>1</v>
      </c>
      <c r="C659">
        <f t="shared" si="42"/>
        <v>0.45</v>
      </c>
      <c r="D659" t="s">
        <v>2</v>
      </c>
      <c r="E659">
        <v>0.1</v>
      </c>
      <c r="F659" t="s">
        <v>3</v>
      </c>
      <c r="G659">
        <f t="shared" si="41"/>
        <v>0.5</v>
      </c>
      <c r="Q659">
        <v>7.3123660806532244E-3</v>
      </c>
      <c r="R659">
        <v>588.81563757215383</v>
      </c>
      <c r="S659">
        <v>20</v>
      </c>
      <c r="T659">
        <v>0</v>
      </c>
      <c r="V659" s="3" t="s">
        <v>91</v>
      </c>
      <c r="W659" t="s">
        <v>0</v>
      </c>
    </row>
    <row r="660" spans="1:23" x14ac:dyDescent="0.25">
      <c r="A660">
        <v>659</v>
      </c>
      <c r="B660" t="s">
        <v>1</v>
      </c>
      <c r="C660">
        <f t="shared" si="42"/>
        <v>0.45</v>
      </c>
      <c r="D660" t="s">
        <v>2</v>
      </c>
      <c r="E660">
        <v>0.1</v>
      </c>
      <c r="F660" t="s">
        <v>3</v>
      </c>
      <c r="G660">
        <f t="shared" si="41"/>
        <v>0.5</v>
      </c>
      <c r="Q660">
        <v>4.0271586559493559E-3</v>
      </c>
      <c r="R660">
        <v>538.91980225213138</v>
      </c>
      <c r="S660">
        <v>20</v>
      </c>
      <c r="T660">
        <v>0</v>
      </c>
      <c r="V660" s="3" t="s">
        <v>91</v>
      </c>
      <c r="W660" t="s">
        <v>0</v>
      </c>
    </row>
    <row r="661" spans="1:23" x14ac:dyDescent="0.25">
      <c r="A661">
        <v>660</v>
      </c>
      <c r="B661" t="s">
        <v>1</v>
      </c>
      <c r="C661">
        <f t="shared" si="42"/>
        <v>0.45</v>
      </c>
      <c r="D661" t="s">
        <v>2</v>
      </c>
      <c r="E661">
        <v>0.1</v>
      </c>
      <c r="F661" t="s">
        <v>3</v>
      </c>
      <c r="G661">
        <f t="shared" si="41"/>
        <v>0.5</v>
      </c>
      <c r="Q661">
        <v>1.9254234461065093E-3</v>
      </c>
      <c r="R661">
        <v>488.55391828533254</v>
      </c>
      <c r="S661">
        <v>20</v>
      </c>
      <c r="T661">
        <v>0</v>
      </c>
      <c r="V661" s="3" t="s">
        <v>91</v>
      </c>
      <c r="W661" t="s">
        <v>0</v>
      </c>
    </row>
    <row r="662" spans="1:23" x14ac:dyDescent="0.25">
      <c r="A662">
        <v>661</v>
      </c>
      <c r="B662" t="s">
        <v>1</v>
      </c>
      <c r="C662">
        <f t="shared" si="42"/>
        <v>0.45</v>
      </c>
      <c r="D662" t="s">
        <v>2</v>
      </c>
      <c r="E662">
        <v>0.1</v>
      </c>
      <c r="F662" t="s">
        <v>3</v>
      </c>
      <c r="G662">
        <f t="shared" si="41"/>
        <v>0.5</v>
      </c>
      <c r="Q662">
        <v>8.2500169768746109E-4</v>
      </c>
      <c r="R662">
        <v>441.48597227324819</v>
      </c>
      <c r="S662">
        <v>20</v>
      </c>
      <c r="T662">
        <v>0</v>
      </c>
      <c r="V662" s="3" t="s">
        <v>91</v>
      </c>
      <c r="W662" t="s">
        <v>0</v>
      </c>
    </row>
    <row r="663" spans="1:23" x14ac:dyDescent="0.25">
      <c r="A663">
        <v>662</v>
      </c>
      <c r="B663" t="s">
        <v>1</v>
      </c>
      <c r="C663">
        <f t="shared" si="42"/>
        <v>0.45</v>
      </c>
      <c r="D663" t="s">
        <v>2</v>
      </c>
      <c r="E663">
        <v>0.1</v>
      </c>
      <c r="F663" t="s">
        <v>3</v>
      </c>
      <c r="G663">
        <f t="shared" si="41"/>
        <v>0.5</v>
      </c>
      <c r="Q663">
        <v>2.5886384507424714E-4</v>
      </c>
      <c r="R663">
        <v>386.35389474248086</v>
      </c>
      <c r="S663">
        <v>20</v>
      </c>
      <c r="T663">
        <v>0</v>
      </c>
      <c r="V663" s="3" t="s">
        <v>91</v>
      </c>
      <c r="W663" t="s">
        <v>0</v>
      </c>
    </row>
    <row r="664" spans="1:23" x14ac:dyDescent="0.25">
      <c r="A664">
        <v>663</v>
      </c>
      <c r="B664" t="s">
        <v>1</v>
      </c>
      <c r="C664">
        <f t="shared" si="42"/>
        <v>0.45</v>
      </c>
      <c r="D664" t="s">
        <v>2</v>
      </c>
      <c r="E664">
        <v>0.1</v>
      </c>
      <c r="F664" t="s">
        <v>3</v>
      </c>
      <c r="G664">
        <f t="shared" si="41"/>
        <v>0.5</v>
      </c>
      <c r="Q664">
        <v>6.2942562292374712E-5</v>
      </c>
      <c r="R664">
        <v>335.3717484359596</v>
      </c>
      <c r="S664">
        <v>20</v>
      </c>
      <c r="T664">
        <v>0</v>
      </c>
      <c r="V664" s="3" t="s">
        <v>91</v>
      </c>
      <c r="W664" t="s">
        <v>0</v>
      </c>
    </row>
    <row r="665" spans="1:23" x14ac:dyDescent="0.25">
      <c r="A665">
        <v>664</v>
      </c>
      <c r="B665" t="s">
        <v>1</v>
      </c>
      <c r="C665">
        <f t="shared" si="42"/>
        <v>0.45</v>
      </c>
      <c r="D665" t="s">
        <v>2</v>
      </c>
      <c r="E665">
        <v>0.1</v>
      </c>
      <c r="F665" t="s">
        <v>12</v>
      </c>
      <c r="G665">
        <f t="shared" si="41"/>
        <v>0.5</v>
      </c>
      <c r="Q665">
        <v>6.4110237360359895E-2</v>
      </c>
      <c r="R665">
        <v>988.02683979729477</v>
      </c>
      <c r="S665">
        <v>20</v>
      </c>
      <c r="T665">
        <v>0</v>
      </c>
      <c r="V665" s="3" t="s">
        <v>91</v>
      </c>
      <c r="W665" t="s">
        <v>68</v>
      </c>
    </row>
    <row r="666" spans="1:23" x14ac:dyDescent="0.25">
      <c r="A666">
        <v>665</v>
      </c>
      <c r="B666" t="s">
        <v>1</v>
      </c>
      <c r="C666">
        <f t="shared" si="42"/>
        <v>0.45</v>
      </c>
      <c r="D666" t="s">
        <v>2</v>
      </c>
      <c r="E666">
        <v>0.1</v>
      </c>
      <c r="F666" t="s">
        <v>12</v>
      </c>
      <c r="G666">
        <f t="shared" si="41"/>
        <v>0.5</v>
      </c>
      <c r="Q666">
        <v>5.3837266116328913E-2</v>
      </c>
      <c r="R666">
        <v>933.65164576802658</v>
      </c>
      <c r="S666">
        <v>20</v>
      </c>
      <c r="T666">
        <v>0</v>
      </c>
      <c r="V666" s="3" t="s">
        <v>91</v>
      </c>
      <c r="W666" t="s">
        <v>68</v>
      </c>
    </row>
    <row r="667" spans="1:23" x14ac:dyDescent="0.25">
      <c r="A667">
        <v>666</v>
      </c>
      <c r="B667" t="s">
        <v>1</v>
      </c>
      <c r="C667">
        <f t="shared" si="42"/>
        <v>0.45</v>
      </c>
      <c r="D667" t="s">
        <v>2</v>
      </c>
      <c r="E667">
        <v>0.1</v>
      </c>
      <c r="F667" t="s">
        <v>12</v>
      </c>
      <c r="G667">
        <f t="shared" si="41"/>
        <v>0.5</v>
      </c>
      <c r="Q667">
        <v>4.1453113979366886E-2</v>
      </c>
      <c r="R667">
        <v>897.73518462781385</v>
      </c>
      <c r="S667">
        <v>20</v>
      </c>
      <c r="T667">
        <v>0</v>
      </c>
      <c r="V667" s="3" t="s">
        <v>91</v>
      </c>
      <c r="W667" t="s">
        <v>68</v>
      </c>
    </row>
    <row r="668" spans="1:23" x14ac:dyDescent="0.25">
      <c r="A668">
        <v>667</v>
      </c>
      <c r="B668" t="s">
        <v>1</v>
      </c>
      <c r="C668">
        <f t="shared" si="42"/>
        <v>0.45</v>
      </c>
      <c r="D668" t="s">
        <v>2</v>
      </c>
      <c r="E668">
        <v>0.1</v>
      </c>
      <c r="F668" t="s">
        <v>12</v>
      </c>
      <c r="G668">
        <f t="shared" si="41"/>
        <v>0.5</v>
      </c>
      <c r="Q668">
        <v>3.3845615995760199E-2</v>
      </c>
      <c r="R668">
        <v>837.95243821778627</v>
      </c>
      <c r="S668">
        <v>20</v>
      </c>
      <c r="T668">
        <v>0</v>
      </c>
      <c r="V668" s="3" t="s">
        <v>91</v>
      </c>
      <c r="W668" t="s">
        <v>68</v>
      </c>
    </row>
    <row r="669" spans="1:23" x14ac:dyDescent="0.25">
      <c r="A669">
        <v>668</v>
      </c>
      <c r="B669" t="s">
        <v>1</v>
      </c>
      <c r="C669">
        <f t="shared" si="42"/>
        <v>0.45</v>
      </c>
      <c r="D669" t="s">
        <v>2</v>
      </c>
      <c r="E669">
        <v>0.1</v>
      </c>
      <c r="F669" t="s">
        <v>12</v>
      </c>
      <c r="G669">
        <f t="shared" si="41"/>
        <v>0.5</v>
      </c>
      <c r="Q669">
        <v>2.4570977081985235E-2</v>
      </c>
      <c r="R669">
        <v>789.8307639208474</v>
      </c>
      <c r="S669">
        <v>20</v>
      </c>
      <c r="T669">
        <v>0</v>
      </c>
      <c r="V669" s="3" t="s">
        <v>91</v>
      </c>
      <c r="W669" t="s">
        <v>68</v>
      </c>
    </row>
    <row r="670" spans="1:23" x14ac:dyDescent="0.25">
      <c r="A670">
        <v>669</v>
      </c>
      <c r="B670" t="s">
        <v>1</v>
      </c>
      <c r="C670">
        <f t="shared" si="42"/>
        <v>0.45</v>
      </c>
      <c r="D670" t="s">
        <v>2</v>
      </c>
      <c r="E670">
        <v>0.1</v>
      </c>
      <c r="F670" t="s">
        <v>12</v>
      </c>
      <c r="G670">
        <f t="shared" ref="G670:G701" si="43">1/2</f>
        <v>0.5</v>
      </c>
      <c r="Q670">
        <v>1.7345943024633353E-2</v>
      </c>
      <c r="R670">
        <v>735.19873403907081</v>
      </c>
      <c r="S670">
        <v>20</v>
      </c>
      <c r="T670">
        <v>0</v>
      </c>
      <c r="V670" s="3" t="s">
        <v>91</v>
      </c>
      <c r="W670" t="s">
        <v>68</v>
      </c>
    </row>
    <row r="671" spans="1:23" x14ac:dyDescent="0.25">
      <c r="A671">
        <v>670</v>
      </c>
      <c r="B671" t="s">
        <v>1</v>
      </c>
      <c r="C671">
        <f t="shared" si="42"/>
        <v>0.45</v>
      </c>
      <c r="D671" t="s">
        <v>2</v>
      </c>
      <c r="E671">
        <v>0.1</v>
      </c>
      <c r="F671" t="s">
        <v>12</v>
      </c>
      <c r="G671">
        <f t="shared" si="43"/>
        <v>0.5</v>
      </c>
      <c r="Q671">
        <v>1.2666796547161803E-2</v>
      </c>
      <c r="R671">
        <v>685.88367023899207</v>
      </c>
      <c r="S671">
        <v>20</v>
      </c>
      <c r="T671">
        <v>0</v>
      </c>
      <c r="V671" s="3" t="s">
        <v>91</v>
      </c>
      <c r="W671" t="s">
        <v>68</v>
      </c>
    </row>
    <row r="672" spans="1:23" x14ac:dyDescent="0.25">
      <c r="A672">
        <v>671</v>
      </c>
      <c r="B672" t="s">
        <v>1</v>
      </c>
      <c r="C672">
        <f t="shared" si="42"/>
        <v>0.45</v>
      </c>
      <c r="D672" t="s">
        <v>2</v>
      </c>
      <c r="E672">
        <v>0.1</v>
      </c>
      <c r="F672" t="s">
        <v>12</v>
      </c>
      <c r="G672">
        <f t="shared" si="43"/>
        <v>0.5</v>
      </c>
      <c r="Q672">
        <v>8.6589413040582264E-3</v>
      </c>
      <c r="R672">
        <v>632.72072844922968</v>
      </c>
      <c r="S672">
        <v>20</v>
      </c>
      <c r="T672">
        <v>0</v>
      </c>
      <c r="V672" s="3" t="s">
        <v>91</v>
      </c>
      <c r="W672" t="s">
        <v>68</v>
      </c>
    </row>
    <row r="673" spans="1:23" x14ac:dyDescent="0.25">
      <c r="A673">
        <v>672</v>
      </c>
      <c r="B673" t="s">
        <v>1</v>
      </c>
      <c r="C673">
        <f t="shared" si="42"/>
        <v>0.45</v>
      </c>
      <c r="D673" t="s">
        <v>2</v>
      </c>
      <c r="E673">
        <v>0.1</v>
      </c>
      <c r="F673" t="s">
        <v>12</v>
      </c>
      <c r="G673">
        <f t="shared" si="43"/>
        <v>0.5</v>
      </c>
      <c r="Q673">
        <v>5.4616996228504331E-3</v>
      </c>
      <c r="R673">
        <v>588.97646345304383</v>
      </c>
      <c r="S673">
        <v>20</v>
      </c>
      <c r="T673">
        <v>0</v>
      </c>
      <c r="V673" s="3" t="s">
        <v>91</v>
      </c>
      <c r="W673" t="s">
        <v>68</v>
      </c>
    </row>
    <row r="674" spans="1:23" x14ac:dyDescent="0.25">
      <c r="A674">
        <v>673</v>
      </c>
      <c r="B674" t="s">
        <v>1</v>
      </c>
      <c r="C674">
        <f t="shared" si="42"/>
        <v>0.45</v>
      </c>
      <c r="D674" t="s">
        <v>2</v>
      </c>
      <c r="E674">
        <v>0.1</v>
      </c>
      <c r="F674" t="s">
        <v>12</v>
      </c>
      <c r="G674">
        <f t="shared" si="43"/>
        <v>0.5</v>
      </c>
      <c r="Q674">
        <v>3.4949478738891099E-3</v>
      </c>
      <c r="R674">
        <v>535.62400980349446</v>
      </c>
      <c r="S674">
        <v>20</v>
      </c>
      <c r="T674">
        <v>0</v>
      </c>
      <c r="V674" s="3" t="s">
        <v>91</v>
      </c>
      <c r="W674" t="s">
        <v>68</v>
      </c>
    </row>
    <row r="675" spans="1:23" x14ac:dyDescent="0.25">
      <c r="A675">
        <v>674</v>
      </c>
      <c r="B675" t="s">
        <v>1</v>
      </c>
      <c r="C675">
        <f t="shared" si="42"/>
        <v>0.45</v>
      </c>
      <c r="D675" t="s">
        <v>2</v>
      </c>
      <c r="E675">
        <v>0.1</v>
      </c>
      <c r="F675" t="s">
        <v>12</v>
      </c>
      <c r="G675">
        <f t="shared" si="43"/>
        <v>0.5</v>
      </c>
      <c r="Q675">
        <v>2.4057990315707895E-3</v>
      </c>
      <c r="R675">
        <v>485.49788579170286</v>
      </c>
      <c r="S675">
        <v>20</v>
      </c>
      <c r="T675">
        <v>0</v>
      </c>
      <c r="V675" s="3" t="s">
        <v>91</v>
      </c>
      <c r="W675" t="s">
        <v>68</v>
      </c>
    </row>
    <row r="676" spans="1:23" x14ac:dyDescent="0.25">
      <c r="A676">
        <v>675</v>
      </c>
      <c r="B676" t="s">
        <v>1</v>
      </c>
      <c r="C676">
        <f t="shared" si="42"/>
        <v>0.45</v>
      </c>
      <c r="D676" t="s">
        <v>2</v>
      </c>
      <c r="E676">
        <v>0.1</v>
      </c>
      <c r="F676" t="s">
        <v>12</v>
      </c>
      <c r="G676">
        <f t="shared" si="43"/>
        <v>0.5</v>
      </c>
      <c r="Q676">
        <v>1.340032443812285E-3</v>
      </c>
      <c r="R676">
        <v>433.54200246651828</v>
      </c>
      <c r="S676">
        <v>20</v>
      </c>
      <c r="T676">
        <v>0</v>
      </c>
      <c r="V676" s="3" t="s">
        <v>91</v>
      </c>
      <c r="W676" t="s">
        <v>68</v>
      </c>
    </row>
    <row r="677" spans="1:23" x14ac:dyDescent="0.25">
      <c r="A677">
        <v>676</v>
      </c>
      <c r="B677" t="s">
        <v>1</v>
      </c>
      <c r="C677">
        <f t="shared" si="42"/>
        <v>0.45</v>
      </c>
      <c r="D677" t="s">
        <v>2</v>
      </c>
      <c r="E677">
        <v>0.1</v>
      </c>
      <c r="F677" t="s">
        <v>12</v>
      </c>
      <c r="G677">
        <f t="shared" si="43"/>
        <v>0.5</v>
      </c>
      <c r="Q677">
        <v>6.9532286189516294E-4</v>
      </c>
      <c r="R677">
        <v>383.81656594383298</v>
      </c>
      <c r="S677">
        <v>20</v>
      </c>
      <c r="T677">
        <v>0</v>
      </c>
      <c r="V677" s="3" t="s">
        <v>91</v>
      </c>
      <c r="W677" t="s">
        <v>68</v>
      </c>
    </row>
    <row r="678" spans="1:23" x14ac:dyDescent="0.25">
      <c r="A678">
        <v>677</v>
      </c>
      <c r="B678" t="s">
        <v>1</v>
      </c>
      <c r="C678">
        <f t="shared" si="42"/>
        <v>0.45</v>
      </c>
      <c r="D678" t="s">
        <v>2</v>
      </c>
      <c r="E678">
        <v>0.1</v>
      </c>
      <c r="F678" t="s">
        <v>12</v>
      </c>
      <c r="G678">
        <f t="shared" si="43"/>
        <v>0.5</v>
      </c>
      <c r="Q678">
        <v>3.3690339429396791E-4</v>
      </c>
      <c r="R678">
        <v>334.91136116869029</v>
      </c>
      <c r="S678">
        <v>20</v>
      </c>
      <c r="T678">
        <v>0</v>
      </c>
      <c r="V678" s="3" t="s">
        <v>91</v>
      </c>
      <c r="W678" t="s">
        <v>68</v>
      </c>
    </row>
    <row r="679" spans="1:23" x14ac:dyDescent="0.25">
      <c r="A679">
        <v>678</v>
      </c>
      <c r="B679" t="s">
        <v>1</v>
      </c>
      <c r="C679">
        <f t="shared" si="42"/>
        <v>0.45</v>
      </c>
      <c r="D679" t="s">
        <v>2</v>
      </c>
      <c r="E679">
        <v>0.1</v>
      </c>
      <c r="F679" t="s">
        <v>12</v>
      </c>
      <c r="G679">
        <f t="shared" si="43"/>
        <v>0.5</v>
      </c>
      <c r="Q679">
        <v>1.1861122999700227E-4</v>
      </c>
      <c r="R679">
        <v>284.76937532547083</v>
      </c>
      <c r="S679">
        <v>20</v>
      </c>
      <c r="T679">
        <v>0</v>
      </c>
      <c r="V679" s="3" t="s">
        <v>91</v>
      </c>
      <c r="W679" t="s">
        <v>68</v>
      </c>
    </row>
    <row r="680" spans="1:23" x14ac:dyDescent="0.25">
      <c r="A680">
        <v>679</v>
      </c>
      <c r="B680" t="s">
        <v>1</v>
      </c>
      <c r="C680">
        <f t="shared" si="42"/>
        <v>0.45</v>
      </c>
      <c r="D680" t="s">
        <v>2</v>
      </c>
      <c r="E680">
        <v>0.1</v>
      </c>
      <c r="F680" t="s">
        <v>7</v>
      </c>
      <c r="G680">
        <f t="shared" si="43"/>
        <v>0.5</v>
      </c>
      <c r="Q680">
        <v>4.1110911976023838E-2</v>
      </c>
      <c r="R680">
        <v>996.75809222733915</v>
      </c>
      <c r="S680">
        <v>20</v>
      </c>
      <c r="T680">
        <v>0</v>
      </c>
      <c r="V680" s="3" t="s">
        <v>91</v>
      </c>
      <c r="W680" t="s">
        <v>67</v>
      </c>
    </row>
    <row r="681" spans="1:23" x14ac:dyDescent="0.25">
      <c r="A681">
        <v>680</v>
      </c>
      <c r="B681" t="s">
        <v>1</v>
      </c>
      <c r="C681">
        <f t="shared" si="42"/>
        <v>0.45</v>
      </c>
      <c r="D681" t="s">
        <v>2</v>
      </c>
      <c r="E681">
        <v>0.1</v>
      </c>
      <c r="F681" t="s">
        <v>7</v>
      </c>
      <c r="G681">
        <f t="shared" si="43"/>
        <v>0.5</v>
      </c>
      <c r="Q681">
        <v>3.1146066382485228E-2</v>
      </c>
      <c r="R681">
        <v>934.24296775458265</v>
      </c>
      <c r="S681">
        <v>20</v>
      </c>
      <c r="T681">
        <v>0</v>
      </c>
      <c r="V681" s="3" t="s">
        <v>91</v>
      </c>
      <c r="W681" t="s">
        <v>67</v>
      </c>
    </row>
    <row r="682" spans="1:23" x14ac:dyDescent="0.25">
      <c r="A682">
        <v>681</v>
      </c>
      <c r="B682" t="s">
        <v>1</v>
      </c>
      <c r="C682">
        <f t="shared" si="42"/>
        <v>0.45</v>
      </c>
      <c r="D682" t="s">
        <v>2</v>
      </c>
      <c r="E682">
        <v>0.1</v>
      </c>
      <c r="F682" t="s">
        <v>7</v>
      </c>
      <c r="G682">
        <f t="shared" si="43"/>
        <v>0.5</v>
      </c>
      <c r="Q682">
        <v>2.3400501409601433E-2</v>
      </c>
      <c r="R682">
        <v>884.42408344165528</v>
      </c>
      <c r="S682">
        <v>20</v>
      </c>
      <c r="T682">
        <v>0</v>
      </c>
      <c r="V682" s="3" t="s">
        <v>91</v>
      </c>
      <c r="W682" t="s">
        <v>67</v>
      </c>
    </row>
    <row r="683" spans="1:23" x14ac:dyDescent="0.25">
      <c r="A683">
        <v>682</v>
      </c>
      <c r="B683" t="s">
        <v>1</v>
      </c>
      <c r="C683">
        <f t="shared" si="42"/>
        <v>0.45</v>
      </c>
      <c r="D683" t="s">
        <v>2</v>
      </c>
      <c r="E683">
        <v>0.1</v>
      </c>
      <c r="F683" t="s">
        <v>7</v>
      </c>
      <c r="G683">
        <f t="shared" si="43"/>
        <v>0.5</v>
      </c>
      <c r="Q683">
        <v>1.7018895047104621E-2</v>
      </c>
      <c r="R683">
        <v>832.2867718537359</v>
      </c>
      <c r="S683">
        <v>20</v>
      </c>
      <c r="T683">
        <v>0</v>
      </c>
      <c r="V683" s="3" t="s">
        <v>91</v>
      </c>
      <c r="W683" t="s">
        <v>67</v>
      </c>
    </row>
    <row r="684" spans="1:23" x14ac:dyDescent="0.25">
      <c r="A684">
        <v>683</v>
      </c>
      <c r="B684" t="s">
        <v>1</v>
      </c>
      <c r="C684">
        <f t="shared" si="42"/>
        <v>0.45</v>
      </c>
      <c r="D684" t="s">
        <v>2</v>
      </c>
      <c r="E684">
        <v>0.1</v>
      </c>
      <c r="F684" t="s">
        <v>7</v>
      </c>
      <c r="G684">
        <f t="shared" si="43"/>
        <v>0.5</v>
      </c>
      <c r="Q684">
        <v>1.2352515764173731E-2</v>
      </c>
      <c r="R684">
        <v>784.64414614250836</v>
      </c>
      <c r="S684">
        <v>20</v>
      </c>
      <c r="T684">
        <v>0</v>
      </c>
      <c r="V684" s="3" t="s">
        <v>91</v>
      </c>
      <c r="W684" t="s">
        <v>67</v>
      </c>
    </row>
    <row r="685" spans="1:23" x14ac:dyDescent="0.25">
      <c r="A685">
        <v>684</v>
      </c>
      <c r="B685" t="s">
        <v>1</v>
      </c>
      <c r="C685">
        <f t="shared" si="42"/>
        <v>0.45</v>
      </c>
      <c r="D685" t="s">
        <v>2</v>
      </c>
      <c r="E685">
        <v>0.1</v>
      </c>
      <c r="F685" t="s">
        <v>7</v>
      </c>
      <c r="G685">
        <f t="shared" si="43"/>
        <v>0.5</v>
      </c>
      <c r="Q685">
        <v>8.362539398670675E-3</v>
      </c>
      <c r="R685">
        <v>735.74918104389621</v>
      </c>
      <c r="S685">
        <v>20</v>
      </c>
      <c r="T685">
        <v>0</v>
      </c>
      <c r="V685" s="3" t="s">
        <v>91</v>
      </c>
      <c r="W685" t="s">
        <v>67</v>
      </c>
    </row>
    <row r="686" spans="1:23" x14ac:dyDescent="0.25">
      <c r="A686">
        <v>685</v>
      </c>
      <c r="B686" t="s">
        <v>1</v>
      </c>
      <c r="C686">
        <f t="shared" si="42"/>
        <v>0.45</v>
      </c>
      <c r="D686" t="s">
        <v>2</v>
      </c>
      <c r="E686">
        <v>0.1</v>
      </c>
      <c r="F686" t="s">
        <v>7</v>
      </c>
      <c r="G686">
        <f t="shared" si="43"/>
        <v>0.5</v>
      </c>
      <c r="Q686">
        <v>4.9064139813992345E-3</v>
      </c>
      <c r="R686">
        <v>686.5310430786011</v>
      </c>
      <c r="S686">
        <v>20</v>
      </c>
      <c r="T686">
        <v>0</v>
      </c>
      <c r="V686" s="3" t="s">
        <v>91</v>
      </c>
      <c r="W686" t="s">
        <v>67</v>
      </c>
    </row>
    <row r="687" spans="1:23" x14ac:dyDescent="0.25">
      <c r="A687">
        <v>686</v>
      </c>
      <c r="B687" t="s">
        <v>1</v>
      </c>
      <c r="C687">
        <f t="shared" si="42"/>
        <v>0.45</v>
      </c>
      <c r="D687" t="s">
        <v>2</v>
      </c>
      <c r="E687">
        <v>0.1</v>
      </c>
      <c r="F687" t="s">
        <v>7</v>
      </c>
      <c r="G687">
        <f t="shared" si="43"/>
        <v>0.5</v>
      </c>
      <c r="Q687">
        <v>2.7949208405963007E-3</v>
      </c>
      <c r="R687">
        <v>633.40943877551024</v>
      </c>
      <c r="S687">
        <v>20</v>
      </c>
      <c r="T687">
        <v>0</v>
      </c>
      <c r="V687" s="3" t="s">
        <v>91</v>
      </c>
      <c r="W687" t="s">
        <v>67</v>
      </c>
    </row>
    <row r="688" spans="1:23" x14ac:dyDescent="0.25">
      <c r="A688">
        <v>687</v>
      </c>
      <c r="B688" t="s">
        <v>1</v>
      </c>
      <c r="C688">
        <f t="shared" si="42"/>
        <v>0.45</v>
      </c>
      <c r="D688" t="s">
        <v>2</v>
      </c>
      <c r="E688">
        <v>0.1</v>
      </c>
      <c r="F688" t="s">
        <v>7</v>
      </c>
      <c r="G688">
        <f t="shared" si="43"/>
        <v>0.5</v>
      </c>
      <c r="Q688">
        <v>1.4289819946727721E-3</v>
      </c>
      <c r="R688">
        <v>582.15429920276245</v>
      </c>
      <c r="S688">
        <v>20</v>
      </c>
      <c r="T688">
        <v>0</v>
      </c>
      <c r="V688" s="3" t="s">
        <v>91</v>
      </c>
      <c r="W688" t="s">
        <v>67</v>
      </c>
    </row>
    <row r="689" spans="1:23" x14ac:dyDescent="0.25">
      <c r="A689">
        <v>688</v>
      </c>
      <c r="B689" t="s">
        <v>1</v>
      </c>
      <c r="C689">
        <f t="shared" si="42"/>
        <v>0.45</v>
      </c>
      <c r="D689" t="s">
        <v>2</v>
      </c>
      <c r="E689">
        <v>0.1</v>
      </c>
      <c r="F689" t="s">
        <v>7</v>
      </c>
      <c r="G689">
        <f t="shared" si="43"/>
        <v>0.5</v>
      </c>
      <c r="Q689">
        <v>7.0801566661522655E-4</v>
      </c>
      <c r="R689">
        <v>529.73933916972885</v>
      </c>
      <c r="S689">
        <v>20</v>
      </c>
      <c r="T689">
        <v>0</v>
      </c>
      <c r="V689" s="3" t="s">
        <v>91</v>
      </c>
      <c r="W689" t="s">
        <v>67</v>
      </c>
    </row>
    <row r="690" spans="1:23" x14ac:dyDescent="0.25">
      <c r="A690">
        <v>689</v>
      </c>
      <c r="B690" t="s">
        <v>1</v>
      </c>
      <c r="C690">
        <f t="shared" si="42"/>
        <v>0.45</v>
      </c>
      <c r="D690" t="s">
        <v>2</v>
      </c>
      <c r="E690">
        <v>0.1</v>
      </c>
      <c r="F690" t="s">
        <v>7</v>
      </c>
      <c r="G690">
        <f t="shared" si="43"/>
        <v>0.5</v>
      </c>
      <c r="Q690">
        <v>3.3696462573150522E-4</v>
      </c>
      <c r="R690">
        <v>483.39411710522654</v>
      </c>
      <c r="S690">
        <v>20</v>
      </c>
      <c r="T690">
        <v>0</v>
      </c>
      <c r="V690" s="3" t="s">
        <v>91</v>
      </c>
      <c r="W690" t="s">
        <v>67</v>
      </c>
    </row>
    <row r="691" spans="1:23" x14ac:dyDescent="0.25">
      <c r="A691">
        <v>690</v>
      </c>
      <c r="B691" t="s">
        <v>1</v>
      </c>
      <c r="C691">
        <f t="shared" si="42"/>
        <v>0.45</v>
      </c>
      <c r="D691" t="s">
        <v>2</v>
      </c>
      <c r="E691">
        <v>0.1</v>
      </c>
      <c r="F691" t="s">
        <v>7</v>
      </c>
      <c r="G691">
        <f t="shared" si="43"/>
        <v>0.5</v>
      </c>
      <c r="Q691">
        <v>1.5637260608791979E-4</v>
      </c>
      <c r="R691">
        <v>431.78342965039917</v>
      </c>
      <c r="S691">
        <v>20</v>
      </c>
      <c r="T691">
        <v>0</v>
      </c>
      <c r="V691" s="3" t="s">
        <v>91</v>
      </c>
      <c r="W691" t="s">
        <v>67</v>
      </c>
    </row>
    <row r="692" spans="1:23" x14ac:dyDescent="0.25">
      <c r="A692">
        <v>691</v>
      </c>
      <c r="B692" t="s">
        <v>1</v>
      </c>
      <c r="C692">
        <f t="shared" si="42"/>
        <v>0.45</v>
      </c>
      <c r="D692" t="s">
        <v>2</v>
      </c>
      <c r="E692">
        <v>0.1</v>
      </c>
      <c r="F692" t="s">
        <v>7</v>
      </c>
      <c r="G692">
        <f t="shared" si="43"/>
        <v>0.5</v>
      </c>
      <c r="Q692">
        <v>7.0348937511446023E-5</v>
      </c>
      <c r="R692">
        <v>380.14797794117999</v>
      </c>
      <c r="S692">
        <v>20</v>
      </c>
      <c r="T692">
        <v>0</v>
      </c>
      <c r="V692" s="3" t="s">
        <v>91</v>
      </c>
      <c r="W692" t="s">
        <v>67</v>
      </c>
    </row>
    <row r="693" spans="1:23" x14ac:dyDescent="0.25">
      <c r="A693">
        <v>692</v>
      </c>
      <c r="B693" t="s">
        <v>1</v>
      </c>
      <c r="C693">
        <f t="shared" si="42"/>
        <v>0.45</v>
      </c>
      <c r="D693" t="s">
        <v>2</v>
      </c>
      <c r="E693">
        <v>0.1</v>
      </c>
      <c r="F693" t="s">
        <v>7</v>
      </c>
      <c r="G693">
        <f t="shared" si="43"/>
        <v>0.5</v>
      </c>
      <c r="Q693">
        <v>2.8480623349906925E-5</v>
      </c>
      <c r="R693">
        <v>329.94681536717212</v>
      </c>
      <c r="S693">
        <v>20</v>
      </c>
      <c r="T693">
        <v>0</v>
      </c>
      <c r="V693" s="3" t="s">
        <v>91</v>
      </c>
      <c r="W693" t="s">
        <v>67</v>
      </c>
    </row>
    <row r="694" spans="1:23" x14ac:dyDescent="0.25">
      <c r="A694">
        <v>693</v>
      </c>
      <c r="B694" t="s">
        <v>1</v>
      </c>
      <c r="C694">
        <f t="shared" si="42"/>
        <v>0.45</v>
      </c>
      <c r="D694" t="s">
        <v>2</v>
      </c>
      <c r="E694">
        <v>0.1</v>
      </c>
      <c r="F694" t="s">
        <v>7</v>
      </c>
      <c r="G694">
        <f t="shared" si="43"/>
        <v>0.5</v>
      </c>
      <c r="Q694">
        <v>1.1178671575562067E-5</v>
      </c>
      <c r="R694">
        <v>280.56233334332137</v>
      </c>
      <c r="S694">
        <v>20</v>
      </c>
      <c r="T694">
        <v>0</v>
      </c>
      <c r="V694" s="3" t="s">
        <v>91</v>
      </c>
      <c r="W694" t="s">
        <v>67</v>
      </c>
    </row>
    <row r="695" spans="1:23" x14ac:dyDescent="0.25">
      <c r="A695">
        <v>694</v>
      </c>
      <c r="B695" t="s">
        <v>1</v>
      </c>
      <c r="C695">
        <f t="shared" si="42"/>
        <v>0.45</v>
      </c>
      <c r="D695" t="s">
        <v>2</v>
      </c>
      <c r="E695">
        <v>0.1</v>
      </c>
      <c r="F695" t="s">
        <v>20</v>
      </c>
      <c r="G695">
        <f t="shared" si="43"/>
        <v>0.5</v>
      </c>
      <c r="Q695">
        <v>2.9796291575847744E-2</v>
      </c>
      <c r="R695">
        <v>988.93118756936815</v>
      </c>
      <c r="S695">
        <v>20</v>
      </c>
      <c r="T695">
        <v>0</v>
      </c>
      <c r="V695" s="3" t="s">
        <v>91</v>
      </c>
      <c r="W695" t="s">
        <v>67</v>
      </c>
    </row>
    <row r="696" spans="1:23" x14ac:dyDescent="0.25">
      <c r="A696">
        <v>695</v>
      </c>
      <c r="B696" t="s">
        <v>1</v>
      </c>
      <c r="C696">
        <f t="shared" si="42"/>
        <v>0.45</v>
      </c>
      <c r="D696" t="s">
        <v>2</v>
      </c>
      <c r="E696">
        <v>0.1</v>
      </c>
      <c r="F696" t="s">
        <v>20</v>
      </c>
      <c r="G696">
        <f t="shared" si="43"/>
        <v>0.5</v>
      </c>
      <c r="Q696">
        <v>2.0102926983519075E-2</v>
      </c>
      <c r="R696">
        <v>934.71644278850954</v>
      </c>
      <c r="S696">
        <v>20</v>
      </c>
      <c r="T696">
        <v>0</v>
      </c>
      <c r="V696" s="3" t="s">
        <v>91</v>
      </c>
      <c r="W696" t="s">
        <v>67</v>
      </c>
    </row>
    <row r="697" spans="1:23" x14ac:dyDescent="0.25">
      <c r="A697">
        <v>696</v>
      </c>
      <c r="B697" t="s">
        <v>1</v>
      </c>
      <c r="C697">
        <f t="shared" si="42"/>
        <v>0.45</v>
      </c>
      <c r="D697" t="s">
        <v>2</v>
      </c>
      <c r="E697">
        <v>0.1</v>
      </c>
      <c r="F697" t="s">
        <v>20</v>
      </c>
      <c r="G697">
        <f t="shared" si="43"/>
        <v>0.5</v>
      </c>
      <c r="Q697">
        <v>1.2206506957053817E-2</v>
      </c>
      <c r="R697">
        <v>878.23995264502469</v>
      </c>
      <c r="S697">
        <v>20</v>
      </c>
      <c r="T697">
        <v>0</v>
      </c>
      <c r="V697" s="3" t="s">
        <v>91</v>
      </c>
      <c r="W697" t="s">
        <v>67</v>
      </c>
    </row>
    <row r="698" spans="1:23" x14ac:dyDescent="0.25">
      <c r="A698">
        <v>697</v>
      </c>
      <c r="B698" t="s">
        <v>1</v>
      </c>
      <c r="C698">
        <f t="shared" si="42"/>
        <v>0.45</v>
      </c>
      <c r="D698" t="s">
        <v>2</v>
      </c>
      <c r="E698">
        <v>0.1</v>
      </c>
      <c r="F698" t="s">
        <v>20</v>
      </c>
      <c r="G698">
        <f t="shared" si="43"/>
        <v>0.5</v>
      </c>
      <c r="Q698">
        <v>7.5838589583762358E-3</v>
      </c>
      <c r="R698">
        <v>839.32353029710225</v>
      </c>
      <c r="S698">
        <v>20</v>
      </c>
      <c r="T698">
        <v>0</v>
      </c>
      <c r="V698" s="3" t="s">
        <v>91</v>
      </c>
      <c r="W698" t="s">
        <v>67</v>
      </c>
    </row>
    <row r="699" spans="1:23" x14ac:dyDescent="0.25">
      <c r="A699">
        <v>698</v>
      </c>
      <c r="B699" t="s">
        <v>1</v>
      </c>
      <c r="C699">
        <f t="shared" si="42"/>
        <v>0.45</v>
      </c>
      <c r="D699" t="s">
        <v>2</v>
      </c>
      <c r="E699">
        <v>0.1</v>
      </c>
      <c r="F699" t="s">
        <v>20</v>
      </c>
      <c r="G699">
        <f t="shared" si="43"/>
        <v>0.5</v>
      </c>
      <c r="Q699">
        <v>4.4718426098287033E-3</v>
      </c>
      <c r="R699">
        <v>779.7777777777776</v>
      </c>
      <c r="S699">
        <v>20</v>
      </c>
      <c r="T699">
        <v>0</v>
      </c>
      <c r="V699" s="3" t="s">
        <v>91</v>
      </c>
      <c r="W699" t="s">
        <v>67</v>
      </c>
    </row>
    <row r="700" spans="1:23" x14ac:dyDescent="0.25">
      <c r="A700">
        <v>699</v>
      </c>
      <c r="B700" t="s">
        <v>1</v>
      </c>
      <c r="C700">
        <f t="shared" si="42"/>
        <v>0.45</v>
      </c>
      <c r="D700" t="s">
        <v>2</v>
      </c>
      <c r="E700">
        <v>0.1</v>
      </c>
      <c r="F700" t="s">
        <v>20</v>
      </c>
      <c r="G700">
        <f t="shared" si="43"/>
        <v>0.5</v>
      </c>
      <c r="Q700">
        <v>2.6158035554542142E-3</v>
      </c>
      <c r="R700">
        <v>731.43061199527028</v>
      </c>
      <c r="S700">
        <v>20</v>
      </c>
      <c r="T700">
        <v>0</v>
      </c>
      <c r="V700" s="3" t="s">
        <v>91</v>
      </c>
      <c r="W700" t="s">
        <v>67</v>
      </c>
    </row>
    <row r="701" spans="1:23" x14ac:dyDescent="0.25">
      <c r="A701">
        <v>700</v>
      </c>
      <c r="B701" t="s">
        <v>1</v>
      </c>
      <c r="C701">
        <f t="shared" si="42"/>
        <v>0.45</v>
      </c>
      <c r="D701" t="s">
        <v>2</v>
      </c>
      <c r="E701">
        <v>0.1</v>
      </c>
      <c r="F701" t="s">
        <v>20</v>
      </c>
      <c r="G701">
        <f t="shared" si="43"/>
        <v>0.5</v>
      </c>
      <c r="Q701">
        <v>1.4264471336989991E-3</v>
      </c>
      <c r="R701">
        <v>682.67222272509969</v>
      </c>
      <c r="S701">
        <v>20</v>
      </c>
      <c r="T701">
        <v>0</v>
      </c>
      <c r="V701" s="3" t="s">
        <v>91</v>
      </c>
      <c r="W701" t="s">
        <v>67</v>
      </c>
    </row>
    <row r="702" spans="1:23" x14ac:dyDescent="0.25">
      <c r="A702">
        <v>701</v>
      </c>
      <c r="B702" t="s">
        <v>1</v>
      </c>
      <c r="C702">
        <f t="shared" si="42"/>
        <v>0.45</v>
      </c>
      <c r="D702" t="s">
        <v>2</v>
      </c>
      <c r="E702">
        <v>0.1</v>
      </c>
      <c r="F702" t="s">
        <v>20</v>
      </c>
      <c r="G702">
        <f t="shared" ref="G702:G709" si="44">1/2</f>
        <v>0.5</v>
      </c>
      <c r="Q702">
        <v>8.086276540771616E-4</v>
      </c>
      <c r="R702">
        <v>634.16600382973002</v>
      </c>
      <c r="S702">
        <v>20</v>
      </c>
      <c r="T702">
        <v>0</v>
      </c>
      <c r="V702" s="3" t="s">
        <v>91</v>
      </c>
      <c r="W702" t="s">
        <v>67</v>
      </c>
    </row>
    <row r="703" spans="1:23" x14ac:dyDescent="0.25">
      <c r="A703">
        <v>702</v>
      </c>
      <c r="B703" t="s">
        <v>1</v>
      </c>
      <c r="C703">
        <f t="shared" si="42"/>
        <v>0.45</v>
      </c>
      <c r="D703" t="s">
        <v>2</v>
      </c>
      <c r="E703">
        <v>0.1</v>
      </c>
      <c r="F703" t="s">
        <v>20</v>
      </c>
      <c r="G703">
        <f t="shared" si="44"/>
        <v>0.5</v>
      </c>
      <c r="Q703">
        <v>4.44742586476408E-4</v>
      </c>
      <c r="R703">
        <v>582.78804756887325</v>
      </c>
      <c r="S703">
        <v>20</v>
      </c>
      <c r="T703">
        <v>0</v>
      </c>
      <c r="V703" s="3" t="s">
        <v>91</v>
      </c>
      <c r="W703" t="s">
        <v>67</v>
      </c>
    </row>
    <row r="704" spans="1:23" x14ac:dyDescent="0.25">
      <c r="A704">
        <v>703</v>
      </c>
      <c r="B704" t="s">
        <v>1</v>
      </c>
      <c r="C704">
        <f t="shared" si="42"/>
        <v>0.45</v>
      </c>
      <c r="D704" t="s">
        <v>2</v>
      </c>
      <c r="E704">
        <v>0.1</v>
      </c>
      <c r="F704" t="s">
        <v>20</v>
      </c>
      <c r="G704">
        <f t="shared" si="44"/>
        <v>0.5</v>
      </c>
      <c r="Q704">
        <v>2.5393013952678621E-4</v>
      </c>
      <c r="R704">
        <v>533.5501849810687</v>
      </c>
      <c r="S704">
        <v>20</v>
      </c>
      <c r="T704">
        <v>0</v>
      </c>
      <c r="V704" s="3" t="s">
        <v>91</v>
      </c>
      <c r="W704" t="s">
        <v>67</v>
      </c>
    </row>
    <row r="705" spans="1:23" x14ac:dyDescent="0.25">
      <c r="A705">
        <v>704</v>
      </c>
      <c r="B705" t="s">
        <v>1</v>
      </c>
      <c r="C705">
        <f t="shared" si="42"/>
        <v>0.45</v>
      </c>
      <c r="D705" t="s">
        <v>2</v>
      </c>
      <c r="E705">
        <v>0.1</v>
      </c>
      <c r="F705" t="s">
        <v>20</v>
      </c>
      <c r="G705">
        <f t="shared" si="44"/>
        <v>0.5</v>
      </c>
      <c r="Q705">
        <v>1.4619948409204172E-4</v>
      </c>
      <c r="R705">
        <v>480.82496940024521</v>
      </c>
      <c r="S705">
        <v>20</v>
      </c>
      <c r="T705">
        <v>0</v>
      </c>
      <c r="V705" s="3" t="s">
        <v>91</v>
      </c>
      <c r="W705" t="s">
        <v>67</v>
      </c>
    </row>
    <row r="706" spans="1:23" x14ac:dyDescent="0.25">
      <c r="A706">
        <v>705</v>
      </c>
      <c r="B706" t="s">
        <v>1</v>
      </c>
      <c r="C706">
        <f t="shared" si="42"/>
        <v>0.45</v>
      </c>
      <c r="D706" t="s">
        <v>2</v>
      </c>
      <c r="E706">
        <v>0.1</v>
      </c>
      <c r="F706" t="s">
        <v>20</v>
      </c>
      <c r="G706">
        <f t="shared" si="44"/>
        <v>0.5</v>
      </c>
      <c r="Q706">
        <v>7.2962603633387385E-5</v>
      </c>
      <c r="R706">
        <v>429.52568940769402</v>
      </c>
      <c r="S706">
        <v>20</v>
      </c>
      <c r="T706">
        <v>0</v>
      </c>
      <c r="V706" s="3" t="s">
        <v>91</v>
      </c>
      <c r="W706" t="s">
        <v>67</v>
      </c>
    </row>
    <row r="707" spans="1:23" x14ac:dyDescent="0.25">
      <c r="A707">
        <v>706</v>
      </c>
      <c r="B707" t="s">
        <v>1</v>
      </c>
      <c r="C707">
        <f t="shared" si="42"/>
        <v>0.45</v>
      </c>
      <c r="D707" t="s">
        <v>2</v>
      </c>
      <c r="E707">
        <v>0.1</v>
      </c>
      <c r="F707" t="s">
        <v>20</v>
      </c>
      <c r="G707">
        <f t="shared" si="44"/>
        <v>0.5</v>
      </c>
      <c r="Q707">
        <v>3.2816726030678861E-5</v>
      </c>
      <c r="R707">
        <v>378.20848716615933</v>
      </c>
      <c r="S707">
        <v>20</v>
      </c>
      <c r="T707">
        <v>0</v>
      </c>
      <c r="V707" s="3" t="s">
        <v>91</v>
      </c>
      <c r="W707" t="s">
        <v>67</v>
      </c>
    </row>
    <row r="708" spans="1:23" x14ac:dyDescent="0.25">
      <c r="A708">
        <v>707</v>
      </c>
      <c r="B708" t="s">
        <v>1</v>
      </c>
      <c r="C708">
        <f t="shared" si="42"/>
        <v>0.45</v>
      </c>
      <c r="D708" t="s">
        <v>2</v>
      </c>
      <c r="E708">
        <v>0.1</v>
      </c>
      <c r="F708" t="s">
        <v>20</v>
      </c>
      <c r="G708">
        <f t="shared" si="44"/>
        <v>0.5</v>
      </c>
      <c r="Q708">
        <v>1.3776099437324868E-5</v>
      </c>
      <c r="R708">
        <v>328.28384535277371</v>
      </c>
      <c r="S708">
        <v>20</v>
      </c>
      <c r="T708">
        <v>0</v>
      </c>
      <c r="V708" s="3" t="s">
        <v>91</v>
      </c>
      <c r="W708" t="s">
        <v>67</v>
      </c>
    </row>
    <row r="709" spans="1:23" x14ac:dyDescent="0.25">
      <c r="A709">
        <v>708</v>
      </c>
      <c r="B709" t="s">
        <v>1</v>
      </c>
      <c r="C709">
        <f t="shared" si="42"/>
        <v>0.45</v>
      </c>
      <c r="D709" t="s">
        <v>2</v>
      </c>
      <c r="E709">
        <v>0.1</v>
      </c>
      <c r="F709" t="s">
        <v>20</v>
      </c>
      <c r="G709">
        <f t="shared" si="44"/>
        <v>0.5</v>
      </c>
      <c r="Q709">
        <v>6.2903057710237775E-6</v>
      </c>
      <c r="R709">
        <v>276.0182968955462</v>
      </c>
      <c r="S709">
        <v>20</v>
      </c>
      <c r="T709">
        <v>0</v>
      </c>
      <c r="V709" s="3" t="s">
        <v>91</v>
      </c>
      <c r="W709" t="s">
        <v>67</v>
      </c>
    </row>
    <row r="710" spans="1:23" x14ac:dyDescent="0.25">
      <c r="A710">
        <v>709</v>
      </c>
      <c r="B710" t="s">
        <v>1</v>
      </c>
      <c r="C710">
        <f t="shared" ref="C710:C722" si="45">0.8/2</f>
        <v>0.4</v>
      </c>
      <c r="D710" t="s">
        <v>2</v>
      </c>
      <c r="E710">
        <v>0.2</v>
      </c>
      <c r="F710" t="s">
        <v>3</v>
      </c>
      <c r="G710">
        <f t="shared" ref="G710:G722" si="46">0.8/2</f>
        <v>0.4</v>
      </c>
      <c r="H710" t="s">
        <v>6</v>
      </c>
      <c r="I710">
        <v>0.2</v>
      </c>
      <c r="Q710">
        <v>0.36244251091774443</v>
      </c>
      <c r="R710">
        <v>950</v>
      </c>
      <c r="S710" s="1">
        <v>6.9629737806422906E-20</v>
      </c>
      <c r="T710">
        <v>0</v>
      </c>
      <c r="V710" s="3" t="s">
        <v>92</v>
      </c>
      <c r="W710" t="s">
        <v>0</v>
      </c>
    </row>
    <row r="711" spans="1:23" x14ac:dyDescent="0.25">
      <c r="A711">
        <v>710</v>
      </c>
      <c r="B711" t="s">
        <v>1</v>
      </c>
      <c r="C711">
        <f t="shared" si="45"/>
        <v>0.4</v>
      </c>
      <c r="D711" t="s">
        <v>2</v>
      </c>
      <c r="E711">
        <v>0.2</v>
      </c>
      <c r="F711" t="s">
        <v>3</v>
      </c>
      <c r="G711">
        <f t="shared" si="46"/>
        <v>0.4</v>
      </c>
      <c r="H711" t="s">
        <v>6</v>
      </c>
      <c r="I711">
        <v>0.2</v>
      </c>
      <c r="Q711">
        <v>0.35838335111856762</v>
      </c>
      <c r="R711">
        <v>950</v>
      </c>
      <c r="S711" s="1">
        <v>1.6203431104980998E-15</v>
      </c>
      <c r="T711">
        <v>0</v>
      </c>
      <c r="V711" s="3" t="s">
        <v>92</v>
      </c>
      <c r="W711" t="s">
        <v>0</v>
      </c>
    </row>
    <row r="712" spans="1:23" x14ac:dyDescent="0.25">
      <c r="A712">
        <v>711</v>
      </c>
      <c r="B712" t="s">
        <v>1</v>
      </c>
      <c r="C712">
        <f t="shared" si="45"/>
        <v>0.4</v>
      </c>
      <c r="D712" t="s">
        <v>2</v>
      </c>
      <c r="E712">
        <v>0.2</v>
      </c>
      <c r="F712" t="s">
        <v>3</v>
      </c>
      <c r="G712">
        <f t="shared" si="46"/>
        <v>0.4</v>
      </c>
      <c r="H712" t="s">
        <v>6</v>
      </c>
      <c r="I712">
        <v>0.2</v>
      </c>
      <c r="Q712">
        <v>0.36108437483231165</v>
      </c>
      <c r="R712">
        <v>950</v>
      </c>
      <c r="S712" s="1">
        <v>8.5999874325291408E-9</v>
      </c>
      <c r="T712">
        <v>0</v>
      </c>
      <c r="V712" s="3" t="s">
        <v>92</v>
      </c>
      <c r="W712" t="s">
        <v>0</v>
      </c>
    </row>
    <row r="713" spans="1:23" x14ac:dyDescent="0.25">
      <c r="A713">
        <v>712</v>
      </c>
      <c r="B713" t="s">
        <v>1</v>
      </c>
      <c r="C713">
        <f t="shared" si="45"/>
        <v>0.4</v>
      </c>
      <c r="D713" t="s">
        <v>2</v>
      </c>
      <c r="E713">
        <v>0.2</v>
      </c>
      <c r="F713" t="s">
        <v>3</v>
      </c>
      <c r="G713">
        <f t="shared" si="46"/>
        <v>0.4</v>
      </c>
      <c r="H713" t="s">
        <v>6</v>
      </c>
      <c r="I713">
        <v>0.2</v>
      </c>
      <c r="Q713">
        <v>0.35040090356157411</v>
      </c>
      <c r="R713">
        <v>950</v>
      </c>
      <c r="S713" s="1">
        <v>7.4707197575822294E-3</v>
      </c>
      <c r="T713">
        <v>0</v>
      </c>
      <c r="V713" s="3" t="s">
        <v>92</v>
      </c>
      <c r="W713" t="s">
        <v>0</v>
      </c>
    </row>
    <row r="714" spans="1:23" x14ac:dyDescent="0.25">
      <c r="A714">
        <v>713</v>
      </c>
      <c r="B714" t="s">
        <v>1</v>
      </c>
      <c r="C714">
        <f t="shared" si="45"/>
        <v>0.4</v>
      </c>
      <c r="D714" t="s">
        <v>2</v>
      </c>
      <c r="E714">
        <v>0.2</v>
      </c>
      <c r="F714" t="s">
        <v>3</v>
      </c>
      <c r="G714">
        <f t="shared" si="46"/>
        <v>0.4</v>
      </c>
      <c r="H714" t="s">
        <v>6</v>
      </c>
      <c r="I714">
        <v>0.2</v>
      </c>
      <c r="Q714">
        <v>0.35748750725630962</v>
      </c>
      <c r="R714">
        <v>950</v>
      </c>
      <c r="S714" s="1">
        <v>0.15254785788047301</v>
      </c>
      <c r="T714">
        <v>0</v>
      </c>
      <c r="V714" s="3" t="s">
        <v>92</v>
      </c>
      <c r="W714" t="s">
        <v>0</v>
      </c>
    </row>
    <row r="715" spans="1:23" x14ac:dyDescent="0.25">
      <c r="A715">
        <v>714</v>
      </c>
      <c r="B715" t="s">
        <v>1</v>
      </c>
      <c r="C715">
        <f t="shared" si="45"/>
        <v>0.4</v>
      </c>
      <c r="D715" t="s">
        <v>2</v>
      </c>
      <c r="E715">
        <v>0.2</v>
      </c>
      <c r="F715" t="s">
        <v>3</v>
      </c>
      <c r="G715">
        <f t="shared" si="46"/>
        <v>0.4</v>
      </c>
      <c r="H715" t="s">
        <v>6</v>
      </c>
      <c r="I715">
        <v>0.2</v>
      </c>
      <c r="Q715">
        <v>0.35838335111856762</v>
      </c>
      <c r="R715">
        <v>950</v>
      </c>
      <c r="S715" s="1">
        <v>8.5139482161418805</v>
      </c>
      <c r="T715">
        <v>0</v>
      </c>
      <c r="V715" s="3" t="s">
        <v>92</v>
      </c>
      <c r="W715" t="s">
        <v>0</v>
      </c>
    </row>
    <row r="716" spans="1:23" x14ac:dyDescent="0.25">
      <c r="A716">
        <v>715</v>
      </c>
      <c r="B716" t="s">
        <v>1</v>
      </c>
      <c r="C716">
        <f t="shared" si="45"/>
        <v>0.4</v>
      </c>
      <c r="D716" t="s">
        <v>2</v>
      </c>
      <c r="E716">
        <v>0.2</v>
      </c>
      <c r="F716" t="s">
        <v>3</v>
      </c>
      <c r="G716">
        <f t="shared" si="46"/>
        <v>0.4</v>
      </c>
      <c r="H716" t="s">
        <v>6</v>
      </c>
      <c r="I716">
        <v>0.2</v>
      </c>
      <c r="Q716">
        <v>0.35883211454905578</v>
      </c>
      <c r="R716">
        <v>950</v>
      </c>
      <c r="S716" s="1">
        <v>95.096807807810208</v>
      </c>
      <c r="T716">
        <v>0</v>
      </c>
      <c r="V716" s="3" t="s">
        <v>92</v>
      </c>
      <c r="W716" t="s">
        <v>0</v>
      </c>
    </row>
    <row r="717" spans="1:23" x14ac:dyDescent="0.25">
      <c r="A717">
        <v>716</v>
      </c>
      <c r="B717" t="s">
        <v>1</v>
      </c>
      <c r="C717">
        <f t="shared" si="45"/>
        <v>0.4</v>
      </c>
      <c r="D717" t="s">
        <v>2</v>
      </c>
      <c r="E717">
        <v>0.2</v>
      </c>
      <c r="F717" t="s">
        <v>3</v>
      </c>
      <c r="G717">
        <f t="shared" si="46"/>
        <v>0.4</v>
      </c>
      <c r="H717" t="s">
        <v>6</v>
      </c>
      <c r="I717">
        <v>0.2</v>
      </c>
      <c r="Q717">
        <v>0.34652627069562503</v>
      </c>
      <c r="R717">
        <v>951.26470588235429</v>
      </c>
      <c r="S717" s="1">
        <v>1E-3</v>
      </c>
      <c r="T717">
        <v>0</v>
      </c>
      <c r="V717" s="3" t="s">
        <v>92</v>
      </c>
      <c r="W717" t="s">
        <v>0</v>
      </c>
    </row>
    <row r="718" spans="1:23" x14ac:dyDescent="0.25">
      <c r="A718">
        <v>717</v>
      </c>
      <c r="B718" t="s">
        <v>1</v>
      </c>
      <c r="C718">
        <f t="shared" si="45"/>
        <v>0.4</v>
      </c>
      <c r="D718" t="s">
        <v>2</v>
      </c>
      <c r="E718">
        <v>0.2</v>
      </c>
      <c r="F718" t="s">
        <v>3</v>
      </c>
      <c r="G718">
        <f t="shared" si="46"/>
        <v>0.4</v>
      </c>
      <c r="H718" t="s">
        <v>6</v>
      </c>
      <c r="I718">
        <v>0.2</v>
      </c>
      <c r="Q718">
        <v>0.27136795293501298</v>
      </c>
      <c r="R718">
        <v>899.53521126760688</v>
      </c>
      <c r="S718" s="1">
        <v>1E-3</v>
      </c>
      <c r="T718">
        <v>0</v>
      </c>
      <c r="V718" s="3" t="s">
        <v>92</v>
      </c>
      <c r="W718" t="s">
        <v>0</v>
      </c>
    </row>
    <row r="719" spans="1:23" x14ac:dyDescent="0.25">
      <c r="A719">
        <v>718</v>
      </c>
      <c r="B719" t="s">
        <v>1</v>
      </c>
      <c r="C719">
        <f t="shared" si="45"/>
        <v>0.4</v>
      </c>
      <c r="D719" t="s">
        <v>2</v>
      </c>
      <c r="E719">
        <v>0.2</v>
      </c>
      <c r="F719" t="s">
        <v>3</v>
      </c>
      <c r="G719">
        <f t="shared" si="46"/>
        <v>0.4</v>
      </c>
      <c r="H719" t="s">
        <v>6</v>
      </c>
      <c r="I719">
        <v>0.2</v>
      </c>
      <c r="Q719">
        <v>0.228869625821361</v>
      </c>
      <c r="R719">
        <v>848.96765498652326</v>
      </c>
      <c r="S719" s="1">
        <v>1E-3</v>
      </c>
      <c r="T719">
        <v>0</v>
      </c>
      <c r="V719" s="3" t="s">
        <v>92</v>
      </c>
      <c r="W719" t="s">
        <v>0</v>
      </c>
    </row>
    <row r="720" spans="1:23" x14ac:dyDescent="0.25">
      <c r="A720">
        <v>719</v>
      </c>
      <c r="B720" t="s">
        <v>1</v>
      </c>
      <c r="C720">
        <f t="shared" si="45"/>
        <v>0.4</v>
      </c>
      <c r="D720" t="s">
        <v>2</v>
      </c>
      <c r="E720">
        <v>0.2</v>
      </c>
      <c r="F720" t="s">
        <v>3</v>
      </c>
      <c r="G720">
        <f t="shared" si="46"/>
        <v>0.4</v>
      </c>
      <c r="H720" t="s">
        <v>6</v>
      </c>
      <c r="I720">
        <v>0.2</v>
      </c>
      <c r="Q720">
        <v>0.17492711874398401</v>
      </c>
      <c r="R720">
        <v>798.42857142857179</v>
      </c>
      <c r="S720" s="1">
        <v>1E-3</v>
      </c>
      <c r="T720">
        <v>0</v>
      </c>
      <c r="V720" s="3" t="s">
        <v>92</v>
      </c>
      <c r="W720" t="s">
        <v>0</v>
      </c>
    </row>
    <row r="721" spans="1:23" x14ac:dyDescent="0.25">
      <c r="A721">
        <v>720</v>
      </c>
      <c r="B721" t="s">
        <v>1</v>
      </c>
      <c r="C721">
        <f t="shared" si="45"/>
        <v>0.4</v>
      </c>
      <c r="D721" t="s">
        <v>2</v>
      </c>
      <c r="E721">
        <v>0.2</v>
      </c>
      <c r="F721" t="s">
        <v>3</v>
      </c>
      <c r="G721">
        <f t="shared" si="46"/>
        <v>0.4</v>
      </c>
      <c r="H721" t="s">
        <v>6</v>
      </c>
      <c r="I721">
        <v>0.2</v>
      </c>
      <c r="Q721">
        <v>0.121152765862858</v>
      </c>
      <c r="R721">
        <v>749.72727272727354</v>
      </c>
      <c r="S721" s="1">
        <v>1E-3</v>
      </c>
      <c r="T721">
        <v>0</v>
      </c>
      <c r="V721" s="3" t="s">
        <v>92</v>
      </c>
      <c r="W721" t="s">
        <v>0</v>
      </c>
    </row>
    <row r="722" spans="1:23" x14ac:dyDescent="0.25">
      <c r="A722">
        <v>721</v>
      </c>
      <c r="B722" t="s">
        <v>1</v>
      </c>
      <c r="C722">
        <f t="shared" si="45"/>
        <v>0.4</v>
      </c>
      <c r="D722" t="s">
        <v>2</v>
      </c>
      <c r="E722">
        <v>0.2</v>
      </c>
      <c r="F722" t="s">
        <v>3</v>
      </c>
      <c r="G722">
        <f t="shared" si="46"/>
        <v>0.4</v>
      </c>
      <c r="H722" t="s">
        <v>6</v>
      </c>
      <c r="I722">
        <v>0.2</v>
      </c>
      <c r="Q722">
        <v>8.8198930815456905E-2</v>
      </c>
      <c r="R722">
        <v>697.27972027972078</v>
      </c>
      <c r="S722" s="1">
        <v>1E-3</v>
      </c>
      <c r="T722">
        <v>0</v>
      </c>
      <c r="V722" s="3" t="s">
        <v>92</v>
      </c>
      <c r="W722" t="s">
        <v>0</v>
      </c>
    </row>
    <row r="723" spans="1:23" x14ac:dyDescent="0.25">
      <c r="A723">
        <v>722</v>
      </c>
      <c r="B723" t="s">
        <v>1</v>
      </c>
      <c r="C723">
        <f t="shared" ref="C723:C754" si="47">0.72/2</f>
        <v>0.36</v>
      </c>
      <c r="D723" t="s">
        <v>11</v>
      </c>
      <c r="E723">
        <f t="shared" ref="E723:E762" si="48">0.08/2</f>
        <v>0.04</v>
      </c>
      <c r="F723" t="s">
        <v>2</v>
      </c>
      <c r="G723">
        <v>0.2</v>
      </c>
      <c r="H723" t="s">
        <v>3</v>
      </c>
      <c r="I723">
        <f t="shared" ref="I723:I754" si="49">0.8/2</f>
        <v>0.4</v>
      </c>
      <c r="J723" t="s">
        <v>6</v>
      </c>
      <c r="K723">
        <v>0.2</v>
      </c>
      <c r="Q723">
        <v>0.30027578783622999</v>
      </c>
      <c r="R723">
        <v>950.34075646485371</v>
      </c>
      <c r="S723" s="1">
        <v>1E-3</v>
      </c>
      <c r="T723">
        <v>0</v>
      </c>
      <c r="V723" s="3" t="s">
        <v>92</v>
      </c>
      <c r="W723" t="s">
        <v>0</v>
      </c>
    </row>
    <row r="724" spans="1:23" x14ac:dyDescent="0.25">
      <c r="A724">
        <v>723</v>
      </c>
      <c r="B724" t="s">
        <v>1</v>
      </c>
      <c r="C724">
        <f t="shared" si="47"/>
        <v>0.36</v>
      </c>
      <c r="D724" t="s">
        <v>11</v>
      </c>
      <c r="E724">
        <f t="shared" si="48"/>
        <v>0.04</v>
      </c>
      <c r="F724" t="s">
        <v>2</v>
      </c>
      <c r="G724">
        <v>0.2</v>
      </c>
      <c r="H724" t="s">
        <v>3</v>
      </c>
      <c r="I724">
        <f t="shared" si="49"/>
        <v>0.4</v>
      </c>
      <c r="J724" t="s">
        <v>6</v>
      </c>
      <c r="K724">
        <v>0.2</v>
      </c>
      <c r="Q724">
        <v>0.251447377094492</v>
      </c>
      <c r="R724">
        <v>902.09455047348229</v>
      </c>
      <c r="S724" s="1">
        <v>1E-3</v>
      </c>
      <c r="T724">
        <v>0</v>
      </c>
      <c r="V724" s="3" t="s">
        <v>92</v>
      </c>
      <c r="W724" t="s">
        <v>0</v>
      </c>
    </row>
    <row r="725" spans="1:23" x14ac:dyDescent="0.25">
      <c r="A725">
        <v>724</v>
      </c>
      <c r="B725" t="s">
        <v>1</v>
      </c>
      <c r="C725">
        <f t="shared" si="47"/>
        <v>0.36</v>
      </c>
      <c r="D725" t="s">
        <v>11</v>
      </c>
      <c r="E725">
        <f t="shared" si="48"/>
        <v>0.04</v>
      </c>
      <c r="F725" t="s">
        <v>2</v>
      </c>
      <c r="G725">
        <v>0.2</v>
      </c>
      <c r="H725" t="s">
        <v>3</v>
      </c>
      <c r="I725">
        <f t="shared" si="49"/>
        <v>0.4</v>
      </c>
      <c r="J725" t="s">
        <v>6</v>
      </c>
      <c r="K725">
        <v>0.2</v>
      </c>
      <c r="Q725">
        <v>0.20520888494735201</v>
      </c>
      <c r="R725">
        <v>847.49462237331318</v>
      </c>
      <c r="S725" s="1">
        <v>1E-3</v>
      </c>
      <c r="T725">
        <v>0</v>
      </c>
      <c r="V725" s="3" t="s">
        <v>92</v>
      </c>
      <c r="W725" t="s">
        <v>0</v>
      </c>
    </row>
    <row r="726" spans="1:23" x14ac:dyDescent="0.25">
      <c r="A726">
        <v>725</v>
      </c>
      <c r="B726" t="s">
        <v>1</v>
      </c>
      <c r="C726">
        <f t="shared" si="47"/>
        <v>0.36</v>
      </c>
      <c r="D726" t="s">
        <v>11</v>
      </c>
      <c r="E726">
        <f t="shared" si="48"/>
        <v>0.04</v>
      </c>
      <c r="F726" t="s">
        <v>2</v>
      </c>
      <c r="G726">
        <v>0.2</v>
      </c>
      <c r="H726" t="s">
        <v>3</v>
      </c>
      <c r="I726">
        <f t="shared" si="49"/>
        <v>0.4</v>
      </c>
      <c r="J726" t="s">
        <v>6</v>
      </c>
      <c r="K726">
        <v>0.2</v>
      </c>
      <c r="Q726">
        <v>0.13405540853641101</v>
      </c>
      <c r="R726">
        <v>800.16534461551419</v>
      </c>
      <c r="S726" s="1">
        <v>1E-3</v>
      </c>
      <c r="T726">
        <v>0</v>
      </c>
      <c r="V726" s="3" t="s">
        <v>92</v>
      </c>
      <c r="W726" t="s">
        <v>0</v>
      </c>
    </row>
    <row r="727" spans="1:23" x14ac:dyDescent="0.25">
      <c r="A727">
        <v>726</v>
      </c>
      <c r="B727" t="s">
        <v>1</v>
      </c>
      <c r="C727">
        <f t="shared" si="47"/>
        <v>0.36</v>
      </c>
      <c r="D727" t="s">
        <v>11</v>
      </c>
      <c r="E727">
        <f t="shared" si="48"/>
        <v>0.04</v>
      </c>
      <c r="F727" t="s">
        <v>2</v>
      </c>
      <c r="G727">
        <v>0.2</v>
      </c>
      <c r="H727" t="s">
        <v>3</v>
      </c>
      <c r="I727">
        <f t="shared" si="49"/>
        <v>0.4</v>
      </c>
      <c r="J727" t="s">
        <v>6</v>
      </c>
      <c r="K727">
        <v>0.2</v>
      </c>
      <c r="Q727">
        <v>9.9040490301134307E-2</v>
      </c>
      <c r="R727">
        <v>750.33840505768387</v>
      </c>
      <c r="S727" s="1">
        <v>1E-3</v>
      </c>
      <c r="T727">
        <v>0</v>
      </c>
      <c r="V727" s="3" t="s">
        <v>92</v>
      </c>
      <c r="W727" t="s">
        <v>0</v>
      </c>
    </row>
    <row r="728" spans="1:23" x14ac:dyDescent="0.25">
      <c r="A728">
        <v>727</v>
      </c>
      <c r="B728" t="s">
        <v>1</v>
      </c>
      <c r="C728">
        <f t="shared" si="47"/>
        <v>0.36</v>
      </c>
      <c r="D728" t="s">
        <v>11</v>
      </c>
      <c r="E728">
        <f t="shared" si="48"/>
        <v>0.04</v>
      </c>
      <c r="F728" t="s">
        <v>2</v>
      </c>
      <c r="G728">
        <v>0.2</v>
      </c>
      <c r="H728" t="s">
        <v>3</v>
      </c>
      <c r="I728">
        <f t="shared" si="49"/>
        <v>0.4</v>
      </c>
      <c r="J728" t="s">
        <v>6</v>
      </c>
      <c r="K728">
        <v>0.2</v>
      </c>
      <c r="Q728">
        <v>6.7883790350270007E-2</v>
      </c>
      <c r="R728">
        <v>699.32525161215278</v>
      </c>
      <c r="S728" s="1">
        <v>1E-3</v>
      </c>
      <c r="T728">
        <v>0</v>
      </c>
      <c r="V728" s="3" t="s">
        <v>92</v>
      </c>
      <c r="W728" t="s">
        <v>0</v>
      </c>
    </row>
    <row r="729" spans="1:23" x14ac:dyDescent="0.25">
      <c r="A729">
        <v>728</v>
      </c>
      <c r="B729" t="s">
        <v>1</v>
      </c>
      <c r="C729">
        <f t="shared" si="47"/>
        <v>0.36</v>
      </c>
      <c r="D729" t="s">
        <v>11</v>
      </c>
      <c r="E729">
        <f t="shared" si="48"/>
        <v>0.04</v>
      </c>
      <c r="F729" t="s">
        <v>2</v>
      </c>
      <c r="G729">
        <v>0.2</v>
      </c>
      <c r="H729" t="s">
        <v>3</v>
      </c>
      <c r="I729">
        <f t="shared" si="49"/>
        <v>0.4</v>
      </c>
      <c r="J729" t="s">
        <v>6</v>
      </c>
      <c r="K729">
        <v>0.2</v>
      </c>
      <c r="Q729">
        <v>4.2141664492412099E-2</v>
      </c>
      <c r="R729">
        <v>653.20528950283801</v>
      </c>
      <c r="S729" s="1">
        <v>1E-3</v>
      </c>
      <c r="T729">
        <v>0</v>
      </c>
      <c r="V729" s="3" t="s">
        <v>92</v>
      </c>
      <c r="W729" t="s">
        <v>0</v>
      </c>
    </row>
    <row r="730" spans="1:23" x14ac:dyDescent="0.25">
      <c r="A730">
        <v>729</v>
      </c>
      <c r="B730" t="s">
        <v>1</v>
      </c>
      <c r="C730">
        <f t="shared" si="47"/>
        <v>0.36</v>
      </c>
      <c r="D730" t="s">
        <v>11</v>
      </c>
      <c r="E730">
        <f t="shared" si="48"/>
        <v>0.04</v>
      </c>
      <c r="F730" t="s">
        <v>2</v>
      </c>
      <c r="G730">
        <v>0.2</v>
      </c>
      <c r="H730" t="s">
        <v>3</v>
      </c>
      <c r="I730">
        <f t="shared" si="49"/>
        <v>0.4</v>
      </c>
      <c r="J730" t="s">
        <v>6</v>
      </c>
      <c r="K730">
        <v>0.2</v>
      </c>
      <c r="Q730">
        <v>2.30755721831051E-2</v>
      </c>
      <c r="R730">
        <v>600.6100390289638</v>
      </c>
      <c r="S730" s="1">
        <v>1E-3</v>
      </c>
      <c r="T730">
        <v>0</v>
      </c>
      <c r="V730" s="3" t="s">
        <v>92</v>
      </c>
      <c r="W730" t="s">
        <v>0</v>
      </c>
    </row>
    <row r="731" spans="1:23" x14ac:dyDescent="0.25">
      <c r="A731">
        <v>730</v>
      </c>
      <c r="B731" t="s">
        <v>1</v>
      </c>
      <c r="C731">
        <f t="shared" si="47"/>
        <v>0.36</v>
      </c>
      <c r="D731" t="s">
        <v>11</v>
      </c>
      <c r="E731">
        <f t="shared" si="48"/>
        <v>0.04</v>
      </c>
      <c r="F731" t="s">
        <v>2</v>
      </c>
      <c r="G731">
        <v>0.2</v>
      </c>
      <c r="H731" t="s">
        <v>3</v>
      </c>
      <c r="I731">
        <f t="shared" si="49"/>
        <v>0.4</v>
      </c>
      <c r="J731" t="s">
        <v>6</v>
      </c>
      <c r="K731">
        <v>0.2</v>
      </c>
      <c r="Q731">
        <v>1.1438594446654E-2</v>
      </c>
      <c r="R731">
        <v>551.00825733408601</v>
      </c>
      <c r="S731" s="1">
        <v>1E-3</v>
      </c>
      <c r="T731">
        <v>0</v>
      </c>
      <c r="V731" s="3" t="s">
        <v>92</v>
      </c>
      <c r="W731" t="s">
        <v>0</v>
      </c>
    </row>
    <row r="732" spans="1:23" x14ac:dyDescent="0.25">
      <c r="A732">
        <v>731</v>
      </c>
      <c r="B732" t="s">
        <v>1</v>
      </c>
      <c r="C732">
        <f t="shared" si="47"/>
        <v>0.36</v>
      </c>
      <c r="D732" t="s">
        <v>11</v>
      </c>
      <c r="E732">
        <f t="shared" si="48"/>
        <v>0.04</v>
      </c>
      <c r="F732" t="s">
        <v>2</v>
      </c>
      <c r="G732">
        <v>0.2</v>
      </c>
      <c r="H732" t="s">
        <v>3</v>
      </c>
      <c r="I732">
        <f t="shared" si="49"/>
        <v>0.4</v>
      </c>
      <c r="J732" t="s">
        <v>6</v>
      </c>
      <c r="K732">
        <v>0.2</v>
      </c>
      <c r="Q732">
        <v>4.6444973302718802E-3</v>
      </c>
      <c r="R732">
        <v>499.64738863771743</v>
      </c>
      <c r="S732" s="1">
        <v>1E-3</v>
      </c>
      <c r="T732">
        <v>0</v>
      </c>
      <c r="V732" s="3" t="s">
        <v>92</v>
      </c>
      <c r="W732" t="s">
        <v>0</v>
      </c>
    </row>
    <row r="733" spans="1:23" x14ac:dyDescent="0.25">
      <c r="A733">
        <v>732</v>
      </c>
      <c r="B733" t="s">
        <v>1</v>
      </c>
      <c r="C733">
        <f t="shared" si="47"/>
        <v>0.36</v>
      </c>
      <c r="D733" t="s">
        <v>21</v>
      </c>
      <c r="E733">
        <f t="shared" si="48"/>
        <v>0.04</v>
      </c>
      <c r="F733" t="s">
        <v>2</v>
      </c>
      <c r="G733">
        <v>0.2</v>
      </c>
      <c r="H733" t="s">
        <v>3</v>
      </c>
      <c r="I733">
        <f t="shared" si="49"/>
        <v>0.4</v>
      </c>
      <c r="J733" t="s">
        <v>6</v>
      </c>
      <c r="K733">
        <v>0.2</v>
      </c>
      <c r="Q733">
        <v>0.27189809210675903</v>
      </c>
      <c r="R733">
        <v>947.46920135294931</v>
      </c>
      <c r="S733" s="1">
        <v>1E-3</v>
      </c>
      <c r="T733">
        <v>0</v>
      </c>
      <c r="V733" s="3" t="s">
        <v>92</v>
      </c>
      <c r="W733" t="s">
        <v>0</v>
      </c>
    </row>
    <row r="734" spans="1:23" x14ac:dyDescent="0.25">
      <c r="A734">
        <v>733</v>
      </c>
      <c r="B734" t="s">
        <v>1</v>
      </c>
      <c r="C734">
        <f t="shared" si="47"/>
        <v>0.36</v>
      </c>
      <c r="D734" t="s">
        <v>21</v>
      </c>
      <c r="E734">
        <f t="shared" si="48"/>
        <v>0.04</v>
      </c>
      <c r="F734" t="s">
        <v>2</v>
      </c>
      <c r="G734">
        <v>0.2</v>
      </c>
      <c r="H734" t="s">
        <v>3</v>
      </c>
      <c r="I734">
        <f t="shared" si="49"/>
        <v>0.4</v>
      </c>
      <c r="J734" t="s">
        <v>6</v>
      </c>
      <c r="K734">
        <v>0.2</v>
      </c>
      <c r="Q734">
        <v>0.22211660653916199</v>
      </c>
      <c r="R734">
        <v>899.46429269794635</v>
      </c>
      <c r="S734" s="1">
        <v>1E-3</v>
      </c>
      <c r="T734">
        <v>0</v>
      </c>
      <c r="V734" s="3" t="s">
        <v>92</v>
      </c>
      <c r="W734" t="s">
        <v>0</v>
      </c>
    </row>
    <row r="735" spans="1:23" x14ac:dyDescent="0.25">
      <c r="A735">
        <v>734</v>
      </c>
      <c r="B735" t="s">
        <v>1</v>
      </c>
      <c r="C735">
        <f t="shared" si="47"/>
        <v>0.36</v>
      </c>
      <c r="D735" t="s">
        <v>21</v>
      </c>
      <c r="E735">
        <f t="shared" si="48"/>
        <v>0.04</v>
      </c>
      <c r="F735" t="s">
        <v>2</v>
      </c>
      <c r="G735">
        <v>0.2</v>
      </c>
      <c r="H735" t="s">
        <v>3</v>
      </c>
      <c r="I735">
        <f t="shared" si="49"/>
        <v>0.4</v>
      </c>
      <c r="J735" t="s">
        <v>6</v>
      </c>
      <c r="K735">
        <v>0.2</v>
      </c>
      <c r="Q735">
        <v>0.19051991775753499</v>
      </c>
      <c r="R735">
        <v>847.54808682547832</v>
      </c>
      <c r="S735" s="1">
        <v>1E-3</v>
      </c>
      <c r="T735">
        <v>0</v>
      </c>
      <c r="V735" s="3" t="s">
        <v>92</v>
      </c>
      <c r="W735" t="s">
        <v>0</v>
      </c>
    </row>
    <row r="736" spans="1:23" x14ac:dyDescent="0.25">
      <c r="A736">
        <v>735</v>
      </c>
      <c r="B736" t="s">
        <v>1</v>
      </c>
      <c r="C736">
        <f t="shared" si="47"/>
        <v>0.36</v>
      </c>
      <c r="D736" t="s">
        <v>21</v>
      </c>
      <c r="E736">
        <f t="shared" si="48"/>
        <v>0.04</v>
      </c>
      <c r="F736" t="s">
        <v>2</v>
      </c>
      <c r="G736">
        <v>0.2</v>
      </c>
      <c r="H736" t="s">
        <v>3</v>
      </c>
      <c r="I736">
        <f t="shared" si="49"/>
        <v>0.4</v>
      </c>
      <c r="J736" t="s">
        <v>6</v>
      </c>
      <c r="K736">
        <v>0.2</v>
      </c>
      <c r="Q736">
        <v>0.127579380919806</v>
      </c>
      <c r="R736">
        <v>800.19803952183952</v>
      </c>
      <c r="S736" s="1">
        <v>1E-3</v>
      </c>
      <c r="T736">
        <v>0</v>
      </c>
      <c r="V736" s="3" t="s">
        <v>92</v>
      </c>
      <c r="W736" t="s">
        <v>0</v>
      </c>
    </row>
    <row r="737" spans="1:23" x14ac:dyDescent="0.25">
      <c r="A737">
        <v>736</v>
      </c>
      <c r="B737" t="s">
        <v>1</v>
      </c>
      <c r="C737">
        <f t="shared" si="47"/>
        <v>0.36</v>
      </c>
      <c r="D737" t="s">
        <v>21</v>
      </c>
      <c r="E737">
        <f t="shared" si="48"/>
        <v>0.04</v>
      </c>
      <c r="F737" t="s">
        <v>2</v>
      </c>
      <c r="G737">
        <v>0.2</v>
      </c>
      <c r="H737" t="s">
        <v>3</v>
      </c>
      <c r="I737">
        <f t="shared" si="49"/>
        <v>0.4</v>
      </c>
      <c r="J737" t="s">
        <v>6</v>
      </c>
      <c r="K737">
        <v>0.2</v>
      </c>
      <c r="Q737">
        <v>8.7509087725203494E-2</v>
      </c>
      <c r="R737">
        <v>750.41273155798024</v>
      </c>
      <c r="S737" s="1">
        <v>1E-3</v>
      </c>
      <c r="T737">
        <v>0</v>
      </c>
      <c r="V737" s="3" t="s">
        <v>92</v>
      </c>
      <c r="W737" t="s">
        <v>0</v>
      </c>
    </row>
    <row r="738" spans="1:23" x14ac:dyDescent="0.25">
      <c r="A738">
        <v>737</v>
      </c>
      <c r="B738" t="s">
        <v>1</v>
      </c>
      <c r="C738">
        <f t="shared" si="47"/>
        <v>0.36</v>
      </c>
      <c r="D738" t="s">
        <v>21</v>
      </c>
      <c r="E738">
        <f t="shared" si="48"/>
        <v>0.04</v>
      </c>
      <c r="F738" t="s">
        <v>2</v>
      </c>
      <c r="G738">
        <v>0.2</v>
      </c>
      <c r="H738" t="s">
        <v>3</v>
      </c>
      <c r="I738">
        <f t="shared" si="49"/>
        <v>0.4</v>
      </c>
      <c r="J738" t="s">
        <v>6</v>
      </c>
      <c r="K738">
        <v>0.2</v>
      </c>
      <c r="Q738">
        <v>5.4324877793714997E-2</v>
      </c>
      <c r="R738">
        <v>699.44603944168205</v>
      </c>
      <c r="S738" s="1">
        <v>1E-3</v>
      </c>
      <c r="T738">
        <v>0</v>
      </c>
      <c r="V738" s="3" t="s">
        <v>92</v>
      </c>
      <c r="W738" t="s">
        <v>0</v>
      </c>
    </row>
    <row r="739" spans="1:23" x14ac:dyDescent="0.25">
      <c r="A739">
        <v>738</v>
      </c>
      <c r="B739" t="s">
        <v>1</v>
      </c>
      <c r="C739">
        <f t="shared" si="47"/>
        <v>0.36</v>
      </c>
      <c r="D739" t="s">
        <v>21</v>
      </c>
      <c r="E739">
        <f t="shared" si="48"/>
        <v>0.04</v>
      </c>
      <c r="F739" t="s">
        <v>2</v>
      </c>
      <c r="G739">
        <v>0.2</v>
      </c>
      <c r="H739" t="s">
        <v>3</v>
      </c>
      <c r="I739">
        <f t="shared" si="49"/>
        <v>0.4</v>
      </c>
      <c r="J739" t="s">
        <v>6</v>
      </c>
      <c r="K739">
        <v>0.2</v>
      </c>
      <c r="Q739">
        <v>3.5427601836174397E-2</v>
      </c>
      <c r="R739">
        <v>651.594724944478</v>
      </c>
      <c r="S739" s="1">
        <v>1E-3</v>
      </c>
      <c r="T739">
        <v>0</v>
      </c>
      <c r="V739" s="3" t="s">
        <v>92</v>
      </c>
      <c r="W739" t="s">
        <v>0</v>
      </c>
    </row>
    <row r="740" spans="1:23" x14ac:dyDescent="0.25">
      <c r="A740">
        <v>739</v>
      </c>
      <c r="B740" t="s">
        <v>1</v>
      </c>
      <c r="C740">
        <f t="shared" si="47"/>
        <v>0.36</v>
      </c>
      <c r="D740" t="s">
        <v>21</v>
      </c>
      <c r="E740">
        <f t="shared" si="48"/>
        <v>0.04</v>
      </c>
      <c r="F740" t="s">
        <v>2</v>
      </c>
      <c r="G740">
        <v>0.2</v>
      </c>
      <c r="H740" t="s">
        <v>3</v>
      </c>
      <c r="I740">
        <f t="shared" si="49"/>
        <v>0.4</v>
      </c>
      <c r="J740" t="s">
        <v>6</v>
      </c>
      <c r="K740">
        <v>0.2</v>
      </c>
      <c r="Q740">
        <v>1.8929410012024101E-2</v>
      </c>
      <c r="R740">
        <v>600.69670964721661</v>
      </c>
      <c r="S740" s="1">
        <v>1E-3</v>
      </c>
      <c r="T740">
        <v>0</v>
      </c>
      <c r="V740" s="3" t="s">
        <v>92</v>
      </c>
      <c r="W740" t="s">
        <v>0</v>
      </c>
    </row>
    <row r="741" spans="1:23" x14ac:dyDescent="0.25">
      <c r="A741">
        <v>740</v>
      </c>
      <c r="B741" t="s">
        <v>1</v>
      </c>
      <c r="C741">
        <f t="shared" si="47"/>
        <v>0.36</v>
      </c>
      <c r="D741" t="s">
        <v>21</v>
      </c>
      <c r="E741">
        <f t="shared" si="48"/>
        <v>0.04</v>
      </c>
      <c r="F741" t="s">
        <v>2</v>
      </c>
      <c r="G741">
        <v>0.2</v>
      </c>
      <c r="H741" t="s">
        <v>3</v>
      </c>
      <c r="I741">
        <f t="shared" si="49"/>
        <v>0.4</v>
      </c>
      <c r="J741" t="s">
        <v>6</v>
      </c>
      <c r="K741">
        <v>0.2</v>
      </c>
      <c r="Q741">
        <v>9.3833358724039508E-3</v>
      </c>
      <c r="R741">
        <v>551.08536496211752</v>
      </c>
      <c r="S741" s="1">
        <v>1E-3</v>
      </c>
      <c r="T741">
        <v>0</v>
      </c>
      <c r="V741" s="3" t="s">
        <v>92</v>
      </c>
      <c r="W741" t="s">
        <v>0</v>
      </c>
    </row>
    <row r="742" spans="1:23" x14ac:dyDescent="0.25">
      <c r="A742">
        <v>741</v>
      </c>
      <c r="B742" t="s">
        <v>1</v>
      </c>
      <c r="C742">
        <f t="shared" si="47"/>
        <v>0.36</v>
      </c>
      <c r="D742" t="s">
        <v>21</v>
      </c>
      <c r="E742">
        <f t="shared" si="48"/>
        <v>0.04</v>
      </c>
      <c r="F742" t="s">
        <v>2</v>
      </c>
      <c r="G742">
        <v>0.2</v>
      </c>
      <c r="H742" t="s">
        <v>3</v>
      </c>
      <c r="I742">
        <f t="shared" si="49"/>
        <v>0.4</v>
      </c>
      <c r="J742" t="s">
        <v>6</v>
      </c>
      <c r="K742">
        <v>0.2</v>
      </c>
      <c r="Q742">
        <v>3.4499210949776502E-3</v>
      </c>
      <c r="R742">
        <v>498.56851739800925</v>
      </c>
      <c r="S742" s="1">
        <v>1E-3</v>
      </c>
      <c r="T742">
        <v>0</v>
      </c>
      <c r="V742" s="3" t="s">
        <v>92</v>
      </c>
      <c r="W742" t="s">
        <v>0</v>
      </c>
    </row>
    <row r="743" spans="1:23" x14ac:dyDescent="0.25">
      <c r="A743">
        <v>742</v>
      </c>
      <c r="B743" t="s">
        <v>1</v>
      </c>
      <c r="C743">
        <f t="shared" si="47"/>
        <v>0.36</v>
      </c>
      <c r="D743" t="s">
        <v>22</v>
      </c>
      <c r="E743">
        <f t="shared" si="48"/>
        <v>0.04</v>
      </c>
      <c r="F743" t="s">
        <v>2</v>
      </c>
      <c r="G743">
        <v>0.2</v>
      </c>
      <c r="H743" t="s">
        <v>3</v>
      </c>
      <c r="I743">
        <f t="shared" si="49"/>
        <v>0.4</v>
      </c>
      <c r="J743" t="s">
        <v>6</v>
      </c>
      <c r="K743">
        <v>0.2</v>
      </c>
      <c r="Q743">
        <v>0.19712313123233099</v>
      </c>
      <c r="R743">
        <v>950.70197965200941</v>
      </c>
      <c r="S743" s="1">
        <v>1E-3</v>
      </c>
      <c r="T743">
        <v>0</v>
      </c>
      <c r="V743" s="3" t="s">
        <v>92</v>
      </c>
      <c r="W743" t="s">
        <v>0</v>
      </c>
    </row>
    <row r="744" spans="1:23" x14ac:dyDescent="0.25">
      <c r="A744">
        <v>743</v>
      </c>
      <c r="B744" t="s">
        <v>1</v>
      </c>
      <c r="C744">
        <f t="shared" si="47"/>
        <v>0.36</v>
      </c>
      <c r="D744" t="s">
        <v>22</v>
      </c>
      <c r="E744">
        <f t="shared" si="48"/>
        <v>0.04</v>
      </c>
      <c r="F744" t="s">
        <v>2</v>
      </c>
      <c r="G744">
        <v>0.2</v>
      </c>
      <c r="H744" t="s">
        <v>3</v>
      </c>
      <c r="I744">
        <f t="shared" si="49"/>
        <v>0.4</v>
      </c>
      <c r="J744" t="s">
        <v>6</v>
      </c>
      <c r="K744">
        <v>0.2</v>
      </c>
      <c r="Q744">
        <v>0.14584943750509199</v>
      </c>
      <c r="R744">
        <v>902.52590194843401</v>
      </c>
      <c r="S744" s="1">
        <v>1E-3</v>
      </c>
      <c r="T744">
        <v>0</v>
      </c>
      <c r="V744" s="3" t="s">
        <v>92</v>
      </c>
      <c r="W744" t="s">
        <v>0</v>
      </c>
    </row>
    <row r="745" spans="1:23" x14ac:dyDescent="0.25">
      <c r="A745">
        <v>744</v>
      </c>
      <c r="B745" t="s">
        <v>1</v>
      </c>
      <c r="C745">
        <f t="shared" si="47"/>
        <v>0.36</v>
      </c>
      <c r="D745" t="s">
        <v>22</v>
      </c>
      <c r="E745">
        <f t="shared" si="48"/>
        <v>0.04</v>
      </c>
      <c r="F745" t="s">
        <v>2</v>
      </c>
      <c r="G745">
        <v>0.2</v>
      </c>
      <c r="H745" t="s">
        <v>3</v>
      </c>
      <c r="I745">
        <f t="shared" si="49"/>
        <v>0.4</v>
      </c>
      <c r="J745" t="s">
        <v>6</v>
      </c>
      <c r="K745">
        <v>0.2</v>
      </c>
      <c r="Q745">
        <v>0.122012895732764</v>
      </c>
      <c r="R745">
        <v>847.86898071362407</v>
      </c>
      <c r="S745" s="1">
        <v>1E-3</v>
      </c>
      <c r="T745">
        <v>0</v>
      </c>
      <c r="V745" s="3" t="s">
        <v>92</v>
      </c>
      <c r="W745" t="s">
        <v>0</v>
      </c>
    </row>
    <row r="746" spans="1:23" x14ac:dyDescent="0.25">
      <c r="A746">
        <v>745</v>
      </c>
      <c r="B746" t="s">
        <v>1</v>
      </c>
      <c r="C746">
        <f t="shared" si="47"/>
        <v>0.36</v>
      </c>
      <c r="D746" t="s">
        <v>22</v>
      </c>
      <c r="E746">
        <f t="shared" si="48"/>
        <v>0.04</v>
      </c>
      <c r="F746" t="s">
        <v>2</v>
      </c>
      <c r="G746">
        <v>0.2</v>
      </c>
      <c r="H746" t="s">
        <v>3</v>
      </c>
      <c r="I746">
        <f t="shared" si="49"/>
        <v>0.4</v>
      </c>
      <c r="J746" t="s">
        <v>6</v>
      </c>
      <c r="K746">
        <v>0.2</v>
      </c>
      <c r="Q746">
        <v>9.02097625388837E-2</v>
      </c>
      <c r="R746">
        <v>800.42695965840539</v>
      </c>
      <c r="S746" s="1">
        <v>1E-3</v>
      </c>
      <c r="T746">
        <v>0</v>
      </c>
      <c r="V746" s="3" t="s">
        <v>92</v>
      </c>
      <c r="W746" t="s">
        <v>0</v>
      </c>
    </row>
    <row r="747" spans="1:23" x14ac:dyDescent="0.25">
      <c r="A747">
        <v>746</v>
      </c>
      <c r="B747" t="s">
        <v>1</v>
      </c>
      <c r="C747">
        <f t="shared" si="47"/>
        <v>0.36</v>
      </c>
      <c r="D747" t="s">
        <v>22</v>
      </c>
      <c r="E747">
        <f t="shared" si="48"/>
        <v>0.04</v>
      </c>
      <c r="F747" t="s">
        <v>2</v>
      </c>
      <c r="G747">
        <v>0.2</v>
      </c>
      <c r="H747" t="s">
        <v>3</v>
      </c>
      <c r="I747">
        <f t="shared" si="49"/>
        <v>0.4</v>
      </c>
      <c r="J747" t="s">
        <v>6</v>
      </c>
      <c r="K747">
        <v>0.2</v>
      </c>
      <c r="Q747">
        <v>6.1861400925340197E-2</v>
      </c>
      <c r="R747">
        <v>748.55039602704312</v>
      </c>
      <c r="S747" s="1">
        <v>1E-3</v>
      </c>
      <c r="T747">
        <v>0</v>
      </c>
      <c r="V747" s="3" t="s">
        <v>92</v>
      </c>
      <c r="W747" t="s">
        <v>0</v>
      </c>
    </row>
    <row r="748" spans="1:23" x14ac:dyDescent="0.25">
      <c r="A748">
        <v>747</v>
      </c>
      <c r="B748" t="s">
        <v>1</v>
      </c>
      <c r="C748">
        <f t="shared" si="47"/>
        <v>0.36</v>
      </c>
      <c r="D748" t="s">
        <v>22</v>
      </c>
      <c r="E748">
        <f t="shared" si="48"/>
        <v>0.04</v>
      </c>
      <c r="F748" t="s">
        <v>2</v>
      </c>
      <c r="G748">
        <v>0.2</v>
      </c>
      <c r="H748" t="s">
        <v>3</v>
      </c>
      <c r="I748">
        <f t="shared" si="49"/>
        <v>0.4</v>
      </c>
      <c r="J748" t="s">
        <v>6</v>
      </c>
      <c r="K748">
        <v>0.2</v>
      </c>
      <c r="Q748">
        <v>3.6547822113088803E-2</v>
      </c>
      <c r="R748">
        <v>697.79117706837087</v>
      </c>
      <c r="S748" s="1">
        <v>1E-3</v>
      </c>
      <c r="T748">
        <v>0</v>
      </c>
      <c r="V748" s="3" t="s">
        <v>92</v>
      </c>
      <c r="W748" t="s">
        <v>0</v>
      </c>
    </row>
    <row r="749" spans="1:23" x14ac:dyDescent="0.25">
      <c r="A749">
        <v>748</v>
      </c>
      <c r="B749" t="s">
        <v>1</v>
      </c>
      <c r="C749">
        <f t="shared" si="47"/>
        <v>0.36</v>
      </c>
      <c r="D749" t="s">
        <v>22</v>
      </c>
      <c r="E749">
        <f t="shared" si="48"/>
        <v>0.04</v>
      </c>
      <c r="F749" t="s">
        <v>2</v>
      </c>
      <c r="G749">
        <v>0.2</v>
      </c>
      <c r="H749" t="s">
        <v>3</v>
      </c>
      <c r="I749">
        <f t="shared" si="49"/>
        <v>0.4</v>
      </c>
      <c r="J749" t="s">
        <v>6</v>
      </c>
      <c r="K749">
        <v>0.2</v>
      </c>
      <c r="Q749">
        <v>2.3846102637278599E-2</v>
      </c>
      <c r="R749">
        <v>653.48543089249301</v>
      </c>
      <c r="S749" s="1">
        <v>1E-3</v>
      </c>
      <c r="T749">
        <v>0</v>
      </c>
      <c r="V749" s="3" t="s">
        <v>92</v>
      </c>
      <c r="W749" t="s">
        <v>0</v>
      </c>
    </row>
    <row r="750" spans="1:23" x14ac:dyDescent="0.25">
      <c r="A750">
        <v>749</v>
      </c>
      <c r="B750" t="s">
        <v>1</v>
      </c>
      <c r="C750">
        <f t="shared" si="47"/>
        <v>0.36</v>
      </c>
      <c r="D750" t="s">
        <v>22</v>
      </c>
      <c r="E750">
        <f t="shared" si="48"/>
        <v>0.04</v>
      </c>
      <c r="F750" t="s">
        <v>2</v>
      </c>
      <c r="G750">
        <v>0.2</v>
      </c>
      <c r="H750" t="s">
        <v>3</v>
      </c>
      <c r="I750">
        <f t="shared" si="49"/>
        <v>0.4</v>
      </c>
      <c r="J750" t="s">
        <v>6</v>
      </c>
      <c r="K750">
        <v>0.2</v>
      </c>
      <c r="Q750">
        <v>1.3057444913959999E-2</v>
      </c>
      <c r="R750">
        <v>600.85926341673894</v>
      </c>
      <c r="S750" s="1">
        <v>1E-3</v>
      </c>
      <c r="T750">
        <v>0</v>
      </c>
      <c r="V750" s="3" t="s">
        <v>92</v>
      </c>
      <c r="W750" t="s">
        <v>0</v>
      </c>
    </row>
    <row r="751" spans="1:23" x14ac:dyDescent="0.25">
      <c r="A751">
        <v>750</v>
      </c>
      <c r="B751" t="s">
        <v>1</v>
      </c>
      <c r="C751">
        <f t="shared" si="47"/>
        <v>0.36</v>
      </c>
      <c r="D751" t="s">
        <v>22</v>
      </c>
      <c r="E751">
        <f t="shared" si="48"/>
        <v>0.04</v>
      </c>
      <c r="F751" t="s">
        <v>2</v>
      </c>
      <c r="G751">
        <v>0.2</v>
      </c>
      <c r="H751" t="s">
        <v>3</v>
      </c>
      <c r="I751">
        <f t="shared" si="49"/>
        <v>0.4</v>
      </c>
      <c r="J751" t="s">
        <v>6</v>
      </c>
      <c r="K751">
        <v>0.2</v>
      </c>
      <c r="Q751">
        <v>6.3127705798844899E-3</v>
      </c>
      <c r="R751">
        <v>549.89662180511368</v>
      </c>
      <c r="S751" s="1">
        <v>1E-3</v>
      </c>
      <c r="T751">
        <v>0</v>
      </c>
      <c r="V751" s="3" t="s">
        <v>92</v>
      </c>
      <c r="W751" t="s">
        <v>0</v>
      </c>
    </row>
    <row r="752" spans="1:23" x14ac:dyDescent="0.25">
      <c r="A752">
        <v>751</v>
      </c>
      <c r="B752" t="s">
        <v>1</v>
      </c>
      <c r="C752">
        <f t="shared" si="47"/>
        <v>0.36</v>
      </c>
      <c r="D752" t="s">
        <v>22</v>
      </c>
      <c r="E752">
        <f t="shared" si="48"/>
        <v>0.04</v>
      </c>
      <c r="F752" t="s">
        <v>2</v>
      </c>
      <c r="G752">
        <v>0.2</v>
      </c>
      <c r="H752" t="s">
        <v>3</v>
      </c>
      <c r="I752">
        <f t="shared" si="49"/>
        <v>0.4</v>
      </c>
      <c r="J752" t="s">
        <v>6</v>
      </c>
      <c r="K752">
        <v>0.2</v>
      </c>
      <c r="Q752">
        <v>2.5011549124053698E-3</v>
      </c>
      <c r="R752">
        <v>499.85928591214065</v>
      </c>
      <c r="S752" s="1">
        <v>1E-3</v>
      </c>
      <c r="T752">
        <v>0</v>
      </c>
      <c r="V752" s="3" t="s">
        <v>92</v>
      </c>
      <c r="W752" t="s">
        <v>0</v>
      </c>
    </row>
    <row r="753" spans="1:23" x14ac:dyDescent="0.25">
      <c r="A753">
        <v>752</v>
      </c>
      <c r="B753" t="s">
        <v>1</v>
      </c>
      <c r="C753">
        <f t="shared" si="47"/>
        <v>0.36</v>
      </c>
      <c r="D753" t="s">
        <v>23</v>
      </c>
      <c r="E753">
        <f t="shared" si="48"/>
        <v>0.04</v>
      </c>
      <c r="F753" t="s">
        <v>2</v>
      </c>
      <c r="G753">
        <v>0.2</v>
      </c>
      <c r="H753" t="s">
        <v>3</v>
      </c>
      <c r="I753">
        <f t="shared" si="49"/>
        <v>0.4</v>
      </c>
      <c r="J753" t="s">
        <v>6</v>
      </c>
      <c r="K753">
        <v>0.2</v>
      </c>
      <c r="Q753">
        <v>0.183057812650366</v>
      </c>
      <c r="R753">
        <v>953.73828915694162</v>
      </c>
      <c r="S753" s="1">
        <v>1E-3</v>
      </c>
      <c r="T753">
        <v>0</v>
      </c>
      <c r="V753" s="3" t="s">
        <v>92</v>
      </c>
      <c r="W753" t="s">
        <v>0</v>
      </c>
    </row>
    <row r="754" spans="1:23" x14ac:dyDescent="0.25">
      <c r="A754">
        <v>753</v>
      </c>
      <c r="B754" t="s">
        <v>1</v>
      </c>
      <c r="C754">
        <f t="shared" si="47"/>
        <v>0.36</v>
      </c>
      <c r="D754" t="s">
        <v>23</v>
      </c>
      <c r="E754">
        <f t="shared" si="48"/>
        <v>0.04</v>
      </c>
      <c r="F754" t="s">
        <v>2</v>
      </c>
      <c r="G754">
        <v>0.2</v>
      </c>
      <c r="H754" t="s">
        <v>3</v>
      </c>
      <c r="I754">
        <f t="shared" si="49"/>
        <v>0.4</v>
      </c>
      <c r="J754" t="s">
        <v>6</v>
      </c>
      <c r="K754">
        <v>0.2</v>
      </c>
      <c r="Q754">
        <v>0.138871721060638</v>
      </c>
      <c r="R754">
        <v>908.06342228015205</v>
      </c>
      <c r="S754" s="1">
        <v>1E-3</v>
      </c>
      <c r="T754">
        <v>0</v>
      </c>
      <c r="V754" s="3" t="s">
        <v>92</v>
      </c>
      <c r="W754" t="s">
        <v>0</v>
      </c>
    </row>
    <row r="755" spans="1:23" x14ac:dyDescent="0.25">
      <c r="A755">
        <v>754</v>
      </c>
      <c r="B755" t="s">
        <v>1</v>
      </c>
      <c r="C755">
        <f t="shared" ref="C755:C786" si="50">0.72/2</f>
        <v>0.36</v>
      </c>
      <c r="D755" t="s">
        <v>23</v>
      </c>
      <c r="E755">
        <f t="shared" si="48"/>
        <v>0.04</v>
      </c>
      <c r="F755" t="s">
        <v>2</v>
      </c>
      <c r="G755">
        <v>0.2</v>
      </c>
      <c r="H755" t="s">
        <v>3</v>
      </c>
      <c r="I755">
        <f t="shared" ref="I755:I786" si="51">0.8/2</f>
        <v>0.4</v>
      </c>
      <c r="J755" t="s">
        <v>6</v>
      </c>
      <c r="K755">
        <v>0.2</v>
      </c>
      <c r="Q755">
        <v>0.107833217503344</v>
      </c>
      <c r="R755">
        <v>850.45172079747135</v>
      </c>
      <c r="S755" s="1">
        <v>1E-3</v>
      </c>
      <c r="T755">
        <v>0</v>
      </c>
      <c r="V755" s="3" t="s">
        <v>92</v>
      </c>
      <c r="W755" t="s">
        <v>0</v>
      </c>
    </row>
    <row r="756" spans="1:23" x14ac:dyDescent="0.25">
      <c r="A756">
        <v>755</v>
      </c>
      <c r="B756" t="s">
        <v>1</v>
      </c>
      <c r="C756">
        <f t="shared" si="50"/>
        <v>0.36</v>
      </c>
      <c r="D756" t="s">
        <v>23</v>
      </c>
      <c r="E756">
        <f t="shared" si="48"/>
        <v>0.04</v>
      </c>
      <c r="F756" t="s">
        <v>2</v>
      </c>
      <c r="G756">
        <v>0.2</v>
      </c>
      <c r="H756" t="s">
        <v>3</v>
      </c>
      <c r="I756">
        <f t="shared" si="51"/>
        <v>0.4</v>
      </c>
      <c r="J756" t="s">
        <v>6</v>
      </c>
      <c r="K756">
        <v>0.2</v>
      </c>
      <c r="Q756">
        <v>7.9686996791820702E-2</v>
      </c>
      <c r="R756">
        <v>798.23172071418026</v>
      </c>
      <c r="S756" s="1">
        <v>1E-3</v>
      </c>
      <c r="T756">
        <v>0</v>
      </c>
      <c r="V756" s="3" t="s">
        <v>92</v>
      </c>
      <c r="W756" t="s">
        <v>0</v>
      </c>
    </row>
    <row r="757" spans="1:23" x14ac:dyDescent="0.25">
      <c r="A757">
        <v>756</v>
      </c>
      <c r="B757" t="s">
        <v>1</v>
      </c>
      <c r="C757">
        <f t="shared" si="50"/>
        <v>0.36</v>
      </c>
      <c r="D757" t="s">
        <v>23</v>
      </c>
      <c r="E757">
        <f t="shared" si="48"/>
        <v>0.04</v>
      </c>
      <c r="F757" t="s">
        <v>2</v>
      </c>
      <c r="G757">
        <v>0.2</v>
      </c>
      <c r="H757" t="s">
        <v>3</v>
      </c>
      <c r="I757">
        <f t="shared" si="51"/>
        <v>0.4</v>
      </c>
      <c r="J757" t="s">
        <v>6</v>
      </c>
      <c r="K757">
        <v>0.2</v>
      </c>
      <c r="Q757">
        <v>5.2018314433911E-2</v>
      </c>
      <c r="R757">
        <v>748.65409281568486</v>
      </c>
      <c r="S757" s="1">
        <v>1E-3</v>
      </c>
      <c r="T757">
        <v>0</v>
      </c>
      <c r="V757" s="3" t="s">
        <v>92</v>
      </c>
      <c r="W757" t="s">
        <v>0</v>
      </c>
    </row>
    <row r="758" spans="1:23" x14ac:dyDescent="0.25">
      <c r="A758">
        <v>757</v>
      </c>
      <c r="B758" t="s">
        <v>1</v>
      </c>
      <c r="C758">
        <f t="shared" si="50"/>
        <v>0.36</v>
      </c>
      <c r="D758" t="s">
        <v>23</v>
      </c>
      <c r="E758">
        <f t="shared" si="48"/>
        <v>0.04</v>
      </c>
      <c r="F758" t="s">
        <v>2</v>
      </c>
      <c r="G758">
        <v>0.2</v>
      </c>
      <c r="H758" t="s">
        <v>3</v>
      </c>
      <c r="I758">
        <f t="shared" si="51"/>
        <v>0.4</v>
      </c>
      <c r="J758" t="s">
        <v>6</v>
      </c>
      <c r="K758">
        <v>0.2</v>
      </c>
      <c r="Q758">
        <v>3.4799304300954299E-2</v>
      </c>
      <c r="R758">
        <v>701.56469489737844</v>
      </c>
      <c r="S758" s="1">
        <v>1E-3</v>
      </c>
      <c r="T758">
        <v>0</v>
      </c>
      <c r="V758" s="3" t="s">
        <v>92</v>
      </c>
      <c r="W758" t="s">
        <v>0</v>
      </c>
    </row>
    <row r="759" spans="1:23" x14ac:dyDescent="0.25">
      <c r="A759">
        <v>758</v>
      </c>
      <c r="B759" t="s">
        <v>1</v>
      </c>
      <c r="C759">
        <f t="shared" si="50"/>
        <v>0.36</v>
      </c>
      <c r="D759" t="s">
        <v>23</v>
      </c>
      <c r="E759">
        <f t="shared" si="48"/>
        <v>0.04</v>
      </c>
      <c r="F759" t="s">
        <v>2</v>
      </c>
      <c r="G759">
        <v>0.2</v>
      </c>
      <c r="H759" t="s">
        <v>3</v>
      </c>
      <c r="I759">
        <f t="shared" si="51"/>
        <v>0.4</v>
      </c>
      <c r="J759" t="s">
        <v>6</v>
      </c>
      <c r="K759">
        <v>0.2</v>
      </c>
      <c r="Q759">
        <v>2.21446126678632E-2</v>
      </c>
      <c r="R759">
        <v>655.22487409461974</v>
      </c>
      <c r="S759" s="1">
        <v>1E-3</v>
      </c>
      <c r="T759">
        <v>0</v>
      </c>
      <c r="V759" s="3" t="s">
        <v>92</v>
      </c>
      <c r="W759" t="s">
        <v>0</v>
      </c>
    </row>
    <row r="760" spans="1:23" x14ac:dyDescent="0.25">
      <c r="A760">
        <v>759</v>
      </c>
      <c r="B760" t="s">
        <v>1</v>
      </c>
      <c r="C760">
        <f t="shared" si="50"/>
        <v>0.36</v>
      </c>
      <c r="D760" t="s">
        <v>23</v>
      </c>
      <c r="E760">
        <f t="shared" si="48"/>
        <v>0.04</v>
      </c>
      <c r="F760" t="s">
        <v>2</v>
      </c>
      <c r="G760">
        <v>0.2</v>
      </c>
      <c r="H760" t="s">
        <v>3</v>
      </c>
      <c r="I760">
        <f t="shared" si="51"/>
        <v>0.4</v>
      </c>
      <c r="J760" t="s">
        <v>6</v>
      </c>
      <c r="K760">
        <v>0.2</v>
      </c>
      <c r="Q760">
        <v>1.21198144911589E-2</v>
      </c>
      <c r="R760">
        <v>599.38224960143884</v>
      </c>
      <c r="S760" s="1">
        <v>1E-3</v>
      </c>
      <c r="T760">
        <v>0</v>
      </c>
      <c r="V760" s="3" t="s">
        <v>92</v>
      </c>
      <c r="W760" t="s">
        <v>0</v>
      </c>
    </row>
    <row r="761" spans="1:23" x14ac:dyDescent="0.25">
      <c r="A761">
        <v>760</v>
      </c>
      <c r="B761" t="s">
        <v>1</v>
      </c>
      <c r="C761">
        <f t="shared" si="50"/>
        <v>0.36</v>
      </c>
      <c r="D761" t="s">
        <v>23</v>
      </c>
      <c r="E761">
        <f t="shared" si="48"/>
        <v>0.04</v>
      </c>
      <c r="F761" t="s">
        <v>2</v>
      </c>
      <c r="G761">
        <v>0.2</v>
      </c>
      <c r="H761" t="s">
        <v>3</v>
      </c>
      <c r="I761">
        <f t="shared" si="51"/>
        <v>0.4</v>
      </c>
      <c r="J761" t="s">
        <v>6</v>
      </c>
      <c r="K761">
        <v>0.2</v>
      </c>
      <c r="Q761">
        <v>5.8623357233263101E-3</v>
      </c>
      <c r="R761">
        <v>551.26855342785041</v>
      </c>
      <c r="S761" s="1">
        <v>1E-3</v>
      </c>
      <c r="T761">
        <v>0</v>
      </c>
      <c r="V761" s="3" t="s">
        <v>92</v>
      </c>
      <c r="W761" t="s">
        <v>0</v>
      </c>
    </row>
    <row r="762" spans="1:23" x14ac:dyDescent="0.25">
      <c r="A762">
        <v>761</v>
      </c>
      <c r="B762" t="s">
        <v>1</v>
      </c>
      <c r="C762">
        <f t="shared" si="50"/>
        <v>0.36</v>
      </c>
      <c r="D762" t="s">
        <v>23</v>
      </c>
      <c r="E762">
        <f t="shared" si="48"/>
        <v>0.04</v>
      </c>
      <c r="F762" t="s">
        <v>2</v>
      </c>
      <c r="G762">
        <v>0.2</v>
      </c>
      <c r="H762" t="s">
        <v>3</v>
      </c>
      <c r="I762">
        <f t="shared" si="51"/>
        <v>0.4</v>
      </c>
      <c r="J762" t="s">
        <v>6</v>
      </c>
      <c r="K762">
        <v>0.2</v>
      </c>
      <c r="Q762">
        <v>3.3663842934183899E-3</v>
      </c>
      <c r="R762">
        <v>499.75756071745207</v>
      </c>
      <c r="S762" s="1">
        <v>1E-3</v>
      </c>
      <c r="T762">
        <v>0</v>
      </c>
      <c r="V762" s="3" t="s">
        <v>92</v>
      </c>
      <c r="W762" t="s">
        <v>0</v>
      </c>
    </row>
    <row r="763" spans="1:23" x14ac:dyDescent="0.25">
      <c r="A763">
        <v>762</v>
      </c>
      <c r="B763" t="s">
        <v>1</v>
      </c>
      <c r="C763">
        <f t="shared" si="50"/>
        <v>0.36</v>
      </c>
      <c r="D763" t="s">
        <v>24</v>
      </c>
      <c r="E763">
        <v>0.08</v>
      </c>
      <c r="F763" t="s">
        <v>2</v>
      </c>
      <c r="G763">
        <v>0.2</v>
      </c>
      <c r="H763" t="s">
        <v>3</v>
      </c>
      <c r="I763">
        <f t="shared" si="51"/>
        <v>0.4</v>
      </c>
      <c r="J763" t="s">
        <v>6</v>
      </c>
      <c r="K763">
        <v>0.2</v>
      </c>
      <c r="Q763">
        <v>0.11720527629072799</v>
      </c>
      <c r="R763">
        <v>951.14849115369134</v>
      </c>
      <c r="S763" s="1">
        <v>1E-3</v>
      </c>
      <c r="T763">
        <v>0</v>
      </c>
      <c r="V763" s="3" t="s">
        <v>92</v>
      </c>
      <c r="W763" t="s">
        <v>0</v>
      </c>
    </row>
    <row r="764" spans="1:23" x14ac:dyDescent="0.25">
      <c r="A764">
        <v>763</v>
      </c>
      <c r="B764" t="s">
        <v>1</v>
      </c>
      <c r="C764">
        <f t="shared" si="50"/>
        <v>0.36</v>
      </c>
      <c r="D764" t="s">
        <v>24</v>
      </c>
      <c r="E764">
        <v>0.08</v>
      </c>
      <c r="F764" t="s">
        <v>2</v>
      </c>
      <c r="G764">
        <v>0.2</v>
      </c>
      <c r="H764" t="s">
        <v>3</v>
      </c>
      <c r="I764">
        <f t="shared" si="51"/>
        <v>0.4</v>
      </c>
      <c r="J764" t="s">
        <v>6</v>
      </c>
      <c r="K764">
        <v>0.2</v>
      </c>
      <c r="Q764">
        <v>9.3404996288307299E-2</v>
      </c>
      <c r="R764">
        <v>902.87906149988157</v>
      </c>
      <c r="S764" s="1">
        <v>1E-3</v>
      </c>
      <c r="T764">
        <v>0</v>
      </c>
      <c r="V764" s="3" t="s">
        <v>92</v>
      </c>
      <c r="W764" t="s">
        <v>0</v>
      </c>
    </row>
    <row r="765" spans="1:23" x14ac:dyDescent="0.25">
      <c r="A765">
        <v>764</v>
      </c>
      <c r="B765" t="s">
        <v>1</v>
      </c>
      <c r="C765">
        <f t="shared" si="50"/>
        <v>0.36</v>
      </c>
      <c r="D765" t="s">
        <v>24</v>
      </c>
      <c r="E765">
        <v>0.08</v>
      </c>
      <c r="F765" t="s">
        <v>2</v>
      </c>
      <c r="G765">
        <v>0.2</v>
      </c>
      <c r="H765" t="s">
        <v>3</v>
      </c>
      <c r="I765">
        <f t="shared" si="51"/>
        <v>0.4</v>
      </c>
      <c r="J765" t="s">
        <v>6</v>
      </c>
      <c r="K765">
        <v>0.2</v>
      </c>
      <c r="Q765">
        <v>6.7336893718932297E-2</v>
      </c>
      <c r="R765">
        <v>845.81309973281327</v>
      </c>
      <c r="S765" s="1">
        <v>1E-3</v>
      </c>
      <c r="T765">
        <v>0</v>
      </c>
      <c r="V765" s="3" t="s">
        <v>92</v>
      </c>
      <c r="W765" t="s">
        <v>0</v>
      </c>
    </row>
    <row r="766" spans="1:23" x14ac:dyDescent="0.25">
      <c r="A766">
        <v>765</v>
      </c>
      <c r="B766" t="s">
        <v>1</v>
      </c>
      <c r="C766">
        <f t="shared" si="50"/>
        <v>0.36</v>
      </c>
      <c r="D766" t="s">
        <v>24</v>
      </c>
      <c r="E766">
        <v>0.08</v>
      </c>
      <c r="F766" t="s">
        <v>2</v>
      </c>
      <c r="G766">
        <v>0.2</v>
      </c>
      <c r="H766" t="s">
        <v>3</v>
      </c>
      <c r="I766">
        <f t="shared" si="51"/>
        <v>0.4</v>
      </c>
      <c r="J766" t="s">
        <v>6</v>
      </c>
      <c r="K766">
        <v>0.2</v>
      </c>
      <c r="Q766">
        <v>4.6232945489135202E-2</v>
      </c>
      <c r="R766">
        <v>800.86872439744729</v>
      </c>
      <c r="S766" s="1">
        <v>1E-3</v>
      </c>
      <c r="T766">
        <v>0</v>
      </c>
      <c r="V766" s="3" t="s">
        <v>92</v>
      </c>
      <c r="W766" t="s">
        <v>0</v>
      </c>
    </row>
    <row r="767" spans="1:23" x14ac:dyDescent="0.25">
      <c r="A767">
        <v>766</v>
      </c>
      <c r="B767" t="s">
        <v>1</v>
      </c>
      <c r="C767">
        <f t="shared" si="50"/>
        <v>0.36</v>
      </c>
      <c r="D767" t="s">
        <v>24</v>
      </c>
      <c r="E767">
        <v>0.08</v>
      </c>
      <c r="F767" t="s">
        <v>2</v>
      </c>
      <c r="G767">
        <v>0.2</v>
      </c>
      <c r="H767" t="s">
        <v>3</v>
      </c>
      <c r="I767">
        <f t="shared" si="51"/>
        <v>0.4</v>
      </c>
      <c r="J767" t="s">
        <v>6</v>
      </c>
      <c r="K767">
        <v>0.2</v>
      </c>
      <c r="Q767">
        <v>3.09365801942083E-2</v>
      </c>
      <c r="R767">
        <v>751.03750068133604</v>
      </c>
      <c r="S767" s="1">
        <v>1E-3</v>
      </c>
      <c r="T767">
        <v>0</v>
      </c>
      <c r="V767" s="3" t="s">
        <v>92</v>
      </c>
      <c r="W767" t="s">
        <v>0</v>
      </c>
    </row>
    <row r="768" spans="1:23" x14ac:dyDescent="0.25">
      <c r="A768">
        <v>767</v>
      </c>
      <c r="B768" t="s">
        <v>1</v>
      </c>
      <c r="C768">
        <f t="shared" si="50"/>
        <v>0.36</v>
      </c>
      <c r="D768" t="s">
        <v>24</v>
      </c>
      <c r="E768">
        <v>0.08</v>
      </c>
      <c r="F768" t="s">
        <v>2</v>
      </c>
      <c r="G768">
        <v>0.2</v>
      </c>
      <c r="H768" t="s">
        <v>3</v>
      </c>
      <c r="I768">
        <f t="shared" si="51"/>
        <v>0.4</v>
      </c>
      <c r="J768" t="s">
        <v>6</v>
      </c>
      <c r="K768">
        <v>0.2</v>
      </c>
      <c r="Q768">
        <v>2.06858647514735E-2</v>
      </c>
      <c r="R768">
        <v>699.96980033766681</v>
      </c>
      <c r="S768" s="1">
        <v>1E-3</v>
      </c>
      <c r="T768">
        <v>0</v>
      </c>
      <c r="V768" s="3" t="s">
        <v>92</v>
      </c>
      <c r="W768" t="s">
        <v>0</v>
      </c>
    </row>
    <row r="769" spans="1:23" x14ac:dyDescent="0.25">
      <c r="A769">
        <v>768</v>
      </c>
      <c r="B769" t="s">
        <v>1</v>
      </c>
      <c r="C769">
        <f t="shared" si="50"/>
        <v>0.36</v>
      </c>
      <c r="D769" t="s">
        <v>24</v>
      </c>
      <c r="E769">
        <v>0.08</v>
      </c>
      <c r="F769" t="s">
        <v>2</v>
      </c>
      <c r="G769">
        <v>0.2</v>
      </c>
      <c r="H769" t="s">
        <v>3</v>
      </c>
      <c r="I769">
        <f t="shared" si="51"/>
        <v>0.4</v>
      </c>
      <c r="J769" t="s">
        <v>6</v>
      </c>
      <c r="K769">
        <v>0.2</v>
      </c>
      <c r="Q769">
        <v>1.2218249173122701E-2</v>
      </c>
      <c r="R769">
        <v>652.11678446332235</v>
      </c>
      <c r="S769" s="1">
        <v>1E-3</v>
      </c>
      <c r="T769">
        <v>0</v>
      </c>
      <c r="V769" s="3" t="s">
        <v>92</v>
      </c>
      <c r="W769" t="s">
        <v>0</v>
      </c>
    </row>
    <row r="770" spans="1:23" x14ac:dyDescent="0.25">
      <c r="A770">
        <v>769</v>
      </c>
      <c r="B770" t="s">
        <v>1</v>
      </c>
      <c r="C770">
        <f t="shared" si="50"/>
        <v>0.36</v>
      </c>
      <c r="D770" t="s">
        <v>24</v>
      </c>
      <c r="E770">
        <v>0.08</v>
      </c>
      <c r="F770" t="s">
        <v>2</v>
      </c>
      <c r="G770">
        <v>0.2</v>
      </c>
      <c r="H770" t="s">
        <v>3</v>
      </c>
      <c r="I770">
        <f t="shared" si="51"/>
        <v>0.4</v>
      </c>
      <c r="J770" t="s">
        <v>6</v>
      </c>
      <c r="K770">
        <v>0.2</v>
      </c>
      <c r="Q770">
        <v>6.3687232278496096E-3</v>
      </c>
      <c r="R770">
        <v>601.17370561431005</v>
      </c>
      <c r="S770" s="1">
        <v>1E-3</v>
      </c>
      <c r="T770">
        <v>0</v>
      </c>
      <c r="V770" s="3" t="s">
        <v>92</v>
      </c>
      <c r="W770" t="s">
        <v>0</v>
      </c>
    </row>
    <row r="771" spans="1:23" x14ac:dyDescent="0.25">
      <c r="A771">
        <v>770</v>
      </c>
      <c r="B771" t="s">
        <v>1</v>
      </c>
      <c r="C771">
        <f t="shared" si="50"/>
        <v>0.36</v>
      </c>
      <c r="D771" t="s">
        <v>24</v>
      </c>
      <c r="E771">
        <v>0.08</v>
      </c>
      <c r="F771" t="s">
        <v>2</v>
      </c>
      <c r="G771">
        <v>0.2</v>
      </c>
      <c r="H771" t="s">
        <v>3</v>
      </c>
      <c r="I771">
        <f t="shared" si="51"/>
        <v>0.4</v>
      </c>
      <c r="J771" t="s">
        <v>6</v>
      </c>
      <c r="K771">
        <v>0.2</v>
      </c>
      <c r="Q771">
        <v>3.0790318388563601E-3</v>
      </c>
      <c r="R771">
        <v>550.17545166426351</v>
      </c>
      <c r="S771" s="1">
        <v>1E-3</v>
      </c>
      <c r="T771">
        <v>0</v>
      </c>
      <c r="V771" s="3" t="s">
        <v>92</v>
      </c>
      <c r="W771" t="s">
        <v>0</v>
      </c>
    </row>
    <row r="772" spans="1:23" x14ac:dyDescent="0.25">
      <c r="A772">
        <v>771</v>
      </c>
      <c r="B772" t="s">
        <v>1</v>
      </c>
      <c r="C772">
        <f t="shared" si="50"/>
        <v>0.36</v>
      </c>
      <c r="D772" t="s">
        <v>24</v>
      </c>
      <c r="E772">
        <v>0.08</v>
      </c>
      <c r="F772" t="s">
        <v>2</v>
      </c>
      <c r="G772">
        <v>0.2</v>
      </c>
      <c r="H772" t="s">
        <v>3</v>
      </c>
      <c r="I772">
        <f t="shared" si="51"/>
        <v>0.4</v>
      </c>
      <c r="J772" t="s">
        <v>6</v>
      </c>
      <c r="K772">
        <v>0.2</v>
      </c>
      <c r="Q772">
        <v>1.3143075249795399E-3</v>
      </c>
      <c r="R772">
        <v>501.26498264971781</v>
      </c>
      <c r="S772" s="1">
        <v>1E-3</v>
      </c>
      <c r="T772">
        <v>0</v>
      </c>
      <c r="V772" s="3" t="s">
        <v>92</v>
      </c>
      <c r="W772" t="s">
        <v>0</v>
      </c>
    </row>
    <row r="773" spans="1:23" x14ac:dyDescent="0.25">
      <c r="A773">
        <v>772</v>
      </c>
      <c r="B773" t="s">
        <v>1</v>
      </c>
      <c r="C773">
        <f t="shared" si="50"/>
        <v>0.36</v>
      </c>
      <c r="D773" t="s">
        <v>11</v>
      </c>
      <c r="E773">
        <f t="shared" ref="E773:E800" si="52">0.08/2</f>
        <v>0.04</v>
      </c>
      <c r="F773" t="s">
        <v>2</v>
      </c>
      <c r="G773">
        <v>0.2</v>
      </c>
      <c r="H773" t="s">
        <v>3</v>
      </c>
      <c r="I773">
        <f t="shared" si="51"/>
        <v>0.4</v>
      </c>
      <c r="J773" t="s">
        <v>6</v>
      </c>
      <c r="K773">
        <v>0.2</v>
      </c>
      <c r="Q773">
        <v>0.31021776647995031</v>
      </c>
      <c r="R773">
        <v>950</v>
      </c>
      <c r="S773">
        <v>1.1048889979068001E-20</v>
      </c>
      <c r="T773">
        <v>0</v>
      </c>
      <c r="V773" s="3" t="s">
        <v>92</v>
      </c>
      <c r="W773" t="s">
        <v>0</v>
      </c>
    </row>
    <row r="774" spans="1:23" x14ac:dyDescent="0.25">
      <c r="A774">
        <v>773</v>
      </c>
      <c r="B774" t="s">
        <v>1</v>
      </c>
      <c r="C774">
        <f t="shared" si="50"/>
        <v>0.36</v>
      </c>
      <c r="D774" t="s">
        <v>11</v>
      </c>
      <c r="E774">
        <f t="shared" si="52"/>
        <v>0.04</v>
      </c>
      <c r="F774" t="s">
        <v>2</v>
      </c>
      <c r="G774">
        <v>0.2</v>
      </c>
      <c r="H774" t="s">
        <v>3</v>
      </c>
      <c r="I774">
        <f t="shared" si="51"/>
        <v>0.4</v>
      </c>
      <c r="J774" t="s">
        <v>6</v>
      </c>
      <c r="K774">
        <v>0.2</v>
      </c>
      <c r="Q774">
        <v>0.3043219887107726</v>
      </c>
      <c r="R774">
        <v>950</v>
      </c>
      <c r="S774">
        <v>8.3876771053296001E-17</v>
      </c>
      <c r="T774">
        <v>0</v>
      </c>
      <c r="V774" s="3" t="s">
        <v>92</v>
      </c>
      <c r="W774" t="s">
        <v>0</v>
      </c>
    </row>
    <row r="775" spans="1:23" x14ac:dyDescent="0.25">
      <c r="A775">
        <v>774</v>
      </c>
      <c r="B775" t="s">
        <v>1</v>
      </c>
      <c r="C775">
        <f t="shared" si="50"/>
        <v>0.36</v>
      </c>
      <c r="D775" t="s">
        <v>11</v>
      </c>
      <c r="E775">
        <f t="shared" si="52"/>
        <v>0.04</v>
      </c>
      <c r="F775" t="s">
        <v>2</v>
      </c>
      <c r="G775">
        <v>0.2</v>
      </c>
      <c r="H775" t="s">
        <v>3</v>
      </c>
      <c r="I775">
        <f t="shared" si="51"/>
        <v>0.4</v>
      </c>
      <c r="J775" t="s">
        <v>6</v>
      </c>
      <c r="K775">
        <v>0.2</v>
      </c>
      <c r="Q775">
        <v>0.31021776647995031</v>
      </c>
      <c r="R775">
        <v>950</v>
      </c>
      <c r="S775">
        <v>1.1390282829413901E-9</v>
      </c>
      <c r="T775">
        <v>0</v>
      </c>
      <c r="V775" s="3" t="s">
        <v>92</v>
      </c>
      <c r="W775" t="s">
        <v>0</v>
      </c>
    </row>
    <row r="776" spans="1:23" x14ac:dyDescent="0.25">
      <c r="A776">
        <v>775</v>
      </c>
      <c r="B776" t="s">
        <v>1</v>
      </c>
      <c r="C776">
        <f t="shared" si="50"/>
        <v>0.36</v>
      </c>
      <c r="D776" t="s">
        <v>11</v>
      </c>
      <c r="E776">
        <f t="shared" si="52"/>
        <v>0.04</v>
      </c>
      <c r="F776" t="s">
        <v>2</v>
      </c>
      <c r="G776">
        <v>0.2</v>
      </c>
      <c r="H776" t="s">
        <v>3</v>
      </c>
      <c r="I776">
        <f t="shared" si="51"/>
        <v>0.4</v>
      </c>
      <c r="J776" t="s">
        <v>6</v>
      </c>
      <c r="K776">
        <v>0.2</v>
      </c>
      <c r="Q776">
        <v>0.3043219887107726</v>
      </c>
      <c r="R776">
        <v>950</v>
      </c>
      <c r="S776">
        <v>4.6573094534205703E-3</v>
      </c>
      <c r="T776">
        <v>0</v>
      </c>
      <c r="V776" s="3" t="s">
        <v>92</v>
      </c>
      <c r="W776" t="s">
        <v>0</v>
      </c>
    </row>
    <row r="777" spans="1:23" x14ac:dyDescent="0.25">
      <c r="A777">
        <v>776</v>
      </c>
      <c r="B777" t="s">
        <v>1</v>
      </c>
      <c r="C777">
        <f t="shared" si="50"/>
        <v>0.36</v>
      </c>
      <c r="D777" t="s">
        <v>11</v>
      </c>
      <c r="E777">
        <f t="shared" si="52"/>
        <v>0.04</v>
      </c>
      <c r="F777" t="s">
        <v>2</v>
      </c>
      <c r="G777">
        <v>0.2</v>
      </c>
      <c r="H777" t="s">
        <v>3</v>
      </c>
      <c r="I777">
        <f t="shared" si="51"/>
        <v>0.4</v>
      </c>
      <c r="J777" t="s">
        <v>6</v>
      </c>
      <c r="K777">
        <v>0.2</v>
      </c>
      <c r="Q777">
        <v>0.30823992397451444</v>
      </c>
      <c r="R777">
        <v>950</v>
      </c>
      <c r="S777">
        <v>0.14570856160377102</v>
      </c>
      <c r="T777">
        <v>0</v>
      </c>
      <c r="V777" s="3" t="s">
        <v>92</v>
      </c>
      <c r="W777" t="s">
        <v>0</v>
      </c>
    </row>
    <row r="778" spans="1:23" x14ac:dyDescent="0.25">
      <c r="A778">
        <v>777</v>
      </c>
      <c r="B778" t="s">
        <v>1</v>
      </c>
      <c r="C778">
        <f t="shared" si="50"/>
        <v>0.36</v>
      </c>
      <c r="D778" t="s">
        <v>11</v>
      </c>
      <c r="E778">
        <f t="shared" si="52"/>
        <v>0.04</v>
      </c>
      <c r="F778" t="s">
        <v>2</v>
      </c>
      <c r="G778">
        <v>0.2</v>
      </c>
      <c r="H778" t="s">
        <v>3</v>
      </c>
      <c r="I778">
        <f t="shared" si="51"/>
        <v>0.4</v>
      </c>
      <c r="J778" t="s">
        <v>6</v>
      </c>
      <c r="K778">
        <v>0.2</v>
      </c>
      <c r="Q778">
        <v>0.30627469151724135</v>
      </c>
      <c r="R778">
        <v>950</v>
      </c>
      <c r="S778">
        <v>5.6313412455540002</v>
      </c>
      <c r="T778">
        <v>0</v>
      </c>
      <c r="V778" s="3" t="s">
        <v>92</v>
      </c>
      <c r="W778" t="s">
        <v>0</v>
      </c>
    </row>
    <row r="779" spans="1:23" x14ac:dyDescent="0.25">
      <c r="A779">
        <v>778</v>
      </c>
      <c r="B779" t="s">
        <v>1</v>
      </c>
      <c r="C779">
        <f t="shared" si="50"/>
        <v>0.36</v>
      </c>
      <c r="D779" t="s">
        <v>11</v>
      </c>
      <c r="E779">
        <f t="shared" si="52"/>
        <v>0.04</v>
      </c>
      <c r="F779" t="s">
        <v>2</v>
      </c>
      <c r="G779">
        <v>0.2</v>
      </c>
      <c r="H779" t="s">
        <v>3</v>
      </c>
      <c r="I779">
        <f t="shared" si="51"/>
        <v>0.4</v>
      </c>
      <c r="J779" t="s">
        <v>6</v>
      </c>
      <c r="K779">
        <v>0.2</v>
      </c>
      <c r="Q779">
        <v>0.30823992397451444</v>
      </c>
      <c r="R779">
        <v>950</v>
      </c>
      <c r="S779">
        <v>42.701725397516896</v>
      </c>
      <c r="T779">
        <v>0</v>
      </c>
      <c r="V779" s="3" t="s">
        <v>92</v>
      </c>
      <c r="W779" t="s">
        <v>0</v>
      </c>
    </row>
    <row r="780" spans="1:23" x14ac:dyDescent="0.25">
      <c r="A780">
        <v>779</v>
      </c>
      <c r="B780" t="s">
        <v>1</v>
      </c>
      <c r="C780">
        <f t="shared" si="50"/>
        <v>0.36</v>
      </c>
      <c r="D780" t="s">
        <v>21</v>
      </c>
      <c r="E780">
        <f t="shared" si="52"/>
        <v>0.04</v>
      </c>
      <c r="F780" t="s">
        <v>2</v>
      </c>
      <c r="G780">
        <v>0.2</v>
      </c>
      <c r="H780" t="s">
        <v>3</v>
      </c>
      <c r="I780">
        <f t="shared" si="51"/>
        <v>0.4</v>
      </c>
      <c r="J780" t="s">
        <v>6</v>
      </c>
      <c r="K780">
        <v>0.2</v>
      </c>
      <c r="Q780">
        <v>0.28914195365796774</v>
      </c>
      <c r="R780">
        <v>950</v>
      </c>
      <c r="S780">
        <v>1.70997869695094E-20</v>
      </c>
      <c r="T780">
        <v>0</v>
      </c>
      <c r="V780" s="3" t="s">
        <v>92</v>
      </c>
      <c r="W780" t="s">
        <v>0</v>
      </c>
    </row>
    <row r="781" spans="1:23" x14ac:dyDescent="0.25">
      <c r="A781">
        <v>780</v>
      </c>
      <c r="B781" t="s">
        <v>1</v>
      </c>
      <c r="C781">
        <f t="shared" si="50"/>
        <v>0.36</v>
      </c>
      <c r="D781" t="s">
        <v>21</v>
      </c>
      <c r="E781">
        <f t="shared" si="52"/>
        <v>0.04</v>
      </c>
      <c r="F781" t="s">
        <v>2</v>
      </c>
      <c r="G781">
        <v>0.2</v>
      </c>
      <c r="H781" t="s">
        <v>3</v>
      </c>
      <c r="I781">
        <f t="shared" si="51"/>
        <v>0.4</v>
      </c>
      <c r="J781" t="s">
        <v>6</v>
      </c>
      <c r="K781">
        <v>0.2</v>
      </c>
      <c r="Q781">
        <v>0.28914195365796774</v>
      </c>
      <c r="R781">
        <v>950</v>
      </c>
      <c r="S781">
        <v>4.34787493788495E-16</v>
      </c>
      <c r="T781">
        <v>0</v>
      </c>
      <c r="V781" s="3" t="s">
        <v>92</v>
      </c>
      <c r="W781" t="s">
        <v>0</v>
      </c>
    </row>
    <row r="782" spans="1:23" x14ac:dyDescent="0.25">
      <c r="A782">
        <v>781</v>
      </c>
      <c r="B782" t="s">
        <v>1</v>
      </c>
      <c r="C782">
        <f t="shared" si="50"/>
        <v>0.36</v>
      </c>
      <c r="D782" t="s">
        <v>21</v>
      </c>
      <c r="E782">
        <f t="shared" si="52"/>
        <v>0.04</v>
      </c>
      <c r="F782" t="s">
        <v>2</v>
      </c>
      <c r="G782">
        <v>0.2</v>
      </c>
      <c r="H782" t="s">
        <v>3</v>
      </c>
      <c r="I782">
        <f t="shared" si="51"/>
        <v>0.4</v>
      </c>
      <c r="J782" t="s">
        <v>6</v>
      </c>
      <c r="K782">
        <v>0.2</v>
      </c>
      <c r="Q782">
        <v>0.28729848333536689</v>
      </c>
      <c r="R782">
        <v>950</v>
      </c>
      <c r="S782">
        <v>1.7677882772546202E-9</v>
      </c>
      <c r="T782">
        <v>0</v>
      </c>
      <c r="V782" s="3" t="s">
        <v>92</v>
      </c>
      <c r="W782" t="s">
        <v>0</v>
      </c>
    </row>
    <row r="783" spans="1:23" x14ac:dyDescent="0.25">
      <c r="A783">
        <v>782</v>
      </c>
      <c r="B783" t="s">
        <v>1</v>
      </c>
      <c r="C783">
        <f t="shared" si="50"/>
        <v>0.36</v>
      </c>
      <c r="D783" t="s">
        <v>21</v>
      </c>
      <c r="E783">
        <f t="shared" si="52"/>
        <v>0.04</v>
      </c>
      <c r="F783" t="s">
        <v>2</v>
      </c>
      <c r="G783">
        <v>0.2</v>
      </c>
      <c r="H783" t="s">
        <v>3</v>
      </c>
      <c r="I783">
        <f t="shared" si="51"/>
        <v>0.4</v>
      </c>
      <c r="J783" t="s">
        <v>6</v>
      </c>
      <c r="K783">
        <v>0.2</v>
      </c>
      <c r="Q783">
        <v>0.28364672776598632</v>
      </c>
      <c r="R783">
        <v>950</v>
      </c>
      <c r="S783">
        <v>5.8843896032143295E-3</v>
      </c>
      <c r="T783">
        <v>0</v>
      </c>
      <c r="V783" s="3" t="s">
        <v>92</v>
      </c>
      <c r="W783" t="s">
        <v>0</v>
      </c>
    </row>
    <row r="784" spans="1:23" x14ac:dyDescent="0.25">
      <c r="A784">
        <v>783</v>
      </c>
      <c r="B784" t="s">
        <v>1</v>
      </c>
      <c r="C784">
        <f t="shared" si="50"/>
        <v>0.36</v>
      </c>
      <c r="D784" t="s">
        <v>21</v>
      </c>
      <c r="E784">
        <f t="shared" si="52"/>
        <v>0.04</v>
      </c>
      <c r="F784" t="s">
        <v>2</v>
      </c>
      <c r="G784">
        <v>0.2</v>
      </c>
      <c r="H784" t="s">
        <v>3</v>
      </c>
      <c r="I784">
        <f t="shared" si="51"/>
        <v>0.4</v>
      </c>
      <c r="J784" t="s">
        <v>6</v>
      </c>
      <c r="K784">
        <v>0.2</v>
      </c>
      <c r="Q784">
        <v>0.28914195365796774</v>
      </c>
      <c r="R784">
        <v>950</v>
      </c>
      <c r="S784">
        <v>0.22487098965786601</v>
      </c>
      <c r="T784">
        <v>0</v>
      </c>
      <c r="V784" s="3" t="s">
        <v>92</v>
      </c>
      <c r="W784" t="s">
        <v>0</v>
      </c>
    </row>
    <row r="785" spans="1:23" x14ac:dyDescent="0.25">
      <c r="A785">
        <v>784</v>
      </c>
      <c r="B785" t="s">
        <v>1</v>
      </c>
      <c r="C785">
        <f t="shared" si="50"/>
        <v>0.36</v>
      </c>
      <c r="D785" t="s">
        <v>21</v>
      </c>
      <c r="E785">
        <f t="shared" si="52"/>
        <v>0.04</v>
      </c>
      <c r="F785" t="s">
        <v>2</v>
      </c>
      <c r="G785">
        <v>0.2</v>
      </c>
      <c r="H785" t="s">
        <v>3</v>
      </c>
      <c r="I785">
        <f t="shared" si="51"/>
        <v>0.4</v>
      </c>
      <c r="J785" t="s">
        <v>6</v>
      </c>
      <c r="K785">
        <v>0.2</v>
      </c>
      <c r="Q785">
        <v>0.28914195365796774</v>
      </c>
      <c r="R785">
        <v>950</v>
      </c>
      <c r="S785">
        <v>4.7154086334936496</v>
      </c>
      <c r="T785">
        <v>0</v>
      </c>
      <c r="V785" s="3" t="s">
        <v>92</v>
      </c>
      <c r="W785" t="s">
        <v>0</v>
      </c>
    </row>
    <row r="786" spans="1:23" x14ac:dyDescent="0.25">
      <c r="A786">
        <v>785</v>
      </c>
      <c r="B786" t="s">
        <v>1</v>
      </c>
      <c r="C786">
        <f t="shared" si="50"/>
        <v>0.36</v>
      </c>
      <c r="D786" t="s">
        <v>21</v>
      </c>
      <c r="E786">
        <f t="shared" si="52"/>
        <v>0.04</v>
      </c>
      <c r="F786" t="s">
        <v>2</v>
      </c>
      <c r="G786">
        <v>0.2</v>
      </c>
      <c r="H786" t="s">
        <v>3</v>
      </c>
      <c r="I786">
        <f t="shared" si="51"/>
        <v>0.4</v>
      </c>
      <c r="J786" t="s">
        <v>6</v>
      </c>
      <c r="K786">
        <v>0.2</v>
      </c>
      <c r="Q786">
        <v>0.28729848333536689</v>
      </c>
      <c r="R786">
        <v>950</v>
      </c>
      <c r="S786">
        <v>66.087218617558491</v>
      </c>
      <c r="T786">
        <v>0</v>
      </c>
      <c r="V786" s="3" t="s">
        <v>92</v>
      </c>
      <c r="W786" t="s">
        <v>0</v>
      </c>
    </row>
    <row r="787" spans="1:23" x14ac:dyDescent="0.25">
      <c r="A787">
        <v>786</v>
      </c>
      <c r="B787" t="s">
        <v>1</v>
      </c>
      <c r="C787">
        <f t="shared" ref="C787:C807" si="53">0.72/2</f>
        <v>0.36</v>
      </c>
      <c r="D787" t="s">
        <v>22</v>
      </c>
      <c r="E787">
        <f t="shared" si="52"/>
        <v>0.04</v>
      </c>
      <c r="F787" t="s">
        <v>2</v>
      </c>
      <c r="G787">
        <v>0.2</v>
      </c>
      <c r="H787" t="s">
        <v>3</v>
      </c>
      <c r="I787">
        <f t="shared" ref="I787:I807" si="54">0.8/2</f>
        <v>0.4</v>
      </c>
      <c r="J787" t="s">
        <v>6</v>
      </c>
      <c r="K787">
        <v>0.2</v>
      </c>
      <c r="Q787">
        <v>0.22387211385683392</v>
      </c>
      <c r="R787">
        <v>950</v>
      </c>
      <c r="S787">
        <v>2.3444666153242002E-20</v>
      </c>
      <c r="T787">
        <v>0</v>
      </c>
      <c r="V787" s="3" t="s">
        <v>92</v>
      </c>
      <c r="W787" t="s">
        <v>0</v>
      </c>
    </row>
    <row r="788" spans="1:23" x14ac:dyDescent="0.25">
      <c r="A788">
        <v>787</v>
      </c>
      <c r="B788" t="s">
        <v>1</v>
      </c>
      <c r="C788">
        <f t="shared" si="53"/>
        <v>0.36</v>
      </c>
      <c r="D788" t="s">
        <v>22</v>
      </c>
      <c r="E788">
        <f t="shared" si="52"/>
        <v>0.04</v>
      </c>
      <c r="F788" t="s">
        <v>2</v>
      </c>
      <c r="G788">
        <v>0.2</v>
      </c>
      <c r="H788" t="s">
        <v>3</v>
      </c>
      <c r="I788">
        <f t="shared" si="54"/>
        <v>0.4</v>
      </c>
      <c r="J788" t="s">
        <v>6</v>
      </c>
      <c r="K788">
        <v>0.2</v>
      </c>
      <c r="Q788">
        <v>0.2182171547566446</v>
      </c>
      <c r="R788">
        <v>950</v>
      </c>
      <c r="S788">
        <v>6.0287206284535403E-16</v>
      </c>
      <c r="T788">
        <v>0</v>
      </c>
      <c r="V788" s="3" t="s">
        <v>92</v>
      </c>
      <c r="W788" t="s">
        <v>0</v>
      </c>
    </row>
    <row r="789" spans="1:23" x14ac:dyDescent="0.25">
      <c r="A789">
        <v>788</v>
      </c>
      <c r="B789" t="s">
        <v>1</v>
      </c>
      <c r="C789">
        <f t="shared" si="53"/>
        <v>0.36</v>
      </c>
      <c r="D789" t="s">
        <v>22</v>
      </c>
      <c r="E789">
        <f t="shared" si="52"/>
        <v>0.04</v>
      </c>
      <c r="F789" t="s">
        <v>2</v>
      </c>
      <c r="G789">
        <v>0.2</v>
      </c>
      <c r="H789" t="s">
        <v>3</v>
      </c>
      <c r="I789">
        <f t="shared" si="54"/>
        <v>0.4</v>
      </c>
      <c r="J789" t="s">
        <v>6</v>
      </c>
      <c r="K789">
        <v>0.2</v>
      </c>
      <c r="Q789">
        <v>0.2140698750425713</v>
      </c>
      <c r="R789">
        <v>950</v>
      </c>
      <c r="S789">
        <v>2.4650500778103398E-9</v>
      </c>
      <c r="T789">
        <v>0</v>
      </c>
      <c r="V789" s="3" t="s">
        <v>92</v>
      </c>
      <c r="W789" t="s">
        <v>0</v>
      </c>
    </row>
    <row r="790" spans="1:23" x14ac:dyDescent="0.25">
      <c r="A790">
        <v>789</v>
      </c>
      <c r="B790" t="s">
        <v>1</v>
      </c>
      <c r="C790">
        <f t="shared" si="53"/>
        <v>0.36</v>
      </c>
      <c r="D790" t="s">
        <v>22</v>
      </c>
      <c r="E790">
        <f t="shared" si="52"/>
        <v>0.04</v>
      </c>
      <c r="F790" t="s">
        <v>2</v>
      </c>
      <c r="G790">
        <v>0.2</v>
      </c>
      <c r="H790" t="s">
        <v>3</v>
      </c>
      <c r="I790">
        <f t="shared" si="54"/>
        <v>0.4</v>
      </c>
      <c r="J790" t="s">
        <v>6</v>
      </c>
      <c r="K790">
        <v>0.2</v>
      </c>
      <c r="Q790">
        <v>0.21682587672318329</v>
      </c>
      <c r="R790">
        <v>950</v>
      </c>
      <c r="S790">
        <v>3.6039540588708101E-3</v>
      </c>
      <c r="T790">
        <v>0</v>
      </c>
      <c r="V790" s="3" t="s">
        <v>92</v>
      </c>
      <c r="W790" t="s">
        <v>0</v>
      </c>
    </row>
    <row r="791" spans="1:23" x14ac:dyDescent="0.25">
      <c r="A791">
        <v>790</v>
      </c>
      <c r="B791" t="s">
        <v>1</v>
      </c>
      <c r="C791">
        <f t="shared" si="53"/>
        <v>0.36</v>
      </c>
      <c r="D791" t="s">
        <v>22</v>
      </c>
      <c r="E791">
        <f t="shared" si="52"/>
        <v>0.04</v>
      </c>
      <c r="F791" t="s">
        <v>2</v>
      </c>
      <c r="G791">
        <v>0.2</v>
      </c>
      <c r="H791" t="s">
        <v>3</v>
      </c>
      <c r="I791">
        <f t="shared" si="54"/>
        <v>0.4</v>
      </c>
      <c r="J791" t="s">
        <v>6</v>
      </c>
      <c r="K791">
        <v>0.2</v>
      </c>
      <c r="Q791">
        <v>0.2182171547566446</v>
      </c>
      <c r="R791">
        <v>950</v>
      </c>
      <c r="S791">
        <v>0.16965410254072599</v>
      </c>
      <c r="T791">
        <v>0</v>
      </c>
      <c r="V791" s="3" t="s">
        <v>92</v>
      </c>
      <c r="W791" t="s">
        <v>0</v>
      </c>
    </row>
    <row r="792" spans="1:23" x14ac:dyDescent="0.25">
      <c r="A792">
        <v>791</v>
      </c>
      <c r="B792" t="s">
        <v>1</v>
      </c>
      <c r="C792">
        <f t="shared" si="53"/>
        <v>0.36</v>
      </c>
      <c r="D792" t="s">
        <v>22</v>
      </c>
      <c r="E792">
        <f t="shared" si="52"/>
        <v>0.04</v>
      </c>
      <c r="F792" t="s">
        <v>2</v>
      </c>
      <c r="G792">
        <v>0.2</v>
      </c>
      <c r="H792" t="s">
        <v>3</v>
      </c>
      <c r="I792">
        <f t="shared" si="54"/>
        <v>0.4</v>
      </c>
      <c r="J792" t="s">
        <v>6</v>
      </c>
      <c r="K792">
        <v>0.2</v>
      </c>
      <c r="Q792">
        <v>0.22102654979706399</v>
      </c>
      <c r="R792">
        <v>950</v>
      </c>
      <c r="S792">
        <v>4.3331988057631605</v>
      </c>
      <c r="T792">
        <v>0</v>
      </c>
      <c r="V792" s="3" t="s">
        <v>92</v>
      </c>
      <c r="W792" t="s">
        <v>0</v>
      </c>
    </row>
    <row r="793" spans="1:23" x14ac:dyDescent="0.25">
      <c r="A793">
        <v>792</v>
      </c>
      <c r="B793" t="s">
        <v>1</v>
      </c>
      <c r="C793">
        <f t="shared" si="53"/>
        <v>0.36</v>
      </c>
      <c r="D793" t="s">
        <v>22</v>
      </c>
      <c r="E793">
        <f t="shared" si="52"/>
        <v>0.04</v>
      </c>
      <c r="F793" t="s">
        <v>2</v>
      </c>
      <c r="G793">
        <v>0.2</v>
      </c>
      <c r="H793" t="s">
        <v>3</v>
      </c>
      <c r="I793">
        <f t="shared" si="54"/>
        <v>0.4</v>
      </c>
      <c r="J793" t="s">
        <v>6</v>
      </c>
      <c r="K793">
        <v>0.2</v>
      </c>
      <c r="Q793">
        <v>0.22244478173594359</v>
      </c>
      <c r="R793">
        <v>950</v>
      </c>
      <c r="S793">
        <v>60.389213501530605</v>
      </c>
      <c r="T793">
        <v>0</v>
      </c>
      <c r="V793" s="3" t="s">
        <v>92</v>
      </c>
      <c r="W793" t="s">
        <v>0</v>
      </c>
    </row>
    <row r="794" spans="1:23" x14ac:dyDescent="0.25">
      <c r="A794">
        <v>793</v>
      </c>
      <c r="B794" t="s">
        <v>1</v>
      </c>
      <c r="C794">
        <f t="shared" si="53"/>
        <v>0.36</v>
      </c>
      <c r="D794" t="s">
        <v>23</v>
      </c>
      <c r="E794">
        <f t="shared" si="52"/>
        <v>0.04</v>
      </c>
      <c r="F794" t="s">
        <v>2</v>
      </c>
      <c r="G794">
        <v>0.2</v>
      </c>
      <c r="H794" t="s">
        <v>3</v>
      </c>
      <c r="I794">
        <f t="shared" si="54"/>
        <v>0.4</v>
      </c>
      <c r="J794" t="s">
        <v>6</v>
      </c>
      <c r="K794">
        <v>0.2</v>
      </c>
      <c r="Q794">
        <v>0.19825412040511606</v>
      </c>
      <c r="R794">
        <v>950</v>
      </c>
      <c r="S794">
        <v>2.0192423599963802E-20</v>
      </c>
      <c r="T794">
        <v>0</v>
      </c>
      <c r="V794" s="3" t="s">
        <v>92</v>
      </c>
      <c r="W794" t="s">
        <v>0</v>
      </c>
    </row>
    <row r="795" spans="1:23" x14ac:dyDescent="0.25">
      <c r="A795">
        <v>794</v>
      </c>
      <c r="B795" t="s">
        <v>1</v>
      </c>
      <c r="C795">
        <f t="shared" si="53"/>
        <v>0.36</v>
      </c>
      <c r="D795" t="s">
        <v>23</v>
      </c>
      <c r="E795">
        <f t="shared" si="52"/>
        <v>0.04</v>
      </c>
      <c r="F795" t="s">
        <v>2</v>
      </c>
      <c r="G795">
        <v>0.2</v>
      </c>
      <c r="H795" t="s">
        <v>3</v>
      </c>
      <c r="I795">
        <f t="shared" si="54"/>
        <v>0.4</v>
      </c>
      <c r="J795" t="s">
        <v>6</v>
      </c>
      <c r="K795">
        <v>0.2</v>
      </c>
      <c r="Q795">
        <v>0.19573417814876615</v>
      </c>
      <c r="R795">
        <v>950</v>
      </c>
      <c r="S795">
        <v>1.16237184189011E-15</v>
      </c>
      <c r="T795">
        <v>0</v>
      </c>
      <c r="V795" s="3" t="s">
        <v>92</v>
      </c>
      <c r="W795" t="s">
        <v>0</v>
      </c>
    </row>
    <row r="796" spans="1:23" x14ac:dyDescent="0.25">
      <c r="A796">
        <v>795</v>
      </c>
      <c r="B796" t="s">
        <v>1</v>
      </c>
      <c r="C796">
        <f t="shared" si="53"/>
        <v>0.36</v>
      </c>
      <c r="D796" t="s">
        <v>23</v>
      </c>
      <c r="E796">
        <f t="shared" si="52"/>
        <v>0.04</v>
      </c>
      <c r="F796" t="s">
        <v>2</v>
      </c>
      <c r="G796">
        <v>0.2</v>
      </c>
      <c r="H796" t="s">
        <v>3</v>
      </c>
      <c r="I796">
        <f t="shared" si="54"/>
        <v>0.4</v>
      </c>
      <c r="J796" t="s">
        <v>6</v>
      </c>
      <c r="K796">
        <v>0.2</v>
      </c>
      <c r="Q796">
        <v>0.19078997695786534</v>
      </c>
      <c r="R796">
        <v>950</v>
      </c>
      <c r="S796">
        <v>3.6243207669182001E-8</v>
      </c>
      <c r="T796">
        <v>0</v>
      </c>
      <c r="V796" s="3" t="s">
        <v>92</v>
      </c>
      <c r="W796" t="s">
        <v>0</v>
      </c>
    </row>
    <row r="797" spans="1:23" x14ac:dyDescent="0.25">
      <c r="A797">
        <v>796</v>
      </c>
      <c r="B797" t="s">
        <v>1</v>
      </c>
      <c r="C797">
        <f t="shared" si="53"/>
        <v>0.36</v>
      </c>
      <c r="D797" t="s">
        <v>23</v>
      </c>
      <c r="E797">
        <f t="shared" si="52"/>
        <v>0.04</v>
      </c>
      <c r="F797" t="s">
        <v>2</v>
      </c>
      <c r="G797">
        <v>0.2</v>
      </c>
      <c r="H797" t="s">
        <v>3</v>
      </c>
      <c r="I797">
        <f t="shared" si="54"/>
        <v>0.4</v>
      </c>
      <c r="J797" t="s">
        <v>6</v>
      </c>
      <c r="K797">
        <v>0.2</v>
      </c>
      <c r="Q797">
        <v>0.18957356524063765</v>
      </c>
      <c r="R797">
        <v>950</v>
      </c>
      <c r="S797">
        <v>2.5483865022230701E-3</v>
      </c>
      <c r="T797">
        <v>0</v>
      </c>
      <c r="V797" s="3" t="s">
        <v>92</v>
      </c>
      <c r="W797" t="s">
        <v>0</v>
      </c>
    </row>
    <row r="798" spans="1:23" x14ac:dyDescent="0.25">
      <c r="A798">
        <v>797</v>
      </c>
      <c r="B798" t="s">
        <v>1</v>
      </c>
      <c r="C798">
        <f t="shared" si="53"/>
        <v>0.36</v>
      </c>
      <c r="D798" t="s">
        <v>23</v>
      </c>
      <c r="E798">
        <f t="shared" si="52"/>
        <v>0.04</v>
      </c>
      <c r="F798" t="s">
        <v>2</v>
      </c>
      <c r="G798">
        <v>0.2</v>
      </c>
      <c r="H798" t="s">
        <v>3</v>
      </c>
      <c r="I798">
        <f t="shared" si="54"/>
        <v>0.4</v>
      </c>
      <c r="J798" t="s">
        <v>6</v>
      </c>
      <c r="K798">
        <v>0.2</v>
      </c>
      <c r="Q798">
        <v>0.19699011985909828</v>
      </c>
      <c r="R798">
        <v>950</v>
      </c>
      <c r="S798">
        <v>0.14488975887491701</v>
      </c>
      <c r="T798">
        <v>0</v>
      </c>
      <c r="V798" s="3" t="s">
        <v>92</v>
      </c>
      <c r="W798" t="s">
        <v>0</v>
      </c>
    </row>
    <row r="799" spans="1:23" x14ac:dyDescent="0.25">
      <c r="A799">
        <v>798</v>
      </c>
      <c r="B799" t="s">
        <v>1</v>
      </c>
      <c r="C799">
        <f t="shared" si="53"/>
        <v>0.36</v>
      </c>
      <c r="D799" t="s">
        <v>23</v>
      </c>
      <c r="E799">
        <f t="shared" si="52"/>
        <v>0.04</v>
      </c>
      <c r="F799" t="s">
        <v>2</v>
      </c>
      <c r="G799">
        <v>0.2</v>
      </c>
      <c r="H799" t="s">
        <v>3</v>
      </c>
      <c r="I799">
        <f t="shared" si="54"/>
        <v>0.4</v>
      </c>
      <c r="J799" t="s">
        <v>6</v>
      </c>
      <c r="K799">
        <v>0.2</v>
      </c>
      <c r="Q799">
        <v>0.19699011985909828</v>
      </c>
      <c r="R799">
        <v>950</v>
      </c>
      <c r="S799">
        <v>2.0249399050502199</v>
      </c>
      <c r="T799">
        <v>0</v>
      </c>
      <c r="V799" s="3" t="s">
        <v>92</v>
      </c>
      <c r="W799" t="s">
        <v>0</v>
      </c>
    </row>
    <row r="800" spans="1:23" x14ac:dyDescent="0.25">
      <c r="A800">
        <v>799</v>
      </c>
      <c r="B800" t="s">
        <v>1</v>
      </c>
      <c r="C800">
        <f t="shared" si="53"/>
        <v>0.36</v>
      </c>
      <c r="D800" t="s">
        <v>23</v>
      </c>
      <c r="E800">
        <f t="shared" si="52"/>
        <v>0.04</v>
      </c>
      <c r="F800" t="s">
        <v>2</v>
      </c>
      <c r="G800">
        <v>0.2</v>
      </c>
      <c r="H800" t="s">
        <v>3</v>
      </c>
      <c r="I800">
        <f t="shared" si="54"/>
        <v>0.4</v>
      </c>
      <c r="J800" t="s">
        <v>6</v>
      </c>
      <c r="K800">
        <v>0.2</v>
      </c>
      <c r="Q800">
        <v>0.19573417814876615</v>
      </c>
      <c r="R800">
        <v>950</v>
      </c>
      <c r="S800">
        <v>63.890043892151503</v>
      </c>
      <c r="T800">
        <v>0</v>
      </c>
      <c r="V800" s="3" t="s">
        <v>92</v>
      </c>
      <c r="W800" t="s">
        <v>0</v>
      </c>
    </row>
    <row r="801" spans="1:23" x14ac:dyDescent="0.25">
      <c r="A801">
        <v>800</v>
      </c>
      <c r="B801" t="s">
        <v>1</v>
      </c>
      <c r="C801">
        <f t="shared" si="53"/>
        <v>0.36</v>
      </c>
      <c r="D801" t="s">
        <v>24</v>
      </c>
      <c r="E801">
        <v>0.08</v>
      </c>
      <c r="F801" t="s">
        <v>2</v>
      </c>
      <c r="G801">
        <v>0.2</v>
      </c>
      <c r="H801" t="s">
        <v>3</v>
      </c>
      <c r="I801">
        <f t="shared" si="54"/>
        <v>0.4</v>
      </c>
      <c r="J801" t="s">
        <v>6</v>
      </c>
      <c r="K801">
        <v>0.2</v>
      </c>
      <c r="Q801">
        <v>0.12833151855576524</v>
      </c>
      <c r="R801">
        <v>950</v>
      </c>
      <c r="S801">
        <v>1.99661204037761E-20</v>
      </c>
      <c r="T801">
        <v>0</v>
      </c>
      <c r="V801" s="3" t="s">
        <v>92</v>
      </c>
      <c r="W801" t="s">
        <v>0</v>
      </c>
    </row>
    <row r="802" spans="1:23" x14ac:dyDescent="0.25">
      <c r="A802">
        <v>801</v>
      </c>
      <c r="B802" t="s">
        <v>1</v>
      </c>
      <c r="C802">
        <f t="shared" si="53"/>
        <v>0.36</v>
      </c>
      <c r="D802" t="s">
        <v>24</v>
      </c>
      <c r="E802">
        <v>0.08</v>
      </c>
      <c r="F802" t="s">
        <v>2</v>
      </c>
      <c r="G802">
        <v>0.2</v>
      </c>
      <c r="H802" t="s">
        <v>3</v>
      </c>
      <c r="I802">
        <f t="shared" si="54"/>
        <v>0.4</v>
      </c>
      <c r="J802" t="s">
        <v>6</v>
      </c>
      <c r="K802">
        <v>0.2</v>
      </c>
      <c r="Q802">
        <v>0.12751332063284543</v>
      </c>
      <c r="R802">
        <v>950</v>
      </c>
      <c r="S802">
        <v>9.3566611237271097E-16</v>
      </c>
      <c r="T802">
        <v>0</v>
      </c>
      <c r="V802" s="3" t="s">
        <v>92</v>
      </c>
      <c r="W802" t="s">
        <v>0</v>
      </c>
    </row>
    <row r="803" spans="1:23" x14ac:dyDescent="0.25">
      <c r="A803">
        <v>802</v>
      </c>
      <c r="B803" t="s">
        <v>1</v>
      </c>
      <c r="C803">
        <f t="shared" si="53"/>
        <v>0.36</v>
      </c>
      <c r="D803" t="s">
        <v>24</v>
      </c>
      <c r="E803">
        <v>0.08</v>
      </c>
      <c r="F803" t="s">
        <v>2</v>
      </c>
      <c r="G803">
        <v>0.2</v>
      </c>
      <c r="H803" t="s">
        <v>3</v>
      </c>
      <c r="I803">
        <f t="shared" si="54"/>
        <v>0.4</v>
      </c>
      <c r="J803" t="s">
        <v>6</v>
      </c>
      <c r="K803">
        <v>0.2</v>
      </c>
      <c r="Q803">
        <v>0.12349991726875856</v>
      </c>
      <c r="R803">
        <v>950</v>
      </c>
      <c r="S803">
        <v>2.4128242968436602E-11</v>
      </c>
      <c r="T803">
        <v>0</v>
      </c>
      <c r="V803" s="3" t="s">
        <v>92</v>
      </c>
      <c r="W803" t="s">
        <v>0</v>
      </c>
    </row>
    <row r="804" spans="1:23" x14ac:dyDescent="0.25">
      <c r="A804">
        <v>803</v>
      </c>
      <c r="B804" t="s">
        <v>1</v>
      </c>
      <c r="C804">
        <f t="shared" si="53"/>
        <v>0.36</v>
      </c>
      <c r="D804" t="s">
        <v>24</v>
      </c>
      <c r="E804">
        <v>0.08</v>
      </c>
      <c r="F804" t="s">
        <v>2</v>
      </c>
      <c r="G804">
        <v>0.2</v>
      </c>
      <c r="H804" t="s">
        <v>3</v>
      </c>
      <c r="I804">
        <f t="shared" si="54"/>
        <v>0.4</v>
      </c>
      <c r="J804" t="s">
        <v>6</v>
      </c>
      <c r="K804">
        <v>0.2</v>
      </c>
      <c r="Q804">
        <v>0.12589254117941667</v>
      </c>
      <c r="R804">
        <v>950</v>
      </c>
      <c r="S804">
        <v>3.05197869634131E-3</v>
      </c>
      <c r="T804">
        <v>0</v>
      </c>
      <c r="V804" s="3" t="s">
        <v>92</v>
      </c>
      <c r="W804" t="s">
        <v>0</v>
      </c>
    </row>
    <row r="805" spans="1:23" x14ac:dyDescent="0.25">
      <c r="A805">
        <v>804</v>
      </c>
      <c r="B805" t="s">
        <v>1</v>
      </c>
      <c r="C805">
        <f t="shared" si="53"/>
        <v>0.36</v>
      </c>
      <c r="D805" t="s">
        <v>24</v>
      </c>
      <c r="E805">
        <v>0.08</v>
      </c>
      <c r="F805" t="s">
        <v>2</v>
      </c>
      <c r="G805">
        <v>0.2</v>
      </c>
      <c r="H805" t="s">
        <v>3</v>
      </c>
      <c r="I805">
        <f t="shared" si="54"/>
        <v>0.4</v>
      </c>
      <c r="J805" t="s">
        <v>6</v>
      </c>
      <c r="K805">
        <v>0.2</v>
      </c>
      <c r="Q805">
        <v>0.13081774742601951</v>
      </c>
      <c r="R805">
        <v>950</v>
      </c>
      <c r="S805">
        <v>9.4414068070506701E-2</v>
      </c>
      <c r="T805">
        <v>0</v>
      </c>
      <c r="V805" s="3" t="s">
        <v>92</v>
      </c>
      <c r="W805" t="s">
        <v>0</v>
      </c>
    </row>
    <row r="806" spans="1:23" x14ac:dyDescent="0.25">
      <c r="A806">
        <v>805</v>
      </c>
      <c r="B806" t="s">
        <v>1</v>
      </c>
      <c r="C806">
        <f t="shared" si="53"/>
        <v>0.36</v>
      </c>
      <c r="D806" t="s">
        <v>24</v>
      </c>
      <c r="E806">
        <v>0.08</v>
      </c>
      <c r="F806" t="s">
        <v>2</v>
      </c>
      <c r="G806">
        <v>0.2</v>
      </c>
      <c r="H806" t="s">
        <v>3</v>
      </c>
      <c r="I806">
        <f t="shared" si="54"/>
        <v>0.4</v>
      </c>
      <c r="J806" t="s">
        <v>6</v>
      </c>
      <c r="K806">
        <v>0.2</v>
      </c>
      <c r="Q806">
        <v>0.12998369815714472</v>
      </c>
      <c r="R806">
        <v>950</v>
      </c>
      <c r="S806">
        <v>6.7062643048721098</v>
      </c>
      <c r="T806">
        <v>0</v>
      </c>
      <c r="V806" s="3" t="s">
        <v>92</v>
      </c>
      <c r="W806" t="s">
        <v>0</v>
      </c>
    </row>
    <row r="807" spans="1:23" x14ac:dyDescent="0.25">
      <c r="A807">
        <v>806</v>
      </c>
      <c r="B807" t="s">
        <v>1</v>
      </c>
      <c r="C807">
        <f t="shared" si="53"/>
        <v>0.36</v>
      </c>
      <c r="D807" t="s">
        <v>24</v>
      </c>
      <c r="E807">
        <v>0.08</v>
      </c>
      <c r="F807" t="s">
        <v>2</v>
      </c>
      <c r="G807">
        <v>0.2</v>
      </c>
      <c r="H807" t="s">
        <v>3</v>
      </c>
      <c r="I807">
        <f t="shared" si="54"/>
        <v>0.4</v>
      </c>
      <c r="J807" t="s">
        <v>6</v>
      </c>
      <c r="K807">
        <v>0.2</v>
      </c>
      <c r="Q807">
        <v>0.12998369815714472</v>
      </c>
      <c r="R807">
        <v>950</v>
      </c>
      <c r="S807">
        <v>93.724927905170702</v>
      </c>
      <c r="T807">
        <v>0</v>
      </c>
      <c r="V807" s="3" t="s">
        <v>92</v>
      </c>
      <c r="W807" t="s">
        <v>0</v>
      </c>
    </row>
    <row r="808" spans="1:23" x14ac:dyDescent="0.25">
      <c r="A808">
        <v>807</v>
      </c>
      <c r="B808" t="s">
        <v>1</v>
      </c>
      <c r="C808">
        <f t="shared" ref="C808:C825" si="55">0.95/2</f>
        <v>0.47499999999999998</v>
      </c>
      <c r="D808" t="s">
        <v>2</v>
      </c>
      <c r="E808">
        <v>0.05</v>
      </c>
      <c r="F808" t="s">
        <v>3</v>
      </c>
      <c r="G808">
        <v>0.47499999999999998</v>
      </c>
      <c r="H808" t="s">
        <v>6</v>
      </c>
      <c r="I808">
        <v>0.05</v>
      </c>
      <c r="Q808">
        <v>5.2999999999999999E-2</v>
      </c>
      <c r="R808">
        <v>800</v>
      </c>
      <c r="S808" s="1">
        <v>1E-3</v>
      </c>
      <c r="T808">
        <v>0</v>
      </c>
      <c r="V808" s="3" t="s">
        <v>93</v>
      </c>
      <c r="W808" t="s">
        <v>0</v>
      </c>
    </row>
    <row r="809" spans="1:23" x14ac:dyDescent="0.25">
      <c r="A809">
        <v>808</v>
      </c>
      <c r="B809" t="s">
        <v>1</v>
      </c>
      <c r="C809">
        <f t="shared" si="55"/>
        <v>0.47499999999999998</v>
      </c>
      <c r="D809" t="s">
        <v>2</v>
      </c>
      <c r="E809">
        <v>0.05</v>
      </c>
      <c r="F809" t="s">
        <v>3</v>
      </c>
      <c r="G809">
        <v>0.45</v>
      </c>
      <c r="H809" t="s">
        <v>6</v>
      </c>
      <c r="I809">
        <v>0.1</v>
      </c>
      <c r="Q809">
        <v>7.9000000000000001E-2</v>
      </c>
      <c r="R809">
        <v>800</v>
      </c>
      <c r="S809" s="1">
        <v>1E-3</v>
      </c>
      <c r="T809">
        <v>0</v>
      </c>
      <c r="V809" s="3" t="s">
        <v>93</v>
      </c>
      <c r="W809" t="s">
        <v>0</v>
      </c>
    </row>
    <row r="810" spans="1:23" x14ac:dyDescent="0.25">
      <c r="A810">
        <v>809</v>
      </c>
      <c r="B810" t="s">
        <v>1</v>
      </c>
      <c r="C810">
        <f t="shared" si="55"/>
        <v>0.47499999999999998</v>
      </c>
      <c r="D810" t="s">
        <v>2</v>
      </c>
      <c r="E810">
        <v>0.05</v>
      </c>
      <c r="F810" t="s">
        <v>3</v>
      </c>
      <c r="G810">
        <v>0.42499999999999999</v>
      </c>
      <c r="H810" t="s">
        <v>6</v>
      </c>
      <c r="I810">
        <v>0.15</v>
      </c>
      <c r="Q810">
        <v>0.114</v>
      </c>
      <c r="R810">
        <v>800</v>
      </c>
      <c r="S810" s="1">
        <v>1E-3</v>
      </c>
      <c r="T810">
        <v>0</v>
      </c>
      <c r="V810" s="3" t="s">
        <v>93</v>
      </c>
      <c r="W810" t="s">
        <v>0</v>
      </c>
    </row>
    <row r="811" spans="1:23" x14ac:dyDescent="0.25">
      <c r="A811">
        <v>810</v>
      </c>
      <c r="B811" t="s">
        <v>1</v>
      </c>
      <c r="C811">
        <f t="shared" si="55"/>
        <v>0.47499999999999998</v>
      </c>
      <c r="D811" t="s">
        <v>2</v>
      </c>
      <c r="E811">
        <v>0.05</v>
      </c>
      <c r="F811" t="s">
        <v>3</v>
      </c>
      <c r="G811">
        <v>0.4</v>
      </c>
      <c r="H811" t="s">
        <v>6</v>
      </c>
      <c r="I811">
        <v>0.2</v>
      </c>
      <c r="Q811">
        <v>0.113</v>
      </c>
      <c r="R811">
        <v>800</v>
      </c>
      <c r="S811" s="1">
        <v>1E-3</v>
      </c>
      <c r="T811">
        <v>0</v>
      </c>
      <c r="V811" s="3" t="s">
        <v>93</v>
      </c>
      <c r="W811" t="s">
        <v>0</v>
      </c>
    </row>
    <row r="812" spans="1:23" x14ac:dyDescent="0.25">
      <c r="A812">
        <v>811</v>
      </c>
      <c r="B812" t="s">
        <v>1</v>
      </c>
      <c r="C812">
        <f t="shared" si="55"/>
        <v>0.47499999999999998</v>
      </c>
      <c r="D812" t="s">
        <v>2</v>
      </c>
      <c r="E812">
        <v>0.05</v>
      </c>
      <c r="F812" t="s">
        <v>3</v>
      </c>
      <c r="G812">
        <v>0.375</v>
      </c>
      <c r="H812" t="s">
        <v>6</v>
      </c>
      <c r="I812">
        <v>0.25</v>
      </c>
      <c r="Q812">
        <v>9.4E-2</v>
      </c>
      <c r="R812">
        <v>800</v>
      </c>
      <c r="S812" s="1">
        <v>1E-3</v>
      </c>
      <c r="T812">
        <v>0</v>
      </c>
      <c r="V812" s="3" t="s">
        <v>93</v>
      </c>
      <c r="W812" t="s">
        <v>0</v>
      </c>
    </row>
    <row r="813" spans="1:23" x14ac:dyDescent="0.25">
      <c r="A813">
        <v>812</v>
      </c>
      <c r="B813" t="s">
        <v>1</v>
      </c>
      <c r="C813">
        <f t="shared" si="55"/>
        <v>0.47499999999999998</v>
      </c>
      <c r="D813" t="s">
        <v>2</v>
      </c>
      <c r="E813">
        <v>0.05</v>
      </c>
      <c r="F813" t="s">
        <v>3</v>
      </c>
      <c r="G813">
        <v>0.35</v>
      </c>
      <c r="H813" t="s">
        <v>6</v>
      </c>
      <c r="I813">
        <v>0.3</v>
      </c>
      <c r="Q813">
        <v>7.1999999999999995E-2</v>
      </c>
      <c r="R813">
        <v>800</v>
      </c>
      <c r="S813" s="1">
        <v>1E-3</v>
      </c>
      <c r="T813">
        <v>0</v>
      </c>
      <c r="V813" s="3" t="s">
        <v>93</v>
      </c>
      <c r="W813" t="s">
        <v>0</v>
      </c>
    </row>
    <row r="814" spans="1:23" x14ac:dyDescent="0.25">
      <c r="A814">
        <v>813</v>
      </c>
      <c r="B814" t="s">
        <v>1</v>
      </c>
      <c r="C814">
        <f t="shared" si="55"/>
        <v>0.47499999999999998</v>
      </c>
      <c r="D814" t="s">
        <v>2</v>
      </c>
      <c r="E814">
        <v>0.05</v>
      </c>
      <c r="F814" t="s">
        <v>3</v>
      </c>
      <c r="G814">
        <v>0.47499999999999998</v>
      </c>
      <c r="H814" t="s">
        <v>6</v>
      </c>
      <c r="I814">
        <v>0.05</v>
      </c>
      <c r="Q814">
        <v>2.9000000000000001E-2</v>
      </c>
      <c r="R814">
        <v>702</v>
      </c>
      <c r="S814" s="1">
        <v>1E-3</v>
      </c>
      <c r="T814">
        <v>0</v>
      </c>
      <c r="V814" s="3" t="s">
        <v>93</v>
      </c>
      <c r="W814" t="s">
        <v>0</v>
      </c>
    </row>
    <row r="815" spans="1:23" x14ac:dyDescent="0.25">
      <c r="A815">
        <v>814</v>
      </c>
      <c r="B815" t="s">
        <v>1</v>
      </c>
      <c r="C815">
        <f t="shared" si="55"/>
        <v>0.47499999999999998</v>
      </c>
      <c r="D815" t="s">
        <v>2</v>
      </c>
      <c r="E815">
        <v>0.05</v>
      </c>
      <c r="F815" t="s">
        <v>3</v>
      </c>
      <c r="G815">
        <v>0.45</v>
      </c>
      <c r="H815" t="s">
        <v>6</v>
      </c>
      <c r="I815">
        <v>0.1</v>
      </c>
      <c r="Q815">
        <v>4.2000000000000003E-2</v>
      </c>
      <c r="R815">
        <v>702</v>
      </c>
      <c r="S815" s="1">
        <v>1E-3</v>
      </c>
      <c r="T815">
        <v>0</v>
      </c>
      <c r="V815" s="3" t="s">
        <v>93</v>
      </c>
      <c r="W815" t="s">
        <v>0</v>
      </c>
    </row>
    <row r="816" spans="1:23" x14ac:dyDescent="0.25">
      <c r="A816">
        <v>815</v>
      </c>
      <c r="B816" t="s">
        <v>1</v>
      </c>
      <c r="C816">
        <f t="shared" si="55"/>
        <v>0.47499999999999998</v>
      </c>
      <c r="D816" t="s">
        <v>2</v>
      </c>
      <c r="E816">
        <v>0.05</v>
      </c>
      <c r="F816" t="s">
        <v>3</v>
      </c>
      <c r="G816">
        <v>0.42499999999999999</v>
      </c>
      <c r="H816" t="s">
        <v>6</v>
      </c>
      <c r="I816">
        <v>0.15</v>
      </c>
      <c r="Q816">
        <v>5.7000000000000002E-2</v>
      </c>
      <c r="R816">
        <v>702</v>
      </c>
      <c r="S816" s="1">
        <v>1E-3</v>
      </c>
      <c r="T816">
        <v>0</v>
      </c>
      <c r="V816" s="3" t="s">
        <v>93</v>
      </c>
      <c r="W816" t="s">
        <v>0</v>
      </c>
    </row>
    <row r="817" spans="1:23" x14ac:dyDescent="0.25">
      <c r="A817">
        <v>816</v>
      </c>
      <c r="B817" t="s">
        <v>1</v>
      </c>
      <c r="C817">
        <f t="shared" si="55"/>
        <v>0.47499999999999998</v>
      </c>
      <c r="D817" t="s">
        <v>2</v>
      </c>
      <c r="E817">
        <v>0.05</v>
      </c>
      <c r="F817" t="s">
        <v>3</v>
      </c>
      <c r="G817">
        <v>0.4</v>
      </c>
      <c r="H817" t="s">
        <v>6</v>
      </c>
      <c r="I817">
        <v>0.2</v>
      </c>
      <c r="Q817">
        <v>5.0999999999999997E-2</v>
      </c>
      <c r="R817">
        <v>702</v>
      </c>
      <c r="S817" s="1">
        <v>1E-3</v>
      </c>
      <c r="T817">
        <v>0</v>
      </c>
      <c r="V817" s="3" t="s">
        <v>93</v>
      </c>
      <c r="W817" t="s">
        <v>0</v>
      </c>
    </row>
    <row r="818" spans="1:23" x14ac:dyDescent="0.25">
      <c r="A818">
        <v>817</v>
      </c>
      <c r="B818" t="s">
        <v>1</v>
      </c>
      <c r="C818">
        <f t="shared" si="55"/>
        <v>0.47499999999999998</v>
      </c>
      <c r="D818" t="s">
        <v>2</v>
      </c>
      <c r="E818">
        <v>0.05</v>
      </c>
      <c r="F818" t="s">
        <v>3</v>
      </c>
      <c r="G818">
        <v>0.375</v>
      </c>
      <c r="H818" t="s">
        <v>6</v>
      </c>
      <c r="I818">
        <v>0.25</v>
      </c>
      <c r="Q818">
        <v>0.04</v>
      </c>
      <c r="R818">
        <v>702</v>
      </c>
      <c r="S818" s="1">
        <v>1E-3</v>
      </c>
      <c r="T818">
        <v>0</v>
      </c>
      <c r="V818" s="3" t="s">
        <v>93</v>
      </c>
      <c r="W818" t="s">
        <v>0</v>
      </c>
    </row>
    <row r="819" spans="1:23" x14ac:dyDescent="0.25">
      <c r="A819">
        <v>818</v>
      </c>
      <c r="B819" t="s">
        <v>1</v>
      </c>
      <c r="C819">
        <f t="shared" si="55"/>
        <v>0.47499999999999998</v>
      </c>
      <c r="D819" t="s">
        <v>2</v>
      </c>
      <c r="E819">
        <v>0.05</v>
      </c>
      <c r="F819" t="s">
        <v>3</v>
      </c>
      <c r="G819">
        <v>0.35</v>
      </c>
      <c r="H819" t="s">
        <v>6</v>
      </c>
      <c r="I819">
        <v>0.3</v>
      </c>
      <c r="Q819">
        <v>0.03</v>
      </c>
      <c r="R819">
        <v>702</v>
      </c>
      <c r="S819" s="1">
        <v>1E-3</v>
      </c>
      <c r="T819">
        <v>0</v>
      </c>
      <c r="V819" s="3" t="s">
        <v>93</v>
      </c>
      <c r="W819" t="s">
        <v>0</v>
      </c>
    </row>
    <row r="820" spans="1:23" x14ac:dyDescent="0.25">
      <c r="A820">
        <v>819</v>
      </c>
      <c r="B820" t="s">
        <v>1</v>
      </c>
      <c r="C820">
        <f t="shared" si="55"/>
        <v>0.47499999999999998</v>
      </c>
      <c r="D820" t="s">
        <v>2</v>
      </c>
      <c r="E820">
        <v>0.05</v>
      </c>
      <c r="F820" t="s">
        <v>3</v>
      </c>
      <c r="G820">
        <v>0.47499999999999998</v>
      </c>
      <c r="H820" t="s">
        <v>6</v>
      </c>
      <c r="I820">
        <v>0.05</v>
      </c>
      <c r="Q820">
        <v>1.2999999999999999E-2</v>
      </c>
      <c r="R820">
        <v>595</v>
      </c>
      <c r="S820" s="1">
        <v>1E-3</v>
      </c>
      <c r="T820">
        <v>0</v>
      </c>
      <c r="V820" s="3" t="s">
        <v>93</v>
      </c>
      <c r="W820" t="s">
        <v>0</v>
      </c>
    </row>
    <row r="821" spans="1:23" x14ac:dyDescent="0.25">
      <c r="A821">
        <v>820</v>
      </c>
      <c r="B821" t="s">
        <v>1</v>
      </c>
      <c r="C821">
        <f t="shared" si="55"/>
        <v>0.47499999999999998</v>
      </c>
      <c r="D821" t="s">
        <v>2</v>
      </c>
      <c r="E821">
        <v>0.05</v>
      </c>
      <c r="F821" t="s">
        <v>3</v>
      </c>
      <c r="G821">
        <v>0.45</v>
      </c>
      <c r="H821" t="s">
        <v>6</v>
      </c>
      <c r="I821">
        <v>0.1</v>
      </c>
      <c r="Q821">
        <v>1.7000000000000001E-2</v>
      </c>
      <c r="R821">
        <v>595</v>
      </c>
      <c r="S821" s="1">
        <v>1E-3</v>
      </c>
      <c r="T821">
        <v>0</v>
      </c>
      <c r="V821" s="3" t="s">
        <v>93</v>
      </c>
      <c r="W821" t="s">
        <v>0</v>
      </c>
    </row>
    <row r="822" spans="1:23" x14ac:dyDescent="0.25">
      <c r="A822">
        <v>821</v>
      </c>
      <c r="B822" t="s">
        <v>1</v>
      </c>
      <c r="C822">
        <f t="shared" si="55"/>
        <v>0.47499999999999998</v>
      </c>
      <c r="D822" t="s">
        <v>2</v>
      </c>
      <c r="E822">
        <v>0.05</v>
      </c>
      <c r="F822" t="s">
        <v>3</v>
      </c>
      <c r="G822">
        <v>0.42499999999999999</v>
      </c>
      <c r="H822" t="s">
        <v>6</v>
      </c>
      <c r="I822">
        <v>0.15</v>
      </c>
      <c r="Q822">
        <v>1.9E-2</v>
      </c>
      <c r="R822">
        <v>595</v>
      </c>
      <c r="S822" s="1">
        <v>1E-3</v>
      </c>
      <c r="T822">
        <v>0</v>
      </c>
      <c r="V822" s="3" t="s">
        <v>93</v>
      </c>
      <c r="W822" t="s">
        <v>0</v>
      </c>
    </row>
    <row r="823" spans="1:23" x14ac:dyDescent="0.25">
      <c r="A823">
        <v>822</v>
      </c>
      <c r="B823" t="s">
        <v>1</v>
      </c>
      <c r="C823">
        <f t="shared" si="55"/>
        <v>0.47499999999999998</v>
      </c>
      <c r="D823" t="s">
        <v>2</v>
      </c>
      <c r="E823">
        <v>0.05</v>
      </c>
      <c r="F823" t="s">
        <v>3</v>
      </c>
      <c r="G823">
        <v>0.4</v>
      </c>
      <c r="H823" t="s">
        <v>6</v>
      </c>
      <c r="I823">
        <v>0.2</v>
      </c>
      <c r="Q823">
        <v>1.2999999999999999E-2</v>
      </c>
      <c r="R823">
        <v>595</v>
      </c>
      <c r="S823" s="1">
        <v>1E-3</v>
      </c>
      <c r="T823">
        <v>0</v>
      </c>
      <c r="V823" s="3" t="s">
        <v>93</v>
      </c>
      <c r="W823" t="s">
        <v>0</v>
      </c>
    </row>
    <row r="824" spans="1:23" x14ac:dyDescent="0.25">
      <c r="A824">
        <v>823</v>
      </c>
      <c r="B824" t="s">
        <v>1</v>
      </c>
      <c r="C824">
        <f t="shared" si="55"/>
        <v>0.47499999999999998</v>
      </c>
      <c r="D824" t="s">
        <v>2</v>
      </c>
      <c r="E824">
        <v>0.05</v>
      </c>
      <c r="F824" t="s">
        <v>3</v>
      </c>
      <c r="G824">
        <v>0.375</v>
      </c>
      <c r="H824" t="s">
        <v>6</v>
      </c>
      <c r="I824">
        <v>0.25</v>
      </c>
      <c r="Q824">
        <v>8.9999999999999993E-3</v>
      </c>
      <c r="R824">
        <v>595</v>
      </c>
      <c r="S824" s="1">
        <v>1E-3</v>
      </c>
      <c r="T824">
        <v>0</v>
      </c>
      <c r="V824" s="3" t="s">
        <v>93</v>
      </c>
      <c r="W824" t="s">
        <v>0</v>
      </c>
    </row>
    <row r="825" spans="1:23" x14ac:dyDescent="0.25">
      <c r="A825">
        <v>824</v>
      </c>
      <c r="B825" t="s">
        <v>1</v>
      </c>
      <c r="C825">
        <f t="shared" si="55"/>
        <v>0.47499999999999998</v>
      </c>
      <c r="D825" t="s">
        <v>2</v>
      </c>
      <c r="E825">
        <v>0.05</v>
      </c>
      <c r="F825" t="s">
        <v>3</v>
      </c>
      <c r="G825">
        <v>0.35</v>
      </c>
      <c r="H825" t="s">
        <v>6</v>
      </c>
      <c r="I825">
        <v>0.3</v>
      </c>
      <c r="Q825">
        <v>6.0000000000000001E-3</v>
      </c>
      <c r="R825">
        <v>595</v>
      </c>
      <c r="S825" s="1">
        <v>1E-3</v>
      </c>
      <c r="T825">
        <v>0</v>
      </c>
      <c r="V825" s="3" t="s">
        <v>93</v>
      </c>
      <c r="W825" t="s">
        <v>0</v>
      </c>
    </row>
    <row r="826" spans="1:23" x14ac:dyDescent="0.25">
      <c r="A826">
        <v>825</v>
      </c>
      <c r="B826" t="s">
        <v>1</v>
      </c>
      <c r="C826">
        <f t="shared" ref="C826:C843" si="56">0.9/2</f>
        <v>0.45</v>
      </c>
      <c r="D826" t="s">
        <v>2</v>
      </c>
      <c r="E826">
        <v>0.1</v>
      </c>
      <c r="F826" t="s">
        <v>3</v>
      </c>
      <c r="G826">
        <v>0.47499999999999998</v>
      </c>
      <c r="H826" t="s">
        <v>6</v>
      </c>
      <c r="I826">
        <v>0.05</v>
      </c>
      <c r="Q826">
        <v>8.4000000000000005E-2</v>
      </c>
      <c r="R826">
        <v>800</v>
      </c>
      <c r="S826" s="1">
        <v>1E-3</v>
      </c>
      <c r="T826">
        <v>0</v>
      </c>
      <c r="V826" s="3" t="s">
        <v>93</v>
      </c>
      <c r="W826" t="s">
        <v>0</v>
      </c>
    </row>
    <row r="827" spans="1:23" x14ac:dyDescent="0.25">
      <c r="A827">
        <v>826</v>
      </c>
      <c r="B827" t="s">
        <v>1</v>
      </c>
      <c r="C827">
        <f t="shared" si="56"/>
        <v>0.45</v>
      </c>
      <c r="D827" t="s">
        <v>2</v>
      </c>
      <c r="E827">
        <v>0.1</v>
      </c>
      <c r="F827" t="s">
        <v>3</v>
      </c>
      <c r="G827">
        <v>0.45</v>
      </c>
      <c r="H827" t="s">
        <v>6</v>
      </c>
      <c r="I827">
        <v>0.1</v>
      </c>
      <c r="Q827">
        <v>0.11600000000000001</v>
      </c>
      <c r="R827">
        <v>800</v>
      </c>
      <c r="S827" s="1">
        <v>1E-3</v>
      </c>
      <c r="T827">
        <v>0</v>
      </c>
      <c r="V827" s="3" t="s">
        <v>93</v>
      </c>
      <c r="W827" t="s">
        <v>0</v>
      </c>
    </row>
    <row r="828" spans="1:23" x14ac:dyDescent="0.25">
      <c r="A828">
        <v>827</v>
      </c>
      <c r="B828" t="s">
        <v>1</v>
      </c>
      <c r="C828">
        <f t="shared" si="56"/>
        <v>0.45</v>
      </c>
      <c r="D828" t="s">
        <v>2</v>
      </c>
      <c r="E828">
        <v>0.1</v>
      </c>
      <c r="F828" t="s">
        <v>3</v>
      </c>
      <c r="G828">
        <v>0.42499999999999999</v>
      </c>
      <c r="H828" t="s">
        <v>6</v>
      </c>
      <c r="I828">
        <v>0.15</v>
      </c>
      <c r="Q828">
        <v>0.127</v>
      </c>
      <c r="R828">
        <v>800</v>
      </c>
      <c r="S828" s="1">
        <v>1E-3</v>
      </c>
      <c r="T828">
        <v>0</v>
      </c>
      <c r="V828" s="3" t="s">
        <v>93</v>
      </c>
      <c r="W828" t="s">
        <v>0</v>
      </c>
    </row>
    <row r="829" spans="1:23" x14ac:dyDescent="0.25">
      <c r="A829">
        <v>828</v>
      </c>
      <c r="B829" t="s">
        <v>1</v>
      </c>
      <c r="C829">
        <f t="shared" si="56"/>
        <v>0.45</v>
      </c>
      <c r="D829" t="s">
        <v>2</v>
      </c>
      <c r="E829">
        <v>0.1</v>
      </c>
      <c r="F829" t="s">
        <v>3</v>
      </c>
      <c r="G829">
        <v>0.4</v>
      </c>
      <c r="H829" t="s">
        <v>6</v>
      </c>
      <c r="I829">
        <v>0.2</v>
      </c>
      <c r="Q829">
        <v>0.13200000000000001</v>
      </c>
      <c r="R829">
        <v>800</v>
      </c>
      <c r="S829" s="1">
        <v>1E-3</v>
      </c>
      <c r="T829">
        <v>0</v>
      </c>
      <c r="V829" s="3" t="s">
        <v>93</v>
      </c>
      <c r="W829" t="s">
        <v>0</v>
      </c>
    </row>
    <row r="830" spans="1:23" x14ac:dyDescent="0.25">
      <c r="A830">
        <v>829</v>
      </c>
      <c r="B830" t="s">
        <v>1</v>
      </c>
      <c r="C830">
        <f t="shared" si="56"/>
        <v>0.45</v>
      </c>
      <c r="D830" t="s">
        <v>2</v>
      </c>
      <c r="E830">
        <v>0.1</v>
      </c>
      <c r="F830" t="s">
        <v>3</v>
      </c>
      <c r="G830">
        <v>0.375</v>
      </c>
      <c r="H830" t="s">
        <v>6</v>
      </c>
      <c r="I830">
        <v>0.25</v>
      </c>
      <c r="Q830">
        <v>0.13200000000000001</v>
      </c>
      <c r="R830">
        <v>800</v>
      </c>
      <c r="S830" s="1">
        <v>1E-3</v>
      </c>
      <c r="T830">
        <v>0</v>
      </c>
      <c r="V830" s="3" t="s">
        <v>93</v>
      </c>
      <c r="W830" t="s">
        <v>0</v>
      </c>
    </row>
    <row r="831" spans="1:23" x14ac:dyDescent="0.25">
      <c r="A831">
        <v>830</v>
      </c>
      <c r="B831" t="s">
        <v>1</v>
      </c>
      <c r="C831">
        <f t="shared" si="56"/>
        <v>0.45</v>
      </c>
      <c r="D831" t="s">
        <v>2</v>
      </c>
      <c r="E831">
        <v>0.1</v>
      </c>
      <c r="F831" t="s">
        <v>3</v>
      </c>
      <c r="G831">
        <v>0.35</v>
      </c>
      <c r="H831" t="s">
        <v>6</v>
      </c>
      <c r="I831">
        <v>0.3</v>
      </c>
      <c r="Q831">
        <v>9.6000000000000002E-2</v>
      </c>
      <c r="R831">
        <v>800</v>
      </c>
      <c r="S831" s="1">
        <v>1E-3</v>
      </c>
      <c r="T831">
        <v>0</v>
      </c>
      <c r="V831" s="3" t="s">
        <v>93</v>
      </c>
      <c r="W831" t="s">
        <v>0</v>
      </c>
    </row>
    <row r="832" spans="1:23" x14ac:dyDescent="0.25">
      <c r="A832">
        <v>831</v>
      </c>
      <c r="B832" t="s">
        <v>1</v>
      </c>
      <c r="C832">
        <f t="shared" si="56"/>
        <v>0.45</v>
      </c>
      <c r="D832" t="s">
        <v>2</v>
      </c>
      <c r="E832">
        <v>0.1</v>
      </c>
      <c r="F832" t="s">
        <v>3</v>
      </c>
      <c r="G832">
        <v>0.47499999999999998</v>
      </c>
      <c r="H832" t="s">
        <v>6</v>
      </c>
      <c r="I832">
        <v>0.05</v>
      </c>
      <c r="Q832">
        <v>4.4999999999999998E-2</v>
      </c>
      <c r="R832">
        <v>702</v>
      </c>
      <c r="S832" s="1">
        <v>1E-3</v>
      </c>
      <c r="T832">
        <v>0</v>
      </c>
      <c r="V832" s="3" t="s">
        <v>93</v>
      </c>
      <c r="W832" t="s">
        <v>0</v>
      </c>
    </row>
    <row r="833" spans="1:23" x14ac:dyDescent="0.25">
      <c r="A833">
        <v>832</v>
      </c>
      <c r="B833" t="s">
        <v>1</v>
      </c>
      <c r="C833">
        <f t="shared" si="56"/>
        <v>0.45</v>
      </c>
      <c r="D833" t="s">
        <v>2</v>
      </c>
      <c r="E833">
        <v>0.1</v>
      </c>
      <c r="F833" t="s">
        <v>3</v>
      </c>
      <c r="G833">
        <v>0.45</v>
      </c>
      <c r="H833" t="s">
        <v>6</v>
      </c>
      <c r="I833">
        <v>0.1</v>
      </c>
      <c r="Q833">
        <v>6.0999999999999999E-2</v>
      </c>
      <c r="R833">
        <v>702</v>
      </c>
      <c r="S833" s="1">
        <v>1E-3</v>
      </c>
      <c r="T833">
        <v>0</v>
      </c>
      <c r="V833" s="3" t="s">
        <v>93</v>
      </c>
      <c r="W833" t="s">
        <v>0</v>
      </c>
    </row>
    <row r="834" spans="1:23" x14ac:dyDescent="0.25">
      <c r="A834">
        <v>833</v>
      </c>
      <c r="B834" t="s">
        <v>1</v>
      </c>
      <c r="C834">
        <f t="shared" si="56"/>
        <v>0.45</v>
      </c>
      <c r="D834" t="s">
        <v>2</v>
      </c>
      <c r="E834">
        <v>0.1</v>
      </c>
      <c r="F834" t="s">
        <v>3</v>
      </c>
      <c r="G834">
        <v>0.42499999999999999</v>
      </c>
      <c r="H834" t="s">
        <v>6</v>
      </c>
      <c r="I834">
        <v>0.15</v>
      </c>
      <c r="Q834">
        <v>6.3E-2</v>
      </c>
      <c r="R834">
        <v>702</v>
      </c>
      <c r="S834" s="1">
        <v>1E-3</v>
      </c>
      <c r="T834">
        <v>0</v>
      </c>
      <c r="V834" s="3" t="s">
        <v>93</v>
      </c>
      <c r="W834" t="s">
        <v>0</v>
      </c>
    </row>
    <row r="835" spans="1:23" x14ac:dyDescent="0.25">
      <c r="A835">
        <v>834</v>
      </c>
      <c r="B835" t="s">
        <v>1</v>
      </c>
      <c r="C835">
        <f t="shared" si="56"/>
        <v>0.45</v>
      </c>
      <c r="D835" t="s">
        <v>2</v>
      </c>
      <c r="E835">
        <v>0.1</v>
      </c>
      <c r="F835" t="s">
        <v>3</v>
      </c>
      <c r="G835">
        <v>0.4</v>
      </c>
      <c r="H835" t="s">
        <v>6</v>
      </c>
      <c r="I835">
        <v>0.2</v>
      </c>
      <c r="Q835">
        <v>0.06</v>
      </c>
      <c r="R835">
        <v>702</v>
      </c>
      <c r="S835" s="1">
        <v>1E-3</v>
      </c>
      <c r="T835">
        <v>0</v>
      </c>
      <c r="V835" s="3" t="s">
        <v>93</v>
      </c>
      <c r="W835" t="s">
        <v>0</v>
      </c>
    </row>
    <row r="836" spans="1:23" x14ac:dyDescent="0.25">
      <c r="A836">
        <v>835</v>
      </c>
      <c r="B836" t="s">
        <v>1</v>
      </c>
      <c r="C836">
        <f t="shared" si="56"/>
        <v>0.45</v>
      </c>
      <c r="D836" t="s">
        <v>2</v>
      </c>
      <c r="E836">
        <v>0.1</v>
      </c>
      <c r="F836" t="s">
        <v>3</v>
      </c>
      <c r="G836">
        <v>0.375</v>
      </c>
      <c r="H836" t="s">
        <v>6</v>
      </c>
      <c r="I836">
        <v>0.25</v>
      </c>
      <c r="Q836">
        <v>5.5E-2</v>
      </c>
      <c r="R836">
        <v>702</v>
      </c>
      <c r="S836" s="1">
        <v>1E-3</v>
      </c>
      <c r="T836">
        <v>0</v>
      </c>
      <c r="V836" s="3" t="s">
        <v>93</v>
      </c>
      <c r="W836" t="s">
        <v>0</v>
      </c>
    </row>
    <row r="837" spans="1:23" x14ac:dyDescent="0.25">
      <c r="A837">
        <v>836</v>
      </c>
      <c r="B837" t="s">
        <v>1</v>
      </c>
      <c r="C837">
        <f t="shared" si="56"/>
        <v>0.45</v>
      </c>
      <c r="D837" t="s">
        <v>2</v>
      </c>
      <c r="E837">
        <v>0.1</v>
      </c>
      <c r="F837" t="s">
        <v>3</v>
      </c>
      <c r="G837">
        <v>0.35</v>
      </c>
      <c r="H837" t="s">
        <v>6</v>
      </c>
      <c r="I837">
        <v>0.3</v>
      </c>
      <c r="Q837">
        <v>4.1000000000000002E-2</v>
      </c>
      <c r="R837">
        <v>702</v>
      </c>
      <c r="S837" s="1">
        <v>1E-3</v>
      </c>
      <c r="T837">
        <v>0</v>
      </c>
      <c r="V837" s="3" t="s">
        <v>93</v>
      </c>
      <c r="W837" t="s">
        <v>0</v>
      </c>
    </row>
    <row r="838" spans="1:23" x14ac:dyDescent="0.25">
      <c r="A838">
        <v>837</v>
      </c>
      <c r="B838" t="s">
        <v>1</v>
      </c>
      <c r="C838">
        <f t="shared" si="56"/>
        <v>0.45</v>
      </c>
      <c r="D838" t="s">
        <v>2</v>
      </c>
      <c r="E838">
        <v>0.1</v>
      </c>
      <c r="F838" t="s">
        <v>3</v>
      </c>
      <c r="G838">
        <v>0.47499999999999998</v>
      </c>
      <c r="H838" t="s">
        <v>6</v>
      </c>
      <c r="I838">
        <v>0.05</v>
      </c>
      <c r="Q838">
        <v>0.02</v>
      </c>
      <c r="R838">
        <v>595</v>
      </c>
      <c r="S838" s="1">
        <v>1E-3</v>
      </c>
      <c r="T838">
        <v>0</v>
      </c>
      <c r="V838" s="3" t="s">
        <v>93</v>
      </c>
      <c r="W838" t="s">
        <v>0</v>
      </c>
    </row>
    <row r="839" spans="1:23" x14ac:dyDescent="0.25">
      <c r="A839">
        <v>838</v>
      </c>
      <c r="B839" t="s">
        <v>1</v>
      </c>
      <c r="C839">
        <f t="shared" si="56"/>
        <v>0.45</v>
      </c>
      <c r="D839" t="s">
        <v>2</v>
      </c>
      <c r="E839">
        <v>0.1</v>
      </c>
      <c r="F839" t="s">
        <v>3</v>
      </c>
      <c r="G839">
        <v>0.45</v>
      </c>
      <c r="H839" t="s">
        <v>6</v>
      </c>
      <c r="I839">
        <v>0.1</v>
      </c>
      <c r="Q839">
        <v>2.3E-2</v>
      </c>
      <c r="R839">
        <v>595</v>
      </c>
      <c r="S839" s="1">
        <v>1E-3</v>
      </c>
      <c r="T839">
        <v>0</v>
      </c>
      <c r="V839" s="3" t="s">
        <v>93</v>
      </c>
      <c r="W839" t="s">
        <v>0</v>
      </c>
    </row>
    <row r="840" spans="1:23" x14ac:dyDescent="0.25">
      <c r="A840">
        <v>839</v>
      </c>
      <c r="B840" t="s">
        <v>1</v>
      </c>
      <c r="C840">
        <f t="shared" si="56"/>
        <v>0.45</v>
      </c>
      <c r="D840" t="s">
        <v>2</v>
      </c>
      <c r="E840">
        <v>0.1</v>
      </c>
      <c r="F840" t="s">
        <v>3</v>
      </c>
      <c r="G840">
        <v>0.42499999999999999</v>
      </c>
      <c r="H840" t="s">
        <v>6</v>
      </c>
      <c r="I840">
        <v>0.15</v>
      </c>
      <c r="Q840">
        <v>2.1000000000000001E-2</v>
      </c>
      <c r="R840">
        <v>595</v>
      </c>
      <c r="S840" s="1">
        <v>1E-3</v>
      </c>
      <c r="T840">
        <v>0</v>
      </c>
      <c r="V840" s="3" t="s">
        <v>93</v>
      </c>
      <c r="W840" t="s">
        <v>0</v>
      </c>
    </row>
    <row r="841" spans="1:23" x14ac:dyDescent="0.25">
      <c r="A841">
        <v>840</v>
      </c>
      <c r="B841" t="s">
        <v>1</v>
      </c>
      <c r="C841">
        <f t="shared" si="56"/>
        <v>0.45</v>
      </c>
      <c r="D841" t="s">
        <v>2</v>
      </c>
      <c r="E841">
        <v>0.1</v>
      </c>
      <c r="F841" t="s">
        <v>3</v>
      </c>
      <c r="G841">
        <v>0.4</v>
      </c>
      <c r="H841" t="s">
        <v>6</v>
      </c>
      <c r="I841">
        <v>0.2</v>
      </c>
      <c r="Q841">
        <v>1.7999999999999999E-2</v>
      </c>
      <c r="R841">
        <v>595</v>
      </c>
      <c r="S841" s="1">
        <v>1E-3</v>
      </c>
      <c r="T841">
        <v>0</v>
      </c>
      <c r="V841" s="3" t="s">
        <v>93</v>
      </c>
      <c r="W841" t="s">
        <v>0</v>
      </c>
    </row>
    <row r="842" spans="1:23" x14ac:dyDescent="0.25">
      <c r="A842">
        <v>841</v>
      </c>
      <c r="B842" t="s">
        <v>1</v>
      </c>
      <c r="C842">
        <f t="shared" si="56"/>
        <v>0.45</v>
      </c>
      <c r="D842" t="s">
        <v>2</v>
      </c>
      <c r="E842">
        <v>0.1</v>
      </c>
      <c r="F842" t="s">
        <v>3</v>
      </c>
      <c r="G842">
        <v>0.375</v>
      </c>
      <c r="H842" t="s">
        <v>6</v>
      </c>
      <c r="I842">
        <v>0.25</v>
      </c>
      <c r="Q842">
        <v>1.4E-2</v>
      </c>
      <c r="R842">
        <v>595</v>
      </c>
      <c r="S842" s="1">
        <v>1E-3</v>
      </c>
      <c r="T842">
        <v>0</v>
      </c>
      <c r="V842" s="3" t="s">
        <v>93</v>
      </c>
      <c r="W842" t="s">
        <v>0</v>
      </c>
    </row>
    <row r="843" spans="1:23" x14ac:dyDescent="0.25">
      <c r="A843">
        <v>842</v>
      </c>
      <c r="B843" t="s">
        <v>1</v>
      </c>
      <c r="C843">
        <f t="shared" si="56"/>
        <v>0.45</v>
      </c>
      <c r="D843" t="s">
        <v>2</v>
      </c>
      <c r="E843">
        <v>0.1</v>
      </c>
      <c r="F843" t="s">
        <v>3</v>
      </c>
      <c r="G843">
        <v>0.35</v>
      </c>
      <c r="H843" t="s">
        <v>6</v>
      </c>
      <c r="I843">
        <v>0.3</v>
      </c>
      <c r="Q843">
        <v>0.01</v>
      </c>
      <c r="R843">
        <v>595</v>
      </c>
      <c r="S843" s="1">
        <v>1E-3</v>
      </c>
      <c r="T843">
        <v>0</v>
      </c>
      <c r="V843" s="3" t="s">
        <v>93</v>
      </c>
      <c r="W843" t="s">
        <v>0</v>
      </c>
    </row>
    <row r="844" spans="1:23" x14ac:dyDescent="0.25">
      <c r="A844">
        <v>843</v>
      </c>
      <c r="B844" t="s">
        <v>1</v>
      </c>
      <c r="C844">
        <f t="shared" ref="C844:C861" si="57">0.85/2</f>
        <v>0.42499999999999999</v>
      </c>
      <c r="D844" t="s">
        <v>2</v>
      </c>
      <c r="E844">
        <v>0.15</v>
      </c>
      <c r="F844" t="s">
        <v>3</v>
      </c>
      <c r="G844">
        <v>0.47499999999999998</v>
      </c>
      <c r="H844" t="s">
        <v>6</v>
      </c>
      <c r="I844">
        <v>0.05</v>
      </c>
      <c r="Q844">
        <v>0.126</v>
      </c>
      <c r="R844">
        <v>800</v>
      </c>
      <c r="S844" s="1">
        <v>1E-3</v>
      </c>
      <c r="T844">
        <v>0</v>
      </c>
      <c r="V844" s="3" t="s">
        <v>93</v>
      </c>
      <c r="W844" t="s">
        <v>0</v>
      </c>
    </row>
    <row r="845" spans="1:23" x14ac:dyDescent="0.25">
      <c r="A845">
        <v>844</v>
      </c>
      <c r="B845" t="s">
        <v>1</v>
      </c>
      <c r="C845">
        <f t="shared" si="57"/>
        <v>0.42499999999999999</v>
      </c>
      <c r="D845" t="s">
        <v>2</v>
      </c>
      <c r="E845">
        <v>0.15</v>
      </c>
      <c r="F845" t="s">
        <v>3</v>
      </c>
      <c r="G845">
        <v>0.45</v>
      </c>
      <c r="H845" t="s">
        <v>6</v>
      </c>
      <c r="I845">
        <v>0.1</v>
      </c>
      <c r="Q845">
        <v>0.13200000000000001</v>
      </c>
      <c r="R845">
        <v>800</v>
      </c>
      <c r="S845" s="1">
        <v>1E-3</v>
      </c>
      <c r="T845">
        <v>0</v>
      </c>
      <c r="V845" s="3" t="s">
        <v>93</v>
      </c>
      <c r="W845" t="s">
        <v>0</v>
      </c>
    </row>
    <row r="846" spans="1:23" x14ac:dyDescent="0.25">
      <c r="A846">
        <v>845</v>
      </c>
      <c r="B846" t="s">
        <v>1</v>
      </c>
      <c r="C846">
        <f t="shared" si="57"/>
        <v>0.42499999999999999</v>
      </c>
      <c r="D846" t="s">
        <v>2</v>
      </c>
      <c r="E846">
        <v>0.15</v>
      </c>
      <c r="F846" t="s">
        <v>3</v>
      </c>
      <c r="G846">
        <v>0.42499999999999999</v>
      </c>
      <c r="H846" t="s">
        <v>6</v>
      </c>
      <c r="I846">
        <v>0.15</v>
      </c>
      <c r="Q846">
        <v>0.14099999999999999</v>
      </c>
      <c r="R846">
        <v>800</v>
      </c>
      <c r="S846" s="1">
        <v>1E-3</v>
      </c>
      <c r="T846">
        <v>0</v>
      </c>
      <c r="V846" s="3" t="s">
        <v>93</v>
      </c>
      <c r="W846" t="s">
        <v>0</v>
      </c>
    </row>
    <row r="847" spans="1:23" x14ac:dyDescent="0.25">
      <c r="A847">
        <v>846</v>
      </c>
      <c r="B847" t="s">
        <v>1</v>
      </c>
      <c r="C847">
        <f t="shared" si="57"/>
        <v>0.42499999999999999</v>
      </c>
      <c r="D847" t="s">
        <v>2</v>
      </c>
      <c r="E847">
        <v>0.15</v>
      </c>
      <c r="F847" t="s">
        <v>3</v>
      </c>
      <c r="G847">
        <v>0.4</v>
      </c>
      <c r="H847" t="s">
        <v>6</v>
      </c>
      <c r="I847">
        <v>0.2</v>
      </c>
      <c r="Q847">
        <v>0.15</v>
      </c>
      <c r="R847">
        <v>800</v>
      </c>
      <c r="S847" s="1">
        <v>1E-3</v>
      </c>
      <c r="T847">
        <v>0</v>
      </c>
      <c r="V847" s="3" t="s">
        <v>93</v>
      </c>
      <c r="W847" t="s">
        <v>0</v>
      </c>
    </row>
    <row r="848" spans="1:23" x14ac:dyDescent="0.25">
      <c r="A848">
        <v>847</v>
      </c>
      <c r="B848" t="s">
        <v>1</v>
      </c>
      <c r="C848">
        <f t="shared" si="57"/>
        <v>0.42499999999999999</v>
      </c>
      <c r="D848" t="s">
        <v>2</v>
      </c>
      <c r="E848">
        <v>0.15</v>
      </c>
      <c r="F848" t="s">
        <v>3</v>
      </c>
      <c r="G848">
        <v>0.375</v>
      </c>
      <c r="H848" t="s">
        <v>6</v>
      </c>
      <c r="I848">
        <v>0.25</v>
      </c>
      <c r="Q848">
        <v>0.13900000000000001</v>
      </c>
      <c r="R848">
        <v>800</v>
      </c>
      <c r="S848" s="1">
        <v>1E-3</v>
      </c>
      <c r="T848">
        <v>0</v>
      </c>
      <c r="V848" s="3" t="s">
        <v>93</v>
      </c>
      <c r="W848" t="s">
        <v>0</v>
      </c>
    </row>
    <row r="849" spans="1:23" x14ac:dyDescent="0.25">
      <c r="A849">
        <v>848</v>
      </c>
      <c r="B849" t="s">
        <v>1</v>
      </c>
      <c r="C849">
        <f t="shared" si="57"/>
        <v>0.42499999999999999</v>
      </c>
      <c r="D849" t="s">
        <v>2</v>
      </c>
      <c r="E849">
        <v>0.15</v>
      </c>
      <c r="F849" t="s">
        <v>3</v>
      </c>
      <c r="G849">
        <v>0.35</v>
      </c>
      <c r="H849" t="s">
        <v>6</v>
      </c>
      <c r="I849">
        <v>0.3</v>
      </c>
      <c r="Q849">
        <v>0.113</v>
      </c>
      <c r="R849">
        <v>800</v>
      </c>
      <c r="S849" s="1">
        <v>1E-3</v>
      </c>
      <c r="T849">
        <v>0</v>
      </c>
      <c r="V849" s="3" t="s">
        <v>93</v>
      </c>
      <c r="W849" t="s">
        <v>0</v>
      </c>
    </row>
    <row r="850" spans="1:23" x14ac:dyDescent="0.25">
      <c r="A850">
        <v>849</v>
      </c>
      <c r="B850" t="s">
        <v>1</v>
      </c>
      <c r="C850">
        <f t="shared" si="57"/>
        <v>0.42499999999999999</v>
      </c>
      <c r="D850" t="s">
        <v>2</v>
      </c>
      <c r="E850">
        <v>0.15</v>
      </c>
      <c r="F850" t="s">
        <v>3</v>
      </c>
      <c r="G850">
        <v>0.47499999999999998</v>
      </c>
      <c r="H850" t="s">
        <v>6</v>
      </c>
      <c r="I850">
        <v>0.05</v>
      </c>
      <c r="Q850">
        <v>6.9000000000000006E-2</v>
      </c>
      <c r="R850">
        <v>702</v>
      </c>
      <c r="S850" s="1">
        <v>1E-3</v>
      </c>
      <c r="T850">
        <v>0</v>
      </c>
      <c r="V850" s="3" t="s">
        <v>93</v>
      </c>
      <c r="W850" t="s">
        <v>0</v>
      </c>
    </row>
    <row r="851" spans="1:23" x14ac:dyDescent="0.25">
      <c r="A851">
        <v>850</v>
      </c>
      <c r="B851" t="s">
        <v>1</v>
      </c>
      <c r="C851">
        <f t="shared" si="57"/>
        <v>0.42499999999999999</v>
      </c>
      <c r="D851" t="s">
        <v>2</v>
      </c>
      <c r="E851">
        <v>0.15</v>
      </c>
      <c r="F851" t="s">
        <v>3</v>
      </c>
      <c r="G851">
        <v>0.45</v>
      </c>
      <c r="H851" t="s">
        <v>6</v>
      </c>
      <c r="I851">
        <v>0.1</v>
      </c>
      <c r="Q851">
        <v>6.8000000000000005E-2</v>
      </c>
      <c r="R851">
        <v>702</v>
      </c>
      <c r="S851" s="1">
        <v>1E-3</v>
      </c>
      <c r="T851">
        <v>0</v>
      </c>
      <c r="V851" s="3" t="s">
        <v>93</v>
      </c>
      <c r="W851" t="s">
        <v>0</v>
      </c>
    </row>
    <row r="852" spans="1:23" x14ac:dyDescent="0.25">
      <c r="A852">
        <v>851</v>
      </c>
      <c r="B852" t="s">
        <v>1</v>
      </c>
      <c r="C852">
        <f t="shared" si="57"/>
        <v>0.42499999999999999</v>
      </c>
      <c r="D852" t="s">
        <v>2</v>
      </c>
      <c r="E852">
        <v>0.15</v>
      </c>
      <c r="F852" t="s">
        <v>3</v>
      </c>
      <c r="G852">
        <v>0.42499999999999999</v>
      </c>
      <c r="H852" t="s">
        <v>6</v>
      </c>
      <c r="I852">
        <v>0.15</v>
      </c>
      <c r="Q852">
        <v>6.9000000000000006E-2</v>
      </c>
      <c r="R852">
        <v>702</v>
      </c>
      <c r="S852" s="1">
        <v>1E-3</v>
      </c>
      <c r="T852">
        <v>0</v>
      </c>
      <c r="V852" s="3" t="s">
        <v>93</v>
      </c>
      <c r="W852" t="s">
        <v>0</v>
      </c>
    </row>
    <row r="853" spans="1:23" x14ac:dyDescent="0.25">
      <c r="A853">
        <v>852</v>
      </c>
      <c r="B853" t="s">
        <v>1</v>
      </c>
      <c r="C853">
        <f t="shared" si="57"/>
        <v>0.42499999999999999</v>
      </c>
      <c r="D853" t="s">
        <v>2</v>
      </c>
      <c r="E853">
        <v>0.15</v>
      </c>
      <c r="F853" t="s">
        <v>3</v>
      </c>
      <c r="G853">
        <v>0.4</v>
      </c>
      <c r="H853" t="s">
        <v>6</v>
      </c>
      <c r="I853">
        <v>0.2</v>
      </c>
      <c r="Q853">
        <v>7.0000000000000007E-2</v>
      </c>
      <c r="R853">
        <v>702</v>
      </c>
      <c r="S853" s="1">
        <v>1E-3</v>
      </c>
      <c r="T853">
        <v>0</v>
      </c>
      <c r="V853" s="3" t="s">
        <v>93</v>
      </c>
      <c r="W853" t="s">
        <v>0</v>
      </c>
    </row>
    <row r="854" spans="1:23" x14ac:dyDescent="0.25">
      <c r="A854">
        <v>853</v>
      </c>
      <c r="B854" t="s">
        <v>1</v>
      </c>
      <c r="C854">
        <f t="shared" si="57"/>
        <v>0.42499999999999999</v>
      </c>
      <c r="D854" t="s">
        <v>2</v>
      </c>
      <c r="E854">
        <v>0.15</v>
      </c>
      <c r="F854" t="s">
        <v>3</v>
      </c>
      <c r="G854">
        <v>0.375</v>
      </c>
      <c r="H854" t="s">
        <v>6</v>
      </c>
      <c r="I854">
        <v>0.25</v>
      </c>
      <c r="Q854">
        <v>6.2E-2</v>
      </c>
      <c r="R854">
        <v>702</v>
      </c>
      <c r="S854" s="1">
        <v>1E-3</v>
      </c>
      <c r="T854">
        <v>0</v>
      </c>
      <c r="V854" s="3" t="s">
        <v>93</v>
      </c>
      <c r="W854" t="s">
        <v>0</v>
      </c>
    </row>
    <row r="855" spans="1:23" x14ac:dyDescent="0.25">
      <c r="A855">
        <v>854</v>
      </c>
      <c r="B855" t="s">
        <v>1</v>
      </c>
      <c r="C855">
        <f t="shared" si="57"/>
        <v>0.42499999999999999</v>
      </c>
      <c r="D855" t="s">
        <v>2</v>
      </c>
      <c r="E855">
        <v>0.15</v>
      </c>
      <c r="F855" t="s">
        <v>3</v>
      </c>
      <c r="G855">
        <v>0.35</v>
      </c>
      <c r="H855" t="s">
        <v>6</v>
      </c>
      <c r="I855">
        <v>0.3</v>
      </c>
      <c r="Q855">
        <v>0.05</v>
      </c>
      <c r="R855">
        <v>702</v>
      </c>
      <c r="S855" s="1">
        <v>1E-3</v>
      </c>
      <c r="T855">
        <v>0</v>
      </c>
      <c r="V855" s="3" t="s">
        <v>93</v>
      </c>
      <c r="W855" t="s">
        <v>0</v>
      </c>
    </row>
    <row r="856" spans="1:23" x14ac:dyDescent="0.25">
      <c r="A856">
        <v>855</v>
      </c>
      <c r="B856" t="s">
        <v>1</v>
      </c>
      <c r="C856">
        <f t="shared" si="57"/>
        <v>0.42499999999999999</v>
      </c>
      <c r="D856" t="s">
        <v>2</v>
      </c>
      <c r="E856">
        <v>0.15</v>
      </c>
      <c r="F856" t="s">
        <v>3</v>
      </c>
      <c r="G856">
        <v>0.47499999999999998</v>
      </c>
      <c r="H856" t="s">
        <v>6</v>
      </c>
      <c r="I856">
        <v>0.05</v>
      </c>
      <c r="Q856">
        <v>3.1E-2</v>
      </c>
      <c r="R856">
        <v>595</v>
      </c>
      <c r="S856" s="1">
        <v>1E-3</v>
      </c>
      <c r="T856">
        <v>0</v>
      </c>
      <c r="V856" s="3" t="s">
        <v>93</v>
      </c>
      <c r="W856" t="s">
        <v>0</v>
      </c>
    </row>
    <row r="857" spans="1:23" x14ac:dyDescent="0.25">
      <c r="A857">
        <v>856</v>
      </c>
      <c r="B857" t="s">
        <v>1</v>
      </c>
      <c r="C857">
        <f t="shared" si="57"/>
        <v>0.42499999999999999</v>
      </c>
      <c r="D857" t="s">
        <v>2</v>
      </c>
      <c r="E857">
        <v>0.15</v>
      </c>
      <c r="F857" t="s">
        <v>3</v>
      </c>
      <c r="G857">
        <v>0.45</v>
      </c>
      <c r="H857" t="s">
        <v>6</v>
      </c>
      <c r="I857">
        <v>0.1</v>
      </c>
      <c r="Q857">
        <v>2.5999999999999999E-2</v>
      </c>
      <c r="R857">
        <v>595</v>
      </c>
      <c r="S857" s="1">
        <v>1E-3</v>
      </c>
      <c r="T857">
        <v>0</v>
      </c>
      <c r="V857" s="3" t="s">
        <v>93</v>
      </c>
      <c r="W857" t="s">
        <v>0</v>
      </c>
    </row>
    <row r="858" spans="1:23" x14ac:dyDescent="0.25">
      <c r="A858">
        <v>857</v>
      </c>
      <c r="B858" t="s">
        <v>1</v>
      </c>
      <c r="C858">
        <f t="shared" si="57"/>
        <v>0.42499999999999999</v>
      </c>
      <c r="D858" t="s">
        <v>2</v>
      </c>
      <c r="E858">
        <v>0.15</v>
      </c>
      <c r="F858" t="s">
        <v>3</v>
      </c>
      <c r="G858">
        <v>0.42499999999999999</v>
      </c>
      <c r="H858" t="s">
        <v>6</v>
      </c>
      <c r="I858">
        <v>0.15</v>
      </c>
      <c r="Q858">
        <v>2.3E-2</v>
      </c>
      <c r="R858">
        <v>595</v>
      </c>
      <c r="S858" s="1">
        <v>1E-3</v>
      </c>
      <c r="T858">
        <v>0</v>
      </c>
      <c r="V858" s="3" t="s">
        <v>93</v>
      </c>
      <c r="W858" t="s">
        <v>0</v>
      </c>
    </row>
    <row r="859" spans="1:23" x14ac:dyDescent="0.25">
      <c r="A859">
        <v>858</v>
      </c>
      <c r="B859" t="s">
        <v>1</v>
      </c>
      <c r="C859">
        <f t="shared" si="57"/>
        <v>0.42499999999999999</v>
      </c>
      <c r="D859" t="s">
        <v>2</v>
      </c>
      <c r="E859">
        <v>0.15</v>
      </c>
      <c r="F859" t="s">
        <v>3</v>
      </c>
      <c r="G859">
        <v>0.4</v>
      </c>
      <c r="H859" t="s">
        <v>6</v>
      </c>
      <c r="I859">
        <v>0.2</v>
      </c>
      <c r="Q859">
        <v>2.1999999999999999E-2</v>
      </c>
      <c r="R859">
        <v>595</v>
      </c>
      <c r="S859" s="1">
        <v>1E-3</v>
      </c>
      <c r="T859">
        <v>0</v>
      </c>
      <c r="V859" s="3" t="s">
        <v>93</v>
      </c>
      <c r="W859" t="s">
        <v>0</v>
      </c>
    </row>
    <row r="860" spans="1:23" x14ac:dyDescent="0.25">
      <c r="A860">
        <v>859</v>
      </c>
      <c r="B860" t="s">
        <v>1</v>
      </c>
      <c r="C860">
        <f t="shared" si="57"/>
        <v>0.42499999999999999</v>
      </c>
      <c r="D860" t="s">
        <v>2</v>
      </c>
      <c r="E860">
        <v>0.15</v>
      </c>
      <c r="F860" t="s">
        <v>3</v>
      </c>
      <c r="G860">
        <v>0.375</v>
      </c>
      <c r="H860" t="s">
        <v>6</v>
      </c>
      <c r="I860">
        <v>0.25</v>
      </c>
      <c r="Q860">
        <v>1.7000000000000001E-2</v>
      </c>
      <c r="R860">
        <v>595</v>
      </c>
      <c r="S860" s="1">
        <v>1E-3</v>
      </c>
      <c r="T860">
        <v>0</v>
      </c>
      <c r="V860" s="3" t="s">
        <v>93</v>
      </c>
      <c r="W860" t="s">
        <v>0</v>
      </c>
    </row>
    <row r="861" spans="1:23" x14ac:dyDescent="0.25">
      <c r="A861">
        <v>860</v>
      </c>
      <c r="B861" t="s">
        <v>1</v>
      </c>
      <c r="C861">
        <f t="shared" si="57"/>
        <v>0.42499999999999999</v>
      </c>
      <c r="D861" t="s">
        <v>2</v>
      </c>
      <c r="E861">
        <v>0.15</v>
      </c>
      <c r="F861" t="s">
        <v>3</v>
      </c>
      <c r="G861">
        <v>0.35</v>
      </c>
      <c r="H861" t="s">
        <v>6</v>
      </c>
      <c r="I861">
        <v>0.3</v>
      </c>
      <c r="Q861">
        <v>1.4E-2</v>
      </c>
      <c r="R861">
        <v>595</v>
      </c>
      <c r="S861" s="1">
        <v>1E-3</v>
      </c>
      <c r="T861">
        <v>0</v>
      </c>
      <c r="V861" s="3" t="s">
        <v>93</v>
      </c>
      <c r="W861" t="s">
        <v>0</v>
      </c>
    </row>
    <row r="862" spans="1:23" x14ac:dyDescent="0.25">
      <c r="A862">
        <v>861</v>
      </c>
      <c r="B862" t="s">
        <v>1</v>
      </c>
      <c r="C862">
        <f t="shared" ref="C862:C879" si="58">0.8/2</f>
        <v>0.4</v>
      </c>
      <c r="D862" t="s">
        <v>2</v>
      </c>
      <c r="E862">
        <v>0.2</v>
      </c>
      <c r="F862" t="s">
        <v>3</v>
      </c>
      <c r="G862">
        <v>0.47499999999999998</v>
      </c>
      <c r="H862" t="s">
        <v>6</v>
      </c>
      <c r="I862">
        <v>0.05</v>
      </c>
      <c r="Q862">
        <v>9.6000000000000002E-2</v>
      </c>
      <c r="R862">
        <v>800</v>
      </c>
      <c r="S862" s="1">
        <v>1E-3</v>
      </c>
      <c r="T862">
        <v>0</v>
      </c>
      <c r="V862" s="3" t="s">
        <v>93</v>
      </c>
      <c r="W862" t="s">
        <v>0</v>
      </c>
    </row>
    <row r="863" spans="1:23" x14ac:dyDescent="0.25">
      <c r="A863">
        <v>862</v>
      </c>
      <c r="B863" t="s">
        <v>1</v>
      </c>
      <c r="C863">
        <f t="shared" si="58"/>
        <v>0.4</v>
      </c>
      <c r="D863" t="s">
        <v>2</v>
      </c>
      <c r="E863">
        <v>0.2</v>
      </c>
      <c r="F863" t="s">
        <v>3</v>
      </c>
      <c r="G863">
        <v>0.45</v>
      </c>
      <c r="H863" t="s">
        <v>6</v>
      </c>
      <c r="I863">
        <v>0.1</v>
      </c>
      <c r="Q863">
        <v>0.13300000000000001</v>
      </c>
      <c r="R863">
        <v>800</v>
      </c>
      <c r="S863" s="1">
        <v>1E-3</v>
      </c>
      <c r="T863">
        <v>0</v>
      </c>
      <c r="V863" s="3" t="s">
        <v>93</v>
      </c>
      <c r="W863" t="s">
        <v>0</v>
      </c>
    </row>
    <row r="864" spans="1:23" x14ac:dyDescent="0.25">
      <c r="A864">
        <v>863</v>
      </c>
      <c r="B864" t="s">
        <v>1</v>
      </c>
      <c r="C864">
        <f t="shared" si="58"/>
        <v>0.4</v>
      </c>
      <c r="D864" t="s">
        <v>2</v>
      </c>
      <c r="E864">
        <v>0.2</v>
      </c>
      <c r="F864" t="s">
        <v>3</v>
      </c>
      <c r="G864">
        <v>0.42499999999999999</v>
      </c>
      <c r="H864" t="s">
        <v>6</v>
      </c>
      <c r="I864">
        <v>0.15</v>
      </c>
      <c r="Q864">
        <v>0.14899999999999999</v>
      </c>
      <c r="R864">
        <v>800</v>
      </c>
      <c r="S864" s="1">
        <v>1E-3</v>
      </c>
      <c r="T864">
        <v>0</v>
      </c>
      <c r="V864" s="3" t="s">
        <v>93</v>
      </c>
      <c r="W864" t="s">
        <v>0</v>
      </c>
    </row>
    <row r="865" spans="1:23" x14ac:dyDescent="0.25">
      <c r="A865">
        <v>864</v>
      </c>
      <c r="B865" t="s">
        <v>1</v>
      </c>
      <c r="C865">
        <f t="shared" si="58"/>
        <v>0.4</v>
      </c>
      <c r="D865" t="s">
        <v>2</v>
      </c>
      <c r="E865">
        <v>0.2</v>
      </c>
      <c r="F865" t="s">
        <v>3</v>
      </c>
      <c r="G865">
        <v>0.4</v>
      </c>
      <c r="H865" t="s">
        <v>6</v>
      </c>
      <c r="I865">
        <v>0.2</v>
      </c>
      <c r="Q865">
        <v>0.14000000000000001</v>
      </c>
      <c r="R865">
        <v>800</v>
      </c>
      <c r="S865" s="1">
        <v>1E-3</v>
      </c>
      <c r="T865">
        <v>0</v>
      </c>
      <c r="V865" s="3" t="s">
        <v>93</v>
      </c>
      <c r="W865" t="s">
        <v>0</v>
      </c>
    </row>
    <row r="866" spans="1:23" x14ac:dyDescent="0.25">
      <c r="A866">
        <v>865</v>
      </c>
      <c r="B866" t="s">
        <v>1</v>
      </c>
      <c r="C866">
        <f t="shared" si="58"/>
        <v>0.4</v>
      </c>
      <c r="D866" t="s">
        <v>2</v>
      </c>
      <c r="E866">
        <v>0.2</v>
      </c>
      <c r="F866" t="s">
        <v>3</v>
      </c>
      <c r="G866">
        <v>0.375</v>
      </c>
      <c r="H866" t="s">
        <v>6</v>
      </c>
      <c r="I866">
        <v>0.25</v>
      </c>
      <c r="Q866">
        <v>0.14000000000000001</v>
      </c>
      <c r="R866">
        <v>800</v>
      </c>
      <c r="S866" s="1">
        <v>1E-3</v>
      </c>
      <c r="T866">
        <v>0</v>
      </c>
      <c r="V866" s="3" t="s">
        <v>93</v>
      </c>
      <c r="W866" t="s">
        <v>0</v>
      </c>
    </row>
    <row r="867" spans="1:23" x14ac:dyDescent="0.25">
      <c r="A867">
        <v>866</v>
      </c>
      <c r="B867" t="s">
        <v>1</v>
      </c>
      <c r="C867">
        <f t="shared" si="58"/>
        <v>0.4</v>
      </c>
      <c r="D867" t="s">
        <v>2</v>
      </c>
      <c r="E867">
        <v>0.2</v>
      </c>
      <c r="F867" t="s">
        <v>3</v>
      </c>
      <c r="G867">
        <v>0.35</v>
      </c>
      <c r="H867" t="s">
        <v>6</v>
      </c>
      <c r="I867">
        <v>0.3</v>
      </c>
      <c r="Q867">
        <v>0.11600000000000001</v>
      </c>
      <c r="R867">
        <v>800</v>
      </c>
      <c r="S867" s="1">
        <v>1E-3</v>
      </c>
      <c r="T867">
        <v>0</v>
      </c>
      <c r="V867" s="3" t="s">
        <v>93</v>
      </c>
      <c r="W867" t="s">
        <v>0</v>
      </c>
    </row>
    <row r="868" spans="1:23" x14ac:dyDescent="0.25">
      <c r="A868">
        <v>867</v>
      </c>
      <c r="B868" t="s">
        <v>1</v>
      </c>
      <c r="C868">
        <f t="shared" si="58"/>
        <v>0.4</v>
      </c>
      <c r="D868" t="s">
        <v>2</v>
      </c>
      <c r="E868">
        <v>0.2</v>
      </c>
      <c r="F868" t="s">
        <v>3</v>
      </c>
      <c r="G868">
        <v>0.47499999999999998</v>
      </c>
      <c r="H868" t="s">
        <v>6</v>
      </c>
      <c r="I868">
        <v>0.05</v>
      </c>
      <c r="Q868">
        <v>5.5E-2</v>
      </c>
      <c r="R868">
        <v>702</v>
      </c>
      <c r="S868" s="1">
        <v>1E-3</v>
      </c>
      <c r="T868">
        <v>0</v>
      </c>
      <c r="V868" s="3" t="s">
        <v>93</v>
      </c>
      <c r="W868" t="s">
        <v>0</v>
      </c>
    </row>
    <row r="869" spans="1:23" x14ac:dyDescent="0.25">
      <c r="A869">
        <v>868</v>
      </c>
      <c r="B869" t="s">
        <v>1</v>
      </c>
      <c r="C869">
        <f t="shared" si="58"/>
        <v>0.4</v>
      </c>
      <c r="D869" t="s">
        <v>2</v>
      </c>
      <c r="E869">
        <v>0.2</v>
      </c>
      <c r="F869" t="s">
        <v>3</v>
      </c>
      <c r="G869">
        <v>0.45</v>
      </c>
      <c r="H869" t="s">
        <v>6</v>
      </c>
      <c r="I869">
        <v>0.1</v>
      </c>
      <c r="Q869">
        <v>6.7000000000000004E-2</v>
      </c>
      <c r="R869">
        <v>702</v>
      </c>
      <c r="S869" s="1">
        <v>1E-3</v>
      </c>
      <c r="T869">
        <v>0</v>
      </c>
      <c r="V869" s="3" t="s">
        <v>93</v>
      </c>
      <c r="W869" t="s">
        <v>0</v>
      </c>
    </row>
    <row r="870" spans="1:23" x14ac:dyDescent="0.25">
      <c r="A870">
        <v>869</v>
      </c>
      <c r="B870" t="s">
        <v>1</v>
      </c>
      <c r="C870">
        <f t="shared" si="58"/>
        <v>0.4</v>
      </c>
      <c r="D870" t="s">
        <v>2</v>
      </c>
      <c r="E870">
        <v>0.2</v>
      </c>
      <c r="F870" t="s">
        <v>3</v>
      </c>
      <c r="G870">
        <v>0.42499999999999999</v>
      </c>
      <c r="H870" t="s">
        <v>6</v>
      </c>
      <c r="I870">
        <v>0.15</v>
      </c>
      <c r="Q870">
        <v>7.2999999999999995E-2</v>
      </c>
      <c r="R870">
        <v>702</v>
      </c>
      <c r="S870" s="1">
        <v>1E-3</v>
      </c>
      <c r="T870">
        <v>0</v>
      </c>
      <c r="V870" s="3" t="s">
        <v>93</v>
      </c>
      <c r="W870" t="s">
        <v>0</v>
      </c>
    </row>
    <row r="871" spans="1:23" x14ac:dyDescent="0.25">
      <c r="A871">
        <v>870</v>
      </c>
      <c r="B871" t="s">
        <v>1</v>
      </c>
      <c r="C871">
        <f t="shared" si="58"/>
        <v>0.4</v>
      </c>
      <c r="D871" t="s">
        <v>2</v>
      </c>
      <c r="E871">
        <v>0.2</v>
      </c>
      <c r="F871" t="s">
        <v>3</v>
      </c>
      <c r="G871">
        <v>0.4</v>
      </c>
      <c r="H871" t="s">
        <v>6</v>
      </c>
      <c r="I871">
        <v>0.2</v>
      </c>
      <c r="Q871">
        <v>6.5000000000000002E-2</v>
      </c>
      <c r="R871">
        <v>702</v>
      </c>
      <c r="S871" s="1">
        <v>1E-3</v>
      </c>
      <c r="T871">
        <v>0</v>
      </c>
      <c r="V871" s="3" t="s">
        <v>93</v>
      </c>
      <c r="W871" t="s">
        <v>0</v>
      </c>
    </row>
    <row r="872" spans="1:23" x14ac:dyDescent="0.25">
      <c r="A872">
        <v>871</v>
      </c>
      <c r="B872" t="s">
        <v>1</v>
      </c>
      <c r="C872">
        <f t="shared" si="58"/>
        <v>0.4</v>
      </c>
      <c r="D872" t="s">
        <v>2</v>
      </c>
      <c r="E872">
        <v>0.2</v>
      </c>
      <c r="F872" t="s">
        <v>3</v>
      </c>
      <c r="G872">
        <v>0.375</v>
      </c>
      <c r="H872" t="s">
        <v>6</v>
      </c>
      <c r="I872">
        <v>0.25</v>
      </c>
      <c r="Q872">
        <v>6.4000000000000001E-2</v>
      </c>
      <c r="R872">
        <v>702</v>
      </c>
      <c r="S872" s="1">
        <v>1E-3</v>
      </c>
      <c r="T872">
        <v>0</v>
      </c>
      <c r="V872" s="3" t="s">
        <v>93</v>
      </c>
      <c r="W872" t="s">
        <v>0</v>
      </c>
    </row>
    <row r="873" spans="1:23" x14ac:dyDescent="0.25">
      <c r="A873">
        <v>872</v>
      </c>
      <c r="B873" t="s">
        <v>1</v>
      </c>
      <c r="C873">
        <f t="shared" si="58"/>
        <v>0.4</v>
      </c>
      <c r="D873" t="s">
        <v>2</v>
      </c>
      <c r="E873">
        <v>0.2</v>
      </c>
      <c r="F873" t="s">
        <v>3</v>
      </c>
      <c r="G873">
        <v>0.35</v>
      </c>
      <c r="H873" t="s">
        <v>6</v>
      </c>
      <c r="I873">
        <v>0.3</v>
      </c>
      <c r="Q873">
        <v>5.2999999999999999E-2</v>
      </c>
      <c r="R873">
        <v>702</v>
      </c>
      <c r="S873" s="1">
        <v>1E-3</v>
      </c>
      <c r="T873">
        <v>0</v>
      </c>
      <c r="V873" s="3" t="s">
        <v>93</v>
      </c>
      <c r="W873" t="s">
        <v>0</v>
      </c>
    </row>
    <row r="874" spans="1:23" x14ac:dyDescent="0.25">
      <c r="A874">
        <v>873</v>
      </c>
      <c r="B874" t="s">
        <v>1</v>
      </c>
      <c r="C874">
        <f t="shared" si="58"/>
        <v>0.4</v>
      </c>
      <c r="D874" t="s">
        <v>2</v>
      </c>
      <c r="E874">
        <v>0.2</v>
      </c>
      <c r="F874" t="s">
        <v>3</v>
      </c>
      <c r="G874">
        <v>0.47499999999999998</v>
      </c>
      <c r="H874" t="s">
        <v>6</v>
      </c>
      <c r="I874">
        <v>0.05</v>
      </c>
      <c r="Q874">
        <v>2.5000000000000001E-2</v>
      </c>
      <c r="R874">
        <v>595</v>
      </c>
      <c r="S874" s="1">
        <v>1E-3</v>
      </c>
      <c r="T874">
        <v>0</v>
      </c>
      <c r="V874" s="3" t="s">
        <v>93</v>
      </c>
      <c r="W874" t="s">
        <v>0</v>
      </c>
    </row>
    <row r="875" spans="1:23" x14ac:dyDescent="0.25">
      <c r="A875">
        <v>874</v>
      </c>
      <c r="B875" t="s">
        <v>1</v>
      </c>
      <c r="C875">
        <f t="shared" si="58"/>
        <v>0.4</v>
      </c>
      <c r="D875" t="s">
        <v>2</v>
      </c>
      <c r="E875">
        <v>0.2</v>
      </c>
      <c r="F875" t="s">
        <v>3</v>
      </c>
      <c r="G875">
        <v>0.45</v>
      </c>
      <c r="H875" t="s">
        <v>6</v>
      </c>
      <c r="I875">
        <v>0.1</v>
      </c>
      <c r="Q875">
        <v>2.4E-2</v>
      </c>
      <c r="R875">
        <v>595</v>
      </c>
      <c r="S875" s="1">
        <v>1E-3</v>
      </c>
      <c r="T875">
        <v>0</v>
      </c>
      <c r="V875" s="3" t="s">
        <v>93</v>
      </c>
      <c r="W875" t="s">
        <v>0</v>
      </c>
    </row>
    <row r="876" spans="1:23" x14ac:dyDescent="0.25">
      <c r="A876">
        <v>875</v>
      </c>
      <c r="B876" t="s">
        <v>1</v>
      </c>
      <c r="C876">
        <f t="shared" si="58"/>
        <v>0.4</v>
      </c>
      <c r="D876" t="s">
        <v>2</v>
      </c>
      <c r="E876">
        <v>0.2</v>
      </c>
      <c r="F876" t="s">
        <v>3</v>
      </c>
      <c r="G876">
        <v>0.42499999999999999</v>
      </c>
      <c r="H876" t="s">
        <v>6</v>
      </c>
      <c r="I876">
        <v>0.15</v>
      </c>
      <c r="Q876">
        <v>2.5000000000000001E-2</v>
      </c>
      <c r="R876">
        <v>595</v>
      </c>
      <c r="S876" s="1">
        <v>1E-3</v>
      </c>
      <c r="T876">
        <v>0</v>
      </c>
      <c r="V876" s="3" t="s">
        <v>93</v>
      </c>
      <c r="W876" t="s">
        <v>0</v>
      </c>
    </row>
    <row r="877" spans="1:23" x14ac:dyDescent="0.25">
      <c r="A877">
        <v>876</v>
      </c>
      <c r="B877" t="s">
        <v>1</v>
      </c>
      <c r="C877">
        <f t="shared" si="58"/>
        <v>0.4</v>
      </c>
      <c r="D877" t="s">
        <v>2</v>
      </c>
      <c r="E877">
        <v>0.2</v>
      </c>
      <c r="F877" t="s">
        <v>3</v>
      </c>
      <c r="G877">
        <v>0.4</v>
      </c>
      <c r="H877" t="s">
        <v>6</v>
      </c>
      <c r="I877">
        <v>0.2</v>
      </c>
      <c r="Q877">
        <v>2.1000000000000001E-2</v>
      </c>
      <c r="R877">
        <v>595</v>
      </c>
      <c r="S877" s="1">
        <v>1E-3</v>
      </c>
      <c r="T877">
        <v>0</v>
      </c>
      <c r="V877" s="3" t="s">
        <v>93</v>
      </c>
      <c r="W877" t="s">
        <v>0</v>
      </c>
    </row>
    <row r="878" spans="1:23" x14ac:dyDescent="0.25">
      <c r="A878">
        <v>877</v>
      </c>
      <c r="B878" t="s">
        <v>1</v>
      </c>
      <c r="C878">
        <f t="shared" si="58"/>
        <v>0.4</v>
      </c>
      <c r="D878" t="s">
        <v>2</v>
      </c>
      <c r="E878">
        <v>0.2</v>
      </c>
      <c r="F878" t="s">
        <v>3</v>
      </c>
      <c r="G878">
        <v>0.375</v>
      </c>
      <c r="H878" t="s">
        <v>6</v>
      </c>
      <c r="I878">
        <v>0.25</v>
      </c>
      <c r="Q878">
        <v>1.9E-2</v>
      </c>
      <c r="R878">
        <v>595</v>
      </c>
      <c r="S878" s="1">
        <v>1E-3</v>
      </c>
      <c r="T878">
        <v>0</v>
      </c>
      <c r="V878" s="3" t="s">
        <v>93</v>
      </c>
      <c r="W878" t="s">
        <v>0</v>
      </c>
    </row>
    <row r="879" spans="1:23" x14ac:dyDescent="0.25">
      <c r="A879">
        <v>878</v>
      </c>
      <c r="B879" t="s">
        <v>1</v>
      </c>
      <c r="C879">
        <f t="shared" si="58"/>
        <v>0.4</v>
      </c>
      <c r="D879" t="s">
        <v>2</v>
      </c>
      <c r="E879">
        <v>0.2</v>
      </c>
      <c r="F879" t="s">
        <v>3</v>
      </c>
      <c r="G879">
        <v>0.35</v>
      </c>
      <c r="H879" t="s">
        <v>6</v>
      </c>
      <c r="I879">
        <v>0.3</v>
      </c>
      <c r="Q879">
        <v>1.4999999999999999E-2</v>
      </c>
      <c r="R879">
        <v>595</v>
      </c>
      <c r="S879" s="1">
        <v>1E-3</v>
      </c>
      <c r="T879">
        <v>0</v>
      </c>
      <c r="V879" s="3" t="s">
        <v>93</v>
      </c>
      <c r="W879" t="s">
        <v>0</v>
      </c>
    </row>
    <row r="880" spans="1:23" x14ac:dyDescent="0.25">
      <c r="A880">
        <v>879</v>
      </c>
      <c r="B880" t="s">
        <v>1</v>
      </c>
      <c r="C880">
        <f t="shared" ref="C880:C897" si="59">0.75/2</f>
        <v>0.375</v>
      </c>
      <c r="D880" t="s">
        <v>2</v>
      </c>
      <c r="E880">
        <v>0.25</v>
      </c>
      <c r="F880" t="s">
        <v>3</v>
      </c>
      <c r="G880">
        <v>0.47499999999999998</v>
      </c>
      <c r="H880" t="s">
        <v>6</v>
      </c>
      <c r="I880">
        <v>0.05</v>
      </c>
      <c r="Q880">
        <v>6.2E-2</v>
      </c>
      <c r="R880">
        <v>800</v>
      </c>
      <c r="S880" s="1">
        <v>1E-3</v>
      </c>
      <c r="T880">
        <v>0</v>
      </c>
      <c r="V880" s="3" t="s">
        <v>93</v>
      </c>
      <c r="W880" t="s">
        <v>0</v>
      </c>
    </row>
    <row r="881" spans="1:23" x14ac:dyDescent="0.25">
      <c r="A881">
        <v>880</v>
      </c>
      <c r="B881" t="s">
        <v>1</v>
      </c>
      <c r="C881">
        <f t="shared" si="59"/>
        <v>0.375</v>
      </c>
      <c r="D881" t="s">
        <v>2</v>
      </c>
      <c r="E881">
        <v>0.25</v>
      </c>
      <c r="F881" t="s">
        <v>3</v>
      </c>
      <c r="G881">
        <v>0.45</v>
      </c>
      <c r="H881" t="s">
        <v>6</v>
      </c>
      <c r="I881">
        <v>0.1</v>
      </c>
      <c r="Q881">
        <v>0.1</v>
      </c>
      <c r="R881">
        <v>800</v>
      </c>
      <c r="S881" s="1">
        <v>1E-3</v>
      </c>
      <c r="T881">
        <v>0</v>
      </c>
      <c r="V881" s="3" t="s">
        <v>93</v>
      </c>
      <c r="W881" t="s">
        <v>0</v>
      </c>
    </row>
    <row r="882" spans="1:23" x14ac:dyDescent="0.25">
      <c r="A882">
        <v>881</v>
      </c>
      <c r="B882" t="s">
        <v>1</v>
      </c>
      <c r="C882">
        <f t="shared" si="59"/>
        <v>0.375</v>
      </c>
      <c r="D882" t="s">
        <v>2</v>
      </c>
      <c r="E882">
        <v>0.25</v>
      </c>
      <c r="F882" t="s">
        <v>3</v>
      </c>
      <c r="G882">
        <v>0.42499999999999999</v>
      </c>
      <c r="H882" t="s">
        <v>6</v>
      </c>
      <c r="I882">
        <v>0.15</v>
      </c>
      <c r="Q882">
        <v>0.125</v>
      </c>
      <c r="R882">
        <v>800</v>
      </c>
      <c r="S882" s="1">
        <v>1E-3</v>
      </c>
      <c r="T882">
        <v>0</v>
      </c>
      <c r="V882" s="3" t="s">
        <v>93</v>
      </c>
      <c r="W882" t="s">
        <v>0</v>
      </c>
    </row>
    <row r="883" spans="1:23" x14ac:dyDescent="0.25">
      <c r="A883">
        <v>882</v>
      </c>
      <c r="B883" t="s">
        <v>1</v>
      </c>
      <c r="C883">
        <f t="shared" si="59"/>
        <v>0.375</v>
      </c>
      <c r="D883" t="s">
        <v>2</v>
      </c>
      <c r="E883">
        <v>0.25</v>
      </c>
      <c r="F883" t="s">
        <v>3</v>
      </c>
      <c r="G883">
        <v>0.4</v>
      </c>
      <c r="H883" t="s">
        <v>6</v>
      </c>
      <c r="I883">
        <v>0.2</v>
      </c>
      <c r="Q883">
        <v>0.14199999999999999</v>
      </c>
      <c r="R883">
        <v>800</v>
      </c>
      <c r="S883" s="1">
        <v>1E-3</v>
      </c>
      <c r="T883">
        <v>0</v>
      </c>
      <c r="V883" s="3" t="s">
        <v>93</v>
      </c>
      <c r="W883" t="s">
        <v>0</v>
      </c>
    </row>
    <row r="884" spans="1:23" x14ac:dyDescent="0.25">
      <c r="A884">
        <v>883</v>
      </c>
      <c r="B884" t="s">
        <v>1</v>
      </c>
      <c r="C884">
        <f t="shared" si="59"/>
        <v>0.375</v>
      </c>
      <c r="D884" t="s">
        <v>2</v>
      </c>
      <c r="E884">
        <v>0.25</v>
      </c>
      <c r="F884" t="s">
        <v>3</v>
      </c>
      <c r="G884">
        <v>0.375</v>
      </c>
      <c r="H884" t="s">
        <v>6</v>
      </c>
      <c r="I884">
        <v>0.25</v>
      </c>
      <c r="Q884">
        <v>0.128</v>
      </c>
      <c r="R884">
        <v>800</v>
      </c>
      <c r="S884" s="1">
        <v>1E-3</v>
      </c>
      <c r="T884">
        <v>0</v>
      </c>
      <c r="V884" s="3" t="s">
        <v>93</v>
      </c>
      <c r="W884" t="s">
        <v>0</v>
      </c>
    </row>
    <row r="885" spans="1:23" x14ac:dyDescent="0.25">
      <c r="A885">
        <v>884</v>
      </c>
      <c r="B885" t="s">
        <v>1</v>
      </c>
      <c r="C885">
        <f t="shared" si="59"/>
        <v>0.375</v>
      </c>
      <c r="D885" t="s">
        <v>2</v>
      </c>
      <c r="E885">
        <v>0.25</v>
      </c>
      <c r="F885" t="s">
        <v>3</v>
      </c>
      <c r="G885">
        <v>0.35</v>
      </c>
      <c r="H885" t="s">
        <v>6</v>
      </c>
      <c r="I885">
        <v>0.3</v>
      </c>
      <c r="Q885">
        <v>0.107</v>
      </c>
      <c r="R885">
        <v>800</v>
      </c>
      <c r="S885" s="1">
        <v>1E-3</v>
      </c>
      <c r="T885">
        <v>0</v>
      </c>
      <c r="V885" s="3" t="s">
        <v>93</v>
      </c>
      <c r="W885" t="s">
        <v>0</v>
      </c>
    </row>
    <row r="886" spans="1:23" x14ac:dyDescent="0.25">
      <c r="A886">
        <v>885</v>
      </c>
      <c r="B886" t="s">
        <v>1</v>
      </c>
      <c r="C886">
        <f t="shared" si="59"/>
        <v>0.375</v>
      </c>
      <c r="D886" t="s">
        <v>2</v>
      </c>
      <c r="E886">
        <v>0.25</v>
      </c>
      <c r="F886" t="s">
        <v>3</v>
      </c>
      <c r="G886">
        <v>0.47499999999999998</v>
      </c>
      <c r="H886" t="s">
        <v>6</v>
      </c>
      <c r="I886">
        <v>0.05</v>
      </c>
      <c r="Q886">
        <v>3.5000000000000003E-2</v>
      </c>
      <c r="R886">
        <v>702</v>
      </c>
      <c r="S886" s="1">
        <v>1E-3</v>
      </c>
      <c r="T886">
        <v>0</v>
      </c>
      <c r="V886" s="3" t="s">
        <v>93</v>
      </c>
      <c r="W886" t="s">
        <v>0</v>
      </c>
    </row>
    <row r="887" spans="1:23" x14ac:dyDescent="0.25">
      <c r="A887">
        <v>886</v>
      </c>
      <c r="B887" t="s">
        <v>1</v>
      </c>
      <c r="C887">
        <f t="shared" si="59"/>
        <v>0.375</v>
      </c>
      <c r="D887" t="s">
        <v>2</v>
      </c>
      <c r="E887">
        <v>0.25</v>
      </c>
      <c r="F887" t="s">
        <v>3</v>
      </c>
      <c r="G887">
        <v>0.45</v>
      </c>
      <c r="H887" t="s">
        <v>6</v>
      </c>
      <c r="I887">
        <v>0.1</v>
      </c>
      <c r="Q887">
        <v>5.0999999999999997E-2</v>
      </c>
      <c r="R887">
        <v>702</v>
      </c>
      <c r="S887" s="1">
        <v>1E-3</v>
      </c>
      <c r="T887">
        <v>0</v>
      </c>
      <c r="V887" s="3" t="s">
        <v>93</v>
      </c>
      <c r="W887" t="s">
        <v>0</v>
      </c>
    </row>
    <row r="888" spans="1:23" x14ac:dyDescent="0.25">
      <c r="A888">
        <v>887</v>
      </c>
      <c r="B888" t="s">
        <v>1</v>
      </c>
      <c r="C888">
        <f t="shared" si="59"/>
        <v>0.375</v>
      </c>
      <c r="D888" t="s">
        <v>2</v>
      </c>
      <c r="E888">
        <v>0.25</v>
      </c>
      <c r="F888" t="s">
        <v>3</v>
      </c>
      <c r="G888">
        <v>0.42499999999999999</v>
      </c>
      <c r="H888" t="s">
        <v>6</v>
      </c>
      <c r="I888">
        <v>0.15</v>
      </c>
      <c r="Q888">
        <v>6.0999999999999999E-2</v>
      </c>
      <c r="R888">
        <v>702</v>
      </c>
      <c r="S888" s="1">
        <v>1E-3</v>
      </c>
      <c r="T888">
        <v>0</v>
      </c>
      <c r="V888" s="3" t="s">
        <v>93</v>
      </c>
      <c r="W888" t="s">
        <v>0</v>
      </c>
    </row>
    <row r="889" spans="1:23" x14ac:dyDescent="0.25">
      <c r="A889">
        <v>888</v>
      </c>
      <c r="B889" t="s">
        <v>1</v>
      </c>
      <c r="C889">
        <f t="shared" si="59"/>
        <v>0.375</v>
      </c>
      <c r="D889" t="s">
        <v>2</v>
      </c>
      <c r="E889">
        <v>0.25</v>
      </c>
      <c r="F889" t="s">
        <v>3</v>
      </c>
      <c r="G889">
        <v>0.4</v>
      </c>
      <c r="H889" t="s">
        <v>6</v>
      </c>
      <c r="I889">
        <v>0.2</v>
      </c>
      <c r="Q889">
        <v>6.6000000000000003E-2</v>
      </c>
      <c r="R889">
        <v>702</v>
      </c>
      <c r="S889" s="1">
        <v>1E-3</v>
      </c>
      <c r="T889">
        <v>0</v>
      </c>
      <c r="V889" s="3" t="s">
        <v>93</v>
      </c>
      <c r="W889" t="s">
        <v>0</v>
      </c>
    </row>
    <row r="890" spans="1:23" x14ac:dyDescent="0.25">
      <c r="A890">
        <v>889</v>
      </c>
      <c r="B890" t="s">
        <v>1</v>
      </c>
      <c r="C890">
        <f t="shared" si="59"/>
        <v>0.375</v>
      </c>
      <c r="D890" t="s">
        <v>2</v>
      </c>
      <c r="E890">
        <v>0.25</v>
      </c>
      <c r="F890" t="s">
        <v>3</v>
      </c>
      <c r="G890">
        <v>0.375</v>
      </c>
      <c r="H890" t="s">
        <v>6</v>
      </c>
      <c r="I890">
        <v>0.25</v>
      </c>
      <c r="Q890">
        <v>6.2E-2</v>
      </c>
      <c r="R890">
        <v>702</v>
      </c>
      <c r="S890" s="1">
        <v>1E-3</v>
      </c>
      <c r="T890">
        <v>0</v>
      </c>
      <c r="V890" s="3" t="s">
        <v>93</v>
      </c>
      <c r="W890" t="s">
        <v>0</v>
      </c>
    </row>
    <row r="891" spans="1:23" x14ac:dyDescent="0.25">
      <c r="A891">
        <v>890</v>
      </c>
      <c r="B891" t="s">
        <v>1</v>
      </c>
      <c r="C891">
        <f t="shared" si="59"/>
        <v>0.375</v>
      </c>
      <c r="D891" t="s">
        <v>2</v>
      </c>
      <c r="E891">
        <v>0.25</v>
      </c>
      <c r="F891" t="s">
        <v>3</v>
      </c>
      <c r="G891">
        <v>0.35</v>
      </c>
      <c r="H891" t="s">
        <v>6</v>
      </c>
      <c r="I891">
        <v>0.3</v>
      </c>
      <c r="Q891">
        <v>4.8000000000000001E-2</v>
      </c>
      <c r="R891">
        <v>702</v>
      </c>
      <c r="S891" s="1">
        <v>1E-3</v>
      </c>
      <c r="T891">
        <v>0</v>
      </c>
      <c r="V891" s="3" t="s">
        <v>93</v>
      </c>
      <c r="W891" t="s">
        <v>0</v>
      </c>
    </row>
    <row r="892" spans="1:23" x14ac:dyDescent="0.25">
      <c r="A892">
        <v>891</v>
      </c>
      <c r="B892" t="s">
        <v>1</v>
      </c>
      <c r="C892">
        <f t="shared" si="59"/>
        <v>0.375</v>
      </c>
      <c r="D892" t="s">
        <v>2</v>
      </c>
      <c r="E892">
        <v>0.25</v>
      </c>
      <c r="F892" t="s">
        <v>3</v>
      </c>
      <c r="G892">
        <v>0.47499999999999998</v>
      </c>
      <c r="H892" t="s">
        <v>6</v>
      </c>
      <c r="I892">
        <v>0.05</v>
      </c>
      <c r="Q892">
        <v>1.6E-2</v>
      </c>
      <c r="R892">
        <v>595</v>
      </c>
      <c r="S892" s="1">
        <v>1E-3</v>
      </c>
      <c r="T892">
        <v>0</v>
      </c>
      <c r="V892" s="3" t="s">
        <v>93</v>
      </c>
      <c r="W892" t="s">
        <v>0</v>
      </c>
    </row>
    <row r="893" spans="1:23" x14ac:dyDescent="0.25">
      <c r="A893">
        <v>892</v>
      </c>
      <c r="B893" t="s">
        <v>1</v>
      </c>
      <c r="C893">
        <f t="shared" si="59"/>
        <v>0.375</v>
      </c>
      <c r="D893" t="s">
        <v>2</v>
      </c>
      <c r="E893">
        <v>0.25</v>
      </c>
      <c r="F893" t="s">
        <v>3</v>
      </c>
      <c r="G893">
        <v>0.45</v>
      </c>
      <c r="H893" t="s">
        <v>6</v>
      </c>
      <c r="I893">
        <v>0.1</v>
      </c>
      <c r="Q893">
        <v>1.7999999999999999E-2</v>
      </c>
      <c r="R893">
        <v>595</v>
      </c>
      <c r="S893" s="1">
        <v>1E-3</v>
      </c>
      <c r="T893">
        <v>0</v>
      </c>
      <c r="V893" s="3" t="s">
        <v>93</v>
      </c>
      <c r="W893" t="s">
        <v>0</v>
      </c>
    </row>
    <row r="894" spans="1:23" x14ac:dyDescent="0.25">
      <c r="A894">
        <v>893</v>
      </c>
      <c r="B894" t="s">
        <v>1</v>
      </c>
      <c r="C894">
        <f t="shared" si="59"/>
        <v>0.375</v>
      </c>
      <c r="D894" t="s">
        <v>2</v>
      </c>
      <c r="E894">
        <v>0.25</v>
      </c>
      <c r="F894" t="s">
        <v>3</v>
      </c>
      <c r="G894">
        <v>0.42499999999999999</v>
      </c>
      <c r="H894" t="s">
        <v>6</v>
      </c>
      <c r="I894">
        <v>0.15</v>
      </c>
      <c r="Q894">
        <v>0.02</v>
      </c>
      <c r="R894">
        <v>595</v>
      </c>
      <c r="S894" s="1">
        <v>1E-3</v>
      </c>
      <c r="T894">
        <v>0</v>
      </c>
      <c r="V894" s="3" t="s">
        <v>93</v>
      </c>
      <c r="W894" t="s">
        <v>0</v>
      </c>
    </row>
    <row r="895" spans="1:23" x14ac:dyDescent="0.25">
      <c r="A895">
        <v>894</v>
      </c>
      <c r="B895" t="s">
        <v>1</v>
      </c>
      <c r="C895">
        <f t="shared" si="59"/>
        <v>0.375</v>
      </c>
      <c r="D895" t="s">
        <v>2</v>
      </c>
      <c r="E895">
        <v>0.25</v>
      </c>
      <c r="F895" t="s">
        <v>3</v>
      </c>
      <c r="G895">
        <v>0.4</v>
      </c>
      <c r="H895" t="s">
        <v>6</v>
      </c>
      <c r="I895">
        <v>0.2</v>
      </c>
      <c r="Q895">
        <v>0.02</v>
      </c>
      <c r="R895">
        <v>595</v>
      </c>
      <c r="S895" s="1">
        <v>1E-3</v>
      </c>
      <c r="T895">
        <v>0</v>
      </c>
      <c r="V895" s="3" t="s">
        <v>93</v>
      </c>
      <c r="W895" t="s">
        <v>0</v>
      </c>
    </row>
    <row r="896" spans="1:23" x14ac:dyDescent="0.25">
      <c r="A896">
        <v>895</v>
      </c>
      <c r="B896" t="s">
        <v>1</v>
      </c>
      <c r="C896">
        <f t="shared" si="59"/>
        <v>0.375</v>
      </c>
      <c r="D896" t="s">
        <v>2</v>
      </c>
      <c r="E896">
        <v>0.25</v>
      </c>
      <c r="F896" t="s">
        <v>3</v>
      </c>
      <c r="G896">
        <v>0.375</v>
      </c>
      <c r="H896" t="s">
        <v>6</v>
      </c>
      <c r="I896">
        <v>0.25</v>
      </c>
      <c r="Q896">
        <v>1.7000000000000001E-2</v>
      </c>
      <c r="R896">
        <v>595</v>
      </c>
      <c r="S896" s="1">
        <v>1E-3</v>
      </c>
      <c r="T896">
        <v>0</v>
      </c>
      <c r="V896" s="3" t="s">
        <v>93</v>
      </c>
      <c r="W896" t="s">
        <v>0</v>
      </c>
    </row>
    <row r="897" spans="1:23" x14ac:dyDescent="0.25">
      <c r="A897">
        <v>896</v>
      </c>
      <c r="B897" t="s">
        <v>1</v>
      </c>
      <c r="C897">
        <f t="shared" si="59"/>
        <v>0.375</v>
      </c>
      <c r="D897" t="s">
        <v>2</v>
      </c>
      <c r="E897">
        <v>0.25</v>
      </c>
      <c r="F897" t="s">
        <v>3</v>
      </c>
      <c r="G897">
        <v>0.35</v>
      </c>
      <c r="H897" t="s">
        <v>6</v>
      </c>
      <c r="I897">
        <v>0.3</v>
      </c>
      <c r="Q897">
        <v>1.4E-2</v>
      </c>
      <c r="R897">
        <v>595</v>
      </c>
      <c r="S897" s="1">
        <v>1E-3</v>
      </c>
      <c r="T897">
        <v>0</v>
      </c>
      <c r="V897" s="3" t="s">
        <v>93</v>
      </c>
      <c r="W897" t="s">
        <v>0</v>
      </c>
    </row>
    <row r="898" spans="1:23" x14ac:dyDescent="0.25">
      <c r="A898">
        <v>897</v>
      </c>
      <c r="B898" t="s">
        <v>1</v>
      </c>
      <c r="C898">
        <f t="shared" ref="C898:C915" si="60">0.7/2</f>
        <v>0.35</v>
      </c>
      <c r="D898" t="s">
        <v>2</v>
      </c>
      <c r="E898">
        <v>0.3</v>
      </c>
      <c r="F898" t="s">
        <v>3</v>
      </c>
      <c r="G898">
        <v>0.47499999999999998</v>
      </c>
      <c r="H898" t="s">
        <v>6</v>
      </c>
      <c r="I898">
        <v>0.05</v>
      </c>
      <c r="Q898">
        <v>3.2000000000000001E-2</v>
      </c>
      <c r="R898">
        <v>800</v>
      </c>
      <c r="S898" s="1">
        <v>1E-3</v>
      </c>
      <c r="T898">
        <v>0</v>
      </c>
      <c r="V898" s="3" t="s">
        <v>93</v>
      </c>
      <c r="W898" t="s">
        <v>0</v>
      </c>
    </row>
    <row r="899" spans="1:23" x14ac:dyDescent="0.25">
      <c r="A899">
        <v>898</v>
      </c>
      <c r="B899" t="s">
        <v>1</v>
      </c>
      <c r="C899">
        <f t="shared" si="60"/>
        <v>0.35</v>
      </c>
      <c r="D899" t="s">
        <v>2</v>
      </c>
      <c r="E899">
        <v>0.3</v>
      </c>
      <c r="F899" t="s">
        <v>3</v>
      </c>
      <c r="G899">
        <v>0.45</v>
      </c>
      <c r="H899" t="s">
        <v>6</v>
      </c>
      <c r="I899">
        <v>0.1</v>
      </c>
      <c r="Q899">
        <v>5.1999999999999998E-2</v>
      </c>
      <c r="R899">
        <v>800</v>
      </c>
      <c r="S899" s="1">
        <v>1E-3</v>
      </c>
      <c r="T899">
        <v>0</v>
      </c>
      <c r="V899" s="3" t="s">
        <v>93</v>
      </c>
      <c r="W899" t="s">
        <v>0</v>
      </c>
    </row>
    <row r="900" spans="1:23" x14ac:dyDescent="0.25">
      <c r="A900">
        <v>899</v>
      </c>
      <c r="B900" t="s">
        <v>1</v>
      </c>
      <c r="C900">
        <f t="shared" si="60"/>
        <v>0.35</v>
      </c>
      <c r="D900" t="s">
        <v>2</v>
      </c>
      <c r="E900">
        <v>0.3</v>
      </c>
      <c r="F900" t="s">
        <v>3</v>
      </c>
      <c r="G900">
        <v>0.42499999999999999</v>
      </c>
      <c r="H900" t="s">
        <v>6</v>
      </c>
      <c r="I900">
        <v>0.15</v>
      </c>
      <c r="Q900">
        <v>0.08</v>
      </c>
      <c r="R900">
        <v>800</v>
      </c>
      <c r="S900" s="1">
        <v>1E-3</v>
      </c>
      <c r="T900">
        <v>0</v>
      </c>
      <c r="V900" s="3" t="s">
        <v>93</v>
      </c>
      <c r="W900" t="s">
        <v>0</v>
      </c>
    </row>
    <row r="901" spans="1:23" x14ac:dyDescent="0.25">
      <c r="A901">
        <v>900</v>
      </c>
      <c r="B901" t="s">
        <v>1</v>
      </c>
      <c r="C901">
        <f t="shared" si="60"/>
        <v>0.35</v>
      </c>
      <c r="D901" t="s">
        <v>2</v>
      </c>
      <c r="E901">
        <v>0.3</v>
      </c>
      <c r="F901" t="s">
        <v>3</v>
      </c>
      <c r="G901">
        <v>0.4</v>
      </c>
      <c r="H901" t="s">
        <v>6</v>
      </c>
      <c r="I901">
        <v>0.2</v>
      </c>
      <c r="Q901">
        <v>0.109</v>
      </c>
      <c r="R901">
        <v>800</v>
      </c>
      <c r="S901" s="1">
        <v>1E-3</v>
      </c>
      <c r="T901">
        <v>0</v>
      </c>
      <c r="V901" s="3" t="s">
        <v>93</v>
      </c>
      <c r="W901" t="s">
        <v>0</v>
      </c>
    </row>
    <row r="902" spans="1:23" x14ac:dyDescent="0.25">
      <c r="A902">
        <v>901</v>
      </c>
      <c r="B902" t="s">
        <v>1</v>
      </c>
      <c r="C902">
        <f t="shared" si="60"/>
        <v>0.35</v>
      </c>
      <c r="D902" t="s">
        <v>2</v>
      </c>
      <c r="E902">
        <v>0.3</v>
      </c>
      <c r="F902" t="s">
        <v>3</v>
      </c>
      <c r="G902">
        <v>0.375</v>
      </c>
      <c r="H902" t="s">
        <v>6</v>
      </c>
      <c r="I902">
        <v>0.25</v>
      </c>
      <c r="Q902">
        <v>0.122</v>
      </c>
      <c r="R902">
        <v>800</v>
      </c>
      <c r="S902" s="1">
        <v>1E-3</v>
      </c>
      <c r="T902">
        <v>0</v>
      </c>
      <c r="V902" s="3" t="s">
        <v>93</v>
      </c>
      <c r="W902" t="s">
        <v>0</v>
      </c>
    </row>
    <row r="903" spans="1:23" x14ac:dyDescent="0.25">
      <c r="A903">
        <v>902</v>
      </c>
      <c r="B903" t="s">
        <v>1</v>
      </c>
      <c r="C903">
        <f t="shared" si="60"/>
        <v>0.35</v>
      </c>
      <c r="D903" t="s">
        <v>2</v>
      </c>
      <c r="E903">
        <v>0.3</v>
      </c>
      <c r="F903" t="s">
        <v>3</v>
      </c>
      <c r="G903">
        <v>0.35</v>
      </c>
      <c r="H903" t="s">
        <v>6</v>
      </c>
      <c r="I903">
        <v>0.3</v>
      </c>
      <c r="Q903">
        <v>0.10299999999999999</v>
      </c>
      <c r="R903">
        <v>800</v>
      </c>
      <c r="S903" s="1">
        <v>1E-3</v>
      </c>
      <c r="T903">
        <v>0</v>
      </c>
      <c r="V903" s="3" t="s">
        <v>93</v>
      </c>
      <c r="W903" t="s">
        <v>0</v>
      </c>
    </row>
    <row r="904" spans="1:23" x14ac:dyDescent="0.25">
      <c r="A904">
        <v>903</v>
      </c>
      <c r="B904" t="s">
        <v>1</v>
      </c>
      <c r="C904">
        <f t="shared" si="60"/>
        <v>0.35</v>
      </c>
      <c r="D904" t="s">
        <v>2</v>
      </c>
      <c r="E904">
        <v>0.3</v>
      </c>
      <c r="F904" t="s">
        <v>3</v>
      </c>
      <c r="G904">
        <v>0.47499999999999998</v>
      </c>
      <c r="H904" t="s">
        <v>6</v>
      </c>
      <c r="I904">
        <v>0.05</v>
      </c>
      <c r="Q904">
        <v>1.7999999999999999E-2</v>
      </c>
      <c r="R904">
        <v>702</v>
      </c>
      <c r="S904" s="1">
        <v>1E-3</v>
      </c>
      <c r="T904">
        <v>0</v>
      </c>
      <c r="V904" s="3" t="s">
        <v>93</v>
      </c>
      <c r="W904" t="s">
        <v>0</v>
      </c>
    </row>
    <row r="905" spans="1:23" x14ac:dyDescent="0.25">
      <c r="A905">
        <v>904</v>
      </c>
      <c r="B905" t="s">
        <v>1</v>
      </c>
      <c r="C905">
        <f t="shared" si="60"/>
        <v>0.35</v>
      </c>
      <c r="D905" t="s">
        <v>2</v>
      </c>
      <c r="E905">
        <v>0.3</v>
      </c>
      <c r="F905" t="s">
        <v>3</v>
      </c>
      <c r="G905">
        <v>0.45</v>
      </c>
      <c r="H905" t="s">
        <v>6</v>
      </c>
      <c r="I905">
        <v>0.1</v>
      </c>
      <c r="Q905">
        <v>2.5999999999999999E-2</v>
      </c>
      <c r="R905">
        <v>702</v>
      </c>
      <c r="S905" s="1">
        <v>1E-3</v>
      </c>
      <c r="T905">
        <v>0</v>
      </c>
      <c r="V905" s="3" t="s">
        <v>93</v>
      </c>
      <c r="W905" t="s">
        <v>0</v>
      </c>
    </row>
    <row r="906" spans="1:23" x14ac:dyDescent="0.25">
      <c r="A906">
        <v>905</v>
      </c>
      <c r="B906" t="s">
        <v>1</v>
      </c>
      <c r="C906">
        <f t="shared" si="60"/>
        <v>0.35</v>
      </c>
      <c r="D906" t="s">
        <v>2</v>
      </c>
      <c r="E906">
        <v>0.3</v>
      </c>
      <c r="F906" t="s">
        <v>3</v>
      </c>
      <c r="G906">
        <v>0.42499999999999999</v>
      </c>
      <c r="H906" t="s">
        <v>6</v>
      </c>
      <c r="I906">
        <v>0.15</v>
      </c>
      <c r="Q906">
        <v>3.7999999999999999E-2</v>
      </c>
      <c r="R906">
        <v>702</v>
      </c>
      <c r="S906" s="1">
        <v>1E-3</v>
      </c>
      <c r="T906">
        <v>0</v>
      </c>
      <c r="V906" s="3" t="s">
        <v>93</v>
      </c>
      <c r="W906" t="s">
        <v>0</v>
      </c>
    </row>
    <row r="907" spans="1:23" x14ac:dyDescent="0.25">
      <c r="A907">
        <v>906</v>
      </c>
      <c r="B907" t="s">
        <v>1</v>
      </c>
      <c r="C907">
        <f t="shared" si="60"/>
        <v>0.35</v>
      </c>
      <c r="D907" t="s">
        <v>2</v>
      </c>
      <c r="E907">
        <v>0.3</v>
      </c>
      <c r="F907" t="s">
        <v>3</v>
      </c>
      <c r="G907">
        <v>0.4</v>
      </c>
      <c r="H907" t="s">
        <v>6</v>
      </c>
      <c r="I907">
        <v>0.2</v>
      </c>
      <c r="Q907">
        <v>4.9000000000000002E-2</v>
      </c>
      <c r="R907">
        <v>702</v>
      </c>
      <c r="S907" s="1">
        <v>1E-3</v>
      </c>
      <c r="T907">
        <v>0</v>
      </c>
      <c r="V907" s="3" t="s">
        <v>93</v>
      </c>
      <c r="W907" t="s">
        <v>0</v>
      </c>
    </row>
    <row r="908" spans="1:23" x14ac:dyDescent="0.25">
      <c r="A908">
        <v>907</v>
      </c>
      <c r="B908" t="s">
        <v>1</v>
      </c>
      <c r="C908">
        <f t="shared" si="60"/>
        <v>0.35</v>
      </c>
      <c r="D908" t="s">
        <v>2</v>
      </c>
      <c r="E908">
        <v>0.3</v>
      </c>
      <c r="F908" t="s">
        <v>3</v>
      </c>
      <c r="G908">
        <v>0.375</v>
      </c>
      <c r="H908" t="s">
        <v>6</v>
      </c>
      <c r="I908">
        <v>0.25</v>
      </c>
      <c r="Q908">
        <v>5.2999999999999999E-2</v>
      </c>
      <c r="R908">
        <v>702</v>
      </c>
      <c r="S908" s="1">
        <v>1E-3</v>
      </c>
      <c r="T908">
        <v>0</v>
      </c>
      <c r="V908" s="3" t="s">
        <v>93</v>
      </c>
      <c r="W908" t="s">
        <v>0</v>
      </c>
    </row>
    <row r="909" spans="1:23" x14ac:dyDescent="0.25">
      <c r="A909">
        <v>908</v>
      </c>
      <c r="B909" t="s">
        <v>1</v>
      </c>
      <c r="C909">
        <f t="shared" si="60"/>
        <v>0.35</v>
      </c>
      <c r="D909" t="s">
        <v>2</v>
      </c>
      <c r="E909">
        <v>0.3</v>
      </c>
      <c r="F909" t="s">
        <v>3</v>
      </c>
      <c r="G909">
        <v>0.35</v>
      </c>
      <c r="H909" t="s">
        <v>6</v>
      </c>
      <c r="I909">
        <v>0.3</v>
      </c>
      <c r="Q909">
        <v>4.4999999999999998E-2</v>
      </c>
      <c r="R909">
        <v>702</v>
      </c>
      <c r="S909" s="1">
        <v>1E-3</v>
      </c>
      <c r="T909">
        <v>0</v>
      </c>
      <c r="V909" s="3" t="s">
        <v>93</v>
      </c>
      <c r="W909" t="s">
        <v>0</v>
      </c>
    </row>
    <row r="910" spans="1:23" x14ac:dyDescent="0.25">
      <c r="A910">
        <v>909</v>
      </c>
      <c r="B910" t="s">
        <v>1</v>
      </c>
      <c r="C910">
        <f t="shared" si="60"/>
        <v>0.35</v>
      </c>
      <c r="D910" t="s">
        <v>2</v>
      </c>
      <c r="E910">
        <v>0.3</v>
      </c>
      <c r="F910" t="s">
        <v>3</v>
      </c>
      <c r="G910">
        <v>0.47499999999999998</v>
      </c>
      <c r="H910" t="s">
        <v>6</v>
      </c>
      <c r="I910">
        <v>0.05</v>
      </c>
      <c r="Q910">
        <v>8.0000000000000002E-3</v>
      </c>
      <c r="R910">
        <v>595</v>
      </c>
      <c r="S910" s="1">
        <v>1E-3</v>
      </c>
      <c r="T910">
        <v>0</v>
      </c>
      <c r="V910" s="3" t="s">
        <v>93</v>
      </c>
      <c r="W910" t="s">
        <v>0</v>
      </c>
    </row>
    <row r="911" spans="1:23" x14ac:dyDescent="0.25">
      <c r="A911">
        <v>910</v>
      </c>
      <c r="B911" t="s">
        <v>1</v>
      </c>
      <c r="C911">
        <f t="shared" si="60"/>
        <v>0.35</v>
      </c>
      <c r="D911" t="s">
        <v>2</v>
      </c>
      <c r="E911">
        <v>0.3</v>
      </c>
      <c r="F911" t="s">
        <v>3</v>
      </c>
      <c r="G911">
        <v>0.45</v>
      </c>
      <c r="H911" t="s">
        <v>6</v>
      </c>
      <c r="I911">
        <v>0.1</v>
      </c>
      <c r="Q911">
        <v>8.0000000000000002E-3</v>
      </c>
      <c r="R911">
        <v>595</v>
      </c>
      <c r="S911" s="1">
        <v>1E-3</v>
      </c>
      <c r="T911">
        <v>0</v>
      </c>
      <c r="V911" s="3" t="s">
        <v>93</v>
      </c>
      <c r="W911" t="s">
        <v>0</v>
      </c>
    </row>
    <row r="912" spans="1:23" x14ac:dyDescent="0.25">
      <c r="A912">
        <v>911</v>
      </c>
      <c r="B912" t="s">
        <v>1</v>
      </c>
      <c r="C912">
        <f t="shared" si="60"/>
        <v>0.35</v>
      </c>
      <c r="D912" t="s">
        <v>2</v>
      </c>
      <c r="E912">
        <v>0.3</v>
      </c>
      <c r="F912" t="s">
        <v>3</v>
      </c>
      <c r="G912">
        <v>0.42499999999999999</v>
      </c>
      <c r="H912" t="s">
        <v>6</v>
      </c>
      <c r="I912">
        <v>0.15</v>
      </c>
      <c r="Q912">
        <v>1.2E-2</v>
      </c>
      <c r="R912">
        <v>595</v>
      </c>
      <c r="S912" s="1">
        <v>1E-3</v>
      </c>
      <c r="T912">
        <v>0</v>
      </c>
      <c r="V912" s="3" t="s">
        <v>93</v>
      </c>
      <c r="W912" t="s">
        <v>0</v>
      </c>
    </row>
    <row r="913" spans="1:23" x14ac:dyDescent="0.25">
      <c r="A913">
        <v>912</v>
      </c>
      <c r="B913" t="s">
        <v>1</v>
      </c>
      <c r="C913">
        <f t="shared" si="60"/>
        <v>0.35</v>
      </c>
      <c r="D913" t="s">
        <v>2</v>
      </c>
      <c r="E913">
        <v>0.3</v>
      </c>
      <c r="F913" t="s">
        <v>3</v>
      </c>
      <c r="G913">
        <v>0.4</v>
      </c>
      <c r="H913" t="s">
        <v>6</v>
      </c>
      <c r="I913">
        <v>0.2</v>
      </c>
      <c r="Q913">
        <v>1.2999999999999999E-2</v>
      </c>
      <c r="R913">
        <v>595</v>
      </c>
      <c r="S913" s="1">
        <v>1E-3</v>
      </c>
      <c r="T913">
        <v>0</v>
      </c>
      <c r="V913" s="3" t="s">
        <v>93</v>
      </c>
      <c r="W913" t="s">
        <v>0</v>
      </c>
    </row>
    <row r="914" spans="1:23" x14ac:dyDescent="0.25">
      <c r="A914">
        <v>913</v>
      </c>
      <c r="B914" t="s">
        <v>1</v>
      </c>
      <c r="C914">
        <f t="shared" si="60"/>
        <v>0.35</v>
      </c>
      <c r="D914" t="s">
        <v>2</v>
      </c>
      <c r="E914">
        <v>0.3</v>
      </c>
      <c r="F914" t="s">
        <v>3</v>
      </c>
      <c r="G914">
        <v>0.375</v>
      </c>
      <c r="H914" t="s">
        <v>6</v>
      </c>
      <c r="I914">
        <v>0.25</v>
      </c>
      <c r="Q914">
        <v>1.4999999999999999E-2</v>
      </c>
      <c r="R914">
        <v>595</v>
      </c>
      <c r="S914" s="1">
        <v>1E-3</v>
      </c>
      <c r="T914">
        <v>0</v>
      </c>
      <c r="V914" s="3" t="s">
        <v>93</v>
      </c>
      <c r="W914" t="s">
        <v>0</v>
      </c>
    </row>
    <row r="915" spans="1:23" x14ac:dyDescent="0.25">
      <c r="A915">
        <v>914</v>
      </c>
      <c r="B915" t="s">
        <v>1</v>
      </c>
      <c r="C915">
        <f t="shared" si="60"/>
        <v>0.35</v>
      </c>
      <c r="D915" t="s">
        <v>2</v>
      </c>
      <c r="E915">
        <v>0.3</v>
      </c>
      <c r="F915" t="s">
        <v>3</v>
      </c>
      <c r="G915">
        <v>0.35</v>
      </c>
      <c r="H915" t="s">
        <v>6</v>
      </c>
      <c r="I915">
        <v>0.3</v>
      </c>
      <c r="Q915">
        <v>1.2999999999999999E-2</v>
      </c>
      <c r="R915">
        <v>595</v>
      </c>
      <c r="S915" s="1">
        <v>1E-3</v>
      </c>
      <c r="T915">
        <v>0</v>
      </c>
      <c r="V915" s="3" t="s">
        <v>93</v>
      </c>
      <c r="W915" t="s">
        <v>0</v>
      </c>
    </row>
    <row r="916" spans="1:23" x14ac:dyDescent="0.25">
      <c r="A916">
        <v>915</v>
      </c>
      <c r="B916" t="s">
        <v>1</v>
      </c>
      <c r="C916">
        <f t="shared" ref="C916:C930" si="61">0.9/2</f>
        <v>0.45</v>
      </c>
      <c r="D916" t="s">
        <v>2</v>
      </c>
      <c r="E916">
        <v>0.1</v>
      </c>
      <c r="F916" t="s">
        <v>3</v>
      </c>
      <c r="G916">
        <v>0.5</v>
      </c>
      <c r="Q916" s="4" t="s">
        <v>39</v>
      </c>
      <c r="R916" s="4" t="s">
        <v>40</v>
      </c>
      <c r="S916" s="1">
        <v>20</v>
      </c>
      <c r="T916">
        <v>0</v>
      </c>
      <c r="U916">
        <v>1</v>
      </c>
      <c r="V916" t="s">
        <v>94</v>
      </c>
      <c r="W916" t="s">
        <v>0</v>
      </c>
    </row>
    <row r="917" spans="1:23" x14ac:dyDescent="0.25">
      <c r="A917">
        <v>916</v>
      </c>
      <c r="B917" t="s">
        <v>1</v>
      </c>
      <c r="C917">
        <f t="shared" si="61"/>
        <v>0.45</v>
      </c>
      <c r="D917" t="s">
        <v>2</v>
      </c>
      <c r="E917">
        <v>0.1</v>
      </c>
      <c r="F917" t="s">
        <v>3</v>
      </c>
      <c r="G917">
        <v>0.5</v>
      </c>
      <c r="Q917" s="4" t="s">
        <v>41</v>
      </c>
      <c r="R917" s="4" t="s">
        <v>42</v>
      </c>
      <c r="S917" s="1">
        <v>20</v>
      </c>
      <c r="T917">
        <v>0</v>
      </c>
      <c r="U917">
        <v>1</v>
      </c>
      <c r="V917" t="s">
        <v>94</v>
      </c>
      <c r="W917" t="s">
        <v>0</v>
      </c>
    </row>
    <row r="918" spans="1:23" x14ac:dyDescent="0.25">
      <c r="A918">
        <v>917</v>
      </c>
      <c r="B918" t="s">
        <v>1</v>
      </c>
      <c r="C918">
        <f t="shared" si="61"/>
        <v>0.45</v>
      </c>
      <c r="D918" t="s">
        <v>2</v>
      </c>
      <c r="E918">
        <v>0.1</v>
      </c>
      <c r="F918" t="s">
        <v>3</v>
      </c>
      <c r="G918">
        <v>0.5</v>
      </c>
      <c r="Q918" s="4" t="s">
        <v>43</v>
      </c>
      <c r="R918" s="4" t="s">
        <v>44</v>
      </c>
      <c r="S918" s="1">
        <v>20</v>
      </c>
      <c r="T918">
        <v>0</v>
      </c>
      <c r="U918">
        <v>1</v>
      </c>
      <c r="V918" t="s">
        <v>94</v>
      </c>
      <c r="W918" t="s">
        <v>0</v>
      </c>
    </row>
    <row r="919" spans="1:23" x14ac:dyDescent="0.25">
      <c r="A919">
        <v>918</v>
      </c>
      <c r="B919" t="s">
        <v>1</v>
      </c>
      <c r="C919">
        <f t="shared" si="61"/>
        <v>0.45</v>
      </c>
      <c r="D919" t="s">
        <v>2</v>
      </c>
      <c r="E919">
        <v>0.1</v>
      </c>
      <c r="F919" t="s">
        <v>3</v>
      </c>
      <c r="G919">
        <f t="shared" ref="G919:G924" si="62">0.95/2</f>
        <v>0.47499999999999998</v>
      </c>
      <c r="H919" t="s">
        <v>25</v>
      </c>
      <c r="I919">
        <f t="shared" ref="I919:I924" si="63">0.05/2</f>
        <v>2.5000000000000001E-2</v>
      </c>
      <c r="Q919" s="4" t="s">
        <v>45</v>
      </c>
      <c r="R919" s="4" t="s">
        <v>40</v>
      </c>
      <c r="S919" s="1">
        <v>20</v>
      </c>
      <c r="T919">
        <v>0</v>
      </c>
      <c r="U919">
        <v>1</v>
      </c>
      <c r="V919" t="s">
        <v>94</v>
      </c>
      <c r="W919" t="s">
        <v>0</v>
      </c>
    </row>
    <row r="920" spans="1:23" x14ac:dyDescent="0.25">
      <c r="A920">
        <v>919</v>
      </c>
      <c r="B920" t="s">
        <v>1</v>
      </c>
      <c r="C920">
        <f t="shared" si="61"/>
        <v>0.45</v>
      </c>
      <c r="D920" t="s">
        <v>2</v>
      </c>
      <c r="E920">
        <v>0.1</v>
      </c>
      <c r="F920" t="s">
        <v>3</v>
      </c>
      <c r="G920">
        <f t="shared" si="62"/>
        <v>0.47499999999999998</v>
      </c>
      <c r="H920" t="s">
        <v>25</v>
      </c>
      <c r="I920">
        <f t="shared" si="63"/>
        <v>2.5000000000000001E-2</v>
      </c>
      <c r="Q920" s="4" t="s">
        <v>46</v>
      </c>
      <c r="R920" s="4" t="s">
        <v>42</v>
      </c>
      <c r="S920" s="1">
        <v>20</v>
      </c>
      <c r="T920">
        <v>0</v>
      </c>
      <c r="U920">
        <v>1</v>
      </c>
      <c r="V920" t="s">
        <v>94</v>
      </c>
      <c r="W920" t="s">
        <v>0</v>
      </c>
    </row>
    <row r="921" spans="1:23" x14ac:dyDescent="0.25">
      <c r="A921">
        <v>920</v>
      </c>
      <c r="B921" t="s">
        <v>1</v>
      </c>
      <c r="C921">
        <f t="shared" si="61"/>
        <v>0.45</v>
      </c>
      <c r="D921" t="s">
        <v>2</v>
      </c>
      <c r="E921">
        <v>0.1</v>
      </c>
      <c r="F921" t="s">
        <v>3</v>
      </c>
      <c r="G921">
        <f t="shared" si="62"/>
        <v>0.47499999999999998</v>
      </c>
      <c r="H921" t="s">
        <v>25</v>
      </c>
      <c r="I921">
        <f t="shared" si="63"/>
        <v>2.5000000000000001E-2</v>
      </c>
      <c r="Q921" s="4" t="s">
        <v>47</v>
      </c>
      <c r="R921" s="4" t="s">
        <v>44</v>
      </c>
      <c r="S921" s="1">
        <v>20</v>
      </c>
      <c r="T921">
        <v>0</v>
      </c>
      <c r="U921">
        <v>1</v>
      </c>
      <c r="V921" t="s">
        <v>94</v>
      </c>
      <c r="W921" t="s">
        <v>0</v>
      </c>
    </row>
    <row r="922" spans="1:23" x14ac:dyDescent="0.25">
      <c r="A922">
        <v>921</v>
      </c>
      <c r="B922" t="s">
        <v>1</v>
      </c>
      <c r="C922">
        <f t="shared" si="61"/>
        <v>0.45</v>
      </c>
      <c r="D922" t="s">
        <v>2</v>
      </c>
      <c r="E922">
        <v>0.1</v>
      </c>
      <c r="F922" t="s">
        <v>3</v>
      </c>
      <c r="G922">
        <f t="shared" si="62"/>
        <v>0.47499999999999998</v>
      </c>
      <c r="H922" t="s">
        <v>10</v>
      </c>
      <c r="I922">
        <f t="shared" si="63"/>
        <v>2.5000000000000001E-2</v>
      </c>
      <c r="Q922" s="4" t="s">
        <v>45</v>
      </c>
      <c r="R922" s="4" t="s">
        <v>40</v>
      </c>
      <c r="S922" s="1">
        <v>20</v>
      </c>
      <c r="T922">
        <v>0</v>
      </c>
      <c r="U922">
        <v>1</v>
      </c>
      <c r="V922" t="s">
        <v>94</v>
      </c>
      <c r="W922" t="s">
        <v>0</v>
      </c>
    </row>
    <row r="923" spans="1:23" x14ac:dyDescent="0.25">
      <c r="A923">
        <v>922</v>
      </c>
      <c r="B923" t="s">
        <v>1</v>
      </c>
      <c r="C923">
        <f t="shared" si="61"/>
        <v>0.45</v>
      </c>
      <c r="D923" t="s">
        <v>2</v>
      </c>
      <c r="E923">
        <v>0.1</v>
      </c>
      <c r="F923" t="s">
        <v>3</v>
      </c>
      <c r="G923">
        <f t="shared" si="62"/>
        <v>0.47499999999999998</v>
      </c>
      <c r="H923" t="s">
        <v>10</v>
      </c>
      <c r="I923">
        <f t="shared" si="63"/>
        <v>2.5000000000000001E-2</v>
      </c>
      <c r="Q923" s="4" t="s">
        <v>48</v>
      </c>
      <c r="R923" s="4" t="s">
        <v>42</v>
      </c>
      <c r="S923" s="1">
        <v>20</v>
      </c>
      <c r="T923">
        <v>0</v>
      </c>
      <c r="U923">
        <v>1</v>
      </c>
      <c r="V923" t="s">
        <v>94</v>
      </c>
      <c r="W923" t="s">
        <v>0</v>
      </c>
    </row>
    <row r="924" spans="1:23" x14ac:dyDescent="0.25">
      <c r="A924">
        <v>923</v>
      </c>
      <c r="B924" t="s">
        <v>1</v>
      </c>
      <c r="C924">
        <f t="shared" si="61"/>
        <v>0.45</v>
      </c>
      <c r="D924" t="s">
        <v>2</v>
      </c>
      <c r="E924">
        <v>0.1</v>
      </c>
      <c r="F924" t="s">
        <v>3</v>
      </c>
      <c r="G924">
        <f t="shared" si="62"/>
        <v>0.47499999999999998</v>
      </c>
      <c r="H924" t="s">
        <v>10</v>
      </c>
      <c r="I924">
        <f t="shared" si="63"/>
        <v>2.5000000000000001E-2</v>
      </c>
      <c r="Q924" s="4" t="s">
        <v>49</v>
      </c>
      <c r="R924" s="4" t="s">
        <v>44</v>
      </c>
      <c r="S924" s="1">
        <v>20</v>
      </c>
      <c r="T924">
        <v>0</v>
      </c>
      <c r="U924">
        <v>1</v>
      </c>
      <c r="V924" t="s">
        <v>94</v>
      </c>
      <c r="W924" t="s">
        <v>0</v>
      </c>
    </row>
    <row r="925" spans="1:23" x14ac:dyDescent="0.25">
      <c r="A925">
        <v>924</v>
      </c>
      <c r="B925" t="s">
        <v>1</v>
      </c>
      <c r="C925">
        <f t="shared" si="61"/>
        <v>0.45</v>
      </c>
      <c r="D925" t="s">
        <v>2</v>
      </c>
      <c r="E925">
        <v>0.1</v>
      </c>
      <c r="F925" t="s">
        <v>3</v>
      </c>
      <c r="G925">
        <f t="shared" ref="G925:G956" si="64">0.8/2</f>
        <v>0.4</v>
      </c>
      <c r="H925" t="s">
        <v>25</v>
      </c>
      <c r="I925">
        <f t="shared" ref="I925:I930" si="65">0.2/2</f>
        <v>0.1</v>
      </c>
      <c r="Q925" s="4" t="s">
        <v>50</v>
      </c>
      <c r="R925" s="4" t="s">
        <v>40</v>
      </c>
      <c r="S925" s="1">
        <v>20</v>
      </c>
      <c r="T925">
        <v>0</v>
      </c>
      <c r="U925">
        <v>1</v>
      </c>
      <c r="V925" t="s">
        <v>94</v>
      </c>
      <c r="W925" t="s">
        <v>67</v>
      </c>
    </row>
    <row r="926" spans="1:23" x14ac:dyDescent="0.25">
      <c r="A926">
        <v>925</v>
      </c>
      <c r="B926" t="s">
        <v>1</v>
      </c>
      <c r="C926">
        <f t="shared" si="61"/>
        <v>0.45</v>
      </c>
      <c r="D926" t="s">
        <v>2</v>
      </c>
      <c r="E926">
        <v>0.1</v>
      </c>
      <c r="F926" t="s">
        <v>3</v>
      </c>
      <c r="G926">
        <f t="shared" si="64"/>
        <v>0.4</v>
      </c>
      <c r="H926" t="s">
        <v>25</v>
      </c>
      <c r="I926">
        <f t="shared" si="65"/>
        <v>0.1</v>
      </c>
      <c r="Q926" s="2">
        <v>1.9E-2</v>
      </c>
      <c r="R926" s="2" t="s">
        <v>42</v>
      </c>
      <c r="S926" s="1">
        <v>20</v>
      </c>
      <c r="T926">
        <v>0</v>
      </c>
      <c r="U926">
        <v>1</v>
      </c>
      <c r="V926" t="s">
        <v>94</v>
      </c>
      <c r="W926" t="s">
        <v>67</v>
      </c>
    </row>
    <row r="927" spans="1:23" x14ac:dyDescent="0.25">
      <c r="A927">
        <v>926</v>
      </c>
      <c r="B927" t="s">
        <v>1</v>
      </c>
      <c r="C927">
        <f t="shared" si="61"/>
        <v>0.45</v>
      </c>
      <c r="D927" t="s">
        <v>2</v>
      </c>
      <c r="E927">
        <v>0.1</v>
      </c>
      <c r="F927" t="s">
        <v>3</v>
      </c>
      <c r="G927">
        <f t="shared" si="64"/>
        <v>0.4</v>
      </c>
      <c r="H927" t="s">
        <v>25</v>
      </c>
      <c r="I927">
        <f t="shared" si="65"/>
        <v>0.1</v>
      </c>
      <c r="Q927" s="2">
        <v>4.2000000000000003E-2</v>
      </c>
      <c r="R927" s="2" t="s">
        <v>44</v>
      </c>
      <c r="S927" s="1">
        <v>20</v>
      </c>
      <c r="T927">
        <v>0</v>
      </c>
      <c r="U927">
        <v>1</v>
      </c>
      <c r="V927" t="s">
        <v>94</v>
      </c>
      <c r="W927" t="s">
        <v>67</v>
      </c>
    </row>
    <row r="928" spans="1:23" x14ac:dyDescent="0.25">
      <c r="A928">
        <v>927</v>
      </c>
      <c r="B928" t="s">
        <v>1</v>
      </c>
      <c r="C928">
        <f t="shared" si="61"/>
        <v>0.45</v>
      </c>
      <c r="D928" t="s">
        <v>2</v>
      </c>
      <c r="E928">
        <v>0.1</v>
      </c>
      <c r="F928" t="s">
        <v>3</v>
      </c>
      <c r="G928">
        <f t="shared" si="64"/>
        <v>0.4</v>
      </c>
      <c r="H928" t="s">
        <v>10</v>
      </c>
      <c r="I928">
        <f t="shared" si="65"/>
        <v>0.1</v>
      </c>
      <c r="Q928" s="2">
        <v>6.9000000000000006E-2</v>
      </c>
      <c r="R928" s="2" t="s">
        <v>40</v>
      </c>
      <c r="S928" s="1">
        <v>20</v>
      </c>
      <c r="T928">
        <v>0</v>
      </c>
      <c r="U928">
        <v>1</v>
      </c>
      <c r="V928" t="s">
        <v>94</v>
      </c>
      <c r="W928" t="s">
        <v>67</v>
      </c>
    </row>
    <row r="929" spans="1:23" x14ac:dyDescent="0.25">
      <c r="A929">
        <v>928</v>
      </c>
      <c r="B929" t="s">
        <v>1</v>
      </c>
      <c r="C929">
        <f t="shared" si="61"/>
        <v>0.45</v>
      </c>
      <c r="D929" t="s">
        <v>2</v>
      </c>
      <c r="E929">
        <v>0.1</v>
      </c>
      <c r="F929" t="s">
        <v>3</v>
      </c>
      <c r="G929">
        <f t="shared" si="64"/>
        <v>0.4</v>
      </c>
      <c r="H929" t="s">
        <v>10</v>
      </c>
      <c r="I929">
        <f t="shared" si="65"/>
        <v>0.1</v>
      </c>
      <c r="Q929" s="2">
        <v>8.3000000000000004E-2</v>
      </c>
      <c r="R929" s="2" t="s">
        <v>42</v>
      </c>
      <c r="S929" s="1">
        <v>20</v>
      </c>
      <c r="T929">
        <v>0</v>
      </c>
      <c r="U929">
        <v>1</v>
      </c>
      <c r="V929" t="s">
        <v>94</v>
      </c>
      <c r="W929" t="s">
        <v>67</v>
      </c>
    </row>
    <row r="930" spans="1:23" x14ac:dyDescent="0.25">
      <c r="A930">
        <v>929</v>
      </c>
      <c r="B930" t="s">
        <v>1</v>
      </c>
      <c r="C930">
        <f t="shared" si="61"/>
        <v>0.45</v>
      </c>
      <c r="D930" t="s">
        <v>2</v>
      </c>
      <c r="E930">
        <v>0.1</v>
      </c>
      <c r="F930" t="s">
        <v>3</v>
      </c>
      <c r="G930">
        <f t="shared" si="64"/>
        <v>0.4</v>
      </c>
      <c r="H930" t="s">
        <v>10</v>
      </c>
      <c r="I930">
        <f t="shared" si="65"/>
        <v>0.1</v>
      </c>
      <c r="Q930" s="2">
        <v>7.3999999999999996E-2</v>
      </c>
      <c r="R930" s="2" t="s">
        <v>44</v>
      </c>
      <c r="S930" s="1">
        <v>20</v>
      </c>
      <c r="T930">
        <v>0</v>
      </c>
      <c r="U930">
        <v>1</v>
      </c>
      <c r="V930" t="s">
        <v>94</v>
      </c>
      <c r="W930" t="s">
        <v>67</v>
      </c>
    </row>
    <row r="931" spans="1:23" x14ac:dyDescent="0.25">
      <c r="A931">
        <v>930</v>
      </c>
      <c r="B931" t="s">
        <v>1</v>
      </c>
      <c r="C931">
        <f t="shared" ref="C931:C962" si="66">0.8/2</f>
        <v>0.4</v>
      </c>
      <c r="D931" t="s">
        <v>2</v>
      </c>
      <c r="E931">
        <v>0.2</v>
      </c>
      <c r="F931" t="s">
        <v>3</v>
      </c>
      <c r="G931">
        <f t="shared" si="64"/>
        <v>0.4</v>
      </c>
      <c r="H931" t="s">
        <v>6</v>
      </c>
      <c r="I931">
        <v>0.2</v>
      </c>
      <c r="Q931">
        <v>0.31450701140435</v>
      </c>
      <c r="R931">
        <v>944.77777777777897</v>
      </c>
      <c r="S931" s="1">
        <v>1E-3</v>
      </c>
      <c r="T931">
        <v>0</v>
      </c>
      <c r="V931" s="3" t="s">
        <v>95</v>
      </c>
      <c r="W931" t="s">
        <v>0</v>
      </c>
    </row>
    <row r="932" spans="1:23" x14ac:dyDescent="0.25">
      <c r="A932">
        <v>931</v>
      </c>
      <c r="B932" t="s">
        <v>1</v>
      </c>
      <c r="C932">
        <f t="shared" si="66"/>
        <v>0.4</v>
      </c>
      <c r="D932" t="s">
        <v>2</v>
      </c>
      <c r="E932">
        <v>0.2</v>
      </c>
      <c r="F932" t="s">
        <v>3</v>
      </c>
      <c r="G932">
        <f t="shared" si="64"/>
        <v>0.4</v>
      </c>
      <c r="H932" t="s">
        <v>6</v>
      </c>
      <c r="I932">
        <v>0.2</v>
      </c>
      <c r="Q932">
        <v>0.26411979277990699</v>
      </c>
      <c r="R932">
        <v>894.94543904518446</v>
      </c>
      <c r="S932" s="1">
        <v>1E-3</v>
      </c>
      <c r="T932">
        <v>0</v>
      </c>
      <c r="V932" s="3" t="s">
        <v>95</v>
      </c>
      <c r="W932" t="s">
        <v>0</v>
      </c>
    </row>
    <row r="933" spans="1:23" x14ac:dyDescent="0.25">
      <c r="A933">
        <v>932</v>
      </c>
      <c r="B933" t="s">
        <v>1</v>
      </c>
      <c r="C933">
        <f t="shared" si="66"/>
        <v>0.4</v>
      </c>
      <c r="D933" t="s">
        <v>2</v>
      </c>
      <c r="E933">
        <v>0.2</v>
      </c>
      <c r="F933" t="s">
        <v>3</v>
      </c>
      <c r="G933">
        <f t="shared" si="64"/>
        <v>0.4</v>
      </c>
      <c r="H933" t="s">
        <v>6</v>
      </c>
      <c r="I933">
        <v>0.2</v>
      </c>
      <c r="Q933">
        <v>0.19458059455037799</v>
      </c>
      <c r="R933">
        <v>849.031122031123</v>
      </c>
      <c r="S933" s="1">
        <v>1E-3</v>
      </c>
      <c r="T933">
        <v>0</v>
      </c>
      <c r="V933" s="3" t="s">
        <v>95</v>
      </c>
      <c r="W933" t="s">
        <v>0</v>
      </c>
    </row>
    <row r="934" spans="1:23" x14ac:dyDescent="0.25">
      <c r="A934">
        <v>933</v>
      </c>
      <c r="B934" t="s">
        <v>1</v>
      </c>
      <c r="C934">
        <f t="shared" si="66"/>
        <v>0.4</v>
      </c>
      <c r="D934" t="s">
        <v>2</v>
      </c>
      <c r="E934">
        <v>0.2</v>
      </c>
      <c r="F934" t="s">
        <v>3</v>
      </c>
      <c r="G934">
        <f t="shared" si="64"/>
        <v>0.4</v>
      </c>
      <c r="H934" t="s">
        <v>6</v>
      </c>
      <c r="I934">
        <v>0.2</v>
      </c>
      <c r="Q934">
        <v>0.163406806360712</v>
      </c>
      <c r="R934">
        <v>806.59022852639964</v>
      </c>
      <c r="S934" s="1">
        <v>1E-3</v>
      </c>
      <c r="T934">
        <v>0</v>
      </c>
      <c r="V934" s="3" t="s">
        <v>95</v>
      </c>
      <c r="W934" t="s">
        <v>0</v>
      </c>
    </row>
    <row r="935" spans="1:23" x14ac:dyDescent="0.25">
      <c r="A935">
        <v>934</v>
      </c>
      <c r="B935" t="s">
        <v>1</v>
      </c>
      <c r="C935">
        <f t="shared" si="66"/>
        <v>0.4</v>
      </c>
      <c r="D935" t="s">
        <v>2</v>
      </c>
      <c r="E935">
        <v>0.2</v>
      </c>
      <c r="F935" t="s">
        <v>3</v>
      </c>
      <c r="G935">
        <f t="shared" si="64"/>
        <v>0.4</v>
      </c>
      <c r="H935" t="s">
        <v>6</v>
      </c>
      <c r="I935">
        <v>0.2</v>
      </c>
      <c r="Q935">
        <v>0.115242155934873</v>
      </c>
      <c r="R935">
        <v>754.75693923480867</v>
      </c>
      <c r="S935" s="1">
        <v>1E-3</v>
      </c>
      <c r="T935">
        <v>0</v>
      </c>
      <c r="V935" s="3" t="s">
        <v>95</v>
      </c>
      <c r="W935" t="s">
        <v>0</v>
      </c>
    </row>
    <row r="936" spans="1:23" x14ac:dyDescent="0.25">
      <c r="A936">
        <v>935</v>
      </c>
      <c r="B936" t="s">
        <v>1</v>
      </c>
      <c r="C936">
        <f t="shared" si="66"/>
        <v>0.4</v>
      </c>
      <c r="D936" t="s">
        <v>2</v>
      </c>
      <c r="E936">
        <v>0.2</v>
      </c>
      <c r="F936" t="s">
        <v>3</v>
      </c>
      <c r="G936">
        <f t="shared" si="64"/>
        <v>0.4</v>
      </c>
      <c r="H936" t="s">
        <v>6</v>
      </c>
      <c r="I936">
        <v>0.2</v>
      </c>
      <c r="Q936">
        <v>7.4479699318926895E-2</v>
      </c>
      <c r="R936">
        <v>699.32079488999432</v>
      </c>
      <c r="S936" s="1">
        <v>1E-3</v>
      </c>
      <c r="T936">
        <v>0</v>
      </c>
      <c r="V936" s="3" t="s">
        <v>95</v>
      </c>
      <c r="W936" t="s">
        <v>0</v>
      </c>
    </row>
    <row r="937" spans="1:23" x14ac:dyDescent="0.25">
      <c r="A937">
        <v>936</v>
      </c>
      <c r="B937" t="s">
        <v>1</v>
      </c>
      <c r="C937">
        <f t="shared" si="66"/>
        <v>0.4</v>
      </c>
      <c r="D937" t="s">
        <v>2</v>
      </c>
      <c r="E937">
        <v>0.2</v>
      </c>
      <c r="F937" t="s">
        <v>3</v>
      </c>
      <c r="G937">
        <f t="shared" si="64"/>
        <v>0.4</v>
      </c>
      <c r="H937" t="s">
        <v>6</v>
      </c>
      <c r="I937">
        <v>0.2</v>
      </c>
      <c r="Q937">
        <v>4.8135385576894701E-2</v>
      </c>
      <c r="R937">
        <v>652.05064145848166</v>
      </c>
      <c r="S937" s="1">
        <v>1E-3</v>
      </c>
      <c r="T937">
        <v>0</v>
      </c>
      <c r="V937" s="3" t="s">
        <v>95</v>
      </c>
      <c r="W937" t="s">
        <v>0</v>
      </c>
    </row>
    <row r="938" spans="1:23" x14ac:dyDescent="0.25">
      <c r="A938">
        <v>937</v>
      </c>
      <c r="B938" t="s">
        <v>1</v>
      </c>
      <c r="C938">
        <f t="shared" si="66"/>
        <v>0.4</v>
      </c>
      <c r="D938" t="s">
        <v>2</v>
      </c>
      <c r="E938">
        <v>0.2</v>
      </c>
      <c r="F938" t="s">
        <v>3</v>
      </c>
      <c r="G938">
        <f t="shared" si="64"/>
        <v>0.4</v>
      </c>
      <c r="H938" t="s">
        <v>6</v>
      </c>
      <c r="I938">
        <v>0.2</v>
      </c>
      <c r="Q938">
        <v>2.7893154367815299E-2</v>
      </c>
      <c r="R938">
        <v>604.64253683536242</v>
      </c>
      <c r="S938" s="1">
        <v>1E-3</v>
      </c>
      <c r="T938">
        <v>0</v>
      </c>
      <c r="V938" s="3" t="s">
        <v>95</v>
      </c>
      <c r="W938" t="s">
        <v>0</v>
      </c>
    </row>
    <row r="939" spans="1:23" x14ac:dyDescent="0.25">
      <c r="A939">
        <v>938</v>
      </c>
      <c r="B939" t="s">
        <v>1</v>
      </c>
      <c r="C939">
        <f t="shared" si="66"/>
        <v>0.4</v>
      </c>
      <c r="D939" t="s">
        <v>2</v>
      </c>
      <c r="E939">
        <v>0.2</v>
      </c>
      <c r="F939" t="s">
        <v>3</v>
      </c>
      <c r="G939">
        <f t="shared" si="64"/>
        <v>0.4</v>
      </c>
      <c r="H939" t="s">
        <v>6</v>
      </c>
      <c r="I939">
        <v>0.2</v>
      </c>
      <c r="Q939">
        <v>1.2439036147170599E-2</v>
      </c>
      <c r="R939">
        <v>545.88822474597134</v>
      </c>
      <c r="S939" s="1">
        <v>1E-3</v>
      </c>
      <c r="T939">
        <v>0</v>
      </c>
      <c r="V939" s="3" t="s">
        <v>95</v>
      </c>
      <c r="W939" t="s">
        <v>0</v>
      </c>
    </row>
    <row r="940" spans="1:23" x14ac:dyDescent="0.25">
      <c r="A940">
        <v>939</v>
      </c>
      <c r="B940" t="s">
        <v>1</v>
      </c>
      <c r="C940">
        <f t="shared" si="66"/>
        <v>0.4</v>
      </c>
      <c r="D940" t="s">
        <v>2</v>
      </c>
      <c r="E940">
        <v>0.2</v>
      </c>
      <c r="F940" t="s">
        <v>3</v>
      </c>
      <c r="G940">
        <f t="shared" si="64"/>
        <v>0.4</v>
      </c>
      <c r="H940" t="s">
        <v>6</v>
      </c>
      <c r="I940">
        <v>0.2</v>
      </c>
      <c r="Q940">
        <v>5.3102929889566903E-3</v>
      </c>
      <c r="R940">
        <v>501.44884115319906</v>
      </c>
      <c r="S940" s="1">
        <v>1E-3</v>
      </c>
      <c r="T940">
        <v>0</v>
      </c>
      <c r="V940" s="3" t="s">
        <v>95</v>
      </c>
      <c r="W940" t="s">
        <v>0</v>
      </c>
    </row>
    <row r="941" spans="1:23" x14ac:dyDescent="0.25">
      <c r="A941">
        <v>940</v>
      </c>
      <c r="B941" t="s">
        <v>1</v>
      </c>
      <c r="C941">
        <f t="shared" si="66"/>
        <v>0.4</v>
      </c>
      <c r="D941" t="s">
        <v>2</v>
      </c>
      <c r="E941">
        <v>0.2</v>
      </c>
      <c r="F941" t="s">
        <v>3</v>
      </c>
      <c r="G941">
        <f t="shared" si="64"/>
        <v>0.4</v>
      </c>
      <c r="H941" t="s">
        <v>6</v>
      </c>
      <c r="I941">
        <v>0.15</v>
      </c>
      <c r="J941" t="s">
        <v>13</v>
      </c>
      <c r="K941">
        <v>0.05</v>
      </c>
      <c r="Q941">
        <v>0.39984874256581499</v>
      </c>
      <c r="R941">
        <v>953.49955237242716</v>
      </c>
      <c r="S941" s="1">
        <v>1E-3</v>
      </c>
      <c r="T941">
        <v>0</v>
      </c>
      <c r="V941" s="3" t="s">
        <v>95</v>
      </c>
      <c r="W941" t="s">
        <v>0</v>
      </c>
    </row>
    <row r="942" spans="1:23" x14ac:dyDescent="0.25">
      <c r="A942">
        <v>941</v>
      </c>
      <c r="B942" t="s">
        <v>1</v>
      </c>
      <c r="C942">
        <f t="shared" si="66"/>
        <v>0.4</v>
      </c>
      <c r="D942" t="s">
        <v>2</v>
      </c>
      <c r="E942">
        <v>0.2</v>
      </c>
      <c r="F942" t="s">
        <v>3</v>
      </c>
      <c r="G942">
        <f t="shared" si="64"/>
        <v>0.4</v>
      </c>
      <c r="H942" t="s">
        <v>6</v>
      </c>
      <c r="I942">
        <v>0.15</v>
      </c>
      <c r="J942" t="s">
        <v>13</v>
      </c>
      <c r="K942">
        <v>0.05</v>
      </c>
      <c r="Q942">
        <v>0.32853956495724901</v>
      </c>
      <c r="R942">
        <v>894.94543904518446</v>
      </c>
      <c r="S942" s="1">
        <v>1E-3</v>
      </c>
      <c r="T942">
        <v>0</v>
      </c>
      <c r="V942" s="3" t="s">
        <v>95</v>
      </c>
      <c r="W942" t="s">
        <v>0</v>
      </c>
    </row>
    <row r="943" spans="1:23" x14ac:dyDescent="0.25">
      <c r="A943">
        <v>942</v>
      </c>
      <c r="B943" t="s">
        <v>1</v>
      </c>
      <c r="C943">
        <f t="shared" si="66"/>
        <v>0.4</v>
      </c>
      <c r="D943" t="s">
        <v>2</v>
      </c>
      <c r="E943">
        <v>0.2</v>
      </c>
      <c r="F943" t="s">
        <v>3</v>
      </c>
      <c r="G943">
        <f t="shared" si="64"/>
        <v>0.4</v>
      </c>
      <c r="H943" t="s">
        <v>6</v>
      </c>
      <c r="I943">
        <v>0.15</v>
      </c>
      <c r="J943" t="s">
        <v>13</v>
      </c>
      <c r="K943">
        <v>0.05</v>
      </c>
      <c r="Q943">
        <v>0.269947693344394</v>
      </c>
      <c r="R943">
        <v>849.031122031123</v>
      </c>
      <c r="S943" s="1">
        <v>1E-3</v>
      </c>
      <c r="T943">
        <v>0</v>
      </c>
      <c r="V943" s="3" t="s">
        <v>95</v>
      </c>
      <c r="W943" t="s">
        <v>0</v>
      </c>
    </row>
    <row r="944" spans="1:23" x14ac:dyDescent="0.25">
      <c r="A944">
        <v>943</v>
      </c>
      <c r="B944" t="s">
        <v>1</v>
      </c>
      <c r="C944">
        <f t="shared" si="66"/>
        <v>0.4</v>
      </c>
      <c r="D944" t="s">
        <v>2</v>
      </c>
      <c r="E944">
        <v>0.2</v>
      </c>
      <c r="F944" t="s">
        <v>3</v>
      </c>
      <c r="G944">
        <f t="shared" si="64"/>
        <v>0.4</v>
      </c>
      <c r="H944" t="s">
        <v>6</v>
      </c>
      <c r="I944">
        <v>0.15</v>
      </c>
      <c r="J944" t="s">
        <v>13</v>
      </c>
      <c r="K944">
        <v>0.05</v>
      </c>
      <c r="Q944">
        <v>0.20774737503713001</v>
      </c>
      <c r="R944">
        <v>793.14785992217912</v>
      </c>
      <c r="S944" s="1">
        <v>1E-3</v>
      </c>
      <c r="T944">
        <v>0</v>
      </c>
      <c r="V944" s="3" t="s">
        <v>95</v>
      </c>
      <c r="W944" t="s">
        <v>0</v>
      </c>
    </row>
    <row r="945" spans="1:23" x14ac:dyDescent="0.25">
      <c r="A945">
        <v>944</v>
      </c>
      <c r="B945" t="s">
        <v>1</v>
      </c>
      <c r="C945">
        <f t="shared" si="66"/>
        <v>0.4</v>
      </c>
      <c r="D945" t="s">
        <v>2</v>
      </c>
      <c r="E945">
        <v>0.2</v>
      </c>
      <c r="F945" t="s">
        <v>3</v>
      </c>
      <c r="G945">
        <f t="shared" si="64"/>
        <v>0.4</v>
      </c>
      <c r="H945" t="s">
        <v>6</v>
      </c>
      <c r="I945">
        <v>0.15</v>
      </c>
      <c r="J945" t="s">
        <v>13</v>
      </c>
      <c r="K945">
        <v>0.05</v>
      </c>
      <c r="Q945">
        <v>0.149746075805261</v>
      </c>
      <c r="R945">
        <v>739.56467110125686</v>
      </c>
      <c r="S945" s="1">
        <v>1E-3</v>
      </c>
      <c r="T945">
        <v>0</v>
      </c>
      <c r="V945" s="3" t="s">
        <v>95</v>
      </c>
      <c r="W945" t="s">
        <v>0</v>
      </c>
    </row>
    <row r="946" spans="1:23" x14ac:dyDescent="0.25">
      <c r="A946">
        <v>945</v>
      </c>
      <c r="B946" t="s">
        <v>1</v>
      </c>
      <c r="C946">
        <f t="shared" si="66"/>
        <v>0.4</v>
      </c>
      <c r="D946" t="s">
        <v>2</v>
      </c>
      <c r="E946">
        <v>0.2</v>
      </c>
      <c r="F946" t="s">
        <v>3</v>
      </c>
      <c r="G946">
        <f t="shared" si="64"/>
        <v>0.4</v>
      </c>
      <c r="H946" t="s">
        <v>6</v>
      </c>
      <c r="I946">
        <v>0.15</v>
      </c>
      <c r="J946" t="s">
        <v>13</v>
      </c>
      <c r="K946">
        <v>0.05</v>
      </c>
      <c r="Q946">
        <v>0.107938245742298</v>
      </c>
      <c r="R946">
        <v>696.56829440906688</v>
      </c>
      <c r="S946" s="1">
        <v>1E-3</v>
      </c>
      <c r="T946">
        <v>0</v>
      </c>
      <c r="V946" s="3" t="s">
        <v>95</v>
      </c>
      <c r="W946" t="s">
        <v>0</v>
      </c>
    </row>
    <row r="947" spans="1:23" x14ac:dyDescent="0.25">
      <c r="A947">
        <v>946</v>
      </c>
      <c r="B947" t="s">
        <v>1</v>
      </c>
      <c r="C947">
        <f t="shared" si="66"/>
        <v>0.4</v>
      </c>
      <c r="D947" t="s">
        <v>2</v>
      </c>
      <c r="E947">
        <v>0.2</v>
      </c>
      <c r="F947" t="s">
        <v>3</v>
      </c>
      <c r="G947">
        <f t="shared" si="64"/>
        <v>0.4</v>
      </c>
      <c r="H947" t="s">
        <v>6</v>
      </c>
      <c r="I947">
        <v>0.15</v>
      </c>
      <c r="J947" t="s">
        <v>13</v>
      </c>
      <c r="K947">
        <v>0.05</v>
      </c>
      <c r="Q947">
        <v>7.1298528827535498E-2</v>
      </c>
      <c r="R947">
        <v>644.61553918285358</v>
      </c>
      <c r="S947" s="1">
        <v>1E-3</v>
      </c>
      <c r="T947">
        <v>0</v>
      </c>
      <c r="V947" s="3" t="s">
        <v>95</v>
      </c>
      <c r="W947" t="s">
        <v>0</v>
      </c>
    </row>
    <row r="948" spans="1:23" x14ac:dyDescent="0.25">
      <c r="A948">
        <v>947</v>
      </c>
      <c r="B948" t="s">
        <v>1</v>
      </c>
      <c r="C948">
        <f t="shared" si="66"/>
        <v>0.4</v>
      </c>
      <c r="D948" t="s">
        <v>2</v>
      </c>
      <c r="E948">
        <v>0.2</v>
      </c>
      <c r="F948" t="s">
        <v>3</v>
      </c>
      <c r="G948">
        <f t="shared" si="64"/>
        <v>0.4</v>
      </c>
      <c r="H948" t="s">
        <v>6</v>
      </c>
      <c r="I948">
        <v>0.15</v>
      </c>
      <c r="J948" t="s">
        <v>13</v>
      </c>
      <c r="K948">
        <v>0.05</v>
      </c>
      <c r="Q948">
        <v>4.50846223341686E-2</v>
      </c>
      <c r="R948">
        <v>595.73811033608797</v>
      </c>
      <c r="S948" s="1">
        <v>1E-3</v>
      </c>
      <c r="T948">
        <v>0</v>
      </c>
      <c r="V948" s="3" t="s">
        <v>95</v>
      </c>
      <c r="W948" t="s">
        <v>0</v>
      </c>
    </row>
    <row r="949" spans="1:23" x14ac:dyDescent="0.25">
      <c r="A949">
        <v>948</v>
      </c>
      <c r="B949" t="s">
        <v>1</v>
      </c>
      <c r="C949">
        <f t="shared" si="66"/>
        <v>0.4</v>
      </c>
      <c r="D949" t="s">
        <v>2</v>
      </c>
      <c r="E949">
        <v>0.2</v>
      </c>
      <c r="F949" t="s">
        <v>3</v>
      </c>
      <c r="G949">
        <f t="shared" si="64"/>
        <v>0.4</v>
      </c>
      <c r="H949" t="s">
        <v>6</v>
      </c>
      <c r="I949">
        <v>0.15</v>
      </c>
      <c r="J949" t="s">
        <v>13</v>
      </c>
      <c r="K949">
        <v>0.05</v>
      </c>
      <c r="Q949">
        <v>2.5561300054971099E-2</v>
      </c>
      <c r="R949">
        <v>545.88822474597134</v>
      </c>
      <c r="S949" s="1">
        <v>1E-3</v>
      </c>
      <c r="T949">
        <v>0</v>
      </c>
      <c r="V949" s="3" t="s">
        <v>95</v>
      </c>
      <c r="W949" t="s">
        <v>0</v>
      </c>
    </row>
    <row r="950" spans="1:23" x14ac:dyDescent="0.25">
      <c r="A950">
        <v>949</v>
      </c>
      <c r="B950" t="s">
        <v>1</v>
      </c>
      <c r="C950">
        <f t="shared" si="66"/>
        <v>0.4</v>
      </c>
      <c r="D950" t="s">
        <v>2</v>
      </c>
      <c r="E950">
        <v>0.2</v>
      </c>
      <c r="F950" t="s">
        <v>3</v>
      </c>
      <c r="G950">
        <f t="shared" si="64"/>
        <v>0.4</v>
      </c>
      <c r="H950" t="s">
        <v>6</v>
      </c>
      <c r="I950">
        <v>0.15</v>
      </c>
      <c r="J950" t="s">
        <v>13</v>
      </c>
      <c r="K950">
        <v>0.05</v>
      </c>
      <c r="Q950">
        <v>1.11530427001651E-2</v>
      </c>
      <c r="R950">
        <v>486.002770083104</v>
      </c>
      <c r="S950" s="1">
        <v>1E-3</v>
      </c>
      <c r="T950">
        <v>0</v>
      </c>
      <c r="V950" s="3" t="s">
        <v>95</v>
      </c>
      <c r="W950" t="s">
        <v>0</v>
      </c>
    </row>
    <row r="951" spans="1:23" x14ac:dyDescent="0.25">
      <c r="A951">
        <v>950</v>
      </c>
      <c r="B951" t="s">
        <v>1</v>
      </c>
      <c r="C951">
        <f t="shared" si="66"/>
        <v>0.4</v>
      </c>
      <c r="D951" t="s">
        <v>2</v>
      </c>
      <c r="E951">
        <v>0.2</v>
      </c>
      <c r="F951" t="s">
        <v>3</v>
      </c>
      <c r="G951">
        <f t="shared" si="64"/>
        <v>0.4</v>
      </c>
      <c r="H951" t="s">
        <v>6</v>
      </c>
      <c r="I951">
        <v>0.115</v>
      </c>
      <c r="J951" t="s">
        <v>13</v>
      </c>
      <c r="K951">
        <v>8.5000000000000006E-2</v>
      </c>
      <c r="Q951">
        <v>0.40867155242789299</v>
      </c>
      <c r="R951">
        <v>931.9252418645558</v>
      </c>
      <c r="S951" s="1">
        <v>1E-3</v>
      </c>
      <c r="T951">
        <v>0</v>
      </c>
      <c r="V951" s="3" t="s">
        <v>95</v>
      </c>
      <c r="W951" t="s">
        <v>0</v>
      </c>
    </row>
    <row r="952" spans="1:23" x14ac:dyDescent="0.25">
      <c r="A952">
        <v>951</v>
      </c>
      <c r="B952" t="s">
        <v>1</v>
      </c>
      <c r="C952">
        <f t="shared" si="66"/>
        <v>0.4</v>
      </c>
      <c r="D952" t="s">
        <v>2</v>
      </c>
      <c r="E952">
        <v>0.2</v>
      </c>
      <c r="F952" t="s">
        <v>3</v>
      </c>
      <c r="G952">
        <f t="shared" si="64"/>
        <v>0.4</v>
      </c>
      <c r="H952" t="s">
        <v>6</v>
      </c>
      <c r="I952">
        <v>0.115</v>
      </c>
      <c r="J952" t="s">
        <v>13</v>
      </c>
      <c r="K952">
        <v>8.5000000000000006E-2</v>
      </c>
      <c r="Q952">
        <v>0.33578891153562601</v>
      </c>
      <c r="R952">
        <v>883.1181434599157</v>
      </c>
      <c r="S952" s="1">
        <v>1E-3</v>
      </c>
      <c r="T952">
        <v>0</v>
      </c>
      <c r="V952" s="3" t="s">
        <v>95</v>
      </c>
      <c r="W952" t="s">
        <v>0</v>
      </c>
    </row>
    <row r="953" spans="1:23" x14ac:dyDescent="0.25">
      <c r="A953">
        <v>952</v>
      </c>
      <c r="B953" t="s">
        <v>1</v>
      </c>
      <c r="C953">
        <f t="shared" si="66"/>
        <v>0.4</v>
      </c>
      <c r="D953" t="s">
        <v>2</v>
      </c>
      <c r="E953">
        <v>0.2</v>
      </c>
      <c r="F953" t="s">
        <v>3</v>
      </c>
      <c r="G953">
        <f t="shared" si="64"/>
        <v>0.4</v>
      </c>
      <c r="H953" t="s">
        <v>6</v>
      </c>
      <c r="I953">
        <v>0.115</v>
      </c>
      <c r="J953" t="s">
        <v>13</v>
      </c>
      <c r="K953">
        <v>8.5000000000000006E-2</v>
      </c>
      <c r="Q953">
        <v>0.269947693344394</v>
      </c>
      <c r="R953">
        <v>834.51818916734055</v>
      </c>
      <c r="S953" s="1">
        <v>1E-3</v>
      </c>
      <c r="T953">
        <v>0</v>
      </c>
      <c r="V953" s="3" t="s">
        <v>95</v>
      </c>
      <c r="W953" t="s">
        <v>0</v>
      </c>
    </row>
    <row r="954" spans="1:23" x14ac:dyDescent="0.25">
      <c r="A954">
        <v>953</v>
      </c>
      <c r="B954" t="s">
        <v>1</v>
      </c>
      <c r="C954">
        <f t="shared" si="66"/>
        <v>0.4</v>
      </c>
      <c r="D954" t="s">
        <v>2</v>
      </c>
      <c r="E954">
        <v>0.2</v>
      </c>
      <c r="F954" t="s">
        <v>3</v>
      </c>
      <c r="G954">
        <f t="shared" si="64"/>
        <v>0.4</v>
      </c>
      <c r="H954" t="s">
        <v>6</v>
      </c>
      <c r="I954">
        <v>0.115</v>
      </c>
      <c r="J954" t="s">
        <v>13</v>
      </c>
      <c r="K954">
        <v>8.5000000000000006E-2</v>
      </c>
      <c r="Q954">
        <v>0.21701656796438801</v>
      </c>
      <c r="R954">
        <v>789.8394103956557</v>
      </c>
      <c r="S954" s="1">
        <v>1E-3</v>
      </c>
      <c r="T954">
        <v>0</v>
      </c>
      <c r="V954" s="3" t="s">
        <v>95</v>
      </c>
      <c r="W954" t="s">
        <v>0</v>
      </c>
    </row>
    <row r="955" spans="1:23" x14ac:dyDescent="0.25">
      <c r="A955">
        <v>954</v>
      </c>
      <c r="B955" t="s">
        <v>1</v>
      </c>
      <c r="C955">
        <f t="shared" si="66"/>
        <v>0.4</v>
      </c>
      <c r="D955" t="s">
        <v>2</v>
      </c>
      <c r="E955">
        <v>0.2</v>
      </c>
      <c r="F955" t="s">
        <v>3</v>
      </c>
      <c r="G955">
        <f t="shared" si="64"/>
        <v>0.4</v>
      </c>
      <c r="H955" t="s">
        <v>6</v>
      </c>
      <c r="I955">
        <v>0.115</v>
      </c>
      <c r="J955" t="s">
        <v>13</v>
      </c>
      <c r="K955">
        <v>8.5000000000000006E-2</v>
      </c>
      <c r="Q955">
        <v>0.170697628752639</v>
      </c>
      <c r="R955">
        <v>742.56708673091202</v>
      </c>
      <c r="S955" s="1">
        <v>1E-3</v>
      </c>
      <c r="T955">
        <v>0</v>
      </c>
      <c r="V955" s="3" t="s">
        <v>95</v>
      </c>
      <c r="W955" t="s">
        <v>0</v>
      </c>
    </row>
    <row r="956" spans="1:23" x14ac:dyDescent="0.25">
      <c r="A956">
        <v>955</v>
      </c>
      <c r="B956" t="s">
        <v>1</v>
      </c>
      <c r="C956">
        <f t="shared" si="66"/>
        <v>0.4</v>
      </c>
      <c r="D956" t="s">
        <v>2</v>
      </c>
      <c r="E956">
        <v>0.2</v>
      </c>
      <c r="F956" t="s">
        <v>3</v>
      </c>
      <c r="G956">
        <f t="shared" si="64"/>
        <v>0.4</v>
      </c>
      <c r="H956" t="s">
        <v>6</v>
      </c>
      <c r="I956">
        <v>0.115</v>
      </c>
      <c r="J956" t="s">
        <v>13</v>
      </c>
      <c r="K956">
        <v>8.5000000000000006E-2</v>
      </c>
      <c r="Q956">
        <v>0.12304030339927299</v>
      </c>
      <c r="R956">
        <v>696.56829440906688</v>
      </c>
      <c r="S956" s="1">
        <v>1E-3</v>
      </c>
      <c r="T956">
        <v>0</v>
      </c>
      <c r="V956" s="3" t="s">
        <v>95</v>
      </c>
      <c r="W956" t="s">
        <v>0</v>
      </c>
    </row>
    <row r="957" spans="1:23" x14ac:dyDescent="0.25">
      <c r="A957">
        <v>956</v>
      </c>
      <c r="B957" t="s">
        <v>1</v>
      </c>
      <c r="C957">
        <f t="shared" si="66"/>
        <v>0.4</v>
      </c>
      <c r="D957" t="s">
        <v>2</v>
      </c>
      <c r="E957">
        <v>0.2</v>
      </c>
      <c r="F957" t="s">
        <v>3</v>
      </c>
      <c r="G957">
        <f t="shared" ref="G957:G988" si="67">0.8/2</f>
        <v>0.4</v>
      </c>
      <c r="H957" t="s">
        <v>6</v>
      </c>
      <c r="I957">
        <v>0.115</v>
      </c>
      <c r="J957" t="s">
        <v>13</v>
      </c>
      <c r="K957">
        <v>8.5000000000000006E-2</v>
      </c>
      <c r="Q957">
        <v>8.3067526679945103E-2</v>
      </c>
      <c r="R957">
        <v>639.72485009993704</v>
      </c>
      <c r="S957" s="1">
        <v>1E-3</v>
      </c>
      <c r="T957">
        <v>0</v>
      </c>
      <c r="V957" s="3" t="s">
        <v>95</v>
      </c>
      <c r="W957" t="s">
        <v>0</v>
      </c>
    </row>
    <row r="958" spans="1:23" x14ac:dyDescent="0.25">
      <c r="A958">
        <v>957</v>
      </c>
      <c r="B958" t="s">
        <v>1</v>
      </c>
      <c r="C958">
        <f t="shared" si="66"/>
        <v>0.4</v>
      </c>
      <c r="D958" t="s">
        <v>2</v>
      </c>
      <c r="E958">
        <v>0.2</v>
      </c>
      <c r="F958" t="s">
        <v>3</v>
      </c>
      <c r="G958">
        <f t="shared" si="67"/>
        <v>0.4</v>
      </c>
      <c r="H958" t="s">
        <v>6</v>
      </c>
      <c r="I958">
        <v>0.115</v>
      </c>
      <c r="J958" t="s">
        <v>13</v>
      </c>
      <c r="K958">
        <v>8.5000000000000006E-2</v>
      </c>
      <c r="Q958">
        <v>5.6080924689626097E-2</v>
      </c>
      <c r="R958">
        <v>595.73811033608797</v>
      </c>
      <c r="S958" s="1">
        <v>1E-3</v>
      </c>
      <c r="T958">
        <v>0</v>
      </c>
      <c r="V958" s="3" t="s">
        <v>95</v>
      </c>
      <c r="W958" t="s">
        <v>0</v>
      </c>
    </row>
    <row r="959" spans="1:23" x14ac:dyDescent="0.25">
      <c r="A959">
        <v>958</v>
      </c>
      <c r="B959" t="s">
        <v>1</v>
      </c>
      <c r="C959">
        <f t="shared" si="66"/>
        <v>0.4</v>
      </c>
      <c r="D959" t="s">
        <v>2</v>
      </c>
      <c r="E959">
        <v>0.2</v>
      </c>
      <c r="F959" t="s">
        <v>3</v>
      </c>
      <c r="G959">
        <f t="shared" si="67"/>
        <v>0.4</v>
      </c>
      <c r="H959" t="s">
        <v>6</v>
      </c>
      <c r="I959">
        <v>0.115</v>
      </c>
      <c r="J959" t="s">
        <v>13</v>
      </c>
      <c r="K959">
        <v>8.5000000000000006E-2</v>
      </c>
      <c r="Q959">
        <v>3.3947335084638597E-2</v>
      </c>
      <c r="R959">
        <v>536.21441228588583</v>
      </c>
      <c r="S959" s="1">
        <v>1E-3</v>
      </c>
      <c r="T959">
        <v>0</v>
      </c>
      <c r="V959" s="3" t="s">
        <v>95</v>
      </c>
      <c r="W959" t="s">
        <v>0</v>
      </c>
    </row>
    <row r="960" spans="1:23" x14ac:dyDescent="0.25">
      <c r="A960">
        <v>959</v>
      </c>
      <c r="B960" t="s">
        <v>1</v>
      </c>
      <c r="C960">
        <f t="shared" si="66"/>
        <v>0.4</v>
      </c>
      <c r="D960" t="s">
        <v>2</v>
      </c>
      <c r="E960">
        <v>0.2</v>
      </c>
      <c r="F960" t="s">
        <v>3</v>
      </c>
      <c r="G960">
        <f t="shared" si="67"/>
        <v>0.4</v>
      </c>
      <c r="H960" t="s">
        <v>6</v>
      </c>
      <c r="I960">
        <v>0.115</v>
      </c>
      <c r="J960" t="s">
        <v>13</v>
      </c>
      <c r="K960">
        <v>8.5000000000000006E-2</v>
      </c>
      <c r="Q960">
        <v>1.9246873395841999E-2</v>
      </c>
      <c r="R960">
        <v>489.38174735671043</v>
      </c>
      <c r="S960" s="1">
        <v>1E-3</v>
      </c>
      <c r="T960">
        <v>0</v>
      </c>
      <c r="V960" s="3" t="s">
        <v>95</v>
      </c>
      <c r="W960" t="s">
        <v>0</v>
      </c>
    </row>
    <row r="961" spans="1:23" x14ac:dyDescent="0.25">
      <c r="A961">
        <v>960</v>
      </c>
      <c r="B961" t="s">
        <v>1</v>
      </c>
      <c r="C961">
        <f t="shared" si="66"/>
        <v>0.4</v>
      </c>
      <c r="D961" t="s">
        <v>2</v>
      </c>
      <c r="E961">
        <v>0.2</v>
      </c>
      <c r="F961" t="s">
        <v>3</v>
      </c>
      <c r="G961">
        <f t="shared" si="67"/>
        <v>0.4</v>
      </c>
      <c r="H961" t="s">
        <v>6</v>
      </c>
      <c r="I961">
        <v>0.1</v>
      </c>
      <c r="J961" t="s">
        <v>13</v>
      </c>
      <c r="K961">
        <v>0.1</v>
      </c>
      <c r="Q961">
        <v>0.508348021297091</v>
      </c>
      <c r="R961">
        <v>936.17917034421885</v>
      </c>
      <c r="S961" s="1">
        <v>1E-3</v>
      </c>
      <c r="T961">
        <v>0</v>
      </c>
      <c r="V961" s="3" t="s">
        <v>95</v>
      </c>
      <c r="W961" t="s">
        <v>0</v>
      </c>
    </row>
    <row r="962" spans="1:23" x14ac:dyDescent="0.25">
      <c r="A962">
        <v>961</v>
      </c>
      <c r="B962" t="s">
        <v>1</v>
      </c>
      <c r="C962">
        <f t="shared" si="66"/>
        <v>0.4</v>
      </c>
      <c r="D962" t="s">
        <v>2</v>
      </c>
      <c r="E962">
        <v>0.2</v>
      </c>
      <c r="F962" t="s">
        <v>3</v>
      </c>
      <c r="G962">
        <f t="shared" si="67"/>
        <v>0.4</v>
      </c>
      <c r="H962" t="s">
        <v>6</v>
      </c>
      <c r="I962">
        <v>0.1</v>
      </c>
      <c r="J962" t="s">
        <v>13</v>
      </c>
      <c r="K962">
        <v>0.1</v>
      </c>
      <c r="Q962">
        <v>0.417689040841073</v>
      </c>
      <c r="R962">
        <v>887.03386960203215</v>
      </c>
      <c r="S962" s="1">
        <v>1E-3</v>
      </c>
      <c r="T962">
        <v>0</v>
      </c>
      <c r="V962" s="3" t="s">
        <v>95</v>
      </c>
      <c r="W962" t="s">
        <v>0</v>
      </c>
    </row>
    <row r="963" spans="1:23" x14ac:dyDescent="0.25">
      <c r="A963">
        <v>962</v>
      </c>
      <c r="B963" t="s">
        <v>1</v>
      </c>
      <c r="C963">
        <f t="shared" ref="C963:C994" si="68">0.8/2</f>
        <v>0.4</v>
      </c>
      <c r="D963" t="s">
        <v>2</v>
      </c>
      <c r="E963">
        <v>0.2</v>
      </c>
      <c r="F963" t="s">
        <v>3</v>
      </c>
      <c r="G963">
        <f t="shared" si="67"/>
        <v>0.4</v>
      </c>
      <c r="H963" t="s">
        <v>6</v>
      </c>
      <c r="I963">
        <v>0.1</v>
      </c>
      <c r="J963" t="s">
        <v>13</v>
      </c>
      <c r="K963">
        <v>0.1</v>
      </c>
      <c r="Q963">
        <v>0.343198217617876</v>
      </c>
      <c r="R963">
        <v>845.36734693877656</v>
      </c>
      <c r="S963" s="1">
        <v>1E-3</v>
      </c>
      <c r="T963">
        <v>0</v>
      </c>
      <c r="V963" s="3" t="s">
        <v>95</v>
      </c>
      <c r="W963" t="s">
        <v>0</v>
      </c>
    </row>
    <row r="964" spans="1:23" x14ac:dyDescent="0.25">
      <c r="A964">
        <v>963</v>
      </c>
      <c r="B964" t="s">
        <v>1</v>
      </c>
      <c r="C964">
        <f t="shared" si="68"/>
        <v>0.4</v>
      </c>
      <c r="D964" t="s">
        <v>2</v>
      </c>
      <c r="E964">
        <v>0.2</v>
      </c>
      <c r="F964" t="s">
        <v>3</v>
      </c>
      <c r="G964">
        <f t="shared" si="67"/>
        <v>0.4</v>
      </c>
      <c r="H964" t="s">
        <v>6</v>
      </c>
      <c r="I964">
        <v>0.1</v>
      </c>
      <c r="J964" t="s">
        <v>13</v>
      </c>
      <c r="K964">
        <v>0.1</v>
      </c>
      <c r="Q964">
        <v>0.269947693344394</v>
      </c>
      <c r="R964">
        <v>796.47697111631533</v>
      </c>
      <c r="S964" s="1">
        <v>1E-3</v>
      </c>
      <c r="T964">
        <v>0</v>
      </c>
      <c r="V964" s="3" t="s">
        <v>95</v>
      </c>
      <c r="W964" t="s">
        <v>0</v>
      </c>
    </row>
    <row r="965" spans="1:23" x14ac:dyDescent="0.25">
      <c r="A965">
        <v>964</v>
      </c>
      <c r="B965" t="s">
        <v>1</v>
      </c>
      <c r="C965">
        <f t="shared" si="68"/>
        <v>0.4</v>
      </c>
      <c r="D965" t="s">
        <v>2</v>
      </c>
      <c r="E965">
        <v>0.2</v>
      </c>
      <c r="F965" t="s">
        <v>3</v>
      </c>
      <c r="G965">
        <f t="shared" si="67"/>
        <v>0.4</v>
      </c>
      <c r="H965" t="s">
        <v>6</v>
      </c>
      <c r="I965">
        <v>0.1</v>
      </c>
      <c r="J965" t="s">
        <v>13</v>
      </c>
      <c r="K965">
        <v>0.1</v>
      </c>
      <c r="Q965">
        <v>0.203262317101461</v>
      </c>
      <c r="R965">
        <v>742.56708673091202</v>
      </c>
      <c r="S965" s="1">
        <v>1E-3</v>
      </c>
      <c r="T965">
        <v>0</v>
      </c>
      <c r="V965" s="3" t="s">
        <v>95</v>
      </c>
      <c r="W965" t="s">
        <v>0</v>
      </c>
    </row>
    <row r="966" spans="1:23" x14ac:dyDescent="0.25">
      <c r="A966">
        <v>965</v>
      </c>
      <c r="B966" t="s">
        <v>1</v>
      </c>
      <c r="C966">
        <f t="shared" si="68"/>
        <v>0.4</v>
      </c>
      <c r="D966" t="s">
        <v>2</v>
      </c>
      <c r="E966">
        <v>0.2</v>
      </c>
      <c r="F966" t="s">
        <v>3</v>
      </c>
      <c r="G966">
        <f t="shared" si="67"/>
        <v>0.4</v>
      </c>
      <c r="H966" t="s">
        <v>6</v>
      </c>
      <c r="I966">
        <v>0.1</v>
      </c>
      <c r="J966" t="s">
        <v>13</v>
      </c>
      <c r="K966">
        <v>0.1</v>
      </c>
      <c r="Q966">
        <v>0.15305027815423999</v>
      </c>
      <c r="R966">
        <v>693.83133380381616</v>
      </c>
      <c r="S966" s="1">
        <v>1E-3</v>
      </c>
      <c r="T966">
        <v>0</v>
      </c>
      <c r="V966" s="3" t="s">
        <v>95</v>
      </c>
      <c r="W966" t="s">
        <v>0</v>
      </c>
    </row>
    <row r="967" spans="1:23" x14ac:dyDescent="0.25">
      <c r="A967">
        <v>966</v>
      </c>
      <c r="B967" t="s">
        <v>1</v>
      </c>
      <c r="C967">
        <f t="shared" si="68"/>
        <v>0.4</v>
      </c>
      <c r="D967" t="s">
        <v>2</v>
      </c>
      <c r="E967">
        <v>0.2</v>
      </c>
      <c r="F967" t="s">
        <v>3</v>
      </c>
      <c r="G967">
        <f t="shared" si="67"/>
        <v>0.4</v>
      </c>
      <c r="H967" t="s">
        <v>6</v>
      </c>
      <c r="I967">
        <v>0.1</v>
      </c>
      <c r="J967" t="s">
        <v>13</v>
      </c>
      <c r="K967">
        <v>0.1</v>
      </c>
      <c r="Q967">
        <v>0.107938245742298</v>
      </c>
      <c r="R967">
        <v>642.16366065464877</v>
      </c>
      <c r="S967" s="1">
        <v>1E-3</v>
      </c>
      <c r="T967">
        <v>0</v>
      </c>
      <c r="V967" s="3" t="s">
        <v>95</v>
      </c>
      <c r="W967" t="s">
        <v>0</v>
      </c>
    </row>
    <row r="968" spans="1:23" x14ac:dyDescent="0.25">
      <c r="A968">
        <v>967</v>
      </c>
      <c r="B968" t="s">
        <v>1</v>
      </c>
      <c r="C968">
        <f t="shared" si="68"/>
        <v>0.4</v>
      </c>
      <c r="D968" t="s">
        <v>2</v>
      </c>
      <c r="E968">
        <v>0.2</v>
      </c>
      <c r="F968" t="s">
        <v>3</v>
      </c>
      <c r="G968">
        <f t="shared" si="67"/>
        <v>0.4</v>
      </c>
      <c r="H968" t="s">
        <v>6</v>
      </c>
      <c r="I968">
        <v>0.1</v>
      </c>
      <c r="J968" t="s">
        <v>13</v>
      </c>
      <c r="K968">
        <v>0.1</v>
      </c>
      <c r="Q968">
        <v>7.4479699318926895E-2</v>
      </c>
      <c r="R968">
        <v>593.54016445288244</v>
      </c>
      <c r="S968" s="1">
        <v>1E-3</v>
      </c>
      <c r="T968">
        <v>0</v>
      </c>
      <c r="V968" s="3" t="s">
        <v>95</v>
      </c>
      <c r="W968" t="s">
        <v>0</v>
      </c>
    </row>
    <row r="969" spans="1:23" x14ac:dyDescent="0.25">
      <c r="A969">
        <v>968</v>
      </c>
      <c r="B969" t="s">
        <v>1</v>
      </c>
      <c r="C969">
        <f t="shared" si="68"/>
        <v>0.4</v>
      </c>
      <c r="D969" t="s">
        <v>2</v>
      </c>
      <c r="E969">
        <v>0.2</v>
      </c>
      <c r="F969" t="s">
        <v>3</v>
      </c>
      <c r="G969">
        <f t="shared" si="67"/>
        <v>0.4</v>
      </c>
      <c r="H969" t="s">
        <v>6</v>
      </c>
      <c r="I969">
        <v>0.1</v>
      </c>
      <c r="J969" t="s">
        <v>13</v>
      </c>
      <c r="K969">
        <v>0.1</v>
      </c>
      <c r="Q969">
        <v>4.9197510599115798E-2</v>
      </c>
      <c r="R969">
        <v>540.05637982195844</v>
      </c>
      <c r="S969" s="1">
        <v>1E-3</v>
      </c>
      <c r="T969">
        <v>0</v>
      </c>
      <c r="V969" s="3" t="s">
        <v>95</v>
      </c>
      <c r="W969" t="s">
        <v>0</v>
      </c>
    </row>
    <row r="970" spans="1:23" x14ac:dyDescent="0.25">
      <c r="A970">
        <v>969</v>
      </c>
      <c r="B970" t="s">
        <v>1</v>
      </c>
      <c r="C970">
        <f t="shared" si="68"/>
        <v>0.4</v>
      </c>
      <c r="D970" t="s">
        <v>2</v>
      </c>
      <c r="E970">
        <v>0.2</v>
      </c>
      <c r="F970" t="s">
        <v>3</v>
      </c>
      <c r="G970">
        <f t="shared" si="67"/>
        <v>0.4</v>
      </c>
      <c r="H970" t="s">
        <v>6</v>
      </c>
      <c r="I970">
        <v>0.1</v>
      </c>
      <c r="J970" t="s">
        <v>13</v>
      </c>
      <c r="K970">
        <v>0.1</v>
      </c>
      <c r="Q970">
        <v>2.9780614119352899E-2</v>
      </c>
      <c r="R970">
        <v>491.08254322364826</v>
      </c>
      <c r="S970" s="1">
        <v>1E-3</v>
      </c>
      <c r="T970">
        <v>0</v>
      </c>
      <c r="V970" s="3" t="s">
        <v>95</v>
      </c>
      <c r="W970" t="s">
        <v>0</v>
      </c>
    </row>
    <row r="971" spans="1:23" x14ac:dyDescent="0.25">
      <c r="A971">
        <v>970</v>
      </c>
      <c r="B971" t="s">
        <v>1</v>
      </c>
      <c r="C971">
        <f t="shared" si="68"/>
        <v>0.4</v>
      </c>
      <c r="D971" t="s">
        <v>2</v>
      </c>
      <c r="E971">
        <v>0.2</v>
      </c>
      <c r="F971" t="s">
        <v>3</v>
      </c>
      <c r="G971">
        <f t="shared" si="67"/>
        <v>0.4</v>
      </c>
      <c r="H971" t="s">
        <v>6</v>
      </c>
      <c r="I971">
        <v>0.05</v>
      </c>
      <c r="J971" t="s">
        <v>13</v>
      </c>
      <c r="K971">
        <v>0.15</v>
      </c>
      <c r="Q971">
        <v>0.61868444102892495</v>
      </c>
      <c r="R971">
        <v>962.34715960324684</v>
      </c>
      <c r="S971" s="1">
        <v>1E-3</v>
      </c>
      <c r="T971">
        <v>0</v>
      </c>
      <c r="V971" s="3" t="s">
        <v>95</v>
      </c>
      <c r="W971" t="s">
        <v>67</v>
      </c>
    </row>
    <row r="972" spans="1:23" x14ac:dyDescent="0.25">
      <c r="A972">
        <v>971</v>
      </c>
      <c r="B972" t="s">
        <v>1</v>
      </c>
      <c r="C972">
        <f t="shared" si="68"/>
        <v>0.4</v>
      </c>
      <c r="D972" t="s">
        <v>2</v>
      </c>
      <c r="E972">
        <v>0.2</v>
      </c>
      <c r="F972" t="s">
        <v>3</v>
      </c>
      <c r="G972">
        <f t="shared" si="67"/>
        <v>0.4</v>
      </c>
      <c r="H972" t="s">
        <v>6</v>
      </c>
      <c r="I972">
        <v>0.05</v>
      </c>
      <c r="J972" t="s">
        <v>13</v>
      </c>
      <c r="K972">
        <v>0.15</v>
      </c>
      <c r="Q972">
        <v>0.53102929889566897</v>
      </c>
      <c r="R972">
        <v>890.9762107051838</v>
      </c>
      <c r="S972" s="1">
        <v>1E-3</v>
      </c>
      <c r="T972">
        <v>0</v>
      </c>
      <c r="V972" s="3" t="s">
        <v>95</v>
      </c>
      <c r="W972" t="s">
        <v>67</v>
      </c>
    </row>
    <row r="973" spans="1:23" x14ac:dyDescent="0.25">
      <c r="A973">
        <v>972</v>
      </c>
      <c r="B973" t="s">
        <v>1</v>
      </c>
      <c r="C973">
        <f t="shared" si="68"/>
        <v>0.4</v>
      </c>
      <c r="D973" t="s">
        <v>2</v>
      </c>
      <c r="E973">
        <v>0.2</v>
      </c>
      <c r="F973" t="s">
        <v>3</v>
      </c>
      <c r="G973">
        <f t="shared" si="67"/>
        <v>0.4</v>
      </c>
      <c r="H973" t="s">
        <v>6</v>
      </c>
      <c r="I973">
        <v>0.05</v>
      </c>
      <c r="J973" t="s">
        <v>13</v>
      </c>
      <c r="K973">
        <v>0.15</v>
      </c>
      <c r="Q973">
        <v>0.44595300994438603</v>
      </c>
      <c r="R973">
        <v>838.11111111111109</v>
      </c>
      <c r="S973" s="1">
        <v>1E-3</v>
      </c>
      <c r="T973">
        <v>0</v>
      </c>
      <c r="V973" s="3" t="s">
        <v>95</v>
      </c>
      <c r="W973" t="s">
        <v>67</v>
      </c>
    </row>
    <row r="974" spans="1:23" x14ac:dyDescent="0.25">
      <c r="A974">
        <v>973</v>
      </c>
      <c r="B974" t="s">
        <v>1</v>
      </c>
      <c r="C974">
        <f t="shared" si="68"/>
        <v>0.4</v>
      </c>
      <c r="D974" t="s">
        <v>2</v>
      </c>
      <c r="E974">
        <v>0.2</v>
      </c>
      <c r="F974" t="s">
        <v>3</v>
      </c>
      <c r="G974">
        <f t="shared" si="67"/>
        <v>0.4</v>
      </c>
      <c r="H974" t="s">
        <v>6</v>
      </c>
      <c r="I974">
        <v>0.05</v>
      </c>
      <c r="J974" t="s">
        <v>13</v>
      </c>
      <c r="K974">
        <v>0.15</v>
      </c>
      <c r="Q974">
        <v>0.436325330721827</v>
      </c>
      <c r="R974">
        <v>789.8394103956557</v>
      </c>
      <c r="S974" s="1">
        <v>1E-3</v>
      </c>
      <c r="T974">
        <v>0</v>
      </c>
      <c r="V974" s="3" t="s">
        <v>95</v>
      </c>
      <c r="W974" t="s">
        <v>67</v>
      </c>
    </row>
    <row r="975" spans="1:23" x14ac:dyDescent="0.25">
      <c r="A975">
        <v>974</v>
      </c>
      <c r="B975" t="s">
        <v>1</v>
      </c>
      <c r="C975">
        <f t="shared" si="68"/>
        <v>0.4</v>
      </c>
      <c r="D975" t="s">
        <v>2</v>
      </c>
      <c r="E975">
        <v>0.2</v>
      </c>
      <c r="F975" t="s">
        <v>3</v>
      </c>
      <c r="G975">
        <f t="shared" si="67"/>
        <v>0.4</v>
      </c>
      <c r="H975" t="s">
        <v>6</v>
      </c>
      <c r="I975">
        <v>0.05</v>
      </c>
      <c r="J975" t="s">
        <v>13</v>
      </c>
      <c r="K975">
        <v>0.15</v>
      </c>
      <c r="Q975">
        <v>0.39121640833973298</v>
      </c>
      <c r="R975">
        <v>739.56467110125686</v>
      </c>
      <c r="S975" s="1">
        <v>1E-3</v>
      </c>
      <c r="T975">
        <v>0</v>
      </c>
      <c r="V975" s="3" t="s">
        <v>95</v>
      </c>
      <c r="W975" t="s">
        <v>67</v>
      </c>
    </row>
    <row r="976" spans="1:23" x14ac:dyDescent="0.25">
      <c r="A976">
        <v>975</v>
      </c>
      <c r="B976" t="s">
        <v>1</v>
      </c>
      <c r="C976">
        <f t="shared" si="68"/>
        <v>0.4</v>
      </c>
      <c r="D976" t="s">
        <v>2</v>
      </c>
      <c r="E976">
        <v>0.2</v>
      </c>
      <c r="F976" t="s">
        <v>3</v>
      </c>
      <c r="G976">
        <f t="shared" si="67"/>
        <v>0.4</v>
      </c>
      <c r="H976" t="s">
        <v>6</v>
      </c>
      <c r="I976">
        <v>0.05</v>
      </c>
      <c r="J976" t="s">
        <v>13</v>
      </c>
      <c r="K976">
        <v>0.15</v>
      </c>
      <c r="Q976">
        <v>0.32853956495724901</v>
      </c>
      <c r="R976">
        <v>696.56829440906688</v>
      </c>
      <c r="S976" s="1">
        <v>1E-3</v>
      </c>
      <c r="T976">
        <v>0</v>
      </c>
      <c r="V976" s="3" t="s">
        <v>95</v>
      </c>
      <c r="W976" t="s">
        <v>67</v>
      </c>
    </row>
    <row r="977" spans="1:23" x14ac:dyDescent="0.25">
      <c r="A977">
        <v>976</v>
      </c>
      <c r="B977" t="s">
        <v>1</v>
      </c>
      <c r="C977">
        <f t="shared" si="68"/>
        <v>0.4</v>
      </c>
      <c r="D977" t="s">
        <v>2</v>
      </c>
      <c r="E977">
        <v>0.2</v>
      </c>
      <c r="F977" t="s">
        <v>3</v>
      </c>
      <c r="G977">
        <f t="shared" si="67"/>
        <v>0.4</v>
      </c>
      <c r="H977" t="s">
        <v>6</v>
      </c>
      <c r="I977">
        <v>0.05</v>
      </c>
      <c r="J977" t="s">
        <v>13</v>
      </c>
      <c r="K977">
        <v>0.15</v>
      </c>
      <c r="Q977">
        <v>0.25283873097827397</v>
      </c>
      <c r="R977">
        <v>642.16366065464877</v>
      </c>
      <c r="S977" s="1">
        <v>1E-3</v>
      </c>
      <c r="T977">
        <v>0</v>
      </c>
      <c r="V977" s="3" t="s">
        <v>95</v>
      </c>
      <c r="W977" t="s">
        <v>67</v>
      </c>
    </row>
    <row r="978" spans="1:23" x14ac:dyDescent="0.25">
      <c r="A978">
        <v>977</v>
      </c>
      <c r="B978" t="s">
        <v>1</v>
      </c>
      <c r="C978">
        <f t="shared" si="68"/>
        <v>0.4</v>
      </c>
      <c r="D978" t="s">
        <v>2</v>
      </c>
      <c r="E978">
        <v>0.2</v>
      </c>
      <c r="F978" t="s">
        <v>3</v>
      </c>
      <c r="G978">
        <f t="shared" si="67"/>
        <v>0.4</v>
      </c>
      <c r="H978" t="s">
        <v>6</v>
      </c>
      <c r="I978">
        <v>0.05</v>
      </c>
      <c r="J978" t="s">
        <v>13</v>
      </c>
      <c r="K978">
        <v>0.15</v>
      </c>
      <c r="Q978">
        <v>0.203262317101461</v>
      </c>
      <c r="R978">
        <v>582.71517801374239</v>
      </c>
      <c r="S978" s="1">
        <v>1E-3</v>
      </c>
      <c r="T978">
        <v>0</v>
      </c>
      <c r="V978" s="3" t="s">
        <v>95</v>
      </c>
      <c r="W978" t="s">
        <v>67</v>
      </c>
    </row>
    <row r="979" spans="1:23" x14ac:dyDescent="0.25">
      <c r="A979">
        <v>978</v>
      </c>
      <c r="B979" t="s">
        <v>1</v>
      </c>
      <c r="C979">
        <f t="shared" si="68"/>
        <v>0.4</v>
      </c>
      <c r="D979" t="s">
        <v>2</v>
      </c>
      <c r="E979">
        <v>0.2</v>
      </c>
      <c r="F979" t="s">
        <v>3</v>
      </c>
      <c r="G979">
        <f t="shared" si="67"/>
        <v>0.4</v>
      </c>
      <c r="H979" t="s">
        <v>6</v>
      </c>
      <c r="I979">
        <v>0.05</v>
      </c>
      <c r="J979" t="s">
        <v>13</v>
      </c>
      <c r="K979">
        <v>0.15</v>
      </c>
      <c r="Q979">
        <v>0.159879016931463</v>
      </c>
      <c r="R979">
        <v>538.13084665483007</v>
      </c>
      <c r="S979" s="1">
        <v>1E-3</v>
      </c>
      <c r="T979">
        <v>0</v>
      </c>
      <c r="V979" s="3" t="s">
        <v>95</v>
      </c>
      <c r="W979" t="s">
        <v>67</v>
      </c>
    </row>
    <row r="980" spans="1:23" x14ac:dyDescent="0.25">
      <c r="A980">
        <v>979</v>
      </c>
      <c r="B980" t="s">
        <v>1</v>
      </c>
      <c r="C980">
        <f t="shared" si="68"/>
        <v>0.4</v>
      </c>
      <c r="D980" t="s">
        <v>2</v>
      </c>
      <c r="E980">
        <v>0.2</v>
      </c>
      <c r="F980" t="s">
        <v>3</v>
      </c>
      <c r="G980">
        <f t="shared" si="67"/>
        <v>0.4</v>
      </c>
      <c r="H980" t="s">
        <v>6</v>
      </c>
      <c r="I980">
        <v>0.05</v>
      </c>
      <c r="J980" t="s">
        <v>13</v>
      </c>
      <c r="K980">
        <v>0.15</v>
      </c>
      <c r="Q980">
        <v>0.110319942913382</v>
      </c>
      <c r="R980">
        <v>491.08254322364826</v>
      </c>
      <c r="S980" s="1">
        <v>1E-3</v>
      </c>
      <c r="T980">
        <v>0</v>
      </c>
      <c r="V980" s="3" t="s">
        <v>95</v>
      </c>
      <c r="W980" t="s">
        <v>67</v>
      </c>
    </row>
    <row r="981" spans="1:23" x14ac:dyDescent="0.25">
      <c r="A981">
        <v>980</v>
      </c>
      <c r="B981" t="s">
        <v>1</v>
      </c>
      <c r="C981">
        <f t="shared" si="68"/>
        <v>0.4</v>
      </c>
      <c r="D981" t="s">
        <v>2</v>
      </c>
      <c r="E981">
        <v>0.2</v>
      </c>
      <c r="F981" t="s">
        <v>3</v>
      </c>
      <c r="G981">
        <f t="shared" si="67"/>
        <v>0.4</v>
      </c>
      <c r="H981" t="s">
        <v>13</v>
      </c>
      <c r="I981">
        <v>0.2</v>
      </c>
      <c r="Q981">
        <v>0.82165961770699203</v>
      </c>
      <c r="R981">
        <v>936.17917034421885</v>
      </c>
      <c r="S981" s="1">
        <v>1E-3</v>
      </c>
      <c r="T981">
        <v>0</v>
      </c>
      <c r="V981" s="3" t="s">
        <v>95</v>
      </c>
      <c r="W981" t="s">
        <v>67</v>
      </c>
    </row>
    <row r="982" spans="1:23" x14ac:dyDescent="0.25">
      <c r="A982">
        <v>981</v>
      </c>
      <c r="B982" t="s">
        <v>1</v>
      </c>
      <c r="C982">
        <f t="shared" si="68"/>
        <v>0.4</v>
      </c>
      <c r="D982" t="s">
        <v>2</v>
      </c>
      <c r="E982">
        <v>0.2</v>
      </c>
      <c r="F982" t="s">
        <v>3</v>
      </c>
      <c r="G982">
        <f t="shared" si="67"/>
        <v>0.4</v>
      </c>
      <c r="H982" t="s">
        <v>13</v>
      </c>
      <c r="I982">
        <v>0.2</v>
      </c>
      <c r="Q982">
        <v>0.75296926816908705</v>
      </c>
      <c r="R982">
        <v>887.03386960203215</v>
      </c>
      <c r="S982" s="1">
        <v>1E-3</v>
      </c>
      <c r="T982">
        <v>0</v>
      </c>
      <c r="V982" s="3" t="s">
        <v>95</v>
      </c>
      <c r="W982" t="s">
        <v>67</v>
      </c>
    </row>
    <row r="983" spans="1:23" x14ac:dyDescent="0.25">
      <c r="A983">
        <v>982</v>
      </c>
      <c r="B983" t="s">
        <v>1</v>
      </c>
      <c r="C983">
        <f t="shared" si="68"/>
        <v>0.4</v>
      </c>
      <c r="D983" t="s">
        <v>2</v>
      </c>
      <c r="E983">
        <v>0.2</v>
      </c>
      <c r="F983" t="s">
        <v>3</v>
      </c>
      <c r="G983">
        <f t="shared" si="67"/>
        <v>0.4</v>
      </c>
      <c r="H983" t="s">
        <v>13</v>
      </c>
      <c r="I983">
        <v>0.2</v>
      </c>
      <c r="Q983">
        <v>0.67512452737039996</v>
      </c>
      <c r="R983">
        <v>841.72742066720912</v>
      </c>
      <c r="S983" s="1">
        <v>1E-3</v>
      </c>
      <c r="T983">
        <v>0</v>
      </c>
      <c r="V983" s="3" t="s">
        <v>95</v>
      </c>
      <c r="W983" t="s">
        <v>67</v>
      </c>
    </row>
    <row r="984" spans="1:23" x14ac:dyDescent="0.25">
      <c r="A984">
        <v>983</v>
      </c>
      <c r="B984" t="s">
        <v>1</v>
      </c>
      <c r="C984">
        <f t="shared" si="68"/>
        <v>0.4</v>
      </c>
      <c r="D984" t="s">
        <v>2</v>
      </c>
      <c r="E984">
        <v>0.2</v>
      </c>
      <c r="F984" t="s">
        <v>3</v>
      </c>
      <c r="G984">
        <f t="shared" si="67"/>
        <v>0.4</v>
      </c>
      <c r="H984" t="s">
        <v>13</v>
      </c>
      <c r="I984">
        <v>0.2</v>
      </c>
      <c r="Q984">
        <v>0.70524697533395297</v>
      </c>
      <c r="R984">
        <v>789.8394103956557</v>
      </c>
      <c r="S984" s="1">
        <v>1E-3</v>
      </c>
      <c r="T984">
        <v>0</v>
      </c>
      <c r="V984" s="3" t="s">
        <v>95</v>
      </c>
      <c r="W984" t="s">
        <v>67</v>
      </c>
    </row>
    <row r="985" spans="1:23" x14ac:dyDescent="0.25">
      <c r="A985">
        <v>984</v>
      </c>
      <c r="B985" t="s">
        <v>1</v>
      </c>
      <c r="C985">
        <f t="shared" si="68"/>
        <v>0.4</v>
      </c>
      <c r="D985" t="s">
        <v>2</v>
      </c>
      <c r="E985">
        <v>0.2</v>
      </c>
      <c r="F985" t="s">
        <v>3</v>
      </c>
      <c r="G985">
        <f t="shared" si="67"/>
        <v>0.4</v>
      </c>
      <c r="H985" t="s">
        <v>13</v>
      </c>
      <c r="I985">
        <v>0.2</v>
      </c>
      <c r="Q985">
        <v>0.83978983998019097</v>
      </c>
      <c r="R985">
        <v>696.56829440906688</v>
      </c>
      <c r="S985" s="1">
        <v>1E-3</v>
      </c>
      <c r="T985">
        <v>0</v>
      </c>
      <c r="V985" s="3" t="s">
        <v>95</v>
      </c>
      <c r="W985" t="s">
        <v>67</v>
      </c>
    </row>
    <row r="986" spans="1:23" x14ac:dyDescent="0.25">
      <c r="A986">
        <v>985</v>
      </c>
      <c r="B986" t="s">
        <v>1</v>
      </c>
      <c r="C986">
        <f t="shared" si="68"/>
        <v>0.4</v>
      </c>
      <c r="D986" t="s">
        <v>2</v>
      </c>
      <c r="E986">
        <v>0.2</v>
      </c>
      <c r="F986" t="s">
        <v>3</v>
      </c>
      <c r="G986">
        <f t="shared" si="67"/>
        <v>0.4</v>
      </c>
      <c r="H986" t="s">
        <v>13</v>
      </c>
      <c r="I986">
        <v>0.2</v>
      </c>
      <c r="Q986">
        <v>0.83978983998019097</v>
      </c>
      <c r="R986">
        <v>639.72485009993704</v>
      </c>
      <c r="S986" s="1">
        <v>1E-3</v>
      </c>
      <c r="T986">
        <v>0</v>
      </c>
      <c r="V986" s="3" t="s">
        <v>95</v>
      </c>
      <c r="W986" t="s">
        <v>67</v>
      </c>
    </row>
    <row r="987" spans="1:23" x14ac:dyDescent="0.25">
      <c r="A987">
        <v>986</v>
      </c>
      <c r="B987" t="s">
        <v>1</v>
      </c>
      <c r="C987">
        <f t="shared" si="68"/>
        <v>0.4</v>
      </c>
      <c r="D987" t="s">
        <v>2</v>
      </c>
      <c r="E987">
        <v>0.2</v>
      </c>
      <c r="F987" t="s">
        <v>3</v>
      </c>
      <c r="G987">
        <f t="shared" si="67"/>
        <v>0.4</v>
      </c>
      <c r="H987" t="s">
        <v>13</v>
      </c>
      <c r="I987">
        <v>0.2</v>
      </c>
      <c r="Q987">
        <v>0.80392080878988204</v>
      </c>
      <c r="R987">
        <v>593.54016445288244</v>
      </c>
      <c r="S987" s="1">
        <v>1E-3</v>
      </c>
      <c r="T987">
        <v>0</v>
      </c>
      <c r="V987" s="3" t="s">
        <v>95</v>
      </c>
      <c r="W987" t="s">
        <v>67</v>
      </c>
    </row>
    <row r="988" spans="1:23" x14ac:dyDescent="0.25">
      <c r="A988">
        <v>987</v>
      </c>
      <c r="B988" t="s">
        <v>1</v>
      </c>
      <c r="C988">
        <f t="shared" si="68"/>
        <v>0.4</v>
      </c>
      <c r="D988" t="s">
        <v>2</v>
      </c>
      <c r="E988">
        <v>0.2</v>
      </c>
      <c r="F988" t="s">
        <v>3</v>
      </c>
      <c r="G988">
        <f t="shared" si="67"/>
        <v>0.4</v>
      </c>
      <c r="H988" t="s">
        <v>13</v>
      </c>
      <c r="I988">
        <v>0.2</v>
      </c>
      <c r="Q988">
        <v>0.73671341516053501</v>
      </c>
      <c r="R988">
        <v>538.13084665483007</v>
      </c>
      <c r="S988" s="1">
        <v>1E-3</v>
      </c>
      <c r="T988">
        <v>0</v>
      </c>
      <c r="V988" s="3" t="s">
        <v>95</v>
      </c>
      <c r="W988" t="s">
        <v>67</v>
      </c>
    </row>
    <row r="989" spans="1:23" x14ac:dyDescent="0.25">
      <c r="A989">
        <v>988</v>
      </c>
      <c r="B989" t="s">
        <v>1</v>
      </c>
      <c r="C989">
        <f t="shared" si="68"/>
        <v>0.4</v>
      </c>
      <c r="D989" t="s">
        <v>2</v>
      </c>
      <c r="E989">
        <v>0.2</v>
      </c>
      <c r="F989" t="s">
        <v>3</v>
      </c>
      <c r="G989">
        <f t="shared" ref="G989:G1024" si="69">0.8/2</f>
        <v>0.4</v>
      </c>
      <c r="H989" t="s">
        <v>13</v>
      </c>
      <c r="I989">
        <v>0.2</v>
      </c>
      <c r="Q989">
        <v>0.646288666805378</v>
      </c>
      <c r="R989">
        <v>489.38174735671043</v>
      </c>
      <c r="S989" s="1">
        <v>1E-3</v>
      </c>
      <c r="T989">
        <v>0</v>
      </c>
      <c r="V989" s="3" t="s">
        <v>95</v>
      </c>
      <c r="W989" t="s">
        <v>67</v>
      </c>
    </row>
    <row r="990" spans="1:23" x14ac:dyDescent="0.25">
      <c r="A990">
        <v>989</v>
      </c>
      <c r="B990" t="s">
        <v>1</v>
      </c>
      <c r="C990">
        <f t="shared" si="68"/>
        <v>0.4</v>
      </c>
      <c r="D990" t="s">
        <v>2</v>
      </c>
      <c r="E990">
        <v>0.2</v>
      </c>
      <c r="F990" t="s">
        <v>3</v>
      </c>
      <c r="G990">
        <f t="shared" si="69"/>
        <v>0.4</v>
      </c>
      <c r="H990" t="s">
        <v>6</v>
      </c>
      <c r="I990">
        <v>0.2</v>
      </c>
      <c r="Q990">
        <v>0.36425568007748443</v>
      </c>
      <c r="R990">
        <v>950</v>
      </c>
      <c r="S990">
        <v>9.8812291545609495E-20</v>
      </c>
      <c r="T990">
        <v>0</v>
      </c>
      <c r="V990" s="3" t="s">
        <v>95</v>
      </c>
      <c r="W990" t="s">
        <v>67</v>
      </c>
    </row>
    <row r="991" spans="1:23" x14ac:dyDescent="0.25">
      <c r="A991">
        <v>990</v>
      </c>
      <c r="B991" t="s">
        <v>1</v>
      </c>
      <c r="C991">
        <f t="shared" si="68"/>
        <v>0.4</v>
      </c>
      <c r="D991" t="s">
        <v>2</v>
      </c>
      <c r="E991">
        <v>0.2</v>
      </c>
      <c r="F991" t="s">
        <v>3</v>
      </c>
      <c r="G991">
        <f t="shared" si="69"/>
        <v>0.4</v>
      </c>
      <c r="H991" t="s">
        <v>6</v>
      </c>
      <c r="I991">
        <v>0.2</v>
      </c>
      <c r="Q991">
        <v>0.36361673526401145</v>
      </c>
      <c r="R991">
        <v>950</v>
      </c>
      <c r="S991">
        <v>2.0980976193523799E-15</v>
      </c>
      <c r="T991">
        <v>0</v>
      </c>
      <c r="V991" s="3" t="s">
        <v>95</v>
      </c>
      <c r="W991" t="s">
        <v>67</v>
      </c>
    </row>
    <row r="992" spans="1:23" x14ac:dyDescent="0.25">
      <c r="A992">
        <v>991</v>
      </c>
      <c r="B992" t="s">
        <v>1</v>
      </c>
      <c r="C992">
        <f t="shared" si="68"/>
        <v>0.4</v>
      </c>
      <c r="D992" t="s">
        <v>2</v>
      </c>
      <c r="E992">
        <v>0.2</v>
      </c>
      <c r="F992" t="s">
        <v>3</v>
      </c>
      <c r="G992">
        <f t="shared" si="69"/>
        <v>0.4</v>
      </c>
      <c r="H992" t="s">
        <v>6</v>
      </c>
      <c r="I992">
        <v>0.2</v>
      </c>
      <c r="Q992">
        <v>0.35970828386923298</v>
      </c>
      <c r="R992">
        <v>950</v>
      </c>
      <c r="S992">
        <v>9.0574342281956E-9</v>
      </c>
      <c r="T992">
        <v>0</v>
      </c>
      <c r="V992" s="3" t="s">
        <v>95</v>
      </c>
      <c r="W992" t="s">
        <v>67</v>
      </c>
    </row>
    <row r="993" spans="1:23" x14ac:dyDescent="0.25">
      <c r="A993">
        <v>992</v>
      </c>
      <c r="B993" t="s">
        <v>1</v>
      </c>
      <c r="C993">
        <f t="shared" si="68"/>
        <v>0.4</v>
      </c>
      <c r="D993" t="s">
        <v>2</v>
      </c>
      <c r="E993">
        <v>0.2</v>
      </c>
      <c r="F993" t="s">
        <v>3</v>
      </c>
      <c r="G993">
        <f t="shared" si="69"/>
        <v>0.4</v>
      </c>
      <c r="H993" t="s">
        <v>6</v>
      </c>
      <c r="I993">
        <v>0.2</v>
      </c>
      <c r="Q993">
        <v>0.34736476789495141</v>
      </c>
      <c r="R993">
        <v>950</v>
      </c>
      <c r="S993">
        <v>1.0387718539167499E-2</v>
      </c>
      <c r="T993">
        <v>0</v>
      </c>
      <c r="V993" s="3" t="s">
        <v>95</v>
      </c>
      <c r="W993" t="s">
        <v>67</v>
      </c>
    </row>
    <row r="994" spans="1:23" x14ac:dyDescent="0.25">
      <c r="A994">
        <v>993</v>
      </c>
      <c r="B994" t="s">
        <v>1</v>
      </c>
      <c r="C994">
        <f t="shared" si="68"/>
        <v>0.4</v>
      </c>
      <c r="D994" t="s">
        <v>2</v>
      </c>
      <c r="E994">
        <v>0.2</v>
      </c>
      <c r="F994" t="s">
        <v>3</v>
      </c>
      <c r="G994">
        <f t="shared" si="69"/>
        <v>0.4</v>
      </c>
      <c r="H994" t="s">
        <v>6</v>
      </c>
      <c r="I994">
        <v>0.2</v>
      </c>
      <c r="Q994">
        <v>0.35839152012237774</v>
      </c>
      <c r="R994">
        <v>950</v>
      </c>
      <c r="S994">
        <v>9.9005235120147308</v>
      </c>
      <c r="T994">
        <v>0</v>
      </c>
      <c r="V994" s="3" t="s">
        <v>95</v>
      </c>
      <c r="W994" t="s">
        <v>67</v>
      </c>
    </row>
    <row r="995" spans="1:23" x14ac:dyDescent="0.25">
      <c r="A995">
        <v>994</v>
      </c>
      <c r="B995" t="s">
        <v>1</v>
      </c>
      <c r="C995">
        <f t="shared" ref="C995:C1024" si="70">0.8/2</f>
        <v>0.4</v>
      </c>
      <c r="D995" t="s">
        <v>2</v>
      </c>
      <c r="E995">
        <v>0.2</v>
      </c>
      <c r="F995" t="s">
        <v>3</v>
      </c>
      <c r="G995">
        <f t="shared" si="69"/>
        <v>0.4</v>
      </c>
      <c r="H995" t="s">
        <v>6</v>
      </c>
      <c r="I995">
        <v>0.2</v>
      </c>
      <c r="Q995">
        <v>0.35825172285224416</v>
      </c>
      <c r="R995">
        <v>950</v>
      </c>
      <c r="S995">
        <v>90.618524425932605</v>
      </c>
      <c r="T995">
        <v>0</v>
      </c>
      <c r="V995" s="3" t="s">
        <v>95</v>
      </c>
      <c r="W995" t="s">
        <v>67</v>
      </c>
    </row>
    <row r="996" spans="1:23" x14ac:dyDescent="0.25">
      <c r="A996">
        <v>995</v>
      </c>
      <c r="B996" t="s">
        <v>1</v>
      </c>
      <c r="C996">
        <f t="shared" si="70"/>
        <v>0.4</v>
      </c>
      <c r="D996" t="s">
        <v>2</v>
      </c>
      <c r="E996">
        <v>0.2</v>
      </c>
      <c r="F996" t="s">
        <v>3</v>
      </c>
      <c r="G996">
        <f t="shared" si="69"/>
        <v>0.4</v>
      </c>
      <c r="H996" t="s">
        <v>6</v>
      </c>
      <c r="I996">
        <v>0.15</v>
      </c>
      <c r="J996" t="s">
        <v>13</v>
      </c>
      <c r="K996">
        <v>0.05</v>
      </c>
      <c r="Q996">
        <v>0.40129224272977465</v>
      </c>
      <c r="R996">
        <v>950</v>
      </c>
      <c r="S996">
        <v>2.16725592050728E-18</v>
      </c>
      <c r="T996">
        <v>0</v>
      </c>
      <c r="V996" s="3" t="s">
        <v>95</v>
      </c>
      <c r="W996" t="s">
        <v>0</v>
      </c>
    </row>
    <row r="997" spans="1:23" x14ac:dyDescent="0.25">
      <c r="A997">
        <v>996</v>
      </c>
      <c r="B997" t="s">
        <v>1</v>
      </c>
      <c r="C997">
        <f t="shared" si="70"/>
        <v>0.4</v>
      </c>
      <c r="D997" t="s">
        <v>2</v>
      </c>
      <c r="E997">
        <v>0.2</v>
      </c>
      <c r="F997" t="s">
        <v>3</v>
      </c>
      <c r="G997">
        <f t="shared" si="69"/>
        <v>0.4</v>
      </c>
      <c r="H997" t="s">
        <v>6</v>
      </c>
      <c r="I997">
        <v>0.15</v>
      </c>
      <c r="J997" t="s">
        <v>13</v>
      </c>
      <c r="K997">
        <v>0.05</v>
      </c>
      <c r="Q997">
        <v>0.44552293147046329</v>
      </c>
      <c r="R997">
        <v>950</v>
      </c>
      <c r="S997">
        <v>4.3465497755682398E-16</v>
      </c>
      <c r="T997">
        <v>0</v>
      </c>
      <c r="V997" s="3" t="s">
        <v>95</v>
      </c>
      <c r="W997" t="s">
        <v>0</v>
      </c>
    </row>
    <row r="998" spans="1:23" x14ac:dyDescent="0.25">
      <c r="A998">
        <v>997</v>
      </c>
      <c r="B998" t="s">
        <v>1</v>
      </c>
      <c r="C998">
        <f t="shared" si="70"/>
        <v>0.4</v>
      </c>
      <c r="D998" t="s">
        <v>2</v>
      </c>
      <c r="E998">
        <v>0.2</v>
      </c>
      <c r="F998" t="s">
        <v>3</v>
      </c>
      <c r="G998">
        <f t="shared" si="69"/>
        <v>0.4</v>
      </c>
      <c r="H998" t="s">
        <v>6</v>
      </c>
      <c r="I998">
        <v>0.15</v>
      </c>
      <c r="J998" t="s">
        <v>13</v>
      </c>
      <c r="K998">
        <v>0.05</v>
      </c>
      <c r="Q998">
        <v>0.39008530401963176</v>
      </c>
      <c r="R998">
        <v>950</v>
      </c>
      <c r="S998">
        <v>1.39662886100396E-8</v>
      </c>
      <c r="T998">
        <v>0</v>
      </c>
      <c r="V998" s="3" t="s">
        <v>95</v>
      </c>
      <c r="W998" t="s">
        <v>0</v>
      </c>
    </row>
    <row r="999" spans="1:23" x14ac:dyDescent="0.25">
      <c r="A999">
        <v>998</v>
      </c>
      <c r="B999" t="s">
        <v>1</v>
      </c>
      <c r="C999">
        <f t="shared" si="70"/>
        <v>0.4</v>
      </c>
      <c r="D999" t="s">
        <v>2</v>
      </c>
      <c r="E999">
        <v>0.2</v>
      </c>
      <c r="F999" t="s">
        <v>3</v>
      </c>
      <c r="G999">
        <f t="shared" si="69"/>
        <v>0.4</v>
      </c>
      <c r="H999" t="s">
        <v>6</v>
      </c>
      <c r="I999">
        <v>0.15</v>
      </c>
      <c r="J999" t="s">
        <v>13</v>
      </c>
      <c r="K999">
        <v>0.05</v>
      </c>
      <c r="Q999">
        <v>0.40520963444214686</v>
      </c>
      <c r="R999">
        <v>950</v>
      </c>
      <c r="S999">
        <v>2.4722672430094898E-2</v>
      </c>
      <c r="T999">
        <v>0</v>
      </c>
      <c r="V999" s="3" t="s">
        <v>95</v>
      </c>
      <c r="W999" t="s">
        <v>0</v>
      </c>
    </row>
    <row r="1000" spans="1:23" x14ac:dyDescent="0.25">
      <c r="A1000">
        <v>999</v>
      </c>
      <c r="B1000" t="s">
        <v>1</v>
      </c>
      <c r="C1000">
        <f t="shared" si="70"/>
        <v>0.4</v>
      </c>
      <c r="D1000" t="s">
        <v>2</v>
      </c>
      <c r="E1000">
        <v>0.2</v>
      </c>
      <c r="F1000" t="s">
        <v>3</v>
      </c>
      <c r="G1000">
        <f t="shared" si="69"/>
        <v>0.4</v>
      </c>
      <c r="H1000" t="s">
        <v>6</v>
      </c>
      <c r="I1000">
        <v>0.15</v>
      </c>
      <c r="J1000" t="s">
        <v>13</v>
      </c>
      <c r="K1000">
        <v>0.05</v>
      </c>
      <c r="Q1000">
        <v>0.38553118659064628</v>
      </c>
      <c r="R1000">
        <v>950</v>
      </c>
      <c r="S1000">
        <v>12.2462097704925</v>
      </c>
      <c r="T1000">
        <v>0</v>
      </c>
      <c r="V1000" s="3" t="s">
        <v>95</v>
      </c>
      <c r="W1000" t="s">
        <v>0</v>
      </c>
    </row>
    <row r="1001" spans="1:23" x14ac:dyDescent="0.25">
      <c r="A1001">
        <v>1000</v>
      </c>
      <c r="B1001" t="s">
        <v>1</v>
      </c>
      <c r="C1001">
        <f t="shared" si="70"/>
        <v>0.4</v>
      </c>
      <c r="D1001" t="s">
        <v>2</v>
      </c>
      <c r="E1001">
        <v>0.2</v>
      </c>
      <c r="F1001" t="s">
        <v>3</v>
      </c>
      <c r="G1001">
        <f t="shared" si="69"/>
        <v>0.4</v>
      </c>
      <c r="H1001" t="s">
        <v>6</v>
      </c>
      <c r="I1001">
        <v>0.15</v>
      </c>
      <c r="J1001" t="s">
        <v>13</v>
      </c>
      <c r="K1001">
        <v>0.05</v>
      </c>
      <c r="Q1001">
        <v>0.38536576785599608</v>
      </c>
      <c r="R1001">
        <v>950</v>
      </c>
      <c r="S1001">
        <v>139.86736838850999</v>
      </c>
      <c r="T1001">
        <v>0</v>
      </c>
      <c r="V1001" s="3" t="s">
        <v>95</v>
      </c>
      <c r="W1001" t="s">
        <v>0</v>
      </c>
    </row>
    <row r="1002" spans="1:23" x14ac:dyDescent="0.25">
      <c r="A1002">
        <v>1001</v>
      </c>
      <c r="B1002" t="s">
        <v>1</v>
      </c>
      <c r="C1002">
        <f t="shared" si="70"/>
        <v>0.4</v>
      </c>
      <c r="D1002" t="s">
        <v>2</v>
      </c>
      <c r="E1002">
        <v>0.2</v>
      </c>
      <c r="F1002" t="s">
        <v>3</v>
      </c>
      <c r="G1002">
        <f t="shared" si="69"/>
        <v>0.4</v>
      </c>
      <c r="H1002" t="s">
        <v>6</v>
      </c>
      <c r="I1002">
        <v>0.115</v>
      </c>
      <c r="J1002" t="s">
        <v>13</v>
      </c>
      <c r="K1002">
        <v>8.5000000000000006E-2</v>
      </c>
      <c r="Q1002">
        <v>0.43519796707476505</v>
      </c>
      <c r="R1002">
        <v>950</v>
      </c>
      <c r="S1002">
        <v>2.6781206533064699E-18</v>
      </c>
      <c r="T1002">
        <v>0</v>
      </c>
      <c r="V1002" s="3" t="s">
        <v>95</v>
      </c>
      <c r="W1002" t="s">
        <v>0</v>
      </c>
    </row>
    <row r="1003" spans="1:23" x14ac:dyDescent="0.25">
      <c r="A1003">
        <v>1002</v>
      </c>
      <c r="B1003" t="s">
        <v>1</v>
      </c>
      <c r="C1003">
        <f t="shared" si="70"/>
        <v>0.4</v>
      </c>
      <c r="D1003" t="s">
        <v>2</v>
      </c>
      <c r="E1003">
        <v>0.2</v>
      </c>
      <c r="F1003" t="s">
        <v>3</v>
      </c>
      <c r="G1003">
        <f t="shared" si="69"/>
        <v>0.4</v>
      </c>
      <c r="H1003" t="s">
        <v>6</v>
      </c>
      <c r="I1003">
        <v>0.115</v>
      </c>
      <c r="J1003" t="s">
        <v>13</v>
      </c>
      <c r="K1003">
        <v>8.5000000000000006E-2</v>
      </c>
      <c r="Q1003">
        <v>0.42780764762927792</v>
      </c>
      <c r="R1003">
        <v>950</v>
      </c>
      <c r="S1003">
        <v>4.3677988377769497E-16</v>
      </c>
      <c r="T1003">
        <v>0</v>
      </c>
      <c r="V1003" s="3" t="s">
        <v>95</v>
      </c>
      <c r="W1003" t="s">
        <v>0</v>
      </c>
    </row>
    <row r="1004" spans="1:23" x14ac:dyDescent="0.25">
      <c r="A1004">
        <v>1003</v>
      </c>
      <c r="B1004" t="s">
        <v>1</v>
      </c>
      <c r="C1004">
        <f t="shared" si="70"/>
        <v>0.4</v>
      </c>
      <c r="D1004" t="s">
        <v>2</v>
      </c>
      <c r="E1004">
        <v>0.2</v>
      </c>
      <c r="F1004" t="s">
        <v>3</v>
      </c>
      <c r="G1004">
        <f t="shared" si="69"/>
        <v>0.4</v>
      </c>
      <c r="H1004" t="s">
        <v>6</v>
      </c>
      <c r="I1004">
        <v>0.115</v>
      </c>
      <c r="J1004" t="s">
        <v>13</v>
      </c>
      <c r="K1004">
        <v>8.5000000000000006E-2</v>
      </c>
      <c r="Q1004">
        <v>0.43035216943061982</v>
      </c>
      <c r="R1004">
        <v>950</v>
      </c>
      <c r="S1004">
        <v>1.0582017207641901E-10</v>
      </c>
      <c r="T1004">
        <v>0</v>
      </c>
      <c r="V1004" s="3" t="s">
        <v>95</v>
      </c>
      <c r="W1004" t="s">
        <v>0</v>
      </c>
    </row>
    <row r="1005" spans="1:23" x14ac:dyDescent="0.25">
      <c r="A1005">
        <v>1004</v>
      </c>
      <c r="B1005" t="s">
        <v>1</v>
      </c>
      <c r="C1005">
        <f t="shared" si="70"/>
        <v>0.4</v>
      </c>
      <c r="D1005" t="s">
        <v>2</v>
      </c>
      <c r="E1005">
        <v>0.2</v>
      </c>
      <c r="F1005" t="s">
        <v>3</v>
      </c>
      <c r="G1005">
        <f t="shared" si="69"/>
        <v>0.4</v>
      </c>
      <c r="H1005" t="s">
        <v>6</v>
      </c>
      <c r="I1005">
        <v>0.115</v>
      </c>
      <c r="J1005" t="s">
        <v>13</v>
      </c>
      <c r="K1005">
        <v>8.5000000000000006E-2</v>
      </c>
      <c r="Q1005">
        <v>0.4256931730831407</v>
      </c>
      <c r="R1005">
        <v>950</v>
      </c>
      <c r="S1005">
        <v>7.1131133072712901E-4</v>
      </c>
      <c r="T1005">
        <v>0</v>
      </c>
      <c r="V1005" s="3" t="s">
        <v>95</v>
      </c>
      <c r="W1005" t="s">
        <v>0</v>
      </c>
    </row>
    <row r="1006" spans="1:23" x14ac:dyDescent="0.25">
      <c r="A1006">
        <v>1005</v>
      </c>
      <c r="B1006" t="s">
        <v>1</v>
      </c>
      <c r="C1006">
        <f t="shared" si="70"/>
        <v>0.4</v>
      </c>
      <c r="D1006" t="s">
        <v>2</v>
      </c>
      <c r="E1006">
        <v>0.2</v>
      </c>
      <c r="F1006" t="s">
        <v>3</v>
      </c>
      <c r="G1006">
        <f t="shared" si="69"/>
        <v>0.4</v>
      </c>
      <c r="H1006" t="s">
        <v>6</v>
      </c>
      <c r="I1006">
        <v>0.115</v>
      </c>
      <c r="J1006" t="s">
        <v>13</v>
      </c>
      <c r="K1006">
        <v>8.5000000000000006E-2</v>
      </c>
      <c r="Q1006">
        <v>0.42847579634246347</v>
      </c>
      <c r="R1006">
        <v>950</v>
      </c>
      <c r="S1006">
        <v>6.22339435827198</v>
      </c>
      <c r="T1006">
        <v>0</v>
      </c>
      <c r="V1006" s="3" t="s">
        <v>95</v>
      </c>
      <c r="W1006" t="s">
        <v>0</v>
      </c>
    </row>
    <row r="1007" spans="1:23" x14ac:dyDescent="0.25">
      <c r="A1007">
        <v>1006</v>
      </c>
      <c r="B1007" t="s">
        <v>1</v>
      </c>
      <c r="C1007">
        <f t="shared" si="70"/>
        <v>0.4</v>
      </c>
      <c r="D1007" t="s">
        <v>2</v>
      </c>
      <c r="E1007">
        <v>0.2</v>
      </c>
      <c r="F1007" t="s">
        <v>3</v>
      </c>
      <c r="G1007">
        <f t="shared" si="69"/>
        <v>0.4</v>
      </c>
      <c r="H1007" t="s">
        <v>6</v>
      </c>
      <c r="I1007">
        <v>0.115</v>
      </c>
      <c r="J1007" t="s">
        <v>13</v>
      </c>
      <c r="K1007">
        <v>8.5000000000000006E-2</v>
      </c>
      <c r="Q1007">
        <v>0.42827524223376473</v>
      </c>
      <c r="R1007">
        <v>950</v>
      </c>
      <c r="S1007">
        <v>88.694749973220098</v>
      </c>
      <c r="T1007">
        <v>0</v>
      </c>
      <c r="V1007" s="3" t="s">
        <v>95</v>
      </c>
      <c r="W1007" t="s">
        <v>0</v>
      </c>
    </row>
    <row r="1008" spans="1:23" x14ac:dyDescent="0.25">
      <c r="A1008">
        <v>1007</v>
      </c>
      <c r="B1008" t="s">
        <v>1</v>
      </c>
      <c r="C1008">
        <f t="shared" si="70"/>
        <v>0.4</v>
      </c>
      <c r="D1008" t="s">
        <v>2</v>
      </c>
      <c r="E1008">
        <v>0.2</v>
      </c>
      <c r="F1008" t="s">
        <v>3</v>
      </c>
      <c r="G1008">
        <f t="shared" si="69"/>
        <v>0.4</v>
      </c>
      <c r="H1008" t="s">
        <v>6</v>
      </c>
      <c r="I1008">
        <v>0.1</v>
      </c>
      <c r="J1008" t="s">
        <v>13</v>
      </c>
      <c r="K1008">
        <v>0.1</v>
      </c>
      <c r="Q1008">
        <v>0.50366441567785214</v>
      </c>
      <c r="R1008">
        <v>950</v>
      </c>
      <c r="S1008">
        <v>2.10886879465071E-18</v>
      </c>
      <c r="T1008">
        <v>0</v>
      </c>
      <c r="V1008" s="3" t="s">
        <v>95</v>
      </c>
      <c r="W1008" t="s">
        <v>0</v>
      </c>
    </row>
    <row r="1009" spans="1:23" x14ac:dyDescent="0.25">
      <c r="A1009">
        <v>1008</v>
      </c>
      <c r="B1009" t="s">
        <v>1</v>
      </c>
      <c r="C1009">
        <f t="shared" si="70"/>
        <v>0.4</v>
      </c>
      <c r="D1009" t="s">
        <v>2</v>
      </c>
      <c r="E1009">
        <v>0.2</v>
      </c>
      <c r="F1009" t="s">
        <v>3</v>
      </c>
      <c r="G1009">
        <f t="shared" si="69"/>
        <v>0.4</v>
      </c>
      <c r="H1009" t="s">
        <v>6</v>
      </c>
      <c r="I1009">
        <v>0.1</v>
      </c>
      <c r="J1009" t="s">
        <v>13</v>
      </c>
      <c r="K1009">
        <v>0.1</v>
      </c>
      <c r="Q1009">
        <v>0.56384481241349205</v>
      </c>
      <c r="R1009">
        <v>950</v>
      </c>
      <c r="S1009">
        <v>1.39662886100397E-16</v>
      </c>
      <c r="T1009">
        <v>0</v>
      </c>
      <c r="V1009" s="3" t="s">
        <v>95</v>
      </c>
      <c r="W1009" t="s">
        <v>0</v>
      </c>
    </row>
    <row r="1010" spans="1:23" x14ac:dyDescent="0.25">
      <c r="A1010">
        <v>1009</v>
      </c>
      <c r="B1010" t="s">
        <v>1</v>
      </c>
      <c r="C1010">
        <f t="shared" si="70"/>
        <v>0.4</v>
      </c>
      <c r="D1010" t="s">
        <v>2</v>
      </c>
      <c r="E1010">
        <v>0.2</v>
      </c>
      <c r="F1010" t="s">
        <v>3</v>
      </c>
      <c r="G1010">
        <f t="shared" si="69"/>
        <v>0.4</v>
      </c>
      <c r="H1010" t="s">
        <v>6</v>
      </c>
      <c r="I1010">
        <v>0.1</v>
      </c>
      <c r="J1010" t="s">
        <v>13</v>
      </c>
      <c r="K1010">
        <v>0.1</v>
      </c>
      <c r="Q1010">
        <v>0.48598266392514405</v>
      </c>
      <c r="R1010">
        <v>950</v>
      </c>
      <c r="S1010">
        <v>2.52835516897623E-10</v>
      </c>
      <c r="T1010">
        <v>0</v>
      </c>
      <c r="V1010" s="3" t="s">
        <v>95</v>
      </c>
      <c r="W1010" t="s">
        <v>0</v>
      </c>
    </row>
    <row r="1011" spans="1:23" x14ac:dyDescent="0.25">
      <c r="A1011">
        <v>1010</v>
      </c>
      <c r="B1011" t="s">
        <v>1</v>
      </c>
      <c r="C1011">
        <f t="shared" si="70"/>
        <v>0.4</v>
      </c>
      <c r="D1011" t="s">
        <v>2</v>
      </c>
      <c r="E1011">
        <v>0.2</v>
      </c>
      <c r="F1011" t="s">
        <v>3</v>
      </c>
      <c r="G1011">
        <f t="shared" si="69"/>
        <v>0.4</v>
      </c>
      <c r="H1011" t="s">
        <v>6</v>
      </c>
      <c r="I1011">
        <v>0.1</v>
      </c>
      <c r="J1011" t="s">
        <v>13</v>
      </c>
      <c r="K1011">
        <v>0.1</v>
      </c>
      <c r="Q1011">
        <v>0.50875976819668522</v>
      </c>
      <c r="R1011">
        <v>950</v>
      </c>
      <c r="S1011">
        <v>3.2796827311079003E-3</v>
      </c>
      <c r="T1011">
        <v>0</v>
      </c>
      <c r="V1011" s="3" t="s">
        <v>95</v>
      </c>
      <c r="W1011" t="s">
        <v>0</v>
      </c>
    </row>
    <row r="1012" spans="1:23" x14ac:dyDescent="0.25">
      <c r="A1012">
        <v>1011</v>
      </c>
      <c r="B1012" t="s">
        <v>1</v>
      </c>
      <c r="C1012">
        <f t="shared" si="70"/>
        <v>0.4</v>
      </c>
      <c r="D1012" t="s">
        <v>2</v>
      </c>
      <c r="E1012">
        <v>0.2</v>
      </c>
      <c r="F1012" t="s">
        <v>3</v>
      </c>
      <c r="G1012">
        <f t="shared" si="69"/>
        <v>0.4</v>
      </c>
      <c r="H1012" t="s">
        <v>6</v>
      </c>
      <c r="I1012">
        <v>0.1</v>
      </c>
      <c r="J1012" t="s">
        <v>13</v>
      </c>
      <c r="K1012">
        <v>0.1</v>
      </c>
      <c r="Q1012">
        <v>0.50391993305555594</v>
      </c>
      <c r="R1012">
        <v>950</v>
      </c>
      <c r="S1012">
        <v>11.8583178200291</v>
      </c>
      <c r="T1012">
        <v>0</v>
      </c>
      <c r="V1012" s="3" t="s">
        <v>95</v>
      </c>
      <c r="W1012" t="s">
        <v>0</v>
      </c>
    </row>
    <row r="1013" spans="1:23" x14ac:dyDescent="0.25">
      <c r="A1013">
        <v>1012</v>
      </c>
      <c r="B1013" t="s">
        <v>1</v>
      </c>
      <c r="C1013">
        <f t="shared" si="70"/>
        <v>0.4</v>
      </c>
      <c r="D1013" t="s">
        <v>2</v>
      </c>
      <c r="E1013">
        <v>0.2</v>
      </c>
      <c r="F1013" t="s">
        <v>3</v>
      </c>
      <c r="G1013">
        <f t="shared" si="69"/>
        <v>0.4</v>
      </c>
      <c r="H1013" t="s">
        <v>6</v>
      </c>
      <c r="I1013">
        <v>0.1</v>
      </c>
      <c r="J1013" t="s">
        <v>13</v>
      </c>
      <c r="K1013">
        <v>0.1</v>
      </c>
      <c r="Q1013">
        <v>0.50372336972452902</v>
      </c>
      <c r="R1013">
        <v>950</v>
      </c>
      <c r="S1013">
        <v>108.538024450999</v>
      </c>
      <c r="T1013">
        <v>0</v>
      </c>
      <c r="V1013" s="3" t="s">
        <v>95</v>
      </c>
      <c r="W1013" t="s">
        <v>0</v>
      </c>
    </row>
    <row r="1014" spans="1:23" x14ac:dyDescent="0.25">
      <c r="A1014">
        <v>1013</v>
      </c>
      <c r="B1014" t="s">
        <v>1</v>
      </c>
      <c r="C1014">
        <f t="shared" si="70"/>
        <v>0.4</v>
      </c>
      <c r="D1014" t="s">
        <v>2</v>
      </c>
      <c r="E1014">
        <v>0.2</v>
      </c>
      <c r="F1014" t="s">
        <v>3</v>
      </c>
      <c r="G1014">
        <f t="shared" si="69"/>
        <v>0.4</v>
      </c>
      <c r="H1014" t="s">
        <v>6</v>
      </c>
      <c r="I1014">
        <v>0.05</v>
      </c>
      <c r="J1014" t="s">
        <v>13</v>
      </c>
      <c r="K1014">
        <v>0.15</v>
      </c>
      <c r="Q1014">
        <v>0.47169230877734436</v>
      </c>
      <c r="R1014">
        <v>950</v>
      </c>
      <c r="S1014">
        <v>9.1640683433500385E-17</v>
      </c>
      <c r="T1014">
        <v>0</v>
      </c>
      <c r="V1014" s="3" t="s">
        <v>95</v>
      </c>
      <c r="W1014" t="s">
        <v>67</v>
      </c>
    </row>
    <row r="1015" spans="1:23" x14ac:dyDescent="0.25">
      <c r="A1015">
        <v>1014</v>
      </c>
      <c r="B1015" t="s">
        <v>1</v>
      </c>
      <c r="C1015">
        <f t="shared" si="70"/>
        <v>0.4</v>
      </c>
      <c r="D1015" t="s">
        <v>2</v>
      </c>
      <c r="E1015">
        <v>0.2</v>
      </c>
      <c r="F1015" t="s">
        <v>3</v>
      </c>
      <c r="G1015">
        <f t="shared" si="69"/>
        <v>0.4</v>
      </c>
      <c r="H1015" t="s">
        <v>6</v>
      </c>
      <c r="I1015">
        <v>0.05</v>
      </c>
      <c r="J1015" t="s">
        <v>13</v>
      </c>
      <c r="K1015">
        <v>0.15</v>
      </c>
      <c r="Q1015">
        <v>0.53135909452206165</v>
      </c>
      <c r="R1015">
        <v>950</v>
      </c>
      <c r="S1015">
        <v>2.5013735023807102E-10</v>
      </c>
      <c r="T1015">
        <v>0</v>
      </c>
      <c r="V1015" s="3" t="s">
        <v>95</v>
      </c>
      <c r="W1015" t="s">
        <v>67</v>
      </c>
    </row>
    <row r="1016" spans="1:23" x14ac:dyDescent="0.25">
      <c r="A1016">
        <v>1015</v>
      </c>
      <c r="B1016" t="s">
        <v>1</v>
      </c>
      <c r="C1016">
        <f t="shared" si="70"/>
        <v>0.4</v>
      </c>
      <c r="D1016" t="s">
        <v>2</v>
      </c>
      <c r="E1016">
        <v>0.2</v>
      </c>
      <c r="F1016" t="s">
        <v>3</v>
      </c>
      <c r="G1016">
        <f t="shared" si="69"/>
        <v>0.4</v>
      </c>
      <c r="H1016" t="s">
        <v>6</v>
      </c>
      <c r="I1016">
        <v>0.05</v>
      </c>
      <c r="J1016" t="s">
        <v>13</v>
      </c>
      <c r="K1016">
        <v>0.15</v>
      </c>
      <c r="Q1016">
        <v>0.61808075126932038</v>
      </c>
      <c r="R1016">
        <v>950</v>
      </c>
      <c r="S1016">
        <v>6.2249120584014503E-3</v>
      </c>
      <c r="T1016">
        <v>0</v>
      </c>
      <c r="V1016" s="3" t="s">
        <v>95</v>
      </c>
      <c r="W1016" t="s">
        <v>67</v>
      </c>
    </row>
    <row r="1017" spans="1:23" x14ac:dyDescent="0.25">
      <c r="A1017">
        <v>1016</v>
      </c>
      <c r="B1017" t="s">
        <v>1</v>
      </c>
      <c r="C1017">
        <f t="shared" si="70"/>
        <v>0.4</v>
      </c>
      <c r="D1017" t="s">
        <v>2</v>
      </c>
      <c r="E1017">
        <v>0.2</v>
      </c>
      <c r="F1017" t="s">
        <v>3</v>
      </c>
      <c r="G1017">
        <f t="shared" si="69"/>
        <v>0.4</v>
      </c>
      <c r="H1017" t="s">
        <v>6</v>
      </c>
      <c r="I1017">
        <v>0.05</v>
      </c>
      <c r="J1017" t="s">
        <v>13</v>
      </c>
      <c r="K1017">
        <v>0.15</v>
      </c>
      <c r="Q1017">
        <v>0.68036792530703538</v>
      </c>
      <c r="R1017">
        <v>950</v>
      </c>
      <c r="S1017">
        <v>14.272694934980901</v>
      </c>
      <c r="T1017">
        <v>0</v>
      </c>
      <c r="V1017" s="3" t="s">
        <v>95</v>
      </c>
      <c r="W1017" t="s">
        <v>67</v>
      </c>
    </row>
    <row r="1018" spans="1:23" x14ac:dyDescent="0.25">
      <c r="A1018">
        <v>1017</v>
      </c>
      <c r="B1018" t="s">
        <v>1</v>
      </c>
      <c r="C1018">
        <f t="shared" si="70"/>
        <v>0.4</v>
      </c>
      <c r="D1018" t="s">
        <v>2</v>
      </c>
      <c r="E1018">
        <v>0.2</v>
      </c>
      <c r="F1018" t="s">
        <v>3</v>
      </c>
      <c r="G1018">
        <f t="shared" si="69"/>
        <v>0.4</v>
      </c>
      <c r="H1018" t="s">
        <v>6</v>
      </c>
      <c r="I1018">
        <v>0.05</v>
      </c>
      <c r="J1018" t="s">
        <v>13</v>
      </c>
      <c r="K1018">
        <v>0.15</v>
      </c>
      <c r="Q1018">
        <v>0.72571955144388467</v>
      </c>
      <c r="R1018">
        <v>950</v>
      </c>
      <c r="S1018">
        <v>129.62120555583701</v>
      </c>
      <c r="T1018">
        <v>0</v>
      </c>
      <c r="V1018" s="3" t="s">
        <v>95</v>
      </c>
      <c r="W1018" t="s">
        <v>67</v>
      </c>
    </row>
    <row r="1019" spans="1:23" x14ac:dyDescent="0.25">
      <c r="A1019">
        <v>1018</v>
      </c>
      <c r="B1019" t="s">
        <v>1</v>
      </c>
      <c r="C1019">
        <f t="shared" si="70"/>
        <v>0.4</v>
      </c>
      <c r="D1019" t="s">
        <v>2</v>
      </c>
      <c r="E1019">
        <v>0.2</v>
      </c>
      <c r="F1019" t="s">
        <v>3</v>
      </c>
      <c r="G1019">
        <f t="shared" si="69"/>
        <v>0.4</v>
      </c>
      <c r="H1019" t="s">
        <v>13</v>
      </c>
      <c r="I1019">
        <v>0.2</v>
      </c>
      <c r="Q1019">
        <v>0.25470178075791361</v>
      </c>
      <c r="R1019">
        <v>950</v>
      </c>
      <c r="S1019">
        <v>5.54951466907267E-18</v>
      </c>
      <c r="T1019">
        <v>0</v>
      </c>
      <c r="V1019" s="3" t="s">
        <v>95</v>
      </c>
      <c r="W1019" t="s">
        <v>67</v>
      </c>
    </row>
    <row r="1020" spans="1:23" x14ac:dyDescent="0.25">
      <c r="A1020">
        <v>1019</v>
      </c>
      <c r="B1020" t="s">
        <v>1</v>
      </c>
      <c r="C1020">
        <f t="shared" si="70"/>
        <v>0.4</v>
      </c>
      <c r="D1020" t="s">
        <v>2</v>
      </c>
      <c r="E1020">
        <v>0.2</v>
      </c>
      <c r="F1020" t="s">
        <v>3</v>
      </c>
      <c r="G1020">
        <f t="shared" si="69"/>
        <v>0.4</v>
      </c>
      <c r="H1020" t="s">
        <v>13</v>
      </c>
      <c r="I1020">
        <v>0.2</v>
      </c>
      <c r="Q1020">
        <v>0.30433114092194341</v>
      </c>
      <c r="R1020">
        <v>950</v>
      </c>
      <c r="S1020">
        <v>9.6596725800938802E-17</v>
      </c>
      <c r="T1020">
        <v>0</v>
      </c>
      <c r="V1020" s="3" t="s">
        <v>95</v>
      </c>
      <c r="W1020" t="s">
        <v>67</v>
      </c>
    </row>
    <row r="1021" spans="1:23" x14ac:dyDescent="0.25">
      <c r="A1021">
        <v>1020</v>
      </c>
      <c r="B1021" t="s">
        <v>1</v>
      </c>
      <c r="C1021">
        <f t="shared" si="70"/>
        <v>0.4</v>
      </c>
      <c r="D1021" t="s">
        <v>2</v>
      </c>
      <c r="E1021">
        <v>0.2</v>
      </c>
      <c r="F1021" t="s">
        <v>3</v>
      </c>
      <c r="G1021">
        <f t="shared" si="69"/>
        <v>0.4</v>
      </c>
      <c r="H1021" t="s">
        <v>13</v>
      </c>
      <c r="I1021">
        <v>0.2</v>
      </c>
      <c r="Q1021">
        <v>0.40999620508231982</v>
      </c>
      <c r="R1021">
        <v>950</v>
      </c>
      <c r="S1021">
        <v>2.8195170982792502E-11</v>
      </c>
      <c r="T1021">
        <v>0</v>
      </c>
      <c r="V1021" s="3" t="s">
        <v>95</v>
      </c>
      <c r="W1021" t="s">
        <v>67</v>
      </c>
    </row>
    <row r="1022" spans="1:23" x14ac:dyDescent="0.25">
      <c r="A1022">
        <v>1021</v>
      </c>
      <c r="B1022" t="s">
        <v>1</v>
      </c>
      <c r="C1022">
        <f t="shared" si="70"/>
        <v>0.4</v>
      </c>
      <c r="D1022" t="s">
        <v>2</v>
      </c>
      <c r="E1022">
        <v>0.2</v>
      </c>
      <c r="F1022" t="s">
        <v>3</v>
      </c>
      <c r="G1022">
        <f t="shared" si="69"/>
        <v>0.4</v>
      </c>
      <c r="H1022" t="s">
        <v>13</v>
      </c>
      <c r="I1022">
        <v>0.2</v>
      </c>
      <c r="Q1022">
        <v>0.84809056622560153</v>
      </c>
      <c r="R1022">
        <v>950</v>
      </c>
      <c r="S1022">
        <v>1.1643423515742601E-2</v>
      </c>
      <c r="T1022">
        <v>0</v>
      </c>
      <c r="V1022" s="3" t="s">
        <v>95</v>
      </c>
      <c r="W1022" t="s">
        <v>67</v>
      </c>
    </row>
    <row r="1023" spans="1:23" x14ac:dyDescent="0.25">
      <c r="A1023">
        <v>1022</v>
      </c>
      <c r="B1023" t="s">
        <v>1</v>
      </c>
      <c r="C1023">
        <f t="shared" si="70"/>
        <v>0.4</v>
      </c>
      <c r="D1023" t="s">
        <v>2</v>
      </c>
      <c r="E1023">
        <v>0.2</v>
      </c>
      <c r="F1023" t="s">
        <v>3</v>
      </c>
      <c r="G1023">
        <f t="shared" si="69"/>
        <v>0.4</v>
      </c>
      <c r="H1023" t="s">
        <v>13</v>
      </c>
      <c r="I1023">
        <v>0.2</v>
      </c>
      <c r="Q1023">
        <v>1.1073115489355154</v>
      </c>
      <c r="R1023">
        <v>950</v>
      </c>
      <c r="S1023">
        <v>5.5522217210913798</v>
      </c>
      <c r="T1023">
        <v>0</v>
      </c>
      <c r="V1023" s="3" t="s">
        <v>95</v>
      </c>
      <c r="W1023" t="s">
        <v>67</v>
      </c>
    </row>
    <row r="1024" spans="1:23" x14ac:dyDescent="0.25">
      <c r="A1024">
        <v>1023</v>
      </c>
      <c r="B1024" t="s">
        <v>1</v>
      </c>
      <c r="C1024">
        <f t="shared" si="70"/>
        <v>0.4</v>
      </c>
      <c r="D1024" t="s">
        <v>2</v>
      </c>
      <c r="E1024">
        <v>0.2</v>
      </c>
      <c r="F1024" t="s">
        <v>3</v>
      </c>
      <c r="G1024">
        <f t="shared" si="69"/>
        <v>0.4</v>
      </c>
      <c r="H1024" t="s">
        <v>13</v>
      </c>
      <c r="I1024">
        <v>0.2</v>
      </c>
      <c r="Q1024">
        <v>1.3556798888228094</v>
      </c>
      <c r="R1024">
        <v>950</v>
      </c>
      <c r="S1024">
        <v>96.361470878190602</v>
      </c>
      <c r="T1024">
        <v>0</v>
      </c>
      <c r="V1024" s="3" t="s">
        <v>95</v>
      </c>
      <c r="W1024" t="s">
        <v>67</v>
      </c>
    </row>
    <row r="1025" spans="1:23" x14ac:dyDescent="0.25">
      <c r="A1025">
        <v>1024</v>
      </c>
      <c r="B1025" t="s">
        <v>1</v>
      </c>
      <c r="C1025">
        <f t="shared" ref="C1025:C1033" si="71">1/2</f>
        <v>0.5</v>
      </c>
      <c r="D1025" t="s">
        <v>13</v>
      </c>
      <c r="E1025">
        <v>1</v>
      </c>
      <c r="Q1025">
        <v>875.603910141234</v>
      </c>
      <c r="R1025">
        <v>986.8314606741576</v>
      </c>
      <c r="S1025">
        <v>20</v>
      </c>
      <c r="T1025">
        <v>0</v>
      </c>
      <c r="V1025" s="3" t="s">
        <v>96</v>
      </c>
      <c r="W1025" t="s">
        <v>67</v>
      </c>
    </row>
    <row r="1026" spans="1:23" x14ac:dyDescent="0.25">
      <c r="A1026">
        <v>1025</v>
      </c>
      <c r="B1026" t="s">
        <v>1</v>
      </c>
      <c r="C1026">
        <f t="shared" si="71"/>
        <v>0.5</v>
      </c>
      <c r="D1026" t="s">
        <v>13</v>
      </c>
      <c r="E1026">
        <v>1</v>
      </c>
      <c r="Q1026">
        <v>766.68220745461895</v>
      </c>
      <c r="R1026">
        <v>862.17361385747063</v>
      </c>
      <c r="S1026">
        <v>20</v>
      </c>
      <c r="T1026">
        <v>0</v>
      </c>
      <c r="V1026" s="3" t="s">
        <v>96</v>
      </c>
      <c r="W1026" t="s">
        <v>67</v>
      </c>
    </row>
    <row r="1027" spans="1:23" x14ac:dyDescent="0.25">
      <c r="A1027">
        <v>1026</v>
      </c>
      <c r="B1027" t="s">
        <v>1</v>
      </c>
      <c r="C1027">
        <f t="shared" si="71"/>
        <v>0.5</v>
      </c>
      <c r="D1027" t="s">
        <v>13</v>
      </c>
      <c r="E1027">
        <v>1</v>
      </c>
      <c r="Q1027">
        <v>701.70382867037995</v>
      </c>
      <c r="R1027">
        <v>775.73949579831947</v>
      </c>
      <c r="S1027">
        <v>20</v>
      </c>
      <c r="T1027">
        <v>0</v>
      </c>
      <c r="V1027" s="3" t="s">
        <v>96</v>
      </c>
      <c r="W1027" t="s">
        <v>67</v>
      </c>
    </row>
    <row r="1028" spans="1:23" x14ac:dyDescent="0.25">
      <c r="A1028">
        <v>1027</v>
      </c>
      <c r="B1028" t="s">
        <v>1</v>
      </c>
      <c r="C1028">
        <f t="shared" si="71"/>
        <v>0.5</v>
      </c>
      <c r="D1028" t="s">
        <v>13</v>
      </c>
      <c r="E1028">
        <v>1</v>
      </c>
      <c r="Q1028">
        <v>614.41461614486104</v>
      </c>
      <c r="R1028">
        <v>715.42975206612448</v>
      </c>
      <c r="S1028">
        <v>20</v>
      </c>
      <c r="T1028">
        <v>0</v>
      </c>
      <c r="V1028" s="3" t="s">
        <v>96</v>
      </c>
      <c r="W1028" t="s">
        <v>67</v>
      </c>
    </row>
    <row r="1029" spans="1:23" x14ac:dyDescent="0.25">
      <c r="A1029">
        <v>1028</v>
      </c>
      <c r="B1029" t="s">
        <v>1</v>
      </c>
      <c r="C1029">
        <f t="shared" si="71"/>
        <v>0.5</v>
      </c>
      <c r="D1029" t="s">
        <v>13</v>
      </c>
      <c r="E1029">
        <v>1</v>
      </c>
      <c r="Q1029">
        <v>471.06075419832598</v>
      </c>
      <c r="R1029">
        <v>613.47313156269718</v>
      </c>
      <c r="S1029">
        <v>20</v>
      </c>
      <c r="T1029">
        <v>0</v>
      </c>
      <c r="V1029" s="3" t="s">
        <v>96</v>
      </c>
      <c r="W1029" t="s">
        <v>67</v>
      </c>
    </row>
    <row r="1030" spans="1:23" x14ac:dyDescent="0.25">
      <c r="A1030">
        <v>1029</v>
      </c>
      <c r="B1030" t="s">
        <v>1</v>
      </c>
      <c r="C1030">
        <f t="shared" si="71"/>
        <v>0.5</v>
      </c>
      <c r="D1030" t="s">
        <v>13</v>
      </c>
      <c r="E1030">
        <v>1</v>
      </c>
      <c r="Q1030">
        <v>316.22776601683699</v>
      </c>
      <c r="R1030">
        <v>494.69189622894385</v>
      </c>
      <c r="S1030">
        <v>20</v>
      </c>
      <c r="T1030">
        <v>0</v>
      </c>
      <c r="V1030" s="3" t="s">
        <v>96</v>
      </c>
      <c r="W1030" t="s">
        <v>67</v>
      </c>
    </row>
    <row r="1031" spans="1:23" x14ac:dyDescent="0.25">
      <c r="A1031">
        <v>1030</v>
      </c>
      <c r="B1031" t="s">
        <v>1</v>
      </c>
      <c r="C1031">
        <f t="shared" si="71"/>
        <v>0.5</v>
      </c>
      <c r="D1031" t="s">
        <v>13</v>
      </c>
      <c r="E1031">
        <v>1</v>
      </c>
      <c r="Q1031">
        <v>148.96248995834301</v>
      </c>
      <c r="R1031">
        <v>390.70699223085569</v>
      </c>
      <c r="S1031">
        <v>20</v>
      </c>
      <c r="T1031">
        <v>0</v>
      </c>
      <c r="V1031" s="3" t="s">
        <v>96</v>
      </c>
      <c r="W1031" t="s">
        <v>67</v>
      </c>
    </row>
    <row r="1032" spans="1:23" x14ac:dyDescent="0.25">
      <c r="A1032">
        <v>1031</v>
      </c>
      <c r="B1032" t="s">
        <v>1</v>
      </c>
      <c r="C1032">
        <f t="shared" si="71"/>
        <v>0.5</v>
      </c>
      <c r="D1032" t="s">
        <v>13</v>
      </c>
      <c r="E1032">
        <v>1</v>
      </c>
      <c r="Q1032">
        <v>39.459706090564403</v>
      </c>
      <c r="R1032">
        <v>296.7499007542707</v>
      </c>
      <c r="S1032">
        <v>20</v>
      </c>
      <c r="T1032">
        <v>0</v>
      </c>
      <c r="V1032" s="3" t="s">
        <v>96</v>
      </c>
      <c r="W1032" t="s">
        <v>67</v>
      </c>
    </row>
    <row r="1033" spans="1:23" x14ac:dyDescent="0.25">
      <c r="A1033">
        <v>1032</v>
      </c>
      <c r="B1033" t="s">
        <v>1</v>
      </c>
      <c r="C1033">
        <f t="shared" si="71"/>
        <v>0.5</v>
      </c>
      <c r="D1033" t="s">
        <v>13</v>
      </c>
      <c r="E1033">
        <v>1</v>
      </c>
      <c r="Q1033">
        <v>0.95668558621805799</v>
      </c>
      <c r="R1033">
        <v>176.48324459755781</v>
      </c>
      <c r="S1033">
        <v>20</v>
      </c>
      <c r="T1033">
        <v>0</v>
      </c>
      <c r="V1033" s="3" t="s">
        <v>96</v>
      </c>
      <c r="W1033" t="s">
        <v>67</v>
      </c>
    </row>
    <row r="1034" spans="1:23" x14ac:dyDescent="0.25">
      <c r="A1034">
        <v>1033</v>
      </c>
      <c r="B1034" t="s">
        <v>1</v>
      </c>
      <c r="C1034">
        <f t="shared" ref="C1034:C1070" si="72">0.7/2</f>
        <v>0.35</v>
      </c>
      <c r="D1034" t="s">
        <v>2</v>
      </c>
      <c r="E1034">
        <v>0.3</v>
      </c>
      <c r="F1034" t="s">
        <v>26</v>
      </c>
      <c r="G1034">
        <f t="shared" ref="G1034:G1041" si="73">1/2</f>
        <v>0.5</v>
      </c>
      <c r="Q1034">
        <v>212.28684221461799</v>
      </c>
      <c r="R1034">
        <v>918.23505976095726</v>
      </c>
      <c r="S1034">
        <v>20</v>
      </c>
      <c r="T1034">
        <v>0</v>
      </c>
      <c r="V1034" s="3" t="s">
        <v>96</v>
      </c>
      <c r="W1034" t="s">
        <v>67</v>
      </c>
    </row>
    <row r="1035" spans="1:23" x14ac:dyDescent="0.25">
      <c r="A1035">
        <v>1034</v>
      </c>
      <c r="B1035" t="s">
        <v>1</v>
      </c>
      <c r="C1035">
        <f t="shared" si="72"/>
        <v>0.35</v>
      </c>
      <c r="D1035" t="s">
        <v>2</v>
      </c>
      <c r="E1035">
        <v>0.3</v>
      </c>
      <c r="F1035" t="s">
        <v>26</v>
      </c>
      <c r="G1035">
        <f t="shared" si="73"/>
        <v>0.5</v>
      </c>
      <c r="Q1035">
        <v>177.827941003891</v>
      </c>
      <c r="R1035">
        <v>727.83682008368214</v>
      </c>
      <c r="S1035">
        <v>20</v>
      </c>
      <c r="T1035">
        <v>0</v>
      </c>
      <c r="V1035" s="3" t="s">
        <v>96</v>
      </c>
      <c r="W1035" t="s">
        <v>67</v>
      </c>
    </row>
    <row r="1036" spans="1:23" x14ac:dyDescent="0.25">
      <c r="A1036">
        <v>1035</v>
      </c>
      <c r="B1036" t="s">
        <v>1</v>
      </c>
      <c r="C1036">
        <f t="shared" si="72"/>
        <v>0.35</v>
      </c>
      <c r="D1036" t="s">
        <v>2</v>
      </c>
      <c r="E1036">
        <v>0.3</v>
      </c>
      <c r="F1036" t="s">
        <v>26</v>
      </c>
      <c r="G1036">
        <f t="shared" si="73"/>
        <v>0.5</v>
      </c>
      <c r="Q1036">
        <v>155.70684047537199</v>
      </c>
      <c r="R1036">
        <v>520.49809255266712</v>
      </c>
      <c r="S1036">
        <v>20</v>
      </c>
      <c r="T1036">
        <v>0</v>
      </c>
      <c r="V1036" s="3" t="s">
        <v>96</v>
      </c>
      <c r="W1036" t="s">
        <v>67</v>
      </c>
    </row>
    <row r="1037" spans="1:23" x14ac:dyDescent="0.25">
      <c r="A1037">
        <v>1036</v>
      </c>
      <c r="B1037" t="s">
        <v>1</v>
      </c>
      <c r="C1037">
        <f t="shared" si="72"/>
        <v>0.35</v>
      </c>
      <c r="D1037" t="s">
        <v>2</v>
      </c>
      <c r="E1037">
        <v>0.3</v>
      </c>
      <c r="F1037" t="s">
        <v>26</v>
      </c>
      <c r="G1037">
        <f t="shared" si="73"/>
        <v>0.5</v>
      </c>
      <c r="Q1037">
        <v>142.51026703029899</v>
      </c>
      <c r="R1037">
        <v>417.23228971288427</v>
      </c>
      <c r="S1037">
        <v>20</v>
      </c>
      <c r="T1037">
        <v>0</v>
      </c>
      <c r="V1037" s="3" t="s">
        <v>96</v>
      </c>
      <c r="W1037" t="s">
        <v>67</v>
      </c>
    </row>
    <row r="1038" spans="1:23" x14ac:dyDescent="0.25">
      <c r="A1038">
        <v>1037</v>
      </c>
      <c r="B1038" t="s">
        <v>1</v>
      </c>
      <c r="C1038">
        <f t="shared" si="72"/>
        <v>0.35</v>
      </c>
      <c r="D1038" t="s">
        <v>2</v>
      </c>
      <c r="E1038">
        <v>0.3</v>
      </c>
      <c r="F1038" t="s">
        <v>26</v>
      </c>
      <c r="G1038">
        <f t="shared" si="73"/>
        <v>0.5</v>
      </c>
      <c r="Q1038">
        <v>119.377664171443</v>
      </c>
      <c r="R1038">
        <v>302.06911888448269</v>
      </c>
      <c r="S1038">
        <v>20</v>
      </c>
      <c r="T1038">
        <v>0</v>
      </c>
      <c r="V1038" s="3" t="s">
        <v>96</v>
      </c>
      <c r="W1038" t="s">
        <v>67</v>
      </c>
    </row>
    <row r="1039" spans="1:23" x14ac:dyDescent="0.25">
      <c r="A1039">
        <v>1038</v>
      </c>
      <c r="B1039" t="s">
        <v>1</v>
      </c>
      <c r="C1039">
        <f t="shared" si="72"/>
        <v>0.35</v>
      </c>
      <c r="D1039" t="s">
        <v>2</v>
      </c>
      <c r="E1039">
        <v>0.3</v>
      </c>
      <c r="F1039" t="s">
        <v>26</v>
      </c>
      <c r="G1039">
        <f t="shared" si="73"/>
        <v>0.5</v>
      </c>
      <c r="Q1039">
        <v>87.560391014123397</v>
      </c>
      <c r="R1039">
        <v>209.4526018555888</v>
      </c>
      <c r="S1039">
        <v>20</v>
      </c>
      <c r="T1039">
        <v>0</v>
      </c>
      <c r="V1039" s="3" t="s">
        <v>96</v>
      </c>
      <c r="W1039" t="s">
        <v>67</v>
      </c>
    </row>
    <row r="1040" spans="1:23" x14ac:dyDescent="0.25">
      <c r="A1040">
        <v>1039</v>
      </c>
      <c r="B1040" t="s">
        <v>1</v>
      </c>
      <c r="C1040">
        <f t="shared" si="72"/>
        <v>0.35</v>
      </c>
      <c r="D1040" t="s">
        <v>2</v>
      </c>
      <c r="E1040">
        <v>0.3</v>
      </c>
      <c r="F1040" t="s">
        <v>26</v>
      </c>
      <c r="G1040">
        <f t="shared" si="73"/>
        <v>0.5</v>
      </c>
      <c r="Q1040">
        <v>70.170382867038199</v>
      </c>
      <c r="R1040">
        <v>137.60853145652828</v>
      </c>
      <c r="S1040">
        <v>20</v>
      </c>
      <c r="T1040">
        <v>0</v>
      </c>
      <c r="V1040" s="3" t="s">
        <v>96</v>
      </c>
      <c r="W1040" t="s">
        <v>67</v>
      </c>
    </row>
    <row r="1041" spans="1:23" x14ac:dyDescent="0.25">
      <c r="A1041">
        <v>1040</v>
      </c>
      <c r="B1041" t="s">
        <v>1</v>
      </c>
      <c r="C1041">
        <f t="shared" si="72"/>
        <v>0.35</v>
      </c>
      <c r="D1041" t="s">
        <v>2</v>
      </c>
      <c r="E1041">
        <v>0.3</v>
      </c>
      <c r="F1041" t="s">
        <v>26</v>
      </c>
      <c r="G1041">
        <f t="shared" si="73"/>
        <v>0.5</v>
      </c>
      <c r="Q1041">
        <v>34.551072945922101</v>
      </c>
      <c r="R1041">
        <v>26.843309307427148</v>
      </c>
      <c r="S1041">
        <v>20</v>
      </c>
      <c r="T1041">
        <v>0</v>
      </c>
      <c r="V1041" s="3" t="s">
        <v>96</v>
      </c>
      <c r="W1041" t="s">
        <v>67</v>
      </c>
    </row>
    <row r="1042" spans="1:23" x14ac:dyDescent="0.25">
      <c r="A1042">
        <v>1041</v>
      </c>
      <c r="B1042" t="s">
        <v>1</v>
      </c>
      <c r="C1042">
        <f t="shared" si="72"/>
        <v>0.35</v>
      </c>
      <c r="D1042" t="s">
        <v>2</v>
      </c>
      <c r="E1042">
        <v>0.3</v>
      </c>
      <c r="F1042" t="s">
        <v>13</v>
      </c>
      <c r="G1042">
        <v>0.5</v>
      </c>
      <c r="H1042" t="s">
        <v>27</v>
      </c>
      <c r="I1042">
        <v>0.5</v>
      </c>
      <c r="Q1042">
        <v>361.15389887401102</v>
      </c>
      <c r="R1042">
        <v>879.58592997108872</v>
      </c>
      <c r="S1042">
        <v>20</v>
      </c>
      <c r="T1042">
        <v>0</v>
      </c>
      <c r="V1042" s="3" t="s">
        <v>96</v>
      </c>
      <c r="W1042" t="s">
        <v>67</v>
      </c>
    </row>
    <row r="1043" spans="1:23" x14ac:dyDescent="0.25">
      <c r="A1043">
        <v>1042</v>
      </c>
      <c r="B1043" t="s">
        <v>1</v>
      </c>
      <c r="C1043">
        <f t="shared" si="72"/>
        <v>0.35</v>
      </c>
      <c r="D1043" t="s">
        <v>2</v>
      </c>
      <c r="E1043">
        <v>0.3</v>
      </c>
      <c r="F1043" t="s">
        <v>13</v>
      </c>
      <c r="G1043">
        <v>0.5</v>
      </c>
      <c r="H1043" t="s">
        <v>27</v>
      </c>
      <c r="I1043">
        <v>0.5</v>
      </c>
      <c r="Q1043">
        <v>345.51072945922101</v>
      </c>
      <c r="R1043">
        <v>807.31614602935633</v>
      </c>
      <c r="S1043">
        <v>20</v>
      </c>
      <c r="T1043">
        <v>0</v>
      </c>
      <c r="V1043" s="3" t="s">
        <v>96</v>
      </c>
      <c r="W1043" t="s">
        <v>67</v>
      </c>
    </row>
    <row r="1044" spans="1:23" x14ac:dyDescent="0.25">
      <c r="A1044">
        <v>1043</v>
      </c>
      <c r="B1044" t="s">
        <v>1</v>
      </c>
      <c r="C1044">
        <f t="shared" si="72"/>
        <v>0.35</v>
      </c>
      <c r="D1044" t="s">
        <v>2</v>
      </c>
      <c r="E1044">
        <v>0.3</v>
      </c>
      <c r="F1044" t="s">
        <v>13</v>
      </c>
      <c r="G1044">
        <v>0.5</v>
      </c>
      <c r="H1044" t="s">
        <v>27</v>
      </c>
      <c r="I1044">
        <v>0.5</v>
      </c>
      <c r="Q1044">
        <v>276.89026841957002</v>
      </c>
      <c r="R1044">
        <v>700.28088973281285</v>
      </c>
      <c r="S1044">
        <v>20</v>
      </c>
      <c r="T1044">
        <v>0</v>
      </c>
      <c r="V1044" s="3" t="s">
        <v>96</v>
      </c>
      <c r="W1044" t="s">
        <v>67</v>
      </c>
    </row>
    <row r="1045" spans="1:23" x14ac:dyDescent="0.25">
      <c r="A1045">
        <v>1044</v>
      </c>
      <c r="B1045" t="s">
        <v>1</v>
      </c>
      <c r="C1045">
        <f t="shared" si="72"/>
        <v>0.35</v>
      </c>
      <c r="D1045" t="s">
        <v>2</v>
      </c>
      <c r="E1045">
        <v>0.3</v>
      </c>
      <c r="F1045" t="s">
        <v>13</v>
      </c>
      <c r="G1045">
        <v>0.5</v>
      </c>
      <c r="H1045" t="s">
        <v>27</v>
      </c>
      <c r="I1045">
        <v>0.5</v>
      </c>
      <c r="Q1045">
        <v>136.337518355974</v>
      </c>
      <c r="R1045">
        <v>579.15532597078868</v>
      </c>
      <c r="S1045">
        <v>20</v>
      </c>
      <c r="T1045">
        <v>0</v>
      </c>
      <c r="V1045" s="3" t="s">
        <v>96</v>
      </c>
      <c r="W1045" t="s">
        <v>67</v>
      </c>
    </row>
    <row r="1046" spans="1:23" x14ac:dyDescent="0.25">
      <c r="A1046">
        <v>1045</v>
      </c>
      <c r="B1046" t="s">
        <v>1</v>
      </c>
      <c r="C1046">
        <f t="shared" si="72"/>
        <v>0.35</v>
      </c>
      <c r="D1046" t="s">
        <v>2</v>
      </c>
      <c r="E1046">
        <v>0.3</v>
      </c>
      <c r="F1046" t="s">
        <v>13</v>
      </c>
      <c r="G1046">
        <v>0.5</v>
      </c>
      <c r="H1046" t="s">
        <v>27</v>
      </c>
      <c r="I1046">
        <v>0.5</v>
      </c>
      <c r="Q1046">
        <v>76.668220745461994</v>
      </c>
      <c r="R1046">
        <v>468.66709730763387</v>
      </c>
      <c r="S1046">
        <v>20</v>
      </c>
      <c r="T1046">
        <v>0</v>
      </c>
      <c r="V1046" s="3" t="s">
        <v>96</v>
      </c>
      <c r="W1046" t="s">
        <v>67</v>
      </c>
    </row>
    <row r="1047" spans="1:23" x14ac:dyDescent="0.25">
      <c r="A1047">
        <v>1046</v>
      </c>
      <c r="B1047" t="s">
        <v>1</v>
      </c>
      <c r="C1047">
        <f t="shared" si="72"/>
        <v>0.35</v>
      </c>
      <c r="D1047" t="s">
        <v>2</v>
      </c>
      <c r="E1047">
        <v>0.3</v>
      </c>
      <c r="F1047" t="s">
        <v>13</v>
      </c>
      <c r="G1047">
        <v>0.5</v>
      </c>
      <c r="H1047" t="s">
        <v>27</v>
      </c>
      <c r="I1047">
        <v>0.5</v>
      </c>
      <c r="Q1047">
        <v>51.468138567569298</v>
      </c>
      <c r="R1047">
        <v>396.40298507463115</v>
      </c>
      <c r="S1047">
        <v>20</v>
      </c>
      <c r="T1047">
        <v>0</v>
      </c>
      <c r="V1047" s="3" t="s">
        <v>96</v>
      </c>
      <c r="W1047" t="s">
        <v>67</v>
      </c>
    </row>
    <row r="1048" spans="1:23" x14ac:dyDescent="0.25">
      <c r="A1048">
        <v>1047</v>
      </c>
      <c r="B1048" t="s">
        <v>1</v>
      </c>
      <c r="C1048">
        <f t="shared" si="72"/>
        <v>0.35</v>
      </c>
      <c r="D1048" t="s">
        <v>2</v>
      </c>
      <c r="E1048">
        <v>0.3</v>
      </c>
      <c r="F1048" t="s">
        <v>13</v>
      </c>
      <c r="G1048">
        <v>0.5</v>
      </c>
      <c r="H1048" t="s">
        <v>27</v>
      </c>
      <c r="I1048">
        <v>0.5</v>
      </c>
      <c r="Q1048">
        <v>39.459706090564403</v>
      </c>
      <c r="R1048">
        <v>342.49017926065858</v>
      </c>
      <c r="S1048">
        <v>20</v>
      </c>
      <c r="T1048">
        <v>0</v>
      </c>
      <c r="V1048" s="3" t="s">
        <v>96</v>
      </c>
      <c r="W1048" t="s">
        <v>67</v>
      </c>
    </row>
    <row r="1049" spans="1:23" x14ac:dyDescent="0.25">
      <c r="A1049">
        <v>1048</v>
      </c>
      <c r="B1049" t="s">
        <v>1</v>
      </c>
      <c r="C1049">
        <f t="shared" si="72"/>
        <v>0.35</v>
      </c>
      <c r="D1049" t="s">
        <v>2</v>
      </c>
      <c r="E1049">
        <v>0.3</v>
      </c>
      <c r="F1049" t="s">
        <v>13</v>
      </c>
      <c r="G1049">
        <v>0.5</v>
      </c>
      <c r="H1049" t="s">
        <v>27</v>
      </c>
      <c r="I1049">
        <v>0.5</v>
      </c>
      <c r="Q1049">
        <v>24.2446201708232</v>
      </c>
      <c r="R1049">
        <v>287.25295702072935</v>
      </c>
      <c r="S1049">
        <v>20</v>
      </c>
      <c r="T1049">
        <v>0</v>
      </c>
      <c r="V1049" s="3" t="s">
        <v>96</v>
      </c>
      <c r="W1049" t="s">
        <v>67</v>
      </c>
    </row>
    <row r="1050" spans="1:23" x14ac:dyDescent="0.25">
      <c r="A1050">
        <v>1049</v>
      </c>
      <c r="B1050" t="s">
        <v>1</v>
      </c>
      <c r="C1050">
        <f t="shared" si="72"/>
        <v>0.35</v>
      </c>
      <c r="D1050" t="s">
        <v>2</v>
      </c>
      <c r="E1050">
        <v>0.3</v>
      </c>
      <c r="F1050" t="s">
        <v>13</v>
      </c>
      <c r="G1050">
        <v>0.5</v>
      </c>
      <c r="H1050" t="s">
        <v>27</v>
      </c>
      <c r="I1050">
        <v>0.5</v>
      </c>
      <c r="Q1050">
        <v>12.4782547047002</v>
      </c>
      <c r="R1050">
        <v>226.16527545909878</v>
      </c>
      <c r="S1050">
        <v>20</v>
      </c>
      <c r="T1050">
        <v>0</v>
      </c>
      <c r="V1050" s="3" t="s">
        <v>96</v>
      </c>
      <c r="W1050" t="s">
        <v>67</v>
      </c>
    </row>
    <row r="1051" spans="1:23" x14ac:dyDescent="0.25">
      <c r="A1051">
        <v>1050</v>
      </c>
      <c r="B1051" t="s">
        <v>1</v>
      </c>
      <c r="C1051">
        <f t="shared" si="72"/>
        <v>0.35</v>
      </c>
      <c r="D1051" t="s">
        <v>2</v>
      </c>
      <c r="E1051">
        <v>0.3</v>
      </c>
      <c r="F1051" t="s">
        <v>13</v>
      </c>
      <c r="G1051">
        <v>0.5</v>
      </c>
      <c r="H1051" t="s">
        <v>27</v>
      </c>
      <c r="I1051">
        <v>0.5</v>
      </c>
      <c r="Q1051">
        <v>7.3347381708167898</v>
      </c>
      <c r="R1051">
        <v>177.13172751223283</v>
      </c>
      <c r="S1051">
        <v>20</v>
      </c>
      <c r="T1051">
        <v>0</v>
      </c>
      <c r="V1051" s="3" t="s">
        <v>96</v>
      </c>
      <c r="W1051" t="s">
        <v>67</v>
      </c>
    </row>
    <row r="1052" spans="1:23" x14ac:dyDescent="0.25">
      <c r="A1052">
        <v>1051</v>
      </c>
      <c r="B1052" t="s">
        <v>1</v>
      </c>
      <c r="C1052">
        <f t="shared" si="72"/>
        <v>0.35</v>
      </c>
      <c r="D1052" t="s">
        <v>2</v>
      </c>
      <c r="E1052">
        <v>0.3</v>
      </c>
      <c r="F1052" t="s">
        <v>13</v>
      </c>
      <c r="G1052">
        <v>0.5</v>
      </c>
      <c r="H1052" t="s">
        <v>27</v>
      </c>
      <c r="I1052">
        <v>0.5</v>
      </c>
      <c r="Q1052">
        <v>4.7106075419832703</v>
      </c>
      <c r="R1052">
        <v>136.89318558291069</v>
      </c>
      <c r="S1052">
        <v>20</v>
      </c>
      <c r="T1052">
        <v>0</v>
      </c>
      <c r="V1052" s="3" t="s">
        <v>96</v>
      </c>
      <c r="W1052" t="s">
        <v>67</v>
      </c>
    </row>
    <row r="1053" spans="1:23" x14ac:dyDescent="0.25">
      <c r="A1053">
        <v>1052</v>
      </c>
      <c r="B1053" t="s">
        <v>1</v>
      </c>
      <c r="C1053">
        <f t="shared" si="72"/>
        <v>0.35</v>
      </c>
      <c r="D1053" t="s">
        <v>2</v>
      </c>
      <c r="E1053">
        <v>0.3</v>
      </c>
      <c r="F1053" t="s">
        <v>25</v>
      </c>
      <c r="G1053">
        <f t="shared" ref="G1053:G1084" si="74">1/2</f>
        <v>0.5</v>
      </c>
      <c r="Q1053">
        <v>14.8962489958343</v>
      </c>
      <c r="R1053">
        <v>912.33201189296437</v>
      </c>
      <c r="S1053">
        <v>20</v>
      </c>
      <c r="T1053">
        <v>0</v>
      </c>
      <c r="V1053" s="3" t="s">
        <v>96</v>
      </c>
      <c r="W1053" t="s">
        <v>67</v>
      </c>
    </row>
    <row r="1054" spans="1:23" x14ac:dyDescent="0.25">
      <c r="A1054">
        <v>1053</v>
      </c>
      <c r="B1054" t="s">
        <v>1</v>
      </c>
      <c r="C1054">
        <f t="shared" si="72"/>
        <v>0.35</v>
      </c>
      <c r="D1054" t="s">
        <v>2</v>
      </c>
      <c r="E1054">
        <v>0.3</v>
      </c>
      <c r="F1054" t="s">
        <v>25</v>
      </c>
      <c r="G1054">
        <f t="shared" si="74"/>
        <v>0.5</v>
      </c>
      <c r="Q1054">
        <v>13.04321386719</v>
      </c>
      <c r="R1054">
        <v>835.86193309124724</v>
      </c>
      <c r="S1054">
        <v>20</v>
      </c>
      <c r="T1054">
        <v>0</v>
      </c>
      <c r="V1054" s="3" t="s">
        <v>96</v>
      </c>
      <c r="W1054" t="s">
        <v>67</v>
      </c>
    </row>
    <row r="1055" spans="1:23" x14ac:dyDescent="0.25">
      <c r="A1055">
        <v>1054</v>
      </c>
      <c r="B1055" t="s">
        <v>1</v>
      </c>
      <c r="C1055">
        <f t="shared" si="72"/>
        <v>0.35</v>
      </c>
      <c r="D1055" t="s">
        <v>2</v>
      </c>
      <c r="E1055">
        <v>0.3</v>
      </c>
      <c r="F1055" t="s">
        <v>25</v>
      </c>
      <c r="G1055">
        <f t="shared" si="74"/>
        <v>0.5</v>
      </c>
      <c r="Q1055">
        <v>11.937766417144299</v>
      </c>
      <c r="R1055">
        <v>738.20270555907871</v>
      </c>
      <c r="S1055">
        <v>20</v>
      </c>
      <c r="T1055">
        <v>0</v>
      </c>
      <c r="V1055" s="3" t="s">
        <v>96</v>
      </c>
      <c r="W1055" t="s">
        <v>67</v>
      </c>
    </row>
    <row r="1056" spans="1:23" x14ac:dyDescent="0.25">
      <c r="A1056">
        <v>1055</v>
      </c>
      <c r="B1056" t="s">
        <v>1</v>
      </c>
      <c r="C1056">
        <f t="shared" si="72"/>
        <v>0.35</v>
      </c>
      <c r="D1056" t="s">
        <v>2</v>
      </c>
      <c r="E1056">
        <v>0.3</v>
      </c>
      <c r="F1056" t="s">
        <v>25</v>
      </c>
      <c r="G1056">
        <f t="shared" si="74"/>
        <v>0.5</v>
      </c>
      <c r="Q1056">
        <v>10.4527549532043</v>
      </c>
      <c r="R1056">
        <v>597.66246056782416</v>
      </c>
      <c r="S1056">
        <v>20</v>
      </c>
      <c r="T1056">
        <v>0</v>
      </c>
      <c r="V1056" s="3" t="s">
        <v>96</v>
      </c>
      <c r="W1056" t="s">
        <v>67</v>
      </c>
    </row>
    <row r="1057" spans="1:23" x14ac:dyDescent="0.25">
      <c r="A1057">
        <v>1056</v>
      </c>
      <c r="B1057" t="s">
        <v>1</v>
      </c>
      <c r="C1057">
        <f t="shared" si="72"/>
        <v>0.35</v>
      </c>
      <c r="D1057" t="s">
        <v>2</v>
      </c>
      <c r="E1057">
        <v>0.3</v>
      </c>
      <c r="F1057" t="s">
        <v>25</v>
      </c>
      <c r="G1057">
        <f t="shared" si="74"/>
        <v>0.5</v>
      </c>
      <c r="Q1057">
        <v>9.1524731087738793</v>
      </c>
      <c r="R1057">
        <v>483.04488226308115</v>
      </c>
      <c r="S1057">
        <v>20</v>
      </c>
      <c r="T1057">
        <v>0</v>
      </c>
      <c r="V1057" s="3" t="s">
        <v>96</v>
      </c>
      <c r="W1057" t="s">
        <v>67</v>
      </c>
    </row>
    <row r="1058" spans="1:23" x14ac:dyDescent="0.25">
      <c r="A1058">
        <v>1057</v>
      </c>
      <c r="B1058" t="s">
        <v>1</v>
      </c>
      <c r="C1058">
        <f t="shared" si="72"/>
        <v>0.35</v>
      </c>
      <c r="D1058" t="s">
        <v>2</v>
      </c>
      <c r="E1058">
        <v>0.3</v>
      </c>
      <c r="F1058" t="s">
        <v>25</v>
      </c>
      <c r="G1058">
        <f t="shared" si="74"/>
        <v>0.5</v>
      </c>
      <c r="Q1058">
        <v>8.01394124150492</v>
      </c>
      <c r="R1058">
        <v>401.62630440913949</v>
      </c>
      <c r="S1058">
        <v>20</v>
      </c>
      <c r="T1058">
        <v>0</v>
      </c>
      <c r="V1058" s="3" t="s">
        <v>96</v>
      </c>
      <c r="W1058" t="s">
        <v>67</v>
      </c>
    </row>
    <row r="1059" spans="1:23" x14ac:dyDescent="0.25">
      <c r="A1059">
        <v>1058</v>
      </c>
      <c r="B1059" t="s">
        <v>1</v>
      </c>
      <c r="C1059">
        <f t="shared" si="72"/>
        <v>0.35</v>
      </c>
      <c r="D1059" t="s">
        <v>2</v>
      </c>
      <c r="E1059">
        <v>0.3</v>
      </c>
      <c r="F1059" t="s">
        <v>25</v>
      </c>
      <c r="G1059">
        <f t="shared" si="74"/>
        <v>0.5</v>
      </c>
      <c r="Q1059">
        <v>5.6234132519034903</v>
      </c>
      <c r="R1059">
        <v>286.53216374269061</v>
      </c>
      <c r="S1059">
        <v>20</v>
      </c>
      <c r="T1059">
        <v>0</v>
      </c>
      <c r="V1059" s="3" t="s">
        <v>96</v>
      </c>
      <c r="W1059" t="s">
        <v>67</v>
      </c>
    </row>
    <row r="1060" spans="1:23" x14ac:dyDescent="0.25">
      <c r="A1060">
        <v>1059</v>
      </c>
      <c r="B1060" t="s">
        <v>1</v>
      </c>
      <c r="C1060">
        <f t="shared" si="72"/>
        <v>0.35</v>
      </c>
      <c r="D1060" t="s">
        <v>2</v>
      </c>
      <c r="E1060">
        <v>0.3</v>
      </c>
      <c r="F1060" t="s">
        <v>25</v>
      </c>
      <c r="G1060">
        <f t="shared" si="74"/>
        <v>0.5</v>
      </c>
      <c r="Q1060">
        <v>3.6115389887401199</v>
      </c>
      <c r="R1060">
        <v>182.85059077626772</v>
      </c>
      <c r="S1060">
        <v>20</v>
      </c>
      <c r="T1060">
        <v>0</v>
      </c>
      <c r="V1060" s="3" t="s">
        <v>96</v>
      </c>
      <c r="W1060" t="s">
        <v>67</v>
      </c>
    </row>
    <row r="1061" spans="1:23" x14ac:dyDescent="0.25">
      <c r="A1061">
        <v>1060</v>
      </c>
      <c r="B1061" t="s">
        <v>1</v>
      </c>
      <c r="C1061">
        <f t="shared" si="72"/>
        <v>0.35</v>
      </c>
      <c r="D1061" t="s">
        <v>2</v>
      </c>
      <c r="E1061">
        <v>0.3</v>
      </c>
      <c r="F1061" t="s">
        <v>25</v>
      </c>
      <c r="G1061">
        <f t="shared" si="74"/>
        <v>0.5</v>
      </c>
      <c r="Q1061">
        <v>2.4244620170823201</v>
      </c>
      <c r="R1061">
        <v>113.75253981513953</v>
      </c>
      <c r="S1061">
        <v>20</v>
      </c>
      <c r="T1061">
        <v>0</v>
      </c>
      <c r="V1061" s="3" t="s">
        <v>96</v>
      </c>
      <c r="W1061" t="s">
        <v>67</v>
      </c>
    </row>
    <row r="1062" spans="1:23" x14ac:dyDescent="0.25">
      <c r="A1062">
        <v>1061</v>
      </c>
      <c r="B1062" t="s">
        <v>1</v>
      </c>
      <c r="C1062">
        <f t="shared" si="72"/>
        <v>0.35</v>
      </c>
      <c r="D1062" t="s">
        <v>2</v>
      </c>
      <c r="E1062">
        <v>0.3</v>
      </c>
      <c r="F1062" t="s">
        <v>25</v>
      </c>
      <c r="G1062">
        <f t="shared" si="74"/>
        <v>0.5</v>
      </c>
      <c r="Q1062">
        <v>2.12286842214619</v>
      </c>
      <c r="R1062">
        <v>97.125851041882129</v>
      </c>
      <c r="S1062">
        <v>20</v>
      </c>
      <c r="T1062">
        <v>0</v>
      </c>
      <c r="V1062" s="3" t="s">
        <v>96</v>
      </c>
      <c r="W1062" t="s">
        <v>67</v>
      </c>
    </row>
    <row r="1063" spans="1:23" x14ac:dyDescent="0.25">
      <c r="A1063">
        <v>1062</v>
      </c>
      <c r="B1063" t="s">
        <v>1</v>
      </c>
      <c r="C1063">
        <f t="shared" si="72"/>
        <v>0.35</v>
      </c>
      <c r="D1063" t="s">
        <v>2</v>
      </c>
      <c r="E1063">
        <v>0.3</v>
      </c>
      <c r="F1063" t="s">
        <v>25</v>
      </c>
      <c r="G1063">
        <f t="shared" si="74"/>
        <v>0.5</v>
      </c>
      <c r="Q1063">
        <v>1</v>
      </c>
      <c r="R1063">
        <v>22.497127797566691</v>
      </c>
      <c r="S1063">
        <v>20</v>
      </c>
      <c r="T1063">
        <v>0</v>
      </c>
      <c r="V1063" s="3" t="s">
        <v>96</v>
      </c>
      <c r="W1063" t="s">
        <v>67</v>
      </c>
    </row>
    <row r="1064" spans="1:23" x14ac:dyDescent="0.25">
      <c r="A1064">
        <v>1063</v>
      </c>
      <c r="B1064" t="s">
        <v>1</v>
      </c>
      <c r="C1064">
        <f t="shared" si="72"/>
        <v>0.35</v>
      </c>
      <c r="D1064" t="s">
        <v>2</v>
      </c>
      <c r="E1064">
        <v>0.3</v>
      </c>
      <c r="F1064" t="s">
        <v>10</v>
      </c>
      <c r="G1064">
        <f t="shared" si="74"/>
        <v>0.5</v>
      </c>
      <c r="Q1064">
        <v>25.342307357913</v>
      </c>
      <c r="R1064">
        <v>855.30188679245293</v>
      </c>
      <c r="S1064">
        <v>20</v>
      </c>
      <c r="T1064">
        <v>0</v>
      </c>
      <c r="V1064" s="3" t="s">
        <v>96</v>
      </c>
      <c r="W1064" t="s">
        <v>67</v>
      </c>
    </row>
    <row r="1065" spans="1:23" x14ac:dyDescent="0.25">
      <c r="A1065">
        <v>1064</v>
      </c>
      <c r="B1065" t="s">
        <v>1</v>
      </c>
      <c r="C1065">
        <f t="shared" si="72"/>
        <v>0.35</v>
      </c>
      <c r="D1065" t="s">
        <v>2</v>
      </c>
      <c r="E1065">
        <v>0.3</v>
      </c>
      <c r="F1065" t="s">
        <v>10</v>
      </c>
      <c r="G1065">
        <f t="shared" si="74"/>
        <v>0.5</v>
      </c>
      <c r="Q1065">
        <v>17.7827941003892</v>
      </c>
      <c r="R1065">
        <v>738.84433164128586</v>
      </c>
      <c r="S1065">
        <v>20</v>
      </c>
      <c r="T1065">
        <v>0</v>
      </c>
      <c r="V1065" s="3" t="s">
        <v>96</v>
      </c>
      <c r="W1065" t="s">
        <v>67</v>
      </c>
    </row>
    <row r="1066" spans="1:23" x14ac:dyDescent="0.25">
      <c r="A1066">
        <v>1065</v>
      </c>
      <c r="B1066" t="s">
        <v>1</v>
      </c>
      <c r="C1066">
        <f t="shared" si="72"/>
        <v>0.35</v>
      </c>
      <c r="D1066" t="s">
        <v>2</v>
      </c>
      <c r="E1066">
        <v>0.3</v>
      </c>
      <c r="F1066" t="s">
        <v>10</v>
      </c>
      <c r="G1066">
        <f t="shared" si="74"/>
        <v>0.5</v>
      </c>
      <c r="Q1066">
        <v>14.2510267030299</v>
      </c>
      <c r="R1066">
        <v>656.71432273110815</v>
      </c>
      <c r="S1066">
        <v>20</v>
      </c>
      <c r="T1066">
        <v>0</v>
      </c>
      <c r="V1066" s="3" t="s">
        <v>96</v>
      </c>
      <c r="W1066" t="s">
        <v>67</v>
      </c>
    </row>
    <row r="1067" spans="1:23" x14ac:dyDescent="0.25">
      <c r="A1067">
        <v>1066</v>
      </c>
      <c r="B1067" t="s">
        <v>1</v>
      </c>
      <c r="C1067">
        <f t="shared" si="72"/>
        <v>0.35</v>
      </c>
      <c r="D1067" t="s">
        <v>2</v>
      </c>
      <c r="E1067">
        <v>0.3</v>
      </c>
      <c r="F1067" t="s">
        <v>10</v>
      </c>
      <c r="G1067">
        <f t="shared" si="74"/>
        <v>0.5</v>
      </c>
      <c r="Q1067">
        <v>10.4527549532043</v>
      </c>
      <c r="R1067">
        <v>527</v>
      </c>
      <c r="S1067">
        <v>20</v>
      </c>
      <c r="T1067">
        <v>0</v>
      </c>
      <c r="V1067" s="3" t="s">
        <v>96</v>
      </c>
      <c r="W1067" t="s">
        <v>67</v>
      </c>
    </row>
    <row r="1068" spans="1:23" x14ac:dyDescent="0.25">
      <c r="A1068">
        <v>1067</v>
      </c>
      <c r="B1068" t="s">
        <v>1</v>
      </c>
      <c r="C1068">
        <f t="shared" si="72"/>
        <v>0.35</v>
      </c>
      <c r="D1068" t="s">
        <v>2</v>
      </c>
      <c r="E1068">
        <v>0.3</v>
      </c>
      <c r="F1068" t="s">
        <v>10</v>
      </c>
      <c r="G1068">
        <f t="shared" si="74"/>
        <v>0.5</v>
      </c>
      <c r="Q1068">
        <v>4.9238826317067304</v>
      </c>
      <c r="R1068">
        <v>435.91578167449143</v>
      </c>
      <c r="S1068">
        <v>20</v>
      </c>
      <c r="T1068">
        <v>0</v>
      </c>
      <c r="V1068" s="3" t="s">
        <v>96</v>
      </c>
      <c r="W1068" t="s">
        <v>67</v>
      </c>
    </row>
    <row r="1069" spans="1:23" x14ac:dyDescent="0.25">
      <c r="A1069">
        <v>1068</v>
      </c>
      <c r="B1069" t="s">
        <v>1</v>
      </c>
      <c r="C1069">
        <f t="shared" si="72"/>
        <v>0.35</v>
      </c>
      <c r="D1069" t="s">
        <v>2</v>
      </c>
      <c r="E1069">
        <v>0.3</v>
      </c>
      <c r="F1069" t="s">
        <v>10</v>
      </c>
      <c r="G1069">
        <f t="shared" si="74"/>
        <v>0.5</v>
      </c>
      <c r="Q1069">
        <v>0.330545134757324</v>
      </c>
      <c r="R1069">
        <v>197.58823529411762</v>
      </c>
      <c r="S1069">
        <v>20</v>
      </c>
      <c r="T1069">
        <v>0</v>
      </c>
      <c r="V1069" s="3" t="s">
        <v>96</v>
      </c>
      <c r="W1069" t="s">
        <v>67</v>
      </c>
    </row>
    <row r="1070" spans="1:23" x14ac:dyDescent="0.25">
      <c r="A1070">
        <v>1069</v>
      </c>
      <c r="B1070" t="s">
        <v>1</v>
      </c>
      <c r="C1070">
        <f t="shared" si="72"/>
        <v>0.35</v>
      </c>
      <c r="D1070" t="s">
        <v>2</v>
      </c>
      <c r="E1070">
        <v>0.3</v>
      </c>
      <c r="F1070" t="s">
        <v>10</v>
      </c>
      <c r="G1070">
        <f t="shared" si="74"/>
        <v>0.5</v>
      </c>
      <c r="Q1070">
        <v>0.1</v>
      </c>
      <c r="R1070">
        <v>106.63232376669811</v>
      </c>
      <c r="S1070">
        <v>20</v>
      </c>
      <c r="T1070">
        <v>0</v>
      </c>
      <c r="V1070" s="3" t="s">
        <v>96</v>
      </c>
      <c r="W1070" t="s">
        <v>67</v>
      </c>
    </row>
    <row r="1071" spans="1:23" x14ac:dyDescent="0.25">
      <c r="A1071">
        <v>1070</v>
      </c>
      <c r="B1071" t="s">
        <v>1</v>
      </c>
      <c r="C1071">
        <f t="shared" ref="C1071:C1080" si="75">0.3/2</f>
        <v>0.15</v>
      </c>
      <c r="D1071" t="s">
        <v>2</v>
      </c>
      <c r="E1071">
        <v>0.7</v>
      </c>
      <c r="F1071" t="s">
        <v>26</v>
      </c>
      <c r="G1071">
        <f t="shared" si="74"/>
        <v>0.5</v>
      </c>
      <c r="Q1071">
        <v>129.98031134211701</v>
      </c>
      <c r="R1071">
        <v>1173.3136677261823</v>
      </c>
      <c r="S1071">
        <v>100</v>
      </c>
      <c r="T1071">
        <v>0</v>
      </c>
      <c r="V1071" s="3" t="s">
        <v>97</v>
      </c>
      <c r="W1071" t="s">
        <v>67</v>
      </c>
    </row>
    <row r="1072" spans="1:23" x14ac:dyDescent="0.25">
      <c r="A1072">
        <v>1071</v>
      </c>
      <c r="B1072" t="s">
        <v>1</v>
      </c>
      <c r="C1072">
        <f t="shared" si="75"/>
        <v>0.15</v>
      </c>
      <c r="D1072" t="s">
        <v>2</v>
      </c>
      <c r="E1072">
        <v>0.7</v>
      </c>
      <c r="F1072" t="s">
        <v>26</v>
      </c>
      <c r="G1072">
        <f t="shared" si="74"/>
        <v>0.5</v>
      </c>
      <c r="Q1072">
        <v>99.802717577391107</v>
      </c>
      <c r="R1072">
        <v>962.1694915254252</v>
      </c>
      <c r="S1072">
        <v>100</v>
      </c>
      <c r="T1072">
        <v>0</v>
      </c>
      <c r="V1072" s="3" t="s">
        <v>97</v>
      </c>
      <c r="W1072" t="s">
        <v>67</v>
      </c>
    </row>
    <row r="1073" spans="1:23" x14ac:dyDescent="0.25">
      <c r="A1073">
        <v>1072</v>
      </c>
      <c r="B1073" t="s">
        <v>1</v>
      </c>
      <c r="C1073">
        <f t="shared" si="75"/>
        <v>0.15</v>
      </c>
      <c r="D1073" t="s">
        <v>2</v>
      </c>
      <c r="E1073">
        <v>0.7</v>
      </c>
      <c r="F1073" t="s">
        <v>26</v>
      </c>
      <c r="G1073">
        <f t="shared" si="74"/>
        <v>0.5</v>
      </c>
      <c r="Q1073">
        <v>79.625211761771993</v>
      </c>
      <c r="R1073">
        <v>772.03697064754783</v>
      </c>
      <c r="S1073">
        <v>100</v>
      </c>
      <c r="T1073">
        <v>0</v>
      </c>
      <c r="V1073" s="3" t="s">
        <v>97</v>
      </c>
      <c r="W1073" t="s">
        <v>67</v>
      </c>
    </row>
    <row r="1074" spans="1:23" x14ac:dyDescent="0.25">
      <c r="A1074">
        <v>1073</v>
      </c>
      <c r="B1074" t="s">
        <v>1</v>
      </c>
      <c r="C1074">
        <f t="shared" si="75"/>
        <v>0.15</v>
      </c>
      <c r="D1074" t="s">
        <v>2</v>
      </c>
      <c r="E1074">
        <v>0.7</v>
      </c>
      <c r="F1074" t="s">
        <v>26</v>
      </c>
      <c r="G1074">
        <f t="shared" si="74"/>
        <v>0.5</v>
      </c>
      <c r="Q1074">
        <v>63.480044316208499</v>
      </c>
      <c r="R1074">
        <v>683.32561000615283</v>
      </c>
      <c r="S1074">
        <v>100</v>
      </c>
      <c r="T1074">
        <v>0</v>
      </c>
      <c r="V1074" s="3" t="s">
        <v>97</v>
      </c>
      <c r="W1074" t="s">
        <v>67</v>
      </c>
    </row>
    <row r="1075" spans="1:23" x14ac:dyDescent="0.25">
      <c r="A1075">
        <v>1074</v>
      </c>
      <c r="B1075" t="s">
        <v>1</v>
      </c>
      <c r="C1075">
        <f t="shared" si="75"/>
        <v>0.15</v>
      </c>
      <c r="D1075" t="s">
        <v>2</v>
      </c>
      <c r="E1075">
        <v>0.7</v>
      </c>
      <c r="F1075" t="s">
        <v>26</v>
      </c>
      <c r="G1075">
        <f t="shared" si="74"/>
        <v>0.5</v>
      </c>
      <c r="Q1075">
        <v>54.619775937769298</v>
      </c>
      <c r="R1075">
        <v>586.56505713232752</v>
      </c>
      <c r="S1075">
        <v>100</v>
      </c>
      <c r="T1075">
        <v>0</v>
      </c>
      <c r="V1075" s="3" t="s">
        <v>97</v>
      </c>
      <c r="W1075" t="s">
        <v>67</v>
      </c>
    </row>
    <row r="1076" spans="1:23" x14ac:dyDescent="0.25">
      <c r="A1076">
        <v>1075</v>
      </c>
      <c r="B1076" t="s">
        <v>1</v>
      </c>
      <c r="C1076">
        <f t="shared" si="75"/>
        <v>0.15</v>
      </c>
      <c r="D1076" t="s">
        <v>2</v>
      </c>
      <c r="E1076">
        <v>0.7</v>
      </c>
      <c r="F1076" t="s">
        <v>26</v>
      </c>
      <c r="G1076">
        <f t="shared" si="74"/>
        <v>0.5</v>
      </c>
      <c r="Q1076">
        <v>33.416435332867401</v>
      </c>
      <c r="R1076">
        <v>480.89962014062894</v>
      </c>
      <c r="S1076">
        <v>100</v>
      </c>
      <c r="T1076">
        <v>0</v>
      </c>
      <c r="V1076" s="3" t="s">
        <v>97</v>
      </c>
      <c r="W1076" t="s">
        <v>67</v>
      </c>
    </row>
    <row r="1077" spans="1:23" x14ac:dyDescent="0.25">
      <c r="A1077">
        <v>1076</v>
      </c>
      <c r="B1077" t="s">
        <v>1</v>
      </c>
      <c r="C1077">
        <f t="shared" si="75"/>
        <v>0.15</v>
      </c>
      <c r="D1077" t="s">
        <v>2</v>
      </c>
      <c r="E1077">
        <v>0.7</v>
      </c>
      <c r="F1077" t="s">
        <v>26</v>
      </c>
      <c r="G1077">
        <f t="shared" si="74"/>
        <v>0.5</v>
      </c>
      <c r="Q1077">
        <v>16.295832188849001</v>
      </c>
      <c r="R1077">
        <v>366.53926845154831</v>
      </c>
      <c r="S1077">
        <v>100</v>
      </c>
      <c r="T1077">
        <v>0</v>
      </c>
      <c r="V1077" s="3" t="s">
        <v>97</v>
      </c>
      <c r="W1077" t="s">
        <v>67</v>
      </c>
    </row>
    <row r="1078" spans="1:23" x14ac:dyDescent="0.25">
      <c r="A1078">
        <v>1077</v>
      </c>
      <c r="B1078" t="s">
        <v>1</v>
      </c>
      <c r="C1078">
        <f t="shared" si="75"/>
        <v>0.15</v>
      </c>
      <c r="D1078" t="s">
        <v>2</v>
      </c>
      <c r="E1078">
        <v>0.7</v>
      </c>
      <c r="F1078" t="s">
        <v>26</v>
      </c>
      <c r="G1078">
        <f t="shared" si="74"/>
        <v>0.5</v>
      </c>
      <c r="Q1078">
        <v>3.8681682882455699</v>
      </c>
      <c r="R1078">
        <v>255.63336261369784</v>
      </c>
      <c r="S1078">
        <v>100</v>
      </c>
      <c r="T1078">
        <v>0</v>
      </c>
      <c r="V1078" s="3" t="s">
        <v>97</v>
      </c>
      <c r="W1078" t="s">
        <v>67</v>
      </c>
    </row>
    <row r="1079" spans="1:23" x14ac:dyDescent="0.25">
      <c r="A1079">
        <v>1078</v>
      </c>
      <c r="B1079" t="s">
        <v>1</v>
      </c>
      <c r="C1079">
        <f t="shared" si="75"/>
        <v>0.15</v>
      </c>
      <c r="D1079" t="s">
        <v>2</v>
      </c>
      <c r="E1079">
        <v>0.7</v>
      </c>
      <c r="F1079" t="s">
        <v>26</v>
      </c>
      <c r="G1079">
        <f t="shared" si="74"/>
        <v>0.5</v>
      </c>
      <c r="Q1079">
        <v>1.5634826029926501</v>
      </c>
      <c r="R1079">
        <v>163.56105208967131</v>
      </c>
      <c r="S1079">
        <v>100</v>
      </c>
      <c r="T1079">
        <v>0</v>
      </c>
      <c r="V1079" s="3" t="s">
        <v>97</v>
      </c>
      <c r="W1079" t="s">
        <v>67</v>
      </c>
    </row>
    <row r="1080" spans="1:23" x14ac:dyDescent="0.25">
      <c r="A1080">
        <v>1079</v>
      </c>
      <c r="B1080" t="s">
        <v>1</v>
      </c>
      <c r="C1080">
        <f t="shared" si="75"/>
        <v>0.15</v>
      </c>
      <c r="D1080" t="s">
        <v>2</v>
      </c>
      <c r="E1080">
        <v>0.7</v>
      </c>
      <c r="F1080" t="s">
        <v>26</v>
      </c>
      <c r="G1080">
        <f t="shared" si="74"/>
        <v>0.5</v>
      </c>
      <c r="Q1080">
        <v>0.30703586463527599</v>
      </c>
      <c r="R1080">
        <v>106.63452850921914</v>
      </c>
      <c r="S1080">
        <v>100</v>
      </c>
      <c r="T1080">
        <v>0</v>
      </c>
      <c r="V1080" s="3" t="s">
        <v>97</v>
      </c>
      <c r="W1080" t="s">
        <v>67</v>
      </c>
    </row>
    <row r="1081" spans="1:23" x14ac:dyDescent="0.25">
      <c r="A1081">
        <v>1080</v>
      </c>
      <c r="B1081" t="s">
        <v>1</v>
      </c>
      <c r="C1081">
        <f t="shared" ref="C1081:C1095" si="76">0.5/2</f>
        <v>0.25</v>
      </c>
      <c r="D1081" t="s">
        <v>2</v>
      </c>
      <c r="E1081">
        <v>0.5</v>
      </c>
      <c r="F1081" t="s">
        <v>26</v>
      </c>
      <c r="G1081">
        <f t="shared" si="74"/>
        <v>0.5</v>
      </c>
      <c r="Q1081">
        <v>405.766470934974</v>
      </c>
      <c r="R1081">
        <v>1215.1940012763255</v>
      </c>
      <c r="S1081">
        <v>100</v>
      </c>
      <c r="T1081">
        <v>0</v>
      </c>
      <c r="V1081" s="3" t="s">
        <v>97</v>
      </c>
      <c r="W1081" t="s">
        <v>67</v>
      </c>
    </row>
    <row r="1082" spans="1:23" x14ac:dyDescent="0.25">
      <c r="A1082">
        <v>1081</v>
      </c>
      <c r="B1082" t="s">
        <v>1</v>
      </c>
      <c r="C1082">
        <f t="shared" si="76"/>
        <v>0.25</v>
      </c>
      <c r="D1082" t="s">
        <v>2</v>
      </c>
      <c r="E1082">
        <v>0.5</v>
      </c>
      <c r="F1082" t="s">
        <v>26</v>
      </c>
      <c r="G1082">
        <f t="shared" si="74"/>
        <v>0.5</v>
      </c>
      <c r="Q1082">
        <v>422.24335302493898</v>
      </c>
      <c r="R1082">
        <v>949.30229967896389</v>
      </c>
      <c r="S1082">
        <v>100</v>
      </c>
      <c r="T1082">
        <v>0</v>
      </c>
      <c r="V1082" s="3" t="s">
        <v>97</v>
      </c>
      <c r="W1082" t="s">
        <v>67</v>
      </c>
    </row>
    <row r="1083" spans="1:23" x14ac:dyDescent="0.25">
      <c r="A1083">
        <v>1082</v>
      </c>
      <c r="B1083" t="s">
        <v>1</v>
      </c>
      <c r="C1083">
        <f t="shared" si="76"/>
        <v>0.25</v>
      </c>
      <c r="D1083" t="s">
        <v>2</v>
      </c>
      <c r="E1083">
        <v>0.5</v>
      </c>
      <c r="F1083" t="s">
        <v>26</v>
      </c>
      <c r="G1083">
        <f t="shared" si="74"/>
        <v>0.5</v>
      </c>
      <c r="Q1083">
        <v>492.37657635080302</v>
      </c>
      <c r="R1083">
        <v>764.53962515989133</v>
      </c>
      <c r="S1083">
        <v>100</v>
      </c>
      <c r="T1083">
        <v>0</v>
      </c>
      <c r="V1083" s="3" t="s">
        <v>97</v>
      </c>
      <c r="W1083" t="s">
        <v>67</v>
      </c>
    </row>
    <row r="1084" spans="1:23" x14ac:dyDescent="0.25">
      <c r="A1084">
        <v>1083</v>
      </c>
      <c r="B1084" t="s">
        <v>1</v>
      </c>
      <c r="C1084">
        <f t="shared" si="76"/>
        <v>0.25</v>
      </c>
      <c r="D1084" t="s">
        <v>2</v>
      </c>
      <c r="E1084">
        <v>0.5</v>
      </c>
      <c r="F1084" t="s">
        <v>26</v>
      </c>
      <c r="G1084">
        <f t="shared" si="74"/>
        <v>0.5</v>
      </c>
      <c r="Q1084">
        <v>493.28898181258103</v>
      </c>
      <c r="R1084">
        <v>627.77736468543776</v>
      </c>
      <c r="S1084">
        <v>100</v>
      </c>
      <c r="T1084">
        <v>0</v>
      </c>
      <c r="V1084" s="3" t="s">
        <v>97</v>
      </c>
      <c r="W1084" t="s">
        <v>67</v>
      </c>
    </row>
    <row r="1085" spans="1:23" x14ac:dyDescent="0.25">
      <c r="A1085">
        <v>1084</v>
      </c>
      <c r="B1085" t="s">
        <v>1</v>
      </c>
      <c r="C1085">
        <f t="shared" si="76"/>
        <v>0.25</v>
      </c>
      <c r="D1085" t="s">
        <v>2</v>
      </c>
      <c r="E1085">
        <v>0.5</v>
      </c>
      <c r="F1085" t="s">
        <v>26</v>
      </c>
      <c r="G1085">
        <f t="shared" ref="G1085:G1116" si="77">1/2</f>
        <v>0.5</v>
      </c>
      <c r="Q1085">
        <v>533.27486559705403</v>
      </c>
      <c r="R1085">
        <v>513.90737303864125</v>
      </c>
      <c r="S1085">
        <v>100</v>
      </c>
      <c r="T1085">
        <v>0</v>
      </c>
      <c r="V1085" s="3" t="s">
        <v>97</v>
      </c>
      <c r="W1085" t="s">
        <v>67</v>
      </c>
    </row>
    <row r="1086" spans="1:23" x14ac:dyDescent="0.25">
      <c r="A1086">
        <v>1085</v>
      </c>
      <c r="B1086" t="s">
        <v>1</v>
      </c>
      <c r="C1086">
        <f t="shared" si="76"/>
        <v>0.25</v>
      </c>
      <c r="D1086" t="s">
        <v>2</v>
      </c>
      <c r="E1086">
        <v>0.5</v>
      </c>
      <c r="F1086" t="s">
        <v>26</v>
      </c>
      <c r="G1086">
        <f t="shared" si="77"/>
        <v>0.5</v>
      </c>
      <c r="Q1086">
        <v>576.60873585513298</v>
      </c>
      <c r="R1086">
        <v>418.52642894210396</v>
      </c>
      <c r="S1086">
        <v>100</v>
      </c>
      <c r="T1086">
        <v>0</v>
      </c>
      <c r="V1086" s="3" t="s">
        <v>97</v>
      </c>
      <c r="W1086" t="s">
        <v>67</v>
      </c>
    </row>
    <row r="1087" spans="1:23" x14ac:dyDescent="0.25">
      <c r="A1087">
        <v>1086</v>
      </c>
      <c r="B1087" t="s">
        <v>1</v>
      </c>
      <c r="C1087">
        <f t="shared" si="76"/>
        <v>0.25</v>
      </c>
      <c r="D1087" t="s">
        <v>2</v>
      </c>
      <c r="E1087">
        <v>0.5</v>
      </c>
      <c r="F1087" t="s">
        <v>26</v>
      </c>
      <c r="G1087">
        <f t="shared" si="77"/>
        <v>0.5</v>
      </c>
      <c r="Q1087">
        <v>577.14273512113198</v>
      </c>
      <c r="R1087">
        <v>385.22248879794176</v>
      </c>
      <c r="S1087">
        <v>100</v>
      </c>
      <c r="T1087">
        <v>0</v>
      </c>
      <c r="V1087" s="3" t="s">
        <v>97</v>
      </c>
      <c r="W1087" t="s">
        <v>67</v>
      </c>
    </row>
    <row r="1088" spans="1:23" x14ac:dyDescent="0.25">
      <c r="A1088">
        <v>1087</v>
      </c>
      <c r="B1088" t="s">
        <v>1</v>
      </c>
      <c r="C1088">
        <f t="shared" si="76"/>
        <v>0.25</v>
      </c>
      <c r="D1088" t="s">
        <v>2</v>
      </c>
      <c r="E1088">
        <v>0.5</v>
      </c>
      <c r="F1088" t="s">
        <v>26</v>
      </c>
      <c r="G1088">
        <f t="shared" si="77"/>
        <v>0.5</v>
      </c>
      <c r="Q1088">
        <v>623.81028378899896</v>
      </c>
      <c r="R1088">
        <v>327.50857823414219</v>
      </c>
      <c r="S1088">
        <v>100</v>
      </c>
      <c r="T1088">
        <v>0</v>
      </c>
      <c r="V1088" s="3" t="s">
        <v>97</v>
      </c>
      <c r="W1088" t="s">
        <v>67</v>
      </c>
    </row>
    <row r="1089" spans="1:23" x14ac:dyDescent="0.25">
      <c r="A1089">
        <v>1088</v>
      </c>
      <c r="B1089" t="s">
        <v>1</v>
      </c>
      <c r="C1089">
        <f t="shared" si="76"/>
        <v>0.25</v>
      </c>
      <c r="D1089" t="s">
        <v>2</v>
      </c>
      <c r="E1089">
        <v>0.5</v>
      </c>
      <c r="F1089" t="s">
        <v>26</v>
      </c>
      <c r="G1089">
        <f t="shared" si="77"/>
        <v>0.5</v>
      </c>
      <c r="Q1089">
        <v>624.50360330739204</v>
      </c>
      <c r="R1089">
        <v>297.43265555725588</v>
      </c>
      <c r="S1089">
        <v>100</v>
      </c>
      <c r="T1089">
        <v>0</v>
      </c>
      <c r="V1089" s="3" t="s">
        <v>97</v>
      </c>
      <c r="W1089" t="s">
        <v>67</v>
      </c>
    </row>
    <row r="1090" spans="1:23" x14ac:dyDescent="0.25">
      <c r="A1090">
        <v>1089</v>
      </c>
      <c r="B1090" t="s">
        <v>1</v>
      </c>
      <c r="C1090">
        <f t="shared" si="76"/>
        <v>0.25</v>
      </c>
      <c r="D1090" t="s">
        <v>2</v>
      </c>
      <c r="E1090">
        <v>0.5</v>
      </c>
      <c r="F1090" t="s">
        <v>26</v>
      </c>
      <c r="G1090">
        <f t="shared" si="77"/>
        <v>0.5</v>
      </c>
      <c r="Q1090">
        <v>625.776691060747</v>
      </c>
      <c r="R1090">
        <v>249.45995295171974</v>
      </c>
      <c r="S1090">
        <v>100</v>
      </c>
      <c r="T1090">
        <v>0</v>
      </c>
      <c r="V1090" s="3" t="s">
        <v>97</v>
      </c>
      <c r="W1090" t="s">
        <v>67</v>
      </c>
    </row>
    <row r="1091" spans="1:23" x14ac:dyDescent="0.25">
      <c r="A1091">
        <v>1090</v>
      </c>
      <c r="B1091" t="s">
        <v>1</v>
      </c>
      <c r="C1091">
        <f t="shared" si="76"/>
        <v>0.25</v>
      </c>
      <c r="D1091" t="s">
        <v>2</v>
      </c>
      <c r="E1091">
        <v>0.5</v>
      </c>
      <c r="F1091" t="s">
        <v>26</v>
      </c>
      <c r="G1091">
        <f t="shared" si="77"/>
        <v>0.5</v>
      </c>
      <c r="Q1091">
        <v>626.93629551433105</v>
      </c>
      <c r="R1091">
        <v>212.35303605806956</v>
      </c>
      <c r="S1091">
        <v>100</v>
      </c>
      <c r="T1091">
        <v>0</v>
      </c>
      <c r="V1091" s="3" t="s">
        <v>97</v>
      </c>
      <c r="W1091" t="s">
        <v>67</v>
      </c>
    </row>
    <row r="1092" spans="1:23" x14ac:dyDescent="0.25">
      <c r="A1092">
        <v>1091</v>
      </c>
      <c r="B1092" t="s">
        <v>1</v>
      </c>
      <c r="C1092">
        <f t="shared" si="76"/>
        <v>0.25</v>
      </c>
      <c r="D1092" t="s">
        <v>2</v>
      </c>
      <c r="E1092">
        <v>0.5</v>
      </c>
      <c r="F1092" t="s">
        <v>26</v>
      </c>
      <c r="G1092">
        <f t="shared" si="77"/>
        <v>0.5</v>
      </c>
      <c r="Q1092">
        <v>581.64789800269602</v>
      </c>
      <c r="R1092">
        <v>195.63774523349025</v>
      </c>
      <c r="S1092">
        <v>100</v>
      </c>
      <c r="T1092">
        <v>0</v>
      </c>
      <c r="V1092" s="3" t="s">
        <v>97</v>
      </c>
      <c r="W1092" t="s">
        <v>67</v>
      </c>
    </row>
    <row r="1093" spans="1:23" x14ac:dyDescent="0.25">
      <c r="A1093">
        <v>1092</v>
      </c>
      <c r="B1093" t="s">
        <v>1</v>
      </c>
      <c r="C1093">
        <f t="shared" si="76"/>
        <v>0.25</v>
      </c>
      <c r="D1093" t="s">
        <v>2</v>
      </c>
      <c r="E1093">
        <v>0.5</v>
      </c>
      <c r="F1093" t="s">
        <v>26</v>
      </c>
      <c r="G1093">
        <f t="shared" si="77"/>
        <v>0.5</v>
      </c>
      <c r="Q1093">
        <v>582.510003107427</v>
      </c>
      <c r="R1093">
        <v>171.26452027718977</v>
      </c>
      <c r="S1093">
        <v>100</v>
      </c>
      <c r="T1093">
        <v>0</v>
      </c>
      <c r="V1093" s="3" t="s">
        <v>97</v>
      </c>
      <c r="W1093" t="s">
        <v>67</v>
      </c>
    </row>
    <row r="1094" spans="1:23" x14ac:dyDescent="0.25">
      <c r="A1094">
        <v>1093</v>
      </c>
      <c r="B1094" t="s">
        <v>1</v>
      </c>
      <c r="C1094">
        <f t="shared" si="76"/>
        <v>0.25</v>
      </c>
      <c r="D1094" t="s">
        <v>2</v>
      </c>
      <c r="E1094">
        <v>0.5</v>
      </c>
      <c r="F1094" t="s">
        <v>26</v>
      </c>
      <c r="G1094">
        <f t="shared" si="77"/>
        <v>0.5</v>
      </c>
      <c r="Q1094">
        <v>584.67086035432101</v>
      </c>
      <c r="R1094">
        <v>120.14690325163986</v>
      </c>
      <c r="S1094">
        <v>100</v>
      </c>
      <c r="T1094">
        <v>0</v>
      </c>
      <c r="V1094" s="3" t="s">
        <v>97</v>
      </c>
      <c r="W1094" t="s">
        <v>67</v>
      </c>
    </row>
    <row r="1095" spans="1:23" x14ac:dyDescent="0.25">
      <c r="A1095">
        <v>1094</v>
      </c>
      <c r="B1095" t="s">
        <v>1</v>
      </c>
      <c r="C1095">
        <f t="shared" si="76"/>
        <v>0.25</v>
      </c>
      <c r="D1095" t="s">
        <v>2</v>
      </c>
      <c r="E1095">
        <v>0.5</v>
      </c>
      <c r="F1095" t="s">
        <v>26</v>
      </c>
      <c r="G1095">
        <f t="shared" si="77"/>
        <v>0.5</v>
      </c>
      <c r="Q1095">
        <v>658.949061694021</v>
      </c>
      <c r="R1095">
        <v>60.697032571950842</v>
      </c>
      <c r="S1095">
        <v>100</v>
      </c>
      <c r="T1095">
        <v>0</v>
      </c>
      <c r="V1095" s="3" t="s">
        <v>97</v>
      </c>
      <c r="W1095" t="s">
        <v>67</v>
      </c>
    </row>
    <row r="1096" spans="1:23" x14ac:dyDescent="0.25">
      <c r="A1096">
        <v>1095</v>
      </c>
      <c r="B1096" t="s">
        <v>1</v>
      </c>
      <c r="C1096">
        <f t="shared" ref="C1096:C1108" si="78">0.6/2</f>
        <v>0.3</v>
      </c>
      <c r="D1096" t="s">
        <v>2</v>
      </c>
      <c r="E1096">
        <v>0.4</v>
      </c>
      <c r="F1096" t="s">
        <v>26</v>
      </c>
      <c r="G1096">
        <f t="shared" si="77"/>
        <v>0.5</v>
      </c>
      <c r="Q1096">
        <v>277.619410995029</v>
      </c>
      <c r="R1096">
        <v>1211.6410950183049</v>
      </c>
      <c r="S1096">
        <v>100</v>
      </c>
      <c r="T1096">
        <v>0</v>
      </c>
      <c r="V1096" s="3" t="s">
        <v>97</v>
      </c>
      <c r="W1096" t="s">
        <v>67</v>
      </c>
    </row>
    <row r="1097" spans="1:23" x14ac:dyDescent="0.25">
      <c r="A1097">
        <v>1096</v>
      </c>
      <c r="B1097" t="s">
        <v>1</v>
      </c>
      <c r="C1097">
        <f t="shared" si="78"/>
        <v>0.3</v>
      </c>
      <c r="D1097" t="s">
        <v>2</v>
      </c>
      <c r="E1097">
        <v>0.4</v>
      </c>
      <c r="F1097" t="s">
        <v>26</v>
      </c>
      <c r="G1097">
        <f t="shared" si="77"/>
        <v>0.5</v>
      </c>
      <c r="Q1097">
        <v>299.78997766664799</v>
      </c>
      <c r="R1097">
        <v>1066.7486535008982</v>
      </c>
      <c r="S1097">
        <v>100</v>
      </c>
      <c r="T1097">
        <v>0</v>
      </c>
      <c r="V1097" s="3" t="s">
        <v>97</v>
      </c>
      <c r="W1097" t="s">
        <v>67</v>
      </c>
    </row>
    <row r="1098" spans="1:23" x14ac:dyDescent="0.25">
      <c r="A1098">
        <v>1097</v>
      </c>
      <c r="B1098" t="s">
        <v>1</v>
      </c>
      <c r="C1098">
        <f t="shared" si="78"/>
        <v>0.3</v>
      </c>
      <c r="D1098" t="s">
        <v>2</v>
      </c>
      <c r="E1098">
        <v>0.4</v>
      </c>
      <c r="F1098" t="s">
        <v>26</v>
      </c>
      <c r="G1098">
        <f t="shared" si="77"/>
        <v>0.5</v>
      </c>
      <c r="Q1098">
        <v>323.850966318335</v>
      </c>
      <c r="R1098">
        <v>905.52179406190839</v>
      </c>
      <c r="S1098">
        <v>100</v>
      </c>
      <c r="T1098">
        <v>0</v>
      </c>
      <c r="V1098" s="3" t="s">
        <v>97</v>
      </c>
      <c r="W1098" t="s">
        <v>67</v>
      </c>
    </row>
    <row r="1099" spans="1:23" x14ac:dyDescent="0.25">
      <c r="A1099">
        <v>1098</v>
      </c>
      <c r="B1099" t="s">
        <v>1</v>
      </c>
      <c r="C1099">
        <f t="shared" si="78"/>
        <v>0.3</v>
      </c>
      <c r="D1099" t="s">
        <v>2</v>
      </c>
      <c r="E1099">
        <v>0.4</v>
      </c>
      <c r="F1099" t="s">
        <v>26</v>
      </c>
      <c r="G1099">
        <f t="shared" si="77"/>
        <v>0.5</v>
      </c>
      <c r="Q1099">
        <v>336.93913607104798</v>
      </c>
      <c r="R1099">
        <v>747.34565740538312</v>
      </c>
      <c r="S1099">
        <v>100</v>
      </c>
      <c r="T1099">
        <v>0</v>
      </c>
      <c r="V1099" s="3" t="s">
        <v>97</v>
      </c>
      <c r="W1099" t="s">
        <v>67</v>
      </c>
    </row>
    <row r="1100" spans="1:23" x14ac:dyDescent="0.25">
      <c r="A1100">
        <v>1099</v>
      </c>
      <c r="B1100" t="s">
        <v>1</v>
      </c>
      <c r="C1100">
        <f t="shared" si="78"/>
        <v>0.3</v>
      </c>
      <c r="D1100" t="s">
        <v>2</v>
      </c>
      <c r="E1100">
        <v>0.4</v>
      </c>
      <c r="F1100" t="s">
        <v>26</v>
      </c>
      <c r="G1100">
        <f t="shared" si="77"/>
        <v>0.5</v>
      </c>
      <c r="Q1100">
        <v>337.68851870831099</v>
      </c>
      <c r="R1100">
        <v>592.30612244898009</v>
      </c>
      <c r="S1100">
        <v>100</v>
      </c>
      <c r="T1100">
        <v>0</v>
      </c>
      <c r="V1100" s="3" t="s">
        <v>97</v>
      </c>
      <c r="W1100" t="s">
        <v>67</v>
      </c>
    </row>
    <row r="1101" spans="1:23" x14ac:dyDescent="0.25">
      <c r="A1101">
        <v>1100</v>
      </c>
      <c r="B1101" t="s">
        <v>1</v>
      </c>
      <c r="C1101">
        <f t="shared" si="78"/>
        <v>0.3</v>
      </c>
      <c r="D1101" t="s">
        <v>2</v>
      </c>
      <c r="E1101">
        <v>0.4</v>
      </c>
      <c r="F1101" t="s">
        <v>26</v>
      </c>
      <c r="G1101">
        <f t="shared" si="77"/>
        <v>0.5</v>
      </c>
      <c r="Q1101">
        <v>364.85876653232202</v>
      </c>
      <c r="R1101">
        <v>512.91288229842974</v>
      </c>
      <c r="S1101">
        <v>100</v>
      </c>
      <c r="T1101">
        <v>0</v>
      </c>
      <c r="V1101" s="3" t="s">
        <v>97</v>
      </c>
      <c r="W1101" t="s">
        <v>67</v>
      </c>
    </row>
    <row r="1102" spans="1:23" x14ac:dyDescent="0.25">
      <c r="A1102">
        <v>1101</v>
      </c>
      <c r="B1102" t="s">
        <v>1</v>
      </c>
      <c r="C1102">
        <f t="shared" si="78"/>
        <v>0.3</v>
      </c>
      <c r="D1102" t="s">
        <v>2</v>
      </c>
      <c r="E1102">
        <v>0.4</v>
      </c>
      <c r="F1102" t="s">
        <v>26</v>
      </c>
      <c r="G1102">
        <f t="shared" si="77"/>
        <v>0.5</v>
      </c>
      <c r="Q1102">
        <v>379.60423271520301</v>
      </c>
      <c r="R1102">
        <v>439.27855833842455</v>
      </c>
      <c r="S1102">
        <v>100</v>
      </c>
      <c r="T1102">
        <v>0</v>
      </c>
      <c r="V1102" s="3" t="s">
        <v>97</v>
      </c>
      <c r="W1102" t="s">
        <v>67</v>
      </c>
    </row>
    <row r="1103" spans="1:23" x14ac:dyDescent="0.25">
      <c r="A1103">
        <v>1102</v>
      </c>
      <c r="B1103" t="s">
        <v>1</v>
      </c>
      <c r="C1103">
        <f t="shared" si="78"/>
        <v>0.3</v>
      </c>
      <c r="D1103" t="s">
        <v>2</v>
      </c>
      <c r="E1103">
        <v>0.4</v>
      </c>
      <c r="F1103" t="s">
        <v>26</v>
      </c>
      <c r="G1103">
        <f t="shared" si="77"/>
        <v>0.5</v>
      </c>
      <c r="Q1103">
        <v>380.30766377159102</v>
      </c>
      <c r="R1103">
        <v>372.0452942396829</v>
      </c>
      <c r="S1103">
        <v>100</v>
      </c>
      <c r="T1103">
        <v>0</v>
      </c>
      <c r="V1103" s="3" t="s">
        <v>97</v>
      </c>
      <c r="W1103" t="s">
        <v>67</v>
      </c>
    </row>
    <row r="1104" spans="1:23" x14ac:dyDescent="0.25">
      <c r="A1104">
        <v>1103</v>
      </c>
      <c r="B1104" t="s">
        <v>1</v>
      </c>
      <c r="C1104">
        <f t="shared" si="78"/>
        <v>0.3</v>
      </c>
      <c r="D1104" t="s">
        <v>2</v>
      </c>
      <c r="E1104">
        <v>0.4</v>
      </c>
      <c r="F1104" t="s">
        <v>26</v>
      </c>
      <c r="G1104">
        <f t="shared" si="77"/>
        <v>0.5</v>
      </c>
      <c r="Q1104">
        <v>443.80404081415998</v>
      </c>
      <c r="R1104">
        <v>296.96211658316327</v>
      </c>
      <c r="S1104">
        <v>100</v>
      </c>
      <c r="T1104">
        <v>0</v>
      </c>
      <c r="V1104" s="3" t="s">
        <v>97</v>
      </c>
      <c r="W1104" t="s">
        <v>67</v>
      </c>
    </row>
    <row r="1105" spans="1:23" x14ac:dyDescent="0.25">
      <c r="A1105">
        <v>1104</v>
      </c>
      <c r="B1105" t="s">
        <v>1</v>
      </c>
      <c r="C1105">
        <f t="shared" si="78"/>
        <v>0.3</v>
      </c>
      <c r="D1105" t="s">
        <v>2</v>
      </c>
      <c r="E1105">
        <v>0.4</v>
      </c>
      <c r="F1105" t="s">
        <v>26</v>
      </c>
      <c r="G1105">
        <f t="shared" si="77"/>
        <v>0.5</v>
      </c>
      <c r="Q1105">
        <v>412.813265795539</v>
      </c>
      <c r="R1105">
        <v>218.91825972313802</v>
      </c>
      <c r="S1105">
        <v>100</v>
      </c>
      <c r="T1105">
        <v>0</v>
      </c>
      <c r="V1105" s="3" t="s">
        <v>97</v>
      </c>
      <c r="W1105" t="s">
        <v>67</v>
      </c>
    </row>
    <row r="1106" spans="1:23" x14ac:dyDescent="0.25">
      <c r="A1106">
        <v>1105</v>
      </c>
      <c r="B1106" t="s">
        <v>1</v>
      </c>
      <c r="C1106">
        <f t="shared" si="78"/>
        <v>0.3</v>
      </c>
      <c r="D1106" t="s">
        <v>2</v>
      </c>
      <c r="E1106">
        <v>0.4</v>
      </c>
      <c r="F1106" t="s">
        <v>26</v>
      </c>
      <c r="G1106">
        <f t="shared" si="77"/>
        <v>0.5</v>
      </c>
      <c r="Q1106">
        <v>430.77089749331702</v>
      </c>
      <c r="R1106">
        <v>143.92180481373197</v>
      </c>
      <c r="S1106">
        <v>100</v>
      </c>
      <c r="T1106">
        <v>0</v>
      </c>
      <c r="V1106" s="3" t="s">
        <v>97</v>
      </c>
      <c r="W1106" t="s">
        <v>67</v>
      </c>
    </row>
    <row r="1107" spans="1:23" x14ac:dyDescent="0.25">
      <c r="A1107">
        <v>1106</v>
      </c>
      <c r="B1107" t="s">
        <v>1</v>
      </c>
      <c r="C1107">
        <f t="shared" si="78"/>
        <v>0.3</v>
      </c>
      <c r="D1107" t="s">
        <v>2</v>
      </c>
      <c r="E1107">
        <v>0.4</v>
      </c>
      <c r="F1107" t="s">
        <v>26</v>
      </c>
      <c r="G1107">
        <f t="shared" si="77"/>
        <v>0.5</v>
      </c>
      <c r="Q1107">
        <v>586.40531612729399</v>
      </c>
      <c r="R1107">
        <v>87.008490766292084</v>
      </c>
      <c r="S1107">
        <v>100</v>
      </c>
      <c r="T1107">
        <v>0</v>
      </c>
      <c r="V1107" s="3" t="s">
        <v>97</v>
      </c>
      <c r="W1107" t="s">
        <v>67</v>
      </c>
    </row>
    <row r="1108" spans="1:23" x14ac:dyDescent="0.25">
      <c r="A1108">
        <v>1107</v>
      </c>
      <c r="B1108" t="s">
        <v>1</v>
      </c>
      <c r="C1108">
        <f t="shared" si="78"/>
        <v>0.3</v>
      </c>
      <c r="D1108" t="s">
        <v>2</v>
      </c>
      <c r="E1108">
        <v>0.4</v>
      </c>
      <c r="F1108" t="s">
        <v>26</v>
      </c>
      <c r="G1108">
        <f t="shared" si="77"/>
        <v>0.5</v>
      </c>
      <c r="Q1108">
        <v>1043.1143114827701</v>
      </c>
      <c r="R1108">
        <v>29.837478085839166</v>
      </c>
      <c r="S1108">
        <v>100</v>
      </c>
      <c r="T1108">
        <v>0</v>
      </c>
      <c r="V1108" s="3" t="s">
        <v>97</v>
      </c>
      <c r="W1108" t="s">
        <v>67</v>
      </c>
    </row>
    <row r="1109" spans="1:23" x14ac:dyDescent="0.25">
      <c r="A1109">
        <v>1108</v>
      </c>
      <c r="B1109" t="s">
        <v>1</v>
      </c>
      <c r="C1109">
        <f t="shared" ref="C1109:C1126" si="79">0.7/2</f>
        <v>0.35</v>
      </c>
      <c r="D1109" t="s">
        <v>2</v>
      </c>
      <c r="E1109">
        <v>0.3</v>
      </c>
      <c r="F1109" t="s">
        <v>26</v>
      </c>
      <c r="G1109">
        <f t="shared" si="77"/>
        <v>0.5</v>
      </c>
      <c r="Q1109">
        <v>257.42182728477502</v>
      </c>
      <c r="R1109">
        <v>1149.1680134166804</v>
      </c>
      <c r="S1109">
        <v>100</v>
      </c>
      <c r="T1109">
        <v>0</v>
      </c>
      <c r="V1109" s="3" t="s">
        <v>97</v>
      </c>
      <c r="W1109" t="s">
        <v>67</v>
      </c>
    </row>
    <row r="1110" spans="1:23" x14ac:dyDescent="0.25">
      <c r="A1110">
        <v>1109</v>
      </c>
      <c r="B1110" t="s">
        <v>1</v>
      </c>
      <c r="C1110">
        <f t="shared" si="79"/>
        <v>0.35</v>
      </c>
      <c r="D1110" t="s">
        <v>2</v>
      </c>
      <c r="E1110">
        <v>0.3</v>
      </c>
      <c r="F1110" t="s">
        <v>26</v>
      </c>
      <c r="G1110">
        <f t="shared" si="77"/>
        <v>0.5</v>
      </c>
      <c r="Q1110">
        <v>278.08237008611798</v>
      </c>
      <c r="R1110">
        <v>968.82919523397572</v>
      </c>
      <c r="S1110">
        <v>100</v>
      </c>
      <c r="T1110">
        <v>0</v>
      </c>
      <c r="V1110" s="3" t="s">
        <v>97</v>
      </c>
      <c r="W1110" t="s">
        <v>67</v>
      </c>
    </row>
    <row r="1111" spans="1:23" x14ac:dyDescent="0.25">
      <c r="A1111">
        <v>1110</v>
      </c>
      <c r="B1111" t="s">
        <v>1</v>
      </c>
      <c r="C1111">
        <f t="shared" si="79"/>
        <v>0.35</v>
      </c>
      <c r="D1111" t="s">
        <v>2</v>
      </c>
      <c r="E1111">
        <v>0.3</v>
      </c>
      <c r="F1111" t="s">
        <v>26</v>
      </c>
      <c r="G1111">
        <f t="shared" si="77"/>
        <v>0.5</v>
      </c>
      <c r="Q1111">
        <v>268.17262995090101</v>
      </c>
      <c r="R1111">
        <v>794.09374821255005</v>
      </c>
      <c r="S1111">
        <v>100</v>
      </c>
      <c r="T1111">
        <v>0</v>
      </c>
      <c r="V1111" s="3" t="s">
        <v>97</v>
      </c>
      <c r="W1111" t="s">
        <v>67</v>
      </c>
    </row>
    <row r="1112" spans="1:23" x14ac:dyDescent="0.25">
      <c r="A1112">
        <v>1111</v>
      </c>
      <c r="B1112" t="s">
        <v>1</v>
      </c>
      <c r="C1112">
        <f t="shared" si="79"/>
        <v>0.35</v>
      </c>
      <c r="D1112" t="s">
        <v>2</v>
      </c>
      <c r="E1112">
        <v>0.3</v>
      </c>
      <c r="F1112" t="s">
        <v>26</v>
      </c>
      <c r="G1112">
        <f t="shared" si="77"/>
        <v>0.5</v>
      </c>
      <c r="Q1112">
        <v>268.66957108096</v>
      </c>
      <c r="R1112">
        <v>649.97036560629681</v>
      </c>
      <c r="S1112">
        <v>100</v>
      </c>
      <c r="T1112">
        <v>0</v>
      </c>
      <c r="V1112" s="3" t="s">
        <v>97</v>
      </c>
      <c r="W1112" t="s">
        <v>67</v>
      </c>
    </row>
    <row r="1113" spans="1:23" x14ac:dyDescent="0.25">
      <c r="A1113">
        <v>1112</v>
      </c>
      <c r="B1113" t="s">
        <v>1</v>
      </c>
      <c r="C1113">
        <f t="shared" si="79"/>
        <v>0.35</v>
      </c>
      <c r="D1113" t="s">
        <v>2</v>
      </c>
      <c r="E1113">
        <v>0.3</v>
      </c>
      <c r="F1113" t="s">
        <v>26</v>
      </c>
      <c r="G1113">
        <f t="shared" si="77"/>
        <v>0.5</v>
      </c>
      <c r="Q1113">
        <v>279.682924372</v>
      </c>
      <c r="R1113">
        <v>521.34556757217103</v>
      </c>
      <c r="S1113">
        <v>100</v>
      </c>
      <c r="T1113">
        <v>0</v>
      </c>
      <c r="V1113" s="3" t="s">
        <v>97</v>
      </c>
      <c r="W1113" t="s">
        <v>67</v>
      </c>
    </row>
    <row r="1114" spans="1:23" x14ac:dyDescent="0.25">
      <c r="A1114">
        <v>1113</v>
      </c>
      <c r="B1114" t="s">
        <v>1</v>
      </c>
      <c r="C1114">
        <f t="shared" si="79"/>
        <v>0.35</v>
      </c>
      <c r="D1114" t="s">
        <v>2</v>
      </c>
      <c r="E1114">
        <v>0.3</v>
      </c>
      <c r="F1114" t="s">
        <v>26</v>
      </c>
      <c r="G1114">
        <f t="shared" si="77"/>
        <v>0.5</v>
      </c>
      <c r="Q1114">
        <v>269.86599016733197</v>
      </c>
      <c r="R1114">
        <v>424.02970297029754</v>
      </c>
      <c r="S1114">
        <v>100</v>
      </c>
      <c r="T1114">
        <v>0</v>
      </c>
      <c r="V1114" s="3" t="s">
        <v>97</v>
      </c>
      <c r="W1114" t="s">
        <v>67</v>
      </c>
    </row>
    <row r="1115" spans="1:23" x14ac:dyDescent="0.25">
      <c r="A1115">
        <v>1114</v>
      </c>
      <c r="B1115" t="s">
        <v>1</v>
      </c>
      <c r="C1115">
        <f t="shared" si="79"/>
        <v>0.35</v>
      </c>
      <c r="D1115" t="s">
        <v>2</v>
      </c>
      <c r="E1115">
        <v>0.3</v>
      </c>
      <c r="F1115" t="s">
        <v>26</v>
      </c>
      <c r="G1115">
        <f t="shared" si="77"/>
        <v>0.5</v>
      </c>
      <c r="Q1115">
        <v>270.56636019087398</v>
      </c>
      <c r="R1115">
        <v>336.93232419001902</v>
      </c>
      <c r="S1115">
        <v>100</v>
      </c>
      <c r="T1115">
        <v>0</v>
      </c>
      <c r="V1115" s="3" t="s">
        <v>97</v>
      </c>
      <c r="W1115" t="s">
        <v>67</v>
      </c>
    </row>
    <row r="1116" spans="1:23" x14ac:dyDescent="0.25">
      <c r="A1116">
        <v>1115</v>
      </c>
      <c r="B1116" t="s">
        <v>1</v>
      </c>
      <c r="C1116">
        <f t="shared" si="79"/>
        <v>0.35</v>
      </c>
      <c r="D1116" t="s">
        <v>2</v>
      </c>
      <c r="E1116">
        <v>0.3</v>
      </c>
      <c r="F1116" t="s">
        <v>26</v>
      </c>
      <c r="G1116">
        <f t="shared" si="77"/>
        <v>0.5</v>
      </c>
      <c r="Q1116">
        <v>261.021090860448</v>
      </c>
      <c r="R1116">
        <v>282.35379394516781</v>
      </c>
      <c r="S1116">
        <v>100</v>
      </c>
      <c r="T1116">
        <v>0</v>
      </c>
      <c r="V1116" s="3" t="s">
        <v>97</v>
      </c>
      <c r="W1116" t="s">
        <v>67</v>
      </c>
    </row>
    <row r="1117" spans="1:23" x14ac:dyDescent="0.25">
      <c r="A1117">
        <v>1116</v>
      </c>
      <c r="B1117" t="s">
        <v>1</v>
      </c>
      <c r="C1117">
        <f t="shared" si="79"/>
        <v>0.35</v>
      </c>
      <c r="D1117" t="s">
        <v>2</v>
      </c>
      <c r="E1117">
        <v>0.3</v>
      </c>
      <c r="F1117" t="s">
        <v>26</v>
      </c>
      <c r="G1117">
        <f t="shared" ref="G1117:G1148" si="80">1/2</f>
        <v>0.5</v>
      </c>
      <c r="Q1117">
        <v>271.67061583815399</v>
      </c>
      <c r="R1117">
        <v>236.82428333287805</v>
      </c>
      <c r="S1117">
        <v>100</v>
      </c>
      <c r="T1117">
        <v>0</v>
      </c>
      <c r="V1117" s="3" t="s">
        <v>97</v>
      </c>
      <c r="W1117" t="s">
        <v>67</v>
      </c>
    </row>
    <row r="1118" spans="1:23" x14ac:dyDescent="0.25">
      <c r="A1118">
        <v>1117</v>
      </c>
      <c r="B1118" t="s">
        <v>1</v>
      </c>
      <c r="C1118">
        <f t="shared" si="79"/>
        <v>0.35</v>
      </c>
      <c r="D1118" t="s">
        <v>2</v>
      </c>
      <c r="E1118">
        <v>0.3</v>
      </c>
      <c r="F1118" t="s">
        <v>26</v>
      </c>
      <c r="G1118">
        <f t="shared" si="80"/>
        <v>0.5</v>
      </c>
      <c r="Q1118">
        <v>282.49301818272801</v>
      </c>
      <c r="R1118">
        <v>215.0192529036309</v>
      </c>
      <c r="S1118">
        <v>100</v>
      </c>
      <c r="T1118">
        <v>0</v>
      </c>
      <c r="V1118" s="3" t="s">
        <v>97</v>
      </c>
      <c r="W1118" t="s">
        <v>67</v>
      </c>
    </row>
    <row r="1119" spans="1:23" x14ac:dyDescent="0.25">
      <c r="A1119">
        <v>1118</v>
      </c>
      <c r="B1119" t="s">
        <v>1</v>
      </c>
      <c r="C1119">
        <f t="shared" si="79"/>
        <v>0.35</v>
      </c>
      <c r="D1119" t="s">
        <v>2</v>
      </c>
      <c r="E1119">
        <v>0.3</v>
      </c>
      <c r="F1119" t="s">
        <v>26</v>
      </c>
      <c r="G1119">
        <f t="shared" si="80"/>
        <v>0.5</v>
      </c>
      <c r="Q1119">
        <v>282.96410451803803</v>
      </c>
      <c r="R1119">
        <v>185.54737618287044</v>
      </c>
      <c r="S1119">
        <v>100</v>
      </c>
      <c r="T1119">
        <v>0</v>
      </c>
      <c r="V1119" s="3" t="s">
        <v>97</v>
      </c>
      <c r="W1119" t="s">
        <v>67</v>
      </c>
    </row>
    <row r="1120" spans="1:23" x14ac:dyDescent="0.25">
      <c r="A1120">
        <v>1119</v>
      </c>
      <c r="B1120" t="s">
        <v>1</v>
      </c>
      <c r="C1120">
        <f t="shared" si="79"/>
        <v>0.35</v>
      </c>
      <c r="D1120" t="s">
        <v>2</v>
      </c>
      <c r="E1120">
        <v>0.3</v>
      </c>
      <c r="F1120" t="s">
        <v>26</v>
      </c>
      <c r="G1120">
        <f t="shared" si="80"/>
        <v>0.5</v>
      </c>
      <c r="Q1120">
        <v>294.72706939124998</v>
      </c>
      <c r="R1120">
        <v>143.6424726980386</v>
      </c>
      <c r="S1120">
        <v>100</v>
      </c>
      <c r="T1120">
        <v>0</v>
      </c>
      <c r="V1120" s="3" t="s">
        <v>97</v>
      </c>
      <c r="W1120" t="s">
        <v>67</v>
      </c>
    </row>
    <row r="1121" spans="1:23" x14ac:dyDescent="0.25">
      <c r="A1121">
        <v>1120</v>
      </c>
      <c r="B1121" t="s">
        <v>1</v>
      </c>
      <c r="C1121">
        <f t="shared" si="79"/>
        <v>0.35</v>
      </c>
      <c r="D1121" t="s">
        <v>2</v>
      </c>
      <c r="E1121">
        <v>0.3</v>
      </c>
      <c r="F1121" t="s">
        <v>26</v>
      </c>
      <c r="G1121">
        <f t="shared" si="80"/>
        <v>0.5</v>
      </c>
      <c r="Q1121">
        <v>306.52470297918399</v>
      </c>
      <c r="R1121">
        <v>126.61443718539255</v>
      </c>
      <c r="S1121">
        <v>100</v>
      </c>
      <c r="T1121">
        <v>0</v>
      </c>
      <c r="V1121" s="3" t="s">
        <v>97</v>
      </c>
      <c r="W1121" t="s">
        <v>67</v>
      </c>
    </row>
    <row r="1122" spans="1:23" x14ac:dyDescent="0.25">
      <c r="A1122">
        <v>1121</v>
      </c>
      <c r="B1122" t="s">
        <v>1</v>
      </c>
      <c r="C1122">
        <f t="shared" si="79"/>
        <v>0.35</v>
      </c>
      <c r="D1122" t="s">
        <v>2</v>
      </c>
      <c r="E1122">
        <v>0.3</v>
      </c>
      <c r="F1122" t="s">
        <v>26</v>
      </c>
      <c r="G1122">
        <f t="shared" si="80"/>
        <v>0.5</v>
      </c>
      <c r="Q1122">
        <v>503.903958632083</v>
      </c>
      <c r="R1122">
        <v>85.039381261275025</v>
      </c>
      <c r="S1122">
        <v>100</v>
      </c>
      <c r="T1122">
        <v>0</v>
      </c>
      <c r="V1122" s="3" t="s">
        <v>97</v>
      </c>
      <c r="W1122" t="s">
        <v>67</v>
      </c>
    </row>
    <row r="1123" spans="1:23" x14ac:dyDescent="0.25">
      <c r="A1123">
        <v>1122</v>
      </c>
      <c r="B1123" t="s">
        <v>1</v>
      </c>
      <c r="C1123">
        <f t="shared" si="79"/>
        <v>0.35</v>
      </c>
      <c r="D1123" t="s">
        <v>2</v>
      </c>
      <c r="E1123">
        <v>0.3</v>
      </c>
      <c r="F1123" t="s">
        <v>26</v>
      </c>
      <c r="G1123">
        <f t="shared" si="80"/>
        <v>0.5</v>
      </c>
      <c r="Q1123">
        <v>657.608487664162</v>
      </c>
      <c r="R1123">
        <v>79.638741872070568</v>
      </c>
      <c r="S1123">
        <v>100</v>
      </c>
      <c r="T1123">
        <v>0</v>
      </c>
      <c r="V1123" s="3" t="s">
        <v>97</v>
      </c>
      <c r="W1123" t="s">
        <v>67</v>
      </c>
    </row>
    <row r="1124" spans="1:23" x14ac:dyDescent="0.25">
      <c r="A1124">
        <v>1123</v>
      </c>
      <c r="B1124" t="s">
        <v>1</v>
      </c>
      <c r="C1124">
        <f t="shared" si="79"/>
        <v>0.35</v>
      </c>
      <c r="D1124" t="s">
        <v>2</v>
      </c>
      <c r="E1124">
        <v>0.3</v>
      </c>
      <c r="F1124" t="s">
        <v>26</v>
      </c>
      <c r="G1124">
        <f t="shared" si="80"/>
        <v>0.5</v>
      </c>
      <c r="Q1124">
        <v>927.76236144617701</v>
      </c>
      <c r="R1124">
        <v>56.035785463589264</v>
      </c>
      <c r="S1124">
        <v>100</v>
      </c>
      <c r="T1124">
        <v>0</v>
      </c>
      <c r="V1124" s="3" t="s">
        <v>97</v>
      </c>
      <c r="W1124" t="s">
        <v>67</v>
      </c>
    </row>
    <row r="1125" spans="1:23" x14ac:dyDescent="0.25">
      <c r="A1125">
        <v>1124</v>
      </c>
      <c r="B1125" t="s">
        <v>1</v>
      </c>
      <c r="C1125">
        <f t="shared" si="79"/>
        <v>0.35</v>
      </c>
      <c r="D1125" t="s">
        <v>2</v>
      </c>
      <c r="E1125">
        <v>0.3</v>
      </c>
      <c r="F1125" t="s">
        <v>26</v>
      </c>
      <c r="G1125">
        <f t="shared" si="80"/>
        <v>0.5</v>
      </c>
      <c r="Q1125">
        <v>929.30950117268799</v>
      </c>
      <c r="R1125">
        <v>42.369531408480043</v>
      </c>
      <c r="S1125">
        <v>100</v>
      </c>
      <c r="T1125">
        <v>0</v>
      </c>
      <c r="V1125" s="3" t="s">
        <v>97</v>
      </c>
      <c r="W1125" t="s">
        <v>67</v>
      </c>
    </row>
    <row r="1126" spans="1:23" x14ac:dyDescent="0.25">
      <c r="A1126">
        <v>1125</v>
      </c>
      <c r="B1126" t="s">
        <v>1</v>
      </c>
      <c r="C1126">
        <f t="shared" si="79"/>
        <v>0.35</v>
      </c>
      <c r="D1126" t="s">
        <v>2</v>
      </c>
      <c r="E1126">
        <v>0.3</v>
      </c>
      <c r="F1126" t="s">
        <v>26</v>
      </c>
      <c r="G1126">
        <f t="shared" si="80"/>
        <v>0.5</v>
      </c>
      <c r="Q1126">
        <v>1125.3747581274799</v>
      </c>
      <c r="R1126">
        <v>29.86697620052621</v>
      </c>
      <c r="S1126">
        <v>100</v>
      </c>
      <c r="T1126">
        <v>0</v>
      </c>
      <c r="V1126" s="3" t="s">
        <v>97</v>
      </c>
      <c r="W1126" t="s">
        <v>67</v>
      </c>
    </row>
    <row r="1127" spans="1:23" x14ac:dyDescent="0.25">
      <c r="A1127">
        <v>1126</v>
      </c>
      <c r="B1127" t="s">
        <v>1</v>
      </c>
      <c r="C1127">
        <f t="shared" ref="C1127:C1141" si="81">0.8/2</f>
        <v>0.4</v>
      </c>
      <c r="D1127" t="s">
        <v>2</v>
      </c>
      <c r="E1127">
        <v>0.2</v>
      </c>
      <c r="F1127" t="s">
        <v>26</v>
      </c>
      <c r="G1127">
        <f t="shared" si="80"/>
        <v>0.5</v>
      </c>
      <c r="Q1127">
        <v>205.149840446089</v>
      </c>
      <c r="R1127">
        <v>1038.2173179645774</v>
      </c>
      <c r="S1127">
        <v>100</v>
      </c>
      <c r="T1127">
        <v>0</v>
      </c>
      <c r="V1127" s="3" t="s">
        <v>97</v>
      </c>
      <c r="W1127" t="s">
        <v>67</v>
      </c>
    </row>
    <row r="1128" spans="1:23" x14ac:dyDescent="0.25">
      <c r="A1128">
        <v>1127</v>
      </c>
      <c r="B1128" t="s">
        <v>1</v>
      </c>
      <c r="C1128">
        <f t="shared" si="81"/>
        <v>0.4</v>
      </c>
      <c r="D1128" t="s">
        <v>2</v>
      </c>
      <c r="E1128">
        <v>0.2</v>
      </c>
      <c r="F1128" t="s">
        <v>26</v>
      </c>
      <c r="G1128">
        <f t="shared" si="80"/>
        <v>0.5</v>
      </c>
      <c r="Q1128">
        <v>205.41587563141499</v>
      </c>
      <c r="R1128">
        <v>882.95761819195832</v>
      </c>
      <c r="S1128">
        <v>100</v>
      </c>
      <c r="T1128">
        <v>0</v>
      </c>
      <c r="V1128" s="3" t="s">
        <v>97</v>
      </c>
      <c r="W1128" t="s">
        <v>67</v>
      </c>
    </row>
    <row r="1129" spans="1:23" x14ac:dyDescent="0.25">
      <c r="A1129">
        <v>1128</v>
      </c>
      <c r="B1129" t="s">
        <v>1</v>
      </c>
      <c r="C1129">
        <f t="shared" si="81"/>
        <v>0.4</v>
      </c>
      <c r="D1129" t="s">
        <v>2</v>
      </c>
      <c r="E1129">
        <v>0.2</v>
      </c>
      <c r="F1129" t="s">
        <v>26</v>
      </c>
      <c r="G1129">
        <f t="shared" si="80"/>
        <v>0.5</v>
      </c>
      <c r="Q1129">
        <v>190.682994709806</v>
      </c>
      <c r="R1129">
        <v>744.84058050084673</v>
      </c>
      <c r="S1129">
        <v>100</v>
      </c>
      <c r="T1129">
        <v>0</v>
      </c>
      <c r="V1129" s="3" t="s">
        <v>97</v>
      </c>
      <c r="W1129" t="s">
        <v>67</v>
      </c>
    </row>
    <row r="1130" spans="1:23" x14ac:dyDescent="0.25">
      <c r="A1130">
        <v>1129</v>
      </c>
      <c r="B1130" t="s">
        <v>1</v>
      </c>
      <c r="C1130">
        <f t="shared" si="81"/>
        <v>0.4</v>
      </c>
      <c r="D1130" t="s">
        <v>2</v>
      </c>
      <c r="E1130">
        <v>0.2</v>
      </c>
      <c r="F1130" t="s">
        <v>26</v>
      </c>
      <c r="G1130">
        <f t="shared" si="80"/>
        <v>0.5</v>
      </c>
      <c r="Q1130">
        <v>183.921864921761</v>
      </c>
      <c r="R1130">
        <v>612.76583420378631</v>
      </c>
      <c r="S1130">
        <v>100</v>
      </c>
      <c r="T1130">
        <v>0</v>
      </c>
      <c r="V1130" s="3" t="s">
        <v>97</v>
      </c>
      <c r="W1130" t="s">
        <v>67</v>
      </c>
    </row>
    <row r="1131" spans="1:23" x14ac:dyDescent="0.25">
      <c r="A1131">
        <v>1130</v>
      </c>
      <c r="B1131" t="s">
        <v>1</v>
      </c>
      <c r="C1131">
        <f t="shared" si="81"/>
        <v>0.4</v>
      </c>
      <c r="D1131" t="s">
        <v>2</v>
      </c>
      <c r="E1131">
        <v>0.2</v>
      </c>
      <c r="F1131" t="s">
        <v>26</v>
      </c>
      <c r="G1131">
        <f t="shared" si="80"/>
        <v>0.5</v>
      </c>
      <c r="Q1131">
        <v>170.793810087623</v>
      </c>
      <c r="R1131">
        <v>510.93142280863992</v>
      </c>
      <c r="S1131">
        <v>100</v>
      </c>
      <c r="T1131">
        <v>0</v>
      </c>
      <c r="V1131" s="3" t="s">
        <v>97</v>
      </c>
      <c r="W1131" t="s">
        <v>67</v>
      </c>
    </row>
    <row r="1132" spans="1:23" x14ac:dyDescent="0.25">
      <c r="A1132">
        <v>1131</v>
      </c>
      <c r="B1132" t="s">
        <v>1</v>
      </c>
      <c r="C1132">
        <f t="shared" si="81"/>
        <v>0.4</v>
      </c>
      <c r="D1132" t="s">
        <v>2</v>
      </c>
      <c r="E1132">
        <v>0.2</v>
      </c>
      <c r="F1132" t="s">
        <v>26</v>
      </c>
      <c r="G1132">
        <f t="shared" si="80"/>
        <v>0.5</v>
      </c>
      <c r="Q1132">
        <v>164.61594994797599</v>
      </c>
      <c r="R1132">
        <v>460.36216046228481</v>
      </c>
      <c r="S1132">
        <v>100</v>
      </c>
      <c r="T1132">
        <v>0</v>
      </c>
      <c r="V1132" s="3" t="s">
        <v>97</v>
      </c>
      <c r="W1132" t="s">
        <v>67</v>
      </c>
    </row>
    <row r="1133" spans="1:23" x14ac:dyDescent="0.25">
      <c r="A1133">
        <v>1132</v>
      </c>
      <c r="B1133" t="s">
        <v>1</v>
      </c>
      <c r="C1133">
        <f t="shared" si="81"/>
        <v>0.4</v>
      </c>
      <c r="D1133" t="s">
        <v>2</v>
      </c>
      <c r="E1133">
        <v>0.2</v>
      </c>
      <c r="F1133" t="s">
        <v>26</v>
      </c>
      <c r="G1133">
        <f t="shared" si="80"/>
        <v>0.5</v>
      </c>
      <c r="Q1133">
        <v>158.69092849896501</v>
      </c>
      <c r="R1133">
        <v>409.04584506270169</v>
      </c>
      <c r="S1133">
        <v>100</v>
      </c>
      <c r="T1133">
        <v>0</v>
      </c>
      <c r="V1133" s="3" t="s">
        <v>97</v>
      </c>
      <c r="W1133" t="s">
        <v>67</v>
      </c>
    </row>
    <row r="1134" spans="1:23" x14ac:dyDescent="0.25">
      <c r="A1134">
        <v>1133</v>
      </c>
      <c r="B1134" t="s">
        <v>1</v>
      </c>
      <c r="C1134">
        <f t="shared" si="81"/>
        <v>0.4</v>
      </c>
      <c r="D1134" t="s">
        <v>2</v>
      </c>
      <c r="E1134">
        <v>0.2</v>
      </c>
      <c r="F1134" t="s">
        <v>26</v>
      </c>
      <c r="G1134">
        <f t="shared" si="80"/>
        <v>0.5</v>
      </c>
      <c r="Q1134">
        <v>147.30926412795</v>
      </c>
      <c r="R1134">
        <v>358.4863080932887</v>
      </c>
      <c r="S1134">
        <v>100</v>
      </c>
      <c r="T1134">
        <v>0</v>
      </c>
      <c r="V1134" s="3" t="s">
        <v>97</v>
      </c>
      <c r="W1134" t="s">
        <v>67</v>
      </c>
    </row>
    <row r="1135" spans="1:23" x14ac:dyDescent="0.25">
      <c r="A1135">
        <v>1134</v>
      </c>
      <c r="B1135" t="s">
        <v>1</v>
      </c>
      <c r="C1135">
        <f t="shared" si="81"/>
        <v>0.4</v>
      </c>
      <c r="D1135" t="s">
        <v>2</v>
      </c>
      <c r="E1135">
        <v>0.2</v>
      </c>
      <c r="F1135" t="s">
        <v>26</v>
      </c>
      <c r="G1135">
        <f t="shared" si="80"/>
        <v>0.5</v>
      </c>
      <c r="Q1135">
        <v>126.771945741948</v>
      </c>
      <c r="R1135">
        <v>309.78145695364265</v>
      </c>
      <c r="S1135">
        <v>100</v>
      </c>
      <c r="T1135">
        <v>0</v>
      </c>
      <c r="V1135" s="3" t="s">
        <v>97</v>
      </c>
      <c r="W1135" t="s">
        <v>67</v>
      </c>
    </row>
    <row r="1136" spans="1:23" x14ac:dyDescent="0.25">
      <c r="A1136">
        <v>1135</v>
      </c>
      <c r="B1136" t="s">
        <v>1</v>
      </c>
      <c r="C1136">
        <f t="shared" si="81"/>
        <v>0.4</v>
      </c>
      <c r="D1136" t="s">
        <v>2</v>
      </c>
      <c r="E1136">
        <v>0.2</v>
      </c>
      <c r="F1136" t="s">
        <v>26</v>
      </c>
      <c r="G1136">
        <f t="shared" si="80"/>
        <v>0.5</v>
      </c>
      <c r="Q1136">
        <v>117.788564861274</v>
      </c>
      <c r="R1136">
        <v>251.53116653077461</v>
      </c>
      <c r="S1136">
        <v>100</v>
      </c>
      <c r="T1136">
        <v>0</v>
      </c>
      <c r="V1136" s="3" t="s">
        <v>97</v>
      </c>
      <c r="W1136" t="s">
        <v>67</v>
      </c>
    </row>
    <row r="1137" spans="1:23" x14ac:dyDescent="0.25">
      <c r="A1137">
        <v>1136</v>
      </c>
      <c r="B1137" t="s">
        <v>1</v>
      </c>
      <c r="C1137">
        <f t="shared" si="81"/>
        <v>0.4</v>
      </c>
      <c r="D1137" t="s">
        <v>2</v>
      </c>
      <c r="E1137">
        <v>0.2</v>
      </c>
      <c r="F1137" t="s">
        <v>26</v>
      </c>
      <c r="G1137">
        <f t="shared" si="80"/>
        <v>0.5</v>
      </c>
      <c r="Q1137">
        <v>101.423229621372</v>
      </c>
      <c r="R1137">
        <v>207.1441255951633</v>
      </c>
      <c r="S1137">
        <v>100</v>
      </c>
      <c r="T1137">
        <v>0</v>
      </c>
      <c r="V1137" s="3" t="s">
        <v>97</v>
      </c>
      <c r="W1137" t="s">
        <v>67</v>
      </c>
    </row>
    <row r="1138" spans="1:23" x14ac:dyDescent="0.25">
      <c r="A1138">
        <v>1137</v>
      </c>
      <c r="B1138" t="s">
        <v>1</v>
      </c>
      <c r="C1138">
        <f t="shared" si="81"/>
        <v>0.4</v>
      </c>
      <c r="D1138" t="s">
        <v>2</v>
      </c>
      <c r="E1138">
        <v>0.2</v>
      </c>
      <c r="F1138" t="s">
        <v>26</v>
      </c>
      <c r="G1138">
        <f t="shared" si="80"/>
        <v>0.5</v>
      </c>
      <c r="Q1138">
        <v>87.412543311100094</v>
      </c>
      <c r="R1138">
        <v>155.79470442217678</v>
      </c>
      <c r="S1138">
        <v>100</v>
      </c>
      <c r="T1138">
        <v>0</v>
      </c>
      <c r="V1138" s="3" t="s">
        <v>97</v>
      </c>
      <c r="W1138" t="s">
        <v>67</v>
      </c>
    </row>
    <row r="1139" spans="1:23" x14ac:dyDescent="0.25">
      <c r="A1139">
        <v>1138</v>
      </c>
      <c r="B1139" t="s">
        <v>1</v>
      </c>
      <c r="C1139">
        <f t="shared" si="81"/>
        <v>0.4</v>
      </c>
      <c r="D1139" t="s">
        <v>2</v>
      </c>
      <c r="E1139">
        <v>0.2</v>
      </c>
      <c r="F1139" t="s">
        <v>26</v>
      </c>
      <c r="G1139">
        <f t="shared" si="80"/>
        <v>0.5</v>
      </c>
      <c r="Q1139">
        <v>72.625689049498803</v>
      </c>
      <c r="R1139">
        <v>99.56115826260617</v>
      </c>
      <c r="S1139">
        <v>100</v>
      </c>
      <c r="T1139">
        <v>0</v>
      </c>
      <c r="V1139" s="3" t="s">
        <v>97</v>
      </c>
      <c r="W1139" t="s">
        <v>67</v>
      </c>
    </row>
    <row r="1140" spans="1:23" x14ac:dyDescent="0.25">
      <c r="A1140">
        <v>1139</v>
      </c>
      <c r="B1140" t="s">
        <v>1</v>
      </c>
      <c r="C1140">
        <f t="shared" si="81"/>
        <v>0.4</v>
      </c>
      <c r="D1140" t="s">
        <v>2</v>
      </c>
      <c r="E1140">
        <v>0.2</v>
      </c>
      <c r="F1140" t="s">
        <v>26</v>
      </c>
      <c r="G1140">
        <f t="shared" si="80"/>
        <v>0.5</v>
      </c>
      <c r="Q1140">
        <v>51.850941502157397</v>
      </c>
      <c r="R1140">
        <v>54.717954573401983</v>
      </c>
      <c r="S1140">
        <v>100</v>
      </c>
      <c r="T1140">
        <v>0</v>
      </c>
      <c r="V1140" s="3" t="s">
        <v>97</v>
      </c>
      <c r="W1140" t="s">
        <v>67</v>
      </c>
    </row>
    <row r="1141" spans="1:23" x14ac:dyDescent="0.25">
      <c r="A1141">
        <v>1140</v>
      </c>
      <c r="B1141" t="s">
        <v>1</v>
      </c>
      <c r="C1141">
        <f t="shared" si="81"/>
        <v>0.4</v>
      </c>
      <c r="D1141" t="s">
        <v>2</v>
      </c>
      <c r="E1141">
        <v>0.2</v>
      </c>
      <c r="F1141" t="s">
        <v>26</v>
      </c>
      <c r="G1141">
        <f t="shared" si="80"/>
        <v>0.5</v>
      </c>
      <c r="Q1141">
        <v>65.400658081903899</v>
      </c>
      <c r="R1141">
        <v>20.975827673689594</v>
      </c>
      <c r="S1141">
        <v>100</v>
      </c>
      <c r="T1141">
        <v>0</v>
      </c>
      <c r="V1141" s="3" t="s">
        <v>97</v>
      </c>
      <c r="W1141" t="s">
        <v>67</v>
      </c>
    </row>
    <row r="1142" spans="1:23" x14ac:dyDescent="0.25">
      <c r="A1142">
        <v>1141</v>
      </c>
      <c r="B1142" t="s">
        <v>1</v>
      </c>
      <c r="C1142">
        <f t="shared" ref="C1142:C1155" si="82">0.9/2</f>
        <v>0.45</v>
      </c>
      <c r="D1142" t="s">
        <v>2</v>
      </c>
      <c r="E1142">
        <v>0.1</v>
      </c>
      <c r="F1142" t="s">
        <v>26</v>
      </c>
      <c r="G1142">
        <f t="shared" si="80"/>
        <v>0.5</v>
      </c>
      <c r="Q1142">
        <v>157.22874461250001</v>
      </c>
      <c r="R1142">
        <v>1088.4536962708905</v>
      </c>
      <c r="S1142">
        <v>100</v>
      </c>
      <c r="T1142">
        <v>0</v>
      </c>
      <c r="V1142" s="3" t="s">
        <v>97</v>
      </c>
      <c r="W1142" t="s">
        <v>67</v>
      </c>
    </row>
    <row r="1143" spans="1:23" x14ac:dyDescent="0.25">
      <c r="A1143">
        <v>1142</v>
      </c>
      <c r="B1143" t="s">
        <v>1</v>
      </c>
      <c r="C1143">
        <f t="shared" si="82"/>
        <v>0.45</v>
      </c>
      <c r="D1143" t="s">
        <v>2</v>
      </c>
      <c r="E1143">
        <v>0.1</v>
      </c>
      <c r="F1143" t="s">
        <v>26</v>
      </c>
      <c r="G1143">
        <f t="shared" si="80"/>
        <v>0.5</v>
      </c>
      <c r="Q1143">
        <v>140.464464081659</v>
      </c>
      <c r="R1143">
        <v>942.37459283387716</v>
      </c>
      <c r="S1143">
        <v>100</v>
      </c>
      <c r="T1143">
        <v>0</v>
      </c>
      <c r="V1143" s="3" t="s">
        <v>97</v>
      </c>
      <c r="W1143" t="s">
        <v>67</v>
      </c>
    </row>
    <row r="1144" spans="1:23" x14ac:dyDescent="0.25">
      <c r="A1144">
        <v>1143</v>
      </c>
      <c r="B1144" t="s">
        <v>1</v>
      </c>
      <c r="C1144">
        <f t="shared" si="82"/>
        <v>0.45</v>
      </c>
      <c r="D1144" t="s">
        <v>2</v>
      </c>
      <c r="E1144">
        <v>0.1</v>
      </c>
      <c r="F1144" t="s">
        <v>26</v>
      </c>
      <c r="G1144">
        <f t="shared" si="80"/>
        <v>0.5</v>
      </c>
      <c r="Q1144">
        <v>125.603864503323</v>
      </c>
      <c r="R1144">
        <v>743.01132774207645</v>
      </c>
      <c r="S1144">
        <v>100</v>
      </c>
      <c r="T1144">
        <v>0</v>
      </c>
      <c r="V1144" s="3" t="s">
        <v>97</v>
      </c>
      <c r="W1144" t="s">
        <v>67</v>
      </c>
    </row>
    <row r="1145" spans="1:23" x14ac:dyDescent="0.25">
      <c r="A1145">
        <v>1144</v>
      </c>
      <c r="B1145" t="s">
        <v>1</v>
      </c>
      <c r="C1145">
        <f t="shared" si="82"/>
        <v>0.45</v>
      </c>
      <c r="D1145" t="s">
        <v>2</v>
      </c>
      <c r="E1145">
        <v>0.1</v>
      </c>
      <c r="F1145" t="s">
        <v>26</v>
      </c>
      <c r="G1145">
        <f t="shared" si="80"/>
        <v>0.5</v>
      </c>
      <c r="Q1145">
        <v>96.495932014010705</v>
      </c>
      <c r="R1145">
        <v>599.34639483775015</v>
      </c>
      <c r="S1145">
        <v>100</v>
      </c>
      <c r="T1145">
        <v>0</v>
      </c>
      <c r="V1145" s="3" t="s">
        <v>97</v>
      </c>
      <c r="W1145" t="s">
        <v>67</v>
      </c>
    </row>
    <row r="1146" spans="1:23" x14ac:dyDescent="0.25">
      <c r="A1146">
        <v>1145</v>
      </c>
      <c r="B1146" t="s">
        <v>1</v>
      </c>
      <c r="C1146">
        <f t="shared" si="82"/>
        <v>0.45</v>
      </c>
      <c r="D1146" t="s">
        <v>2</v>
      </c>
      <c r="E1146">
        <v>0.1</v>
      </c>
      <c r="F1146" t="s">
        <v>26</v>
      </c>
      <c r="G1146">
        <f t="shared" si="80"/>
        <v>0.5</v>
      </c>
      <c r="Q1146">
        <v>83.073576342424602</v>
      </c>
      <c r="R1146">
        <v>491.55882955616676</v>
      </c>
      <c r="S1146">
        <v>100</v>
      </c>
      <c r="T1146">
        <v>0</v>
      </c>
      <c r="V1146" s="3" t="s">
        <v>97</v>
      </c>
      <c r="W1146" t="s">
        <v>67</v>
      </c>
    </row>
    <row r="1147" spans="1:23" x14ac:dyDescent="0.25">
      <c r="A1147">
        <v>1146</v>
      </c>
      <c r="B1147" t="s">
        <v>1</v>
      </c>
      <c r="C1147">
        <f t="shared" si="82"/>
        <v>0.45</v>
      </c>
      <c r="D1147" t="s">
        <v>2</v>
      </c>
      <c r="E1147">
        <v>0.1</v>
      </c>
      <c r="F1147" t="s">
        <v>26</v>
      </c>
      <c r="G1147">
        <f t="shared" si="80"/>
        <v>0.5</v>
      </c>
      <c r="Q1147">
        <v>61.456338365501999</v>
      </c>
      <c r="R1147">
        <v>400.47749178730089</v>
      </c>
      <c r="S1147">
        <v>100</v>
      </c>
      <c r="T1147">
        <v>0</v>
      </c>
      <c r="V1147" s="3" t="s">
        <v>97</v>
      </c>
      <c r="W1147" t="s">
        <v>67</v>
      </c>
    </row>
    <row r="1148" spans="1:23" x14ac:dyDescent="0.25">
      <c r="A1148">
        <v>1147</v>
      </c>
      <c r="B1148" t="s">
        <v>1</v>
      </c>
      <c r="C1148">
        <f t="shared" si="82"/>
        <v>0.45</v>
      </c>
      <c r="D1148" t="s">
        <v>2</v>
      </c>
      <c r="E1148">
        <v>0.1</v>
      </c>
      <c r="F1148" t="s">
        <v>26</v>
      </c>
      <c r="G1148">
        <f t="shared" si="80"/>
        <v>0.5</v>
      </c>
      <c r="Q1148">
        <v>61.536034008115898</v>
      </c>
      <c r="R1148">
        <v>357.01485884101282</v>
      </c>
      <c r="S1148">
        <v>100</v>
      </c>
      <c r="T1148">
        <v>0</v>
      </c>
      <c r="V1148" s="3" t="s">
        <v>97</v>
      </c>
      <c r="W1148" t="s">
        <v>67</v>
      </c>
    </row>
    <row r="1149" spans="1:23" x14ac:dyDescent="0.25">
      <c r="A1149">
        <v>1148</v>
      </c>
      <c r="B1149" t="s">
        <v>1</v>
      </c>
      <c r="C1149">
        <f t="shared" si="82"/>
        <v>0.45</v>
      </c>
      <c r="D1149" t="s">
        <v>2</v>
      </c>
      <c r="E1149">
        <v>0.1</v>
      </c>
      <c r="F1149" t="s">
        <v>26</v>
      </c>
      <c r="G1149">
        <f t="shared" ref="G1149:G1155" si="83">1/2</f>
        <v>0.5</v>
      </c>
      <c r="Q1149">
        <v>43.852247086643303</v>
      </c>
      <c r="R1149">
        <v>280.03254876386052</v>
      </c>
      <c r="S1149">
        <v>100</v>
      </c>
      <c r="T1149">
        <v>0</v>
      </c>
      <c r="V1149" s="3" t="s">
        <v>97</v>
      </c>
      <c r="W1149" t="s">
        <v>67</v>
      </c>
    </row>
    <row r="1150" spans="1:23" x14ac:dyDescent="0.25">
      <c r="A1150">
        <v>1149</v>
      </c>
      <c r="B1150" t="s">
        <v>1</v>
      </c>
      <c r="C1150">
        <f t="shared" si="82"/>
        <v>0.45</v>
      </c>
      <c r="D1150" t="s">
        <v>2</v>
      </c>
      <c r="E1150">
        <v>0.1</v>
      </c>
      <c r="F1150" t="s">
        <v>26</v>
      </c>
      <c r="G1150">
        <f t="shared" si="83"/>
        <v>0.5</v>
      </c>
      <c r="Q1150">
        <v>27.8976171367521</v>
      </c>
      <c r="R1150">
        <v>212.69420218166778</v>
      </c>
      <c r="S1150">
        <v>100</v>
      </c>
      <c r="T1150">
        <v>0</v>
      </c>
      <c r="V1150" s="3" t="s">
        <v>97</v>
      </c>
      <c r="W1150" t="s">
        <v>67</v>
      </c>
    </row>
    <row r="1151" spans="1:23" x14ac:dyDescent="0.25">
      <c r="A1151">
        <v>1150</v>
      </c>
      <c r="B1151" t="s">
        <v>1</v>
      </c>
      <c r="C1151">
        <f t="shared" si="82"/>
        <v>0.45</v>
      </c>
      <c r="D1151" t="s">
        <v>2</v>
      </c>
      <c r="E1151">
        <v>0.1</v>
      </c>
      <c r="F1151" t="s">
        <v>26</v>
      </c>
      <c r="G1151">
        <f t="shared" si="83"/>
        <v>0.5</v>
      </c>
      <c r="Q1151">
        <v>19.8585274329828</v>
      </c>
      <c r="R1151">
        <v>183.19268859273927</v>
      </c>
      <c r="S1151">
        <v>100</v>
      </c>
      <c r="T1151">
        <v>0</v>
      </c>
      <c r="V1151" s="3" t="s">
        <v>97</v>
      </c>
      <c r="W1151" t="s">
        <v>67</v>
      </c>
    </row>
    <row r="1152" spans="1:23" x14ac:dyDescent="0.25">
      <c r="A1152">
        <v>1151</v>
      </c>
      <c r="B1152" t="s">
        <v>1</v>
      </c>
      <c r="C1152">
        <f t="shared" si="82"/>
        <v>0.45</v>
      </c>
      <c r="D1152" t="s">
        <v>2</v>
      </c>
      <c r="E1152">
        <v>0.1</v>
      </c>
      <c r="F1152" t="s">
        <v>26</v>
      </c>
      <c r="G1152">
        <f t="shared" si="83"/>
        <v>0.5</v>
      </c>
      <c r="Q1152">
        <v>17.115254521183999</v>
      </c>
      <c r="R1152">
        <v>136.58988320014197</v>
      </c>
      <c r="S1152">
        <v>100</v>
      </c>
      <c r="T1152">
        <v>0</v>
      </c>
      <c r="V1152" s="3" t="s">
        <v>97</v>
      </c>
      <c r="W1152" t="s">
        <v>67</v>
      </c>
    </row>
    <row r="1153" spans="1:23" x14ac:dyDescent="0.25">
      <c r="A1153">
        <v>1152</v>
      </c>
      <c r="B1153" t="s">
        <v>1</v>
      </c>
      <c r="C1153">
        <f t="shared" si="82"/>
        <v>0.45</v>
      </c>
      <c r="D1153" t="s">
        <v>2</v>
      </c>
      <c r="E1153">
        <v>0.1</v>
      </c>
      <c r="F1153" t="s">
        <v>26</v>
      </c>
      <c r="G1153">
        <f t="shared" si="83"/>
        <v>0.5</v>
      </c>
      <c r="Q1153">
        <v>10.8661122035506</v>
      </c>
      <c r="R1153">
        <v>122.07009444750344</v>
      </c>
      <c r="S1153">
        <v>100</v>
      </c>
      <c r="T1153">
        <v>0</v>
      </c>
      <c r="V1153" s="3" t="s">
        <v>97</v>
      </c>
      <c r="W1153" t="s">
        <v>67</v>
      </c>
    </row>
    <row r="1154" spans="1:23" x14ac:dyDescent="0.25">
      <c r="A1154">
        <v>1153</v>
      </c>
      <c r="B1154" t="s">
        <v>1</v>
      </c>
      <c r="C1154">
        <f t="shared" si="82"/>
        <v>0.45</v>
      </c>
      <c r="D1154" t="s">
        <v>2</v>
      </c>
      <c r="E1154">
        <v>0.1</v>
      </c>
      <c r="F1154" t="s">
        <v>26</v>
      </c>
      <c r="G1154">
        <f t="shared" si="83"/>
        <v>0.5</v>
      </c>
      <c r="Q1154">
        <v>9.3685269874598092</v>
      </c>
      <c r="R1154">
        <v>82.887907517980352</v>
      </c>
      <c r="S1154">
        <v>100</v>
      </c>
      <c r="T1154">
        <v>0</v>
      </c>
      <c r="V1154" s="3" t="s">
        <v>97</v>
      </c>
      <c r="W1154" t="s">
        <v>67</v>
      </c>
    </row>
    <row r="1155" spans="1:23" x14ac:dyDescent="0.25">
      <c r="A1155">
        <v>1154</v>
      </c>
      <c r="B1155" t="s">
        <v>1</v>
      </c>
      <c r="C1155">
        <f t="shared" si="82"/>
        <v>0.45</v>
      </c>
      <c r="D1155" t="s">
        <v>2</v>
      </c>
      <c r="E1155">
        <v>0.1</v>
      </c>
      <c r="F1155" t="s">
        <v>26</v>
      </c>
      <c r="G1155">
        <f t="shared" si="83"/>
        <v>0.5</v>
      </c>
      <c r="Q1155">
        <v>4.0898434973350897</v>
      </c>
      <c r="R1155">
        <v>30.369324834135568</v>
      </c>
      <c r="S1155">
        <v>100</v>
      </c>
      <c r="T1155">
        <v>0</v>
      </c>
      <c r="V1155" s="3" t="s">
        <v>97</v>
      </c>
      <c r="W1155" t="s">
        <v>67</v>
      </c>
    </row>
    <row r="1156" spans="1:23" x14ac:dyDescent="0.25">
      <c r="A1156">
        <v>1155</v>
      </c>
      <c r="B1156" t="s">
        <v>1</v>
      </c>
      <c r="C1156">
        <f t="shared" ref="C1156:C1167" si="84">1/2</f>
        <v>0.5</v>
      </c>
      <c r="D1156" t="s">
        <v>26</v>
      </c>
      <c r="E1156">
        <f t="shared" ref="E1156:E1167" si="85">1/2</f>
        <v>0.5</v>
      </c>
      <c r="Q1156">
        <v>130.00437746831599</v>
      </c>
      <c r="R1156">
        <v>1143.3376860006088</v>
      </c>
      <c r="S1156">
        <v>100</v>
      </c>
      <c r="T1156">
        <v>0</v>
      </c>
      <c r="V1156" s="3" t="s">
        <v>97</v>
      </c>
      <c r="W1156" t="s">
        <v>67</v>
      </c>
    </row>
    <row r="1157" spans="1:23" x14ac:dyDescent="0.25">
      <c r="A1157">
        <v>1156</v>
      </c>
      <c r="B1157" t="s">
        <v>1</v>
      </c>
      <c r="C1157">
        <f t="shared" si="84"/>
        <v>0.5</v>
      </c>
      <c r="D1157" t="s">
        <v>26</v>
      </c>
      <c r="E1157">
        <f t="shared" si="85"/>
        <v>0.5</v>
      </c>
      <c r="Q1157">
        <v>107.57357888696799</v>
      </c>
      <c r="R1157">
        <v>1085.4795747469611</v>
      </c>
      <c r="S1157">
        <v>100</v>
      </c>
      <c r="T1157">
        <v>0</v>
      </c>
      <c r="V1157" s="3" t="s">
        <v>97</v>
      </c>
      <c r="W1157" t="s">
        <v>67</v>
      </c>
    </row>
    <row r="1158" spans="1:23" x14ac:dyDescent="0.25">
      <c r="A1158">
        <v>1157</v>
      </c>
      <c r="B1158" t="s">
        <v>1</v>
      </c>
      <c r="C1158">
        <f t="shared" si="84"/>
        <v>0.5</v>
      </c>
      <c r="D1158" t="s">
        <v>26</v>
      </c>
      <c r="E1158">
        <f t="shared" si="85"/>
        <v>0.5</v>
      </c>
      <c r="Q1158">
        <v>99.821196259057501</v>
      </c>
      <c r="R1158">
        <v>940.24055407426772</v>
      </c>
      <c r="S1158">
        <v>100</v>
      </c>
      <c r="T1158">
        <v>0</v>
      </c>
      <c r="V1158" s="3" t="s">
        <v>97</v>
      </c>
      <c r="W1158" t="s">
        <v>67</v>
      </c>
    </row>
    <row r="1159" spans="1:23" x14ac:dyDescent="0.25">
      <c r="A1159">
        <v>1158</v>
      </c>
      <c r="B1159" t="s">
        <v>1</v>
      </c>
      <c r="C1159">
        <f t="shared" si="84"/>
        <v>0.5</v>
      </c>
      <c r="D1159" t="s">
        <v>26</v>
      </c>
      <c r="E1159">
        <f t="shared" si="85"/>
        <v>0.5</v>
      </c>
      <c r="Q1159">
        <v>89.144896216777894</v>
      </c>
      <c r="R1159">
        <v>859.17623497997465</v>
      </c>
      <c r="S1159">
        <v>100</v>
      </c>
      <c r="T1159">
        <v>0</v>
      </c>
      <c r="V1159" s="3" t="s">
        <v>97</v>
      </c>
      <c r="W1159" t="s">
        <v>67</v>
      </c>
    </row>
    <row r="1160" spans="1:23" x14ac:dyDescent="0.25">
      <c r="A1160">
        <v>1159</v>
      </c>
      <c r="B1160" t="s">
        <v>1</v>
      </c>
      <c r="C1160">
        <f t="shared" si="84"/>
        <v>0.5</v>
      </c>
      <c r="D1160" t="s">
        <v>26</v>
      </c>
      <c r="E1160">
        <f t="shared" si="85"/>
        <v>0.5</v>
      </c>
      <c r="Q1160">
        <v>82.720592480225093</v>
      </c>
      <c r="R1160">
        <v>756.46694625317286</v>
      </c>
      <c r="S1160">
        <v>100</v>
      </c>
      <c r="T1160">
        <v>0</v>
      </c>
      <c r="V1160" s="3" t="s">
        <v>97</v>
      </c>
      <c r="W1160" t="s">
        <v>67</v>
      </c>
    </row>
    <row r="1161" spans="1:23" x14ac:dyDescent="0.25">
      <c r="A1161">
        <v>1160</v>
      </c>
      <c r="B1161" t="s">
        <v>1</v>
      </c>
      <c r="C1161">
        <f t="shared" si="84"/>
        <v>0.5</v>
      </c>
      <c r="D1161" t="s">
        <v>26</v>
      </c>
      <c r="E1161">
        <f t="shared" si="85"/>
        <v>0.5</v>
      </c>
      <c r="Q1161">
        <v>65.947791664508401</v>
      </c>
      <c r="R1161">
        <v>670.27030033370613</v>
      </c>
      <c r="S1161">
        <v>100</v>
      </c>
      <c r="T1161">
        <v>0</v>
      </c>
      <c r="V1161" s="3" t="s">
        <v>97</v>
      </c>
      <c r="W1161" t="s">
        <v>67</v>
      </c>
    </row>
    <row r="1162" spans="1:23" x14ac:dyDescent="0.25">
      <c r="A1162">
        <v>1161</v>
      </c>
      <c r="B1162" t="s">
        <v>1</v>
      </c>
      <c r="C1162">
        <f t="shared" si="84"/>
        <v>0.5</v>
      </c>
      <c r="D1162" t="s">
        <v>26</v>
      </c>
      <c r="E1162">
        <f t="shared" si="85"/>
        <v>0.5</v>
      </c>
      <c r="Q1162">
        <v>54.619775937769298</v>
      </c>
      <c r="R1162">
        <v>586.56505713232752</v>
      </c>
      <c r="S1162">
        <v>100</v>
      </c>
      <c r="T1162">
        <v>0</v>
      </c>
      <c r="V1162" s="3" t="s">
        <v>97</v>
      </c>
      <c r="W1162" t="s">
        <v>67</v>
      </c>
    </row>
    <row r="1163" spans="1:23" x14ac:dyDescent="0.25">
      <c r="A1163">
        <v>1162</v>
      </c>
      <c r="B1163" t="s">
        <v>1</v>
      </c>
      <c r="C1163">
        <f t="shared" si="84"/>
        <v>0.5</v>
      </c>
      <c r="D1163" t="s">
        <v>26</v>
      </c>
      <c r="E1163">
        <f t="shared" si="85"/>
        <v>0.5</v>
      </c>
      <c r="Q1163">
        <v>32.171957560672404</v>
      </c>
      <c r="R1163">
        <v>480.80823467615267</v>
      </c>
      <c r="S1163">
        <v>100</v>
      </c>
      <c r="T1163">
        <v>0</v>
      </c>
      <c r="V1163" s="3" t="s">
        <v>97</v>
      </c>
      <c r="W1163" t="s">
        <v>67</v>
      </c>
    </row>
    <row r="1164" spans="1:23" x14ac:dyDescent="0.25">
      <c r="A1164">
        <v>1163</v>
      </c>
      <c r="B1164" t="s">
        <v>1</v>
      </c>
      <c r="C1164">
        <f t="shared" si="84"/>
        <v>0.5</v>
      </c>
      <c r="D1164" t="s">
        <v>26</v>
      </c>
      <c r="E1164">
        <f t="shared" si="85"/>
        <v>0.5</v>
      </c>
      <c r="Q1164">
        <v>16.295832188849001</v>
      </c>
      <c r="R1164">
        <v>366.53926845154831</v>
      </c>
      <c r="S1164">
        <v>100</v>
      </c>
      <c r="T1164">
        <v>0</v>
      </c>
      <c r="V1164" s="3" t="s">
        <v>97</v>
      </c>
      <c r="W1164" t="s">
        <v>67</v>
      </c>
    </row>
    <row r="1165" spans="1:23" x14ac:dyDescent="0.25">
      <c r="A1165">
        <v>1164</v>
      </c>
      <c r="B1165" t="s">
        <v>1</v>
      </c>
      <c r="C1165">
        <f t="shared" si="84"/>
        <v>0.5</v>
      </c>
      <c r="D1165" t="s">
        <v>26</v>
      </c>
      <c r="E1165">
        <f t="shared" si="85"/>
        <v>0.5</v>
      </c>
      <c r="Q1165">
        <v>3.7248014728410301</v>
      </c>
      <c r="R1165">
        <v>251.53116653077461</v>
      </c>
      <c r="S1165">
        <v>100</v>
      </c>
      <c r="T1165">
        <v>0</v>
      </c>
      <c r="V1165" s="3" t="s">
        <v>97</v>
      </c>
      <c r="W1165" t="s">
        <v>67</v>
      </c>
    </row>
    <row r="1166" spans="1:23" x14ac:dyDescent="0.25">
      <c r="A1166">
        <v>1165</v>
      </c>
      <c r="B1166" t="s">
        <v>1</v>
      </c>
      <c r="C1166">
        <f t="shared" si="84"/>
        <v>0.5</v>
      </c>
      <c r="D1166" t="s">
        <v>26</v>
      </c>
      <c r="E1166">
        <f t="shared" si="85"/>
        <v>0.5</v>
      </c>
      <c r="Q1166">
        <v>1.5052561845474599</v>
      </c>
      <c r="R1166">
        <v>163.53040690736532</v>
      </c>
      <c r="S1166">
        <v>100</v>
      </c>
      <c r="T1166">
        <v>0</v>
      </c>
      <c r="V1166" s="3" t="s">
        <v>97</v>
      </c>
      <c r="W1166" t="s">
        <v>67</v>
      </c>
    </row>
    <row r="1167" spans="1:23" x14ac:dyDescent="0.25">
      <c r="A1167">
        <v>1166</v>
      </c>
      <c r="B1167" t="s">
        <v>1</v>
      </c>
      <c r="C1167">
        <f t="shared" si="84"/>
        <v>0.5</v>
      </c>
      <c r="D1167" t="s">
        <v>26</v>
      </c>
      <c r="E1167">
        <f t="shared" si="85"/>
        <v>0.5</v>
      </c>
      <c r="Q1167">
        <v>0.29554667111320598</v>
      </c>
      <c r="R1167">
        <v>108.73187100998621</v>
      </c>
      <c r="S1167">
        <v>100</v>
      </c>
      <c r="T1167">
        <v>0</v>
      </c>
      <c r="V1167" s="3" t="s">
        <v>97</v>
      </c>
      <c r="W1167" t="s">
        <v>67</v>
      </c>
    </row>
    <row r="1168" spans="1:23" x14ac:dyDescent="0.25">
      <c r="A1168">
        <v>1167</v>
      </c>
      <c r="B1168" t="s">
        <v>1</v>
      </c>
      <c r="C1168">
        <f t="shared" ref="C1168:C1176" si="86">0.5/2</f>
        <v>0.25</v>
      </c>
      <c r="D1168" t="s">
        <v>2</v>
      </c>
      <c r="E1168">
        <v>0.5</v>
      </c>
      <c r="F1168" t="s">
        <v>26</v>
      </c>
      <c r="G1168">
        <f t="shared" ref="G1168:G1199" si="87">1/2</f>
        <v>0.5</v>
      </c>
      <c r="Q1168">
        <v>109.258070727167</v>
      </c>
      <c r="R1168">
        <v>800</v>
      </c>
      <c r="S1168">
        <v>8.5525728971340793E-16</v>
      </c>
      <c r="T1168">
        <v>0</v>
      </c>
      <c r="V1168" s="3" t="s">
        <v>97</v>
      </c>
      <c r="W1168" t="s">
        <v>67</v>
      </c>
    </row>
    <row r="1169" spans="1:23" x14ac:dyDescent="0.25">
      <c r="A1169">
        <v>1168</v>
      </c>
      <c r="B1169" t="s">
        <v>1</v>
      </c>
      <c r="C1169">
        <f t="shared" si="86"/>
        <v>0.25</v>
      </c>
      <c r="D1169" t="s">
        <v>2</v>
      </c>
      <c r="E1169">
        <v>0.5</v>
      </c>
      <c r="F1169" t="s">
        <v>26</v>
      </c>
      <c r="G1169">
        <f t="shared" si="87"/>
        <v>0.5</v>
      </c>
      <c r="Q1169">
        <v>116.703035748668</v>
      </c>
      <c r="R1169">
        <v>800</v>
      </c>
      <c r="S1169">
        <v>2.86057522325352E-15</v>
      </c>
      <c r="T1169">
        <v>0</v>
      </c>
      <c r="V1169" s="3" t="s">
        <v>97</v>
      </c>
      <c r="W1169" t="s">
        <v>67</v>
      </c>
    </row>
    <row r="1170" spans="1:23" x14ac:dyDescent="0.25">
      <c r="A1170">
        <v>1169</v>
      </c>
      <c r="B1170" t="s">
        <v>1</v>
      </c>
      <c r="C1170">
        <f t="shared" si="86"/>
        <v>0.25</v>
      </c>
      <c r="D1170" t="s">
        <v>2</v>
      </c>
      <c r="E1170">
        <v>0.5</v>
      </c>
      <c r="F1170" t="s">
        <v>26</v>
      </c>
      <c r="G1170">
        <f t="shared" si="87"/>
        <v>0.5</v>
      </c>
      <c r="Q1170">
        <v>307.30376740902301</v>
      </c>
      <c r="R1170">
        <v>800</v>
      </c>
      <c r="S1170">
        <v>8.3071715701858503E-14</v>
      </c>
      <c r="T1170">
        <v>0</v>
      </c>
      <c r="V1170" s="3" t="s">
        <v>97</v>
      </c>
      <c r="W1170" t="s">
        <v>67</v>
      </c>
    </row>
    <row r="1171" spans="1:23" x14ac:dyDescent="0.25">
      <c r="A1171">
        <v>1170</v>
      </c>
      <c r="B1171" t="s">
        <v>1</v>
      </c>
      <c r="C1171">
        <f t="shared" si="86"/>
        <v>0.25</v>
      </c>
      <c r="D1171" t="s">
        <v>2</v>
      </c>
      <c r="E1171">
        <v>0.5</v>
      </c>
      <c r="F1171" t="s">
        <v>26</v>
      </c>
      <c r="G1171">
        <f t="shared" si="87"/>
        <v>0.5</v>
      </c>
      <c r="Q1171">
        <v>437.46229381939497</v>
      </c>
      <c r="R1171">
        <v>800</v>
      </c>
      <c r="S1171">
        <v>3.7103208143239395E-10</v>
      </c>
      <c r="T1171">
        <v>0</v>
      </c>
      <c r="V1171" s="3" t="s">
        <v>97</v>
      </c>
      <c r="W1171" t="s">
        <v>67</v>
      </c>
    </row>
    <row r="1172" spans="1:23" x14ac:dyDescent="0.25">
      <c r="A1172">
        <v>1171</v>
      </c>
      <c r="B1172" t="s">
        <v>1</v>
      </c>
      <c r="C1172">
        <f t="shared" si="86"/>
        <v>0.25</v>
      </c>
      <c r="D1172" t="s">
        <v>2</v>
      </c>
      <c r="E1172">
        <v>0.5</v>
      </c>
      <c r="F1172" t="s">
        <v>26</v>
      </c>
      <c r="G1172">
        <f t="shared" si="87"/>
        <v>0.5</v>
      </c>
      <c r="Q1172">
        <v>453.74815480392698</v>
      </c>
      <c r="R1172">
        <v>800</v>
      </c>
      <c r="S1172">
        <v>2.1950352515504199E-3</v>
      </c>
      <c r="T1172">
        <v>0</v>
      </c>
      <c r="V1172" s="3" t="s">
        <v>97</v>
      </c>
      <c r="W1172" t="s">
        <v>67</v>
      </c>
    </row>
    <row r="1173" spans="1:23" x14ac:dyDescent="0.25">
      <c r="A1173">
        <v>1172</v>
      </c>
      <c r="B1173" t="s">
        <v>1</v>
      </c>
      <c r="C1173">
        <f t="shared" si="86"/>
        <v>0.25</v>
      </c>
      <c r="D1173" t="s">
        <v>2</v>
      </c>
      <c r="E1173">
        <v>0.5</v>
      </c>
      <c r="F1173" t="s">
        <v>26</v>
      </c>
      <c r="G1173">
        <f t="shared" si="87"/>
        <v>0.5</v>
      </c>
      <c r="Q1173">
        <v>500.48777357037397</v>
      </c>
      <c r="R1173">
        <v>800</v>
      </c>
      <c r="S1173">
        <v>9.4162600007224706E-2</v>
      </c>
      <c r="T1173">
        <v>0</v>
      </c>
      <c r="V1173" s="3" t="s">
        <v>97</v>
      </c>
      <c r="W1173" t="s">
        <v>67</v>
      </c>
    </row>
    <row r="1174" spans="1:23" x14ac:dyDescent="0.25">
      <c r="A1174">
        <v>1173</v>
      </c>
      <c r="B1174" t="s">
        <v>1</v>
      </c>
      <c r="C1174">
        <f t="shared" si="86"/>
        <v>0.25</v>
      </c>
      <c r="D1174" t="s">
        <v>2</v>
      </c>
      <c r="E1174">
        <v>0.5</v>
      </c>
      <c r="F1174" t="s">
        <v>26</v>
      </c>
      <c r="G1174">
        <f t="shared" si="87"/>
        <v>0.5</v>
      </c>
      <c r="Q1174">
        <v>464.129388357614</v>
      </c>
      <c r="R1174">
        <v>800</v>
      </c>
      <c r="S1174">
        <v>0.80259984103321202</v>
      </c>
      <c r="T1174">
        <v>0</v>
      </c>
      <c r="V1174" s="3" t="s">
        <v>97</v>
      </c>
      <c r="W1174" t="s">
        <v>67</v>
      </c>
    </row>
    <row r="1175" spans="1:23" x14ac:dyDescent="0.25">
      <c r="A1175">
        <v>1174</v>
      </c>
      <c r="B1175" t="s">
        <v>1</v>
      </c>
      <c r="C1175">
        <f t="shared" si="86"/>
        <v>0.25</v>
      </c>
      <c r="D1175" t="s">
        <v>2</v>
      </c>
      <c r="E1175">
        <v>0.5</v>
      </c>
      <c r="F1175" t="s">
        <v>26</v>
      </c>
      <c r="G1175">
        <f t="shared" si="87"/>
        <v>0.5</v>
      </c>
      <c r="Q1175">
        <v>500.96912906745303</v>
      </c>
      <c r="R1175">
        <v>800</v>
      </c>
      <c r="S1175">
        <v>8.8600460619300794</v>
      </c>
      <c r="T1175">
        <v>0</v>
      </c>
      <c r="V1175" s="3" t="s">
        <v>97</v>
      </c>
      <c r="W1175" t="s">
        <v>67</v>
      </c>
    </row>
    <row r="1176" spans="1:23" x14ac:dyDescent="0.25">
      <c r="A1176">
        <v>1175</v>
      </c>
      <c r="B1176" t="s">
        <v>1</v>
      </c>
      <c r="C1176">
        <f t="shared" si="86"/>
        <v>0.25</v>
      </c>
      <c r="D1176" t="s">
        <v>2</v>
      </c>
      <c r="E1176">
        <v>0.5</v>
      </c>
      <c r="F1176" t="s">
        <v>26</v>
      </c>
      <c r="G1176">
        <f t="shared" si="87"/>
        <v>0.5</v>
      </c>
      <c r="Q1176">
        <v>476.80508311404901</v>
      </c>
      <c r="R1176">
        <v>800</v>
      </c>
      <c r="S1176">
        <v>74.9631056673431</v>
      </c>
      <c r="T1176">
        <v>0</v>
      </c>
      <c r="V1176" s="3" t="s">
        <v>97</v>
      </c>
      <c r="W1176" t="s">
        <v>67</v>
      </c>
    </row>
    <row r="1177" spans="1:23" x14ac:dyDescent="0.25">
      <c r="A1177">
        <v>1176</v>
      </c>
      <c r="B1177" t="s">
        <v>1</v>
      </c>
      <c r="C1177">
        <f t="shared" ref="C1177:C1190" si="88">0.6/2</f>
        <v>0.3</v>
      </c>
      <c r="D1177" t="s">
        <v>2</v>
      </c>
      <c r="E1177">
        <v>0.4</v>
      </c>
      <c r="F1177" t="s">
        <v>26</v>
      </c>
      <c r="G1177">
        <f t="shared" si="87"/>
        <v>0.5</v>
      </c>
      <c r="Q1177">
        <v>114.119761247673</v>
      </c>
      <c r="R1177">
        <v>800</v>
      </c>
      <c r="S1177">
        <v>7.3287164427500105E-16</v>
      </c>
      <c r="T1177">
        <v>0</v>
      </c>
      <c r="V1177" s="3" t="s">
        <v>97</v>
      </c>
      <c r="W1177" t="s">
        <v>67</v>
      </c>
    </row>
    <row r="1178" spans="1:23" x14ac:dyDescent="0.25">
      <c r="A1178">
        <v>1177</v>
      </c>
      <c r="B1178" t="s">
        <v>1</v>
      </c>
      <c r="C1178">
        <f t="shared" si="88"/>
        <v>0.3</v>
      </c>
      <c r="D1178" t="s">
        <v>2</v>
      </c>
      <c r="E1178">
        <v>0.4</v>
      </c>
      <c r="F1178" t="s">
        <v>26</v>
      </c>
      <c r="G1178">
        <f t="shared" si="87"/>
        <v>0.5</v>
      </c>
      <c r="Q1178">
        <v>133.90347217765199</v>
      </c>
      <c r="R1178">
        <v>800</v>
      </c>
      <c r="S1178">
        <v>9.5113624469113803E-15</v>
      </c>
      <c r="T1178">
        <v>0</v>
      </c>
      <c r="V1178" s="3" t="s">
        <v>97</v>
      </c>
      <c r="W1178" t="s">
        <v>67</v>
      </c>
    </row>
    <row r="1179" spans="1:23" x14ac:dyDescent="0.25">
      <c r="A1179">
        <v>1178</v>
      </c>
      <c r="B1179" t="s">
        <v>1</v>
      </c>
      <c r="C1179">
        <f t="shared" si="88"/>
        <v>0.3</v>
      </c>
      <c r="D1179" t="s">
        <v>2</v>
      </c>
      <c r="E1179">
        <v>0.4</v>
      </c>
      <c r="F1179" t="s">
        <v>26</v>
      </c>
      <c r="G1179">
        <f t="shared" si="87"/>
        <v>0.5</v>
      </c>
      <c r="Q1179">
        <v>173.021628907002</v>
      </c>
      <c r="R1179">
        <v>800</v>
      </c>
      <c r="S1179">
        <v>2.3050763869572302E-14</v>
      </c>
      <c r="T1179">
        <v>0</v>
      </c>
      <c r="V1179" s="3" t="s">
        <v>97</v>
      </c>
      <c r="W1179" t="s">
        <v>67</v>
      </c>
    </row>
    <row r="1180" spans="1:23" x14ac:dyDescent="0.25">
      <c r="A1180">
        <v>1179</v>
      </c>
      <c r="B1180" t="s">
        <v>1</v>
      </c>
      <c r="C1180">
        <f t="shared" si="88"/>
        <v>0.3</v>
      </c>
      <c r="D1180" t="s">
        <v>2</v>
      </c>
      <c r="E1180">
        <v>0.4</v>
      </c>
      <c r="F1180" t="s">
        <v>26</v>
      </c>
      <c r="G1180">
        <f t="shared" si="87"/>
        <v>0.5</v>
      </c>
      <c r="Q1180">
        <v>95.106219113022206</v>
      </c>
      <c r="R1180">
        <v>800</v>
      </c>
      <c r="S1180">
        <v>8.1190490763896202E-14</v>
      </c>
      <c r="T1180">
        <v>0</v>
      </c>
      <c r="V1180" s="3" t="s">
        <v>97</v>
      </c>
      <c r="W1180" t="s">
        <v>67</v>
      </c>
    </row>
    <row r="1181" spans="1:23" x14ac:dyDescent="0.25">
      <c r="A1181">
        <v>1180</v>
      </c>
      <c r="B1181" t="s">
        <v>1</v>
      </c>
      <c r="C1181">
        <f t="shared" si="88"/>
        <v>0.3</v>
      </c>
      <c r="D1181" t="s">
        <v>2</v>
      </c>
      <c r="E1181">
        <v>0.4</v>
      </c>
      <c r="F1181" t="s">
        <v>26</v>
      </c>
      <c r="G1181">
        <f t="shared" si="87"/>
        <v>0.5</v>
      </c>
      <c r="Q1181">
        <v>197.506578525126</v>
      </c>
      <c r="R1181">
        <v>800</v>
      </c>
      <c r="S1181">
        <v>5.6361008576457198E-14</v>
      </c>
      <c r="T1181">
        <v>0</v>
      </c>
      <c r="V1181" s="3" t="s">
        <v>97</v>
      </c>
      <c r="W1181" t="s">
        <v>67</v>
      </c>
    </row>
    <row r="1182" spans="1:23" x14ac:dyDescent="0.25">
      <c r="A1182">
        <v>1181</v>
      </c>
      <c r="B1182" t="s">
        <v>1</v>
      </c>
      <c r="C1182">
        <f t="shared" si="88"/>
        <v>0.3</v>
      </c>
      <c r="D1182" t="s">
        <v>2</v>
      </c>
      <c r="E1182">
        <v>0.4</v>
      </c>
      <c r="F1182" t="s">
        <v>26</v>
      </c>
      <c r="G1182">
        <f t="shared" si="87"/>
        <v>0.5</v>
      </c>
      <c r="Q1182">
        <v>97.849945446376907</v>
      </c>
      <c r="R1182">
        <v>800</v>
      </c>
      <c r="S1182">
        <v>1.44139540519174E-12</v>
      </c>
      <c r="T1182">
        <v>0</v>
      </c>
      <c r="V1182" s="3" t="s">
        <v>97</v>
      </c>
      <c r="W1182" t="s">
        <v>67</v>
      </c>
    </row>
    <row r="1183" spans="1:23" x14ac:dyDescent="0.25">
      <c r="A1183">
        <v>1182</v>
      </c>
      <c r="B1183" t="s">
        <v>1</v>
      </c>
      <c r="C1183">
        <f t="shared" si="88"/>
        <v>0.3</v>
      </c>
      <c r="D1183" t="s">
        <v>2</v>
      </c>
      <c r="E1183">
        <v>0.4</v>
      </c>
      <c r="F1183" t="s">
        <v>26</v>
      </c>
      <c r="G1183">
        <f t="shared" si="87"/>
        <v>0.5</v>
      </c>
      <c r="Q1183">
        <v>231.811180283678</v>
      </c>
      <c r="R1183">
        <v>800</v>
      </c>
      <c r="S1183">
        <v>2.5109956840585597E-13</v>
      </c>
      <c r="T1183">
        <v>0</v>
      </c>
      <c r="V1183" s="3" t="s">
        <v>97</v>
      </c>
      <c r="W1183" t="s">
        <v>67</v>
      </c>
    </row>
    <row r="1184" spans="1:23" x14ac:dyDescent="0.25">
      <c r="A1184">
        <v>1183</v>
      </c>
      <c r="B1184" t="s">
        <v>1</v>
      </c>
      <c r="C1184">
        <f t="shared" si="88"/>
        <v>0.3</v>
      </c>
      <c r="D1184" t="s">
        <v>2</v>
      </c>
      <c r="E1184">
        <v>0.4</v>
      </c>
      <c r="F1184" t="s">
        <v>26</v>
      </c>
      <c r="G1184">
        <f t="shared" si="87"/>
        <v>0.5</v>
      </c>
      <c r="Q1184">
        <v>258.78313330338199</v>
      </c>
      <c r="R1184">
        <v>800</v>
      </c>
      <c r="S1184">
        <v>9.6572471708023309E-13</v>
      </c>
      <c r="T1184">
        <v>0</v>
      </c>
      <c r="V1184" s="3" t="s">
        <v>97</v>
      </c>
      <c r="W1184" t="s">
        <v>67</v>
      </c>
    </row>
    <row r="1185" spans="1:23" x14ac:dyDescent="0.25">
      <c r="A1185">
        <v>1184</v>
      </c>
      <c r="B1185" t="s">
        <v>1</v>
      </c>
      <c r="C1185">
        <f t="shared" si="88"/>
        <v>0.3</v>
      </c>
      <c r="D1185" t="s">
        <v>2</v>
      </c>
      <c r="E1185">
        <v>0.4</v>
      </c>
      <c r="F1185" t="s">
        <v>26</v>
      </c>
      <c r="G1185">
        <f t="shared" si="87"/>
        <v>0.5</v>
      </c>
      <c r="Q1185">
        <v>295.590783646749</v>
      </c>
      <c r="R1185">
        <v>800</v>
      </c>
      <c r="S1185">
        <v>7.8744413894084298E-12</v>
      </c>
      <c r="T1185">
        <v>0</v>
      </c>
      <c r="V1185" s="3" t="s">
        <v>97</v>
      </c>
      <c r="W1185" t="s">
        <v>67</v>
      </c>
    </row>
    <row r="1186" spans="1:23" x14ac:dyDescent="0.25">
      <c r="A1186">
        <v>1185</v>
      </c>
      <c r="B1186" t="s">
        <v>1</v>
      </c>
      <c r="C1186">
        <f t="shared" si="88"/>
        <v>0.3</v>
      </c>
      <c r="D1186" t="s">
        <v>2</v>
      </c>
      <c r="E1186">
        <v>0.4</v>
      </c>
      <c r="F1186" t="s">
        <v>26</v>
      </c>
      <c r="G1186">
        <f t="shared" si="87"/>
        <v>0.5</v>
      </c>
      <c r="Q1186">
        <v>324.39188755535503</v>
      </c>
      <c r="R1186">
        <v>800</v>
      </c>
      <c r="S1186">
        <v>9.5663392934375107E-4</v>
      </c>
      <c r="T1186">
        <v>0</v>
      </c>
      <c r="V1186" s="3" t="s">
        <v>97</v>
      </c>
      <c r="W1186" t="s">
        <v>67</v>
      </c>
    </row>
    <row r="1187" spans="1:23" x14ac:dyDescent="0.25">
      <c r="A1187">
        <v>1186</v>
      </c>
      <c r="B1187" t="s">
        <v>1</v>
      </c>
      <c r="C1187">
        <f t="shared" si="88"/>
        <v>0.3</v>
      </c>
      <c r="D1187" t="s">
        <v>2</v>
      </c>
      <c r="E1187">
        <v>0.4</v>
      </c>
      <c r="F1187" t="s">
        <v>26</v>
      </c>
      <c r="G1187">
        <f t="shared" si="87"/>
        <v>0.5</v>
      </c>
      <c r="Q1187">
        <v>322.418330017328</v>
      </c>
      <c r="R1187">
        <v>800</v>
      </c>
      <c r="S1187">
        <v>7.7474694823080698E-2</v>
      </c>
      <c r="T1187">
        <v>0</v>
      </c>
      <c r="V1187" s="3" t="s">
        <v>97</v>
      </c>
      <c r="W1187" t="s">
        <v>67</v>
      </c>
    </row>
    <row r="1188" spans="1:23" x14ac:dyDescent="0.25">
      <c r="A1188">
        <v>1187</v>
      </c>
      <c r="B1188" t="s">
        <v>1</v>
      </c>
      <c r="C1188">
        <f t="shared" si="88"/>
        <v>0.3</v>
      </c>
      <c r="D1188" t="s">
        <v>2</v>
      </c>
      <c r="E1188">
        <v>0.4</v>
      </c>
      <c r="F1188" t="s">
        <v>26</v>
      </c>
      <c r="G1188">
        <f t="shared" si="87"/>
        <v>0.5</v>
      </c>
      <c r="Q1188">
        <v>325.09787561773902</v>
      </c>
      <c r="R1188">
        <v>800</v>
      </c>
      <c r="S1188">
        <v>0.75040692964651701</v>
      </c>
      <c r="T1188">
        <v>0</v>
      </c>
      <c r="V1188" s="3" t="s">
        <v>97</v>
      </c>
      <c r="W1188" t="s">
        <v>67</v>
      </c>
    </row>
    <row r="1189" spans="1:23" x14ac:dyDescent="0.25">
      <c r="A1189">
        <v>1188</v>
      </c>
      <c r="B1189" t="s">
        <v>1</v>
      </c>
      <c r="C1189">
        <f t="shared" si="88"/>
        <v>0.3</v>
      </c>
      <c r="D1189" t="s">
        <v>2</v>
      </c>
      <c r="E1189">
        <v>0.4</v>
      </c>
      <c r="F1189" t="s">
        <v>26</v>
      </c>
      <c r="G1189">
        <f t="shared" si="87"/>
        <v>0.5</v>
      </c>
      <c r="Q1189">
        <v>325.33855336627897</v>
      </c>
      <c r="R1189">
        <v>800</v>
      </c>
      <c r="S1189">
        <v>7.2790651236720407</v>
      </c>
      <c r="T1189">
        <v>0</v>
      </c>
      <c r="V1189" s="3" t="s">
        <v>97</v>
      </c>
      <c r="W1189" t="s">
        <v>67</v>
      </c>
    </row>
    <row r="1190" spans="1:23" x14ac:dyDescent="0.25">
      <c r="A1190">
        <v>1189</v>
      </c>
      <c r="B1190" t="s">
        <v>1</v>
      </c>
      <c r="C1190">
        <f t="shared" si="88"/>
        <v>0.3</v>
      </c>
      <c r="D1190" t="s">
        <v>2</v>
      </c>
      <c r="E1190">
        <v>0.4</v>
      </c>
      <c r="F1190" t="s">
        <v>26</v>
      </c>
      <c r="G1190">
        <f t="shared" si="87"/>
        <v>0.5</v>
      </c>
      <c r="Q1190">
        <v>323.156408446184</v>
      </c>
      <c r="R1190">
        <v>800</v>
      </c>
      <c r="S1190">
        <v>82.277565421023198</v>
      </c>
      <c r="T1190">
        <v>0</v>
      </c>
      <c r="V1190" s="3" t="s">
        <v>97</v>
      </c>
      <c r="W1190" t="s">
        <v>67</v>
      </c>
    </row>
    <row r="1191" spans="1:23" x14ac:dyDescent="0.25">
      <c r="A1191">
        <v>1190</v>
      </c>
      <c r="B1191" t="s">
        <v>1</v>
      </c>
      <c r="C1191">
        <f t="shared" ref="C1191:C1197" si="89">0.7/2</f>
        <v>0.35</v>
      </c>
      <c r="D1191" t="s">
        <v>2</v>
      </c>
      <c r="E1191">
        <v>0.3</v>
      </c>
      <c r="F1191" t="s">
        <v>26</v>
      </c>
      <c r="G1191">
        <f t="shared" si="87"/>
        <v>0.5</v>
      </c>
      <c r="Q1191">
        <v>82.590976188948005</v>
      </c>
      <c r="R1191">
        <v>800</v>
      </c>
      <c r="S1191">
        <v>3.95374975347725E-15</v>
      </c>
      <c r="T1191">
        <v>0</v>
      </c>
      <c r="V1191" s="3" t="s">
        <v>97</v>
      </c>
      <c r="W1191" t="s">
        <v>67</v>
      </c>
    </row>
    <row r="1192" spans="1:23" x14ac:dyDescent="0.25">
      <c r="A1192">
        <v>1191</v>
      </c>
      <c r="B1192" t="s">
        <v>1</v>
      </c>
      <c r="C1192">
        <f t="shared" si="89"/>
        <v>0.35</v>
      </c>
      <c r="D1192" t="s">
        <v>2</v>
      </c>
      <c r="E1192">
        <v>0.3</v>
      </c>
      <c r="F1192" t="s">
        <v>26</v>
      </c>
      <c r="G1192">
        <f t="shared" si="87"/>
        <v>0.5</v>
      </c>
      <c r="Q1192">
        <v>94.897631730954302</v>
      </c>
      <c r="R1192">
        <v>800</v>
      </c>
      <c r="S1192">
        <v>1.1331747794688401E-14</v>
      </c>
      <c r="T1192">
        <v>0</v>
      </c>
      <c r="V1192" s="3" t="s">
        <v>97</v>
      </c>
      <c r="W1192" t="s">
        <v>67</v>
      </c>
    </row>
    <row r="1193" spans="1:23" x14ac:dyDescent="0.25">
      <c r="A1193">
        <v>1192</v>
      </c>
      <c r="B1193" t="s">
        <v>1</v>
      </c>
      <c r="C1193">
        <f t="shared" si="89"/>
        <v>0.35</v>
      </c>
      <c r="D1193" t="s">
        <v>2</v>
      </c>
      <c r="E1193">
        <v>0.3</v>
      </c>
      <c r="F1193" t="s">
        <v>26</v>
      </c>
      <c r="G1193">
        <f t="shared" si="87"/>
        <v>0.5</v>
      </c>
      <c r="Q1193">
        <v>231.87536101662201</v>
      </c>
      <c r="R1193">
        <v>800</v>
      </c>
      <c r="S1193">
        <v>4.6024276624563501E-13</v>
      </c>
      <c r="T1193">
        <v>0</v>
      </c>
      <c r="V1193" s="3" t="s">
        <v>97</v>
      </c>
      <c r="W1193" t="s">
        <v>67</v>
      </c>
    </row>
    <row r="1194" spans="1:23" x14ac:dyDescent="0.25">
      <c r="A1194">
        <v>1193</v>
      </c>
      <c r="B1194" t="s">
        <v>1</v>
      </c>
      <c r="C1194">
        <f t="shared" si="89"/>
        <v>0.35</v>
      </c>
      <c r="D1194" t="s">
        <v>2</v>
      </c>
      <c r="E1194">
        <v>0.3</v>
      </c>
      <c r="F1194" t="s">
        <v>26</v>
      </c>
      <c r="G1194">
        <f t="shared" si="87"/>
        <v>0.5</v>
      </c>
      <c r="Q1194">
        <v>258.99172068544999</v>
      </c>
      <c r="R1194">
        <v>800</v>
      </c>
      <c r="S1194">
        <v>6.9192912817316306E-12</v>
      </c>
      <c r="T1194">
        <v>0</v>
      </c>
      <c r="V1194" s="3" t="s">
        <v>97</v>
      </c>
      <c r="W1194" t="s">
        <v>67</v>
      </c>
    </row>
    <row r="1195" spans="1:23" x14ac:dyDescent="0.25">
      <c r="A1195">
        <v>1194</v>
      </c>
      <c r="B1195" t="s">
        <v>1</v>
      </c>
      <c r="C1195">
        <f t="shared" si="89"/>
        <v>0.35</v>
      </c>
      <c r="D1195" t="s">
        <v>2</v>
      </c>
      <c r="E1195">
        <v>0.3</v>
      </c>
      <c r="F1195" t="s">
        <v>26</v>
      </c>
      <c r="G1195">
        <f t="shared" si="87"/>
        <v>0.5</v>
      </c>
      <c r="Q1195">
        <v>270.72074963095997</v>
      </c>
      <c r="R1195">
        <v>800</v>
      </c>
      <c r="S1195">
        <v>8.4933748160287209E-4</v>
      </c>
      <c r="T1195">
        <v>0</v>
      </c>
      <c r="V1195" s="3" t="s">
        <v>97</v>
      </c>
      <c r="W1195" t="s">
        <v>67</v>
      </c>
    </row>
    <row r="1196" spans="1:23" x14ac:dyDescent="0.25">
      <c r="A1196">
        <v>1195</v>
      </c>
      <c r="B1196" t="s">
        <v>1</v>
      </c>
      <c r="C1196">
        <f t="shared" si="89"/>
        <v>0.35</v>
      </c>
      <c r="D1196" t="s">
        <v>2</v>
      </c>
      <c r="E1196">
        <v>0.3</v>
      </c>
      <c r="F1196" t="s">
        <v>26</v>
      </c>
      <c r="G1196">
        <f t="shared" si="87"/>
        <v>0.5</v>
      </c>
      <c r="Q1196">
        <v>273.86560554521498</v>
      </c>
      <c r="R1196">
        <v>800</v>
      </c>
      <c r="S1196">
        <v>0.66525713102843298</v>
      </c>
      <c r="T1196">
        <v>0</v>
      </c>
      <c r="V1196" s="3" t="s">
        <v>97</v>
      </c>
      <c r="W1196" t="s">
        <v>67</v>
      </c>
    </row>
    <row r="1197" spans="1:23" x14ac:dyDescent="0.25">
      <c r="A1197">
        <v>1196</v>
      </c>
      <c r="B1197" t="s">
        <v>1</v>
      </c>
      <c r="C1197">
        <f t="shared" si="89"/>
        <v>0.35</v>
      </c>
      <c r="D1197" t="s">
        <v>2</v>
      </c>
      <c r="E1197">
        <v>0.3</v>
      </c>
      <c r="F1197" t="s">
        <v>26</v>
      </c>
      <c r="G1197">
        <f t="shared" si="87"/>
        <v>0.5</v>
      </c>
      <c r="Q1197">
        <v>276.80187407740101</v>
      </c>
      <c r="R1197">
        <v>800</v>
      </c>
      <c r="S1197">
        <v>72.726137129978099</v>
      </c>
      <c r="T1197">
        <v>0</v>
      </c>
      <c r="V1197" s="3" t="s">
        <v>97</v>
      </c>
      <c r="W1197" t="s">
        <v>67</v>
      </c>
    </row>
    <row r="1198" spans="1:23" x14ac:dyDescent="0.25">
      <c r="A1198">
        <v>1197</v>
      </c>
      <c r="B1198" t="s">
        <v>1</v>
      </c>
      <c r="C1198">
        <f t="shared" ref="C1198:C1207" si="90">0.8/2</f>
        <v>0.4</v>
      </c>
      <c r="D1198" t="s">
        <v>2</v>
      </c>
      <c r="E1198">
        <v>0.2</v>
      </c>
      <c r="F1198" t="s">
        <v>26</v>
      </c>
      <c r="G1198">
        <f t="shared" si="87"/>
        <v>0.5</v>
      </c>
      <c r="Q1198">
        <v>77.376291637250304</v>
      </c>
      <c r="R1198">
        <v>800</v>
      </c>
      <c r="S1198">
        <v>1.6474131029359199E-16</v>
      </c>
      <c r="T1198">
        <v>0</v>
      </c>
      <c r="V1198" s="3" t="s">
        <v>97</v>
      </c>
      <c r="W1198" t="s">
        <v>67</v>
      </c>
    </row>
    <row r="1199" spans="1:23" x14ac:dyDescent="0.25">
      <c r="A1199">
        <v>1198</v>
      </c>
      <c r="B1199" t="s">
        <v>1</v>
      </c>
      <c r="C1199">
        <f t="shared" si="90"/>
        <v>0.4</v>
      </c>
      <c r="D1199" t="s">
        <v>2</v>
      </c>
      <c r="E1199">
        <v>0.2</v>
      </c>
      <c r="F1199" t="s">
        <v>26</v>
      </c>
      <c r="G1199">
        <f t="shared" si="87"/>
        <v>0.5</v>
      </c>
      <c r="Q1199">
        <v>146.194082536422</v>
      </c>
      <c r="R1199">
        <v>800</v>
      </c>
      <c r="S1199">
        <v>2.3428538761790098E-14</v>
      </c>
      <c r="T1199">
        <v>0</v>
      </c>
      <c r="V1199" s="3" t="s">
        <v>97</v>
      </c>
      <c r="W1199" t="s">
        <v>67</v>
      </c>
    </row>
    <row r="1200" spans="1:23" x14ac:dyDescent="0.25">
      <c r="A1200">
        <v>1199</v>
      </c>
      <c r="B1200" t="s">
        <v>1</v>
      </c>
      <c r="C1200">
        <f t="shared" si="90"/>
        <v>0.4</v>
      </c>
      <c r="D1200" t="s">
        <v>2</v>
      </c>
      <c r="E1200">
        <v>0.2</v>
      </c>
      <c r="F1200" t="s">
        <v>26</v>
      </c>
      <c r="G1200">
        <f t="shared" ref="G1200:G1219" si="91">1/2</f>
        <v>0.5</v>
      </c>
      <c r="Q1200">
        <v>175.74931005712</v>
      </c>
      <c r="R1200">
        <v>800</v>
      </c>
      <c r="S1200">
        <v>3.5170459092422999E-13</v>
      </c>
      <c r="T1200">
        <v>0</v>
      </c>
      <c r="V1200" s="3" t="s">
        <v>97</v>
      </c>
      <c r="W1200" t="s">
        <v>67</v>
      </c>
    </row>
    <row r="1201" spans="1:23" x14ac:dyDescent="0.25">
      <c r="A1201">
        <v>1200</v>
      </c>
      <c r="B1201" t="s">
        <v>1</v>
      </c>
      <c r="C1201">
        <f t="shared" si="90"/>
        <v>0.4</v>
      </c>
      <c r="D1201" t="s">
        <v>2</v>
      </c>
      <c r="E1201">
        <v>0.2</v>
      </c>
      <c r="F1201" t="s">
        <v>26</v>
      </c>
      <c r="G1201">
        <f t="shared" si="91"/>
        <v>0.5</v>
      </c>
      <c r="Q1201">
        <v>176.31089147038</v>
      </c>
      <c r="R1201">
        <v>800</v>
      </c>
      <c r="S1201">
        <v>7.0576778622625598E-11</v>
      </c>
      <c r="T1201">
        <v>0</v>
      </c>
      <c r="V1201" s="3" t="s">
        <v>97</v>
      </c>
      <c r="W1201" t="s">
        <v>67</v>
      </c>
    </row>
    <row r="1202" spans="1:23" x14ac:dyDescent="0.25">
      <c r="A1202">
        <v>1201</v>
      </c>
      <c r="B1202" t="s">
        <v>1</v>
      </c>
      <c r="C1202">
        <f t="shared" si="90"/>
        <v>0.4</v>
      </c>
      <c r="D1202" t="s">
        <v>2</v>
      </c>
      <c r="E1202">
        <v>0.2</v>
      </c>
      <c r="F1202" t="s">
        <v>26</v>
      </c>
      <c r="G1202">
        <f t="shared" si="91"/>
        <v>0.5</v>
      </c>
      <c r="Q1202">
        <v>190.27020088569401</v>
      </c>
      <c r="R1202">
        <v>800</v>
      </c>
      <c r="S1202">
        <v>1.2073423495488301E-3</v>
      </c>
      <c r="T1202">
        <v>0</v>
      </c>
      <c r="V1202" s="3" t="s">
        <v>97</v>
      </c>
      <c r="W1202" t="s">
        <v>67</v>
      </c>
    </row>
    <row r="1203" spans="1:23" x14ac:dyDescent="0.25">
      <c r="A1203">
        <v>1202</v>
      </c>
      <c r="B1203" t="s">
        <v>1</v>
      </c>
      <c r="C1203">
        <f t="shared" si="90"/>
        <v>0.4</v>
      </c>
      <c r="D1203" t="s">
        <v>2</v>
      </c>
      <c r="E1203">
        <v>0.2</v>
      </c>
      <c r="F1203" t="s">
        <v>26</v>
      </c>
      <c r="G1203">
        <f t="shared" si="91"/>
        <v>0.5</v>
      </c>
      <c r="Q1203">
        <v>188.15223669854299</v>
      </c>
      <c r="R1203">
        <v>800</v>
      </c>
      <c r="S1203">
        <v>2.5013661429176701E-2</v>
      </c>
      <c r="T1203">
        <v>0</v>
      </c>
      <c r="V1203" s="3" t="s">
        <v>97</v>
      </c>
      <c r="W1203" t="s">
        <v>67</v>
      </c>
    </row>
    <row r="1204" spans="1:23" x14ac:dyDescent="0.25">
      <c r="A1204">
        <v>1203</v>
      </c>
      <c r="B1204" t="s">
        <v>1</v>
      </c>
      <c r="C1204">
        <f t="shared" si="90"/>
        <v>0.4</v>
      </c>
      <c r="D1204" t="s">
        <v>2</v>
      </c>
      <c r="E1204">
        <v>0.2</v>
      </c>
      <c r="F1204" t="s">
        <v>26</v>
      </c>
      <c r="G1204">
        <f t="shared" si="91"/>
        <v>0.5</v>
      </c>
      <c r="Q1204">
        <v>185.85777549579601</v>
      </c>
      <c r="R1204">
        <v>800</v>
      </c>
      <c r="S1204">
        <v>9.7923366564647188E-2</v>
      </c>
      <c r="T1204">
        <v>0</v>
      </c>
      <c r="V1204" s="3" t="s">
        <v>97</v>
      </c>
      <c r="W1204" t="s">
        <v>67</v>
      </c>
    </row>
    <row r="1205" spans="1:23" x14ac:dyDescent="0.25">
      <c r="A1205">
        <v>1204</v>
      </c>
      <c r="B1205" t="s">
        <v>1</v>
      </c>
      <c r="C1205">
        <f t="shared" si="90"/>
        <v>0.4</v>
      </c>
      <c r="D1205" t="s">
        <v>2</v>
      </c>
      <c r="E1205">
        <v>0.2</v>
      </c>
      <c r="F1205" t="s">
        <v>26</v>
      </c>
      <c r="G1205">
        <f t="shared" si="91"/>
        <v>0.5</v>
      </c>
      <c r="Q1205">
        <v>186.08240806109899</v>
      </c>
      <c r="R1205">
        <v>800</v>
      </c>
      <c r="S1205">
        <v>0.81635649741532601</v>
      </c>
      <c r="T1205">
        <v>0</v>
      </c>
      <c r="V1205" s="3" t="s">
        <v>97</v>
      </c>
      <c r="W1205" t="s">
        <v>67</v>
      </c>
    </row>
    <row r="1206" spans="1:23" x14ac:dyDescent="0.25">
      <c r="A1206">
        <v>1205</v>
      </c>
      <c r="B1206" t="s">
        <v>1</v>
      </c>
      <c r="C1206">
        <f t="shared" si="90"/>
        <v>0.4</v>
      </c>
      <c r="D1206" t="s">
        <v>2</v>
      </c>
      <c r="E1206">
        <v>0.2</v>
      </c>
      <c r="F1206" t="s">
        <v>26</v>
      </c>
      <c r="G1206">
        <f t="shared" si="91"/>
        <v>0.5</v>
      </c>
      <c r="Q1206">
        <v>183.93235350747699</v>
      </c>
      <c r="R1206">
        <v>800</v>
      </c>
      <c r="S1206">
        <v>12.492696343076599</v>
      </c>
      <c r="T1206">
        <v>0</v>
      </c>
      <c r="V1206" s="3" t="s">
        <v>97</v>
      </c>
      <c r="W1206" t="s">
        <v>67</v>
      </c>
    </row>
    <row r="1207" spans="1:23" x14ac:dyDescent="0.25">
      <c r="A1207">
        <v>1206</v>
      </c>
      <c r="B1207" t="s">
        <v>1</v>
      </c>
      <c r="C1207">
        <f t="shared" si="90"/>
        <v>0.4</v>
      </c>
      <c r="D1207" t="s">
        <v>2</v>
      </c>
      <c r="E1207">
        <v>0.2</v>
      </c>
      <c r="F1207" t="s">
        <v>26</v>
      </c>
      <c r="G1207">
        <f t="shared" si="91"/>
        <v>0.5</v>
      </c>
      <c r="Q1207">
        <v>181.70207303767299</v>
      </c>
      <c r="R1207">
        <v>800</v>
      </c>
      <c r="S1207">
        <v>89.640910195201002</v>
      </c>
      <c r="T1207">
        <v>0</v>
      </c>
      <c r="V1207" s="3" t="s">
        <v>97</v>
      </c>
      <c r="W1207" t="s">
        <v>67</v>
      </c>
    </row>
    <row r="1208" spans="1:23" x14ac:dyDescent="0.25">
      <c r="A1208">
        <v>1207</v>
      </c>
      <c r="B1208" t="s">
        <v>1</v>
      </c>
      <c r="C1208">
        <f t="shared" ref="C1208:C1219" si="92">0.9/2</f>
        <v>0.45</v>
      </c>
      <c r="D1208" t="s">
        <v>2</v>
      </c>
      <c r="E1208">
        <v>0.1</v>
      </c>
      <c r="F1208" t="s">
        <v>26</v>
      </c>
      <c r="G1208">
        <f t="shared" si="91"/>
        <v>0.5</v>
      </c>
      <c r="Q1208">
        <v>86.971311212374005</v>
      </c>
      <c r="R1208">
        <v>800</v>
      </c>
      <c r="S1208">
        <v>3.60066547001463E-17</v>
      </c>
      <c r="T1208">
        <v>0</v>
      </c>
      <c r="V1208" s="3" t="s">
        <v>97</v>
      </c>
      <c r="W1208" t="s">
        <v>67</v>
      </c>
    </row>
    <row r="1209" spans="1:23" x14ac:dyDescent="0.25">
      <c r="A1209">
        <v>1208</v>
      </c>
      <c r="B1209" t="s">
        <v>1</v>
      </c>
      <c r="C1209">
        <f t="shared" si="92"/>
        <v>0.45</v>
      </c>
      <c r="D1209" t="s">
        <v>2</v>
      </c>
      <c r="E1209">
        <v>0.1</v>
      </c>
      <c r="F1209" t="s">
        <v>26</v>
      </c>
      <c r="G1209">
        <f t="shared" si="91"/>
        <v>0.5</v>
      </c>
      <c r="Q1209">
        <v>104.171747641358</v>
      </c>
      <c r="R1209">
        <v>800</v>
      </c>
      <c r="S1209">
        <v>1.1972149537265301E-16</v>
      </c>
      <c r="T1209">
        <v>0</v>
      </c>
      <c r="V1209" s="3" t="s">
        <v>97</v>
      </c>
      <c r="W1209" t="s">
        <v>67</v>
      </c>
    </row>
    <row r="1210" spans="1:23" x14ac:dyDescent="0.25">
      <c r="A1210">
        <v>1209</v>
      </c>
      <c r="B1210" t="s">
        <v>1</v>
      </c>
      <c r="C1210">
        <f t="shared" si="92"/>
        <v>0.45</v>
      </c>
      <c r="D1210" t="s">
        <v>2</v>
      </c>
      <c r="E1210">
        <v>0.1</v>
      </c>
      <c r="F1210" t="s">
        <v>26</v>
      </c>
      <c r="G1210">
        <f t="shared" si="91"/>
        <v>0.5</v>
      </c>
      <c r="Q1210">
        <v>94.640908799178405</v>
      </c>
      <c r="R1210">
        <v>800</v>
      </c>
      <c r="S1210">
        <v>1.00399807423114E-15</v>
      </c>
      <c r="T1210">
        <v>0</v>
      </c>
      <c r="V1210" s="3" t="s">
        <v>97</v>
      </c>
      <c r="W1210" t="s">
        <v>67</v>
      </c>
    </row>
    <row r="1211" spans="1:23" x14ac:dyDescent="0.25">
      <c r="A1211">
        <v>1210</v>
      </c>
      <c r="B1211" t="s">
        <v>1</v>
      </c>
      <c r="C1211">
        <f t="shared" si="92"/>
        <v>0.45</v>
      </c>
      <c r="D1211" t="s">
        <v>2</v>
      </c>
      <c r="E1211">
        <v>0.1</v>
      </c>
      <c r="F1211" t="s">
        <v>26</v>
      </c>
      <c r="G1211">
        <f t="shared" si="91"/>
        <v>0.5</v>
      </c>
      <c r="Q1211">
        <v>114.36043899621301</v>
      </c>
      <c r="R1211">
        <v>800</v>
      </c>
      <c r="S1211">
        <v>7.1089701003737907E-15</v>
      </c>
      <c r="T1211">
        <v>0</v>
      </c>
      <c r="V1211" s="3" t="s">
        <v>97</v>
      </c>
      <c r="W1211" t="s">
        <v>67</v>
      </c>
    </row>
    <row r="1212" spans="1:23" x14ac:dyDescent="0.25">
      <c r="A1212">
        <v>1211</v>
      </c>
      <c r="B1212" t="s">
        <v>1</v>
      </c>
      <c r="C1212">
        <f t="shared" si="92"/>
        <v>0.45</v>
      </c>
      <c r="D1212" t="s">
        <v>2</v>
      </c>
      <c r="E1212">
        <v>0.1</v>
      </c>
      <c r="F1212" t="s">
        <v>26</v>
      </c>
      <c r="G1212">
        <f t="shared" si="91"/>
        <v>0.5</v>
      </c>
      <c r="Q1212">
        <v>114.47275527886499</v>
      </c>
      <c r="R1212">
        <v>800</v>
      </c>
      <c r="S1212">
        <v>2.05259585002555E-14</v>
      </c>
      <c r="T1212">
        <v>0</v>
      </c>
      <c r="V1212" s="3" t="s">
        <v>97</v>
      </c>
      <c r="W1212" t="s">
        <v>67</v>
      </c>
    </row>
    <row r="1213" spans="1:23" x14ac:dyDescent="0.25">
      <c r="A1213">
        <v>1212</v>
      </c>
      <c r="B1213" t="s">
        <v>1</v>
      </c>
      <c r="C1213">
        <f t="shared" si="92"/>
        <v>0.45</v>
      </c>
      <c r="D1213" t="s">
        <v>2</v>
      </c>
      <c r="E1213">
        <v>0.1</v>
      </c>
      <c r="F1213" t="s">
        <v>26</v>
      </c>
      <c r="G1213">
        <f t="shared" si="91"/>
        <v>0.5</v>
      </c>
      <c r="Q1213">
        <v>112.13015852641</v>
      </c>
      <c r="R1213">
        <v>800</v>
      </c>
      <c r="S1213">
        <v>5.1010168889691298E-14</v>
      </c>
      <c r="T1213">
        <v>0</v>
      </c>
      <c r="V1213" s="3" t="s">
        <v>97</v>
      </c>
      <c r="W1213" t="s">
        <v>67</v>
      </c>
    </row>
    <row r="1214" spans="1:23" x14ac:dyDescent="0.25">
      <c r="A1214">
        <v>1213</v>
      </c>
      <c r="B1214" t="s">
        <v>1</v>
      </c>
      <c r="C1214">
        <f t="shared" si="92"/>
        <v>0.45</v>
      </c>
      <c r="D1214" t="s">
        <v>2</v>
      </c>
      <c r="E1214">
        <v>0.1</v>
      </c>
      <c r="F1214" t="s">
        <v>26</v>
      </c>
      <c r="G1214">
        <f t="shared" si="91"/>
        <v>0.5</v>
      </c>
      <c r="Q1214">
        <v>122.623708362749</v>
      </c>
      <c r="R1214">
        <v>800</v>
      </c>
      <c r="S1214">
        <v>5.3853147411724698E-11</v>
      </c>
      <c r="T1214">
        <v>0</v>
      </c>
      <c r="V1214" s="3" t="s">
        <v>97</v>
      </c>
      <c r="W1214" t="s">
        <v>67</v>
      </c>
    </row>
    <row r="1215" spans="1:23" x14ac:dyDescent="0.25">
      <c r="A1215">
        <v>1214</v>
      </c>
      <c r="B1215" t="s">
        <v>1</v>
      </c>
      <c r="C1215">
        <f t="shared" si="92"/>
        <v>0.45</v>
      </c>
      <c r="D1215" t="s">
        <v>2</v>
      </c>
      <c r="E1215">
        <v>0.1</v>
      </c>
      <c r="F1215" t="s">
        <v>26</v>
      </c>
      <c r="G1215">
        <f t="shared" si="91"/>
        <v>0.5</v>
      </c>
      <c r="Q1215">
        <v>124.40472370194399</v>
      </c>
      <c r="R1215">
        <v>800</v>
      </c>
      <c r="S1215">
        <v>1.0798762286272599E-3</v>
      </c>
      <c r="T1215">
        <v>0</v>
      </c>
      <c r="V1215" s="3" t="s">
        <v>97</v>
      </c>
      <c r="W1215" t="s">
        <v>67</v>
      </c>
    </row>
    <row r="1216" spans="1:23" x14ac:dyDescent="0.25">
      <c r="A1216">
        <v>1215</v>
      </c>
      <c r="B1216" t="s">
        <v>1</v>
      </c>
      <c r="C1216">
        <f t="shared" si="92"/>
        <v>0.45</v>
      </c>
      <c r="D1216" t="s">
        <v>2</v>
      </c>
      <c r="E1216">
        <v>0.1</v>
      </c>
      <c r="F1216" t="s">
        <v>26</v>
      </c>
      <c r="G1216">
        <f t="shared" si="91"/>
        <v>0.5</v>
      </c>
      <c r="Q1216">
        <v>124.886079199024</v>
      </c>
      <c r="R1216">
        <v>800</v>
      </c>
      <c r="S1216">
        <v>0.10160884603958301</v>
      </c>
      <c r="T1216">
        <v>0</v>
      </c>
      <c r="V1216" s="3" t="s">
        <v>97</v>
      </c>
      <c r="W1216" t="s">
        <v>67</v>
      </c>
    </row>
    <row r="1217" spans="1:23" x14ac:dyDescent="0.25">
      <c r="A1217">
        <v>1216</v>
      </c>
      <c r="B1217" t="s">
        <v>1</v>
      </c>
      <c r="C1217">
        <f t="shared" si="92"/>
        <v>0.45</v>
      </c>
      <c r="D1217" t="s">
        <v>2</v>
      </c>
      <c r="E1217">
        <v>0.1</v>
      </c>
      <c r="F1217" t="s">
        <v>26</v>
      </c>
      <c r="G1217">
        <f t="shared" si="91"/>
        <v>0.5</v>
      </c>
      <c r="Q1217">
        <v>122.655798729221</v>
      </c>
      <c r="R1217">
        <v>800</v>
      </c>
      <c r="S1217">
        <v>0.72909075773061804</v>
      </c>
      <c r="T1217">
        <v>0</v>
      </c>
      <c r="V1217" s="3" t="s">
        <v>97</v>
      </c>
      <c r="W1217" t="s">
        <v>67</v>
      </c>
    </row>
    <row r="1218" spans="1:23" x14ac:dyDescent="0.25">
      <c r="A1218">
        <v>1217</v>
      </c>
      <c r="B1218" t="s">
        <v>1</v>
      </c>
      <c r="C1218">
        <f t="shared" si="92"/>
        <v>0.45</v>
      </c>
      <c r="D1218" t="s">
        <v>2</v>
      </c>
      <c r="E1218">
        <v>0.1</v>
      </c>
      <c r="F1218" t="s">
        <v>26</v>
      </c>
      <c r="G1218">
        <f t="shared" si="91"/>
        <v>0.5</v>
      </c>
      <c r="Q1218">
        <v>122.928566844233</v>
      </c>
      <c r="R1218">
        <v>800</v>
      </c>
      <c r="S1218">
        <v>9.5748254286658803</v>
      </c>
      <c r="T1218">
        <v>0</v>
      </c>
      <c r="V1218" s="3" t="s">
        <v>97</v>
      </c>
      <c r="W1218" t="s">
        <v>67</v>
      </c>
    </row>
    <row r="1219" spans="1:23" x14ac:dyDescent="0.25">
      <c r="A1219">
        <v>1218</v>
      </c>
      <c r="B1219" t="s">
        <v>1</v>
      </c>
      <c r="C1219">
        <f t="shared" si="92"/>
        <v>0.45</v>
      </c>
      <c r="D1219" t="s">
        <v>2</v>
      </c>
      <c r="E1219">
        <v>0.1</v>
      </c>
      <c r="F1219" t="s">
        <v>26</v>
      </c>
      <c r="G1219">
        <f t="shared" si="91"/>
        <v>0.5</v>
      </c>
      <c r="Q1219">
        <v>125.592067261408</v>
      </c>
      <c r="R1219">
        <v>800</v>
      </c>
      <c r="S1219">
        <v>79.704451036767495</v>
      </c>
      <c r="T1219">
        <v>0</v>
      </c>
      <c r="V1219" s="3" t="s">
        <v>97</v>
      </c>
      <c r="W1219" t="s">
        <v>67</v>
      </c>
    </row>
    <row r="1220" spans="1:23" x14ac:dyDescent="0.25">
      <c r="A1220">
        <v>1219</v>
      </c>
      <c r="B1220" t="s">
        <v>1</v>
      </c>
      <c r="C1220">
        <f t="shared" ref="C1220:C1230" si="93">1/2</f>
        <v>0.5</v>
      </c>
      <c r="D1220" t="s">
        <v>26</v>
      </c>
      <c r="E1220">
        <f t="shared" ref="E1220:E1230" si="94">1/2</f>
        <v>0.5</v>
      </c>
      <c r="Q1220">
        <v>65.278223477311997</v>
      </c>
      <c r="R1220">
        <v>800</v>
      </c>
      <c r="S1220">
        <v>4.1183481750899701E-16</v>
      </c>
      <c r="T1220">
        <v>0</v>
      </c>
      <c r="V1220" s="3" t="s">
        <v>97</v>
      </c>
      <c r="W1220" t="s">
        <v>67</v>
      </c>
    </row>
    <row r="1221" spans="1:23" x14ac:dyDescent="0.25">
      <c r="A1221">
        <v>1220</v>
      </c>
      <c r="B1221" t="s">
        <v>1</v>
      </c>
      <c r="C1221">
        <f t="shared" si="93"/>
        <v>0.5</v>
      </c>
      <c r="D1221" t="s">
        <v>26</v>
      </c>
      <c r="E1221">
        <f t="shared" si="94"/>
        <v>0.5</v>
      </c>
      <c r="Q1221">
        <v>63.031897824273003</v>
      </c>
      <c r="R1221">
        <v>800</v>
      </c>
      <c r="S1221">
        <v>2.5397319513018098E-15</v>
      </c>
      <c r="T1221">
        <v>0</v>
      </c>
      <c r="V1221" s="3" t="s">
        <v>97</v>
      </c>
      <c r="W1221" t="s">
        <v>67</v>
      </c>
    </row>
    <row r="1222" spans="1:23" x14ac:dyDescent="0.25">
      <c r="A1222">
        <v>1221</v>
      </c>
      <c r="B1222" t="s">
        <v>1</v>
      </c>
      <c r="C1222">
        <f t="shared" si="93"/>
        <v>0.5</v>
      </c>
      <c r="D1222" t="s">
        <v>26</v>
      </c>
      <c r="E1222">
        <f t="shared" si="94"/>
        <v>0.5</v>
      </c>
      <c r="Q1222">
        <v>68.102175726846596</v>
      </c>
      <c r="R1222">
        <v>800</v>
      </c>
      <c r="S1222">
        <v>1.55929139859366E-14</v>
      </c>
      <c r="T1222">
        <v>0</v>
      </c>
      <c r="V1222" s="3" t="s">
        <v>97</v>
      </c>
      <c r="W1222" t="s">
        <v>67</v>
      </c>
    </row>
    <row r="1223" spans="1:23" x14ac:dyDescent="0.25">
      <c r="A1223">
        <v>1222</v>
      </c>
      <c r="B1223" t="s">
        <v>1</v>
      </c>
      <c r="C1223">
        <f t="shared" si="93"/>
        <v>0.5</v>
      </c>
      <c r="D1223" t="s">
        <v>26</v>
      </c>
      <c r="E1223">
        <f t="shared" si="94"/>
        <v>0.5</v>
      </c>
      <c r="Q1223">
        <v>68.262627559206607</v>
      </c>
      <c r="R1223">
        <v>800</v>
      </c>
      <c r="S1223">
        <v>7.0921807579516001E-14</v>
      </c>
      <c r="T1223">
        <v>0</v>
      </c>
      <c r="V1223" s="3" t="s">
        <v>97</v>
      </c>
      <c r="W1223" t="s">
        <v>67</v>
      </c>
    </row>
    <row r="1224" spans="1:23" x14ac:dyDescent="0.25">
      <c r="A1224">
        <v>1223</v>
      </c>
      <c r="B1224" t="s">
        <v>1</v>
      </c>
      <c r="C1224">
        <f t="shared" si="93"/>
        <v>0.5</v>
      </c>
      <c r="D1224" t="s">
        <v>26</v>
      </c>
      <c r="E1224">
        <f t="shared" si="94"/>
        <v>0.5</v>
      </c>
      <c r="Q1224">
        <v>66.000256722931795</v>
      </c>
      <c r="R1224">
        <v>800</v>
      </c>
      <c r="S1224">
        <v>3.7588878401372097E-13</v>
      </c>
      <c r="T1224">
        <v>0</v>
      </c>
      <c r="V1224" s="3" t="s">
        <v>97</v>
      </c>
      <c r="W1224" t="s">
        <v>67</v>
      </c>
    </row>
    <row r="1225" spans="1:23" x14ac:dyDescent="0.25">
      <c r="A1225">
        <v>1224</v>
      </c>
      <c r="B1225" t="s">
        <v>1</v>
      </c>
      <c r="C1225">
        <f t="shared" si="93"/>
        <v>0.5</v>
      </c>
      <c r="D1225" t="s">
        <v>26</v>
      </c>
      <c r="E1225">
        <f t="shared" si="94"/>
        <v>0.5</v>
      </c>
      <c r="Q1225">
        <v>73.894486875040101</v>
      </c>
      <c r="R1225">
        <v>800</v>
      </c>
      <c r="S1225">
        <v>8.7378179250266805E-11</v>
      </c>
      <c r="T1225">
        <v>0</v>
      </c>
      <c r="V1225" s="3" t="s">
        <v>97</v>
      </c>
      <c r="W1225" t="s">
        <v>67</v>
      </c>
    </row>
    <row r="1226" spans="1:23" x14ac:dyDescent="0.25">
      <c r="A1226">
        <v>1225</v>
      </c>
      <c r="B1226" t="s">
        <v>1</v>
      </c>
      <c r="C1226">
        <f t="shared" si="93"/>
        <v>0.5</v>
      </c>
      <c r="D1226" t="s">
        <v>26</v>
      </c>
      <c r="E1226">
        <f t="shared" si="94"/>
        <v>0.5</v>
      </c>
      <c r="Q1226">
        <v>80.537192734740799</v>
      </c>
      <c r="R1226">
        <v>800</v>
      </c>
      <c r="S1226">
        <v>1.5014020883172099E-3</v>
      </c>
      <c r="T1226">
        <v>0</v>
      </c>
      <c r="V1226" s="3" t="s">
        <v>97</v>
      </c>
      <c r="W1226" t="s">
        <v>67</v>
      </c>
    </row>
    <row r="1227" spans="1:23" x14ac:dyDescent="0.25">
      <c r="A1227">
        <v>1226</v>
      </c>
      <c r="B1227" t="s">
        <v>1</v>
      </c>
      <c r="C1227">
        <f t="shared" si="93"/>
        <v>0.5</v>
      </c>
      <c r="D1227" t="s">
        <v>26</v>
      </c>
      <c r="E1227">
        <f t="shared" si="94"/>
        <v>0.5</v>
      </c>
      <c r="Q1227">
        <v>78.531544830241899</v>
      </c>
      <c r="R1227">
        <v>800</v>
      </c>
      <c r="S1227">
        <v>8.981329032865959E-2</v>
      </c>
      <c r="T1227">
        <v>0</v>
      </c>
      <c r="V1227" s="3" t="s">
        <v>97</v>
      </c>
      <c r="W1227" t="s">
        <v>67</v>
      </c>
    </row>
    <row r="1228" spans="1:23" x14ac:dyDescent="0.25">
      <c r="A1228">
        <v>1227</v>
      </c>
      <c r="B1228" t="s">
        <v>1</v>
      </c>
      <c r="C1228">
        <f t="shared" si="93"/>
        <v>0.5</v>
      </c>
      <c r="D1228" t="s">
        <v>26</v>
      </c>
      <c r="E1228">
        <f t="shared" si="94"/>
        <v>0.5</v>
      </c>
      <c r="Q1228">
        <v>78.756177395545805</v>
      </c>
      <c r="R1228">
        <v>800</v>
      </c>
      <c r="S1228">
        <v>0.74874532694548801</v>
      </c>
      <c r="T1228">
        <v>0</v>
      </c>
      <c r="V1228" s="3" t="s">
        <v>97</v>
      </c>
      <c r="W1228" t="s">
        <v>67</v>
      </c>
    </row>
    <row r="1229" spans="1:23" x14ac:dyDescent="0.25">
      <c r="A1229">
        <v>1228</v>
      </c>
      <c r="B1229" t="s">
        <v>1</v>
      </c>
      <c r="C1229">
        <f t="shared" si="93"/>
        <v>0.5</v>
      </c>
      <c r="D1229" t="s">
        <v>26</v>
      </c>
      <c r="E1229">
        <f t="shared" si="94"/>
        <v>0.5</v>
      </c>
      <c r="Q1229">
        <v>81.467813362428501</v>
      </c>
      <c r="R1229">
        <v>800</v>
      </c>
      <c r="S1229">
        <v>9.8184196213560195</v>
      </c>
      <c r="T1229">
        <v>0</v>
      </c>
      <c r="V1229" s="3" t="s">
        <v>97</v>
      </c>
      <c r="W1229" t="s">
        <v>67</v>
      </c>
    </row>
    <row r="1230" spans="1:23" x14ac:dyDescent="0.25">
      <c r="A1230">
        <v>1229</v>
      </c>
      <c r="B1230" t="s">
        <v>1</v>
      </c>
      <c r="C1230">
        <f t="shared" si="93"/>
        <v>0.5</v>
      </c>
      <c r="D1230" t="s">
        <v>26</v>
      </c>
      <c r="E1230">
        <f t="shared" si="94"/>
        <v>0.5</v>
      </c>
      <c r="Q1230">
        <v>79.253578075861498</v>
      </c>
      <c r="R1230">
        <v>800</v>
      </c>
      <c r="S1230">
        <v>81.974148504754893</v>
      </c>
      <c r="T1230">
        <v>0</v>
      </c>
      <c r="V1230" s="3" t="s">
        <v>97</v>
      </c>
      <c r="W1230" t="s">
        <v>67</v>
      </c>
    </row>
    <row r="1231" spans="1:23" x14ac:dyDescent="0.25">
      <c r="A1231">
        <v>1230</v>
      </c>
      <c r="B1231" t="s">
        <v>1</v>
      </c>
      <c r="C1231">
        <f t="shared" ref="C1231:C1236" si="95">0.6/2</f>
        <v>0.3</v>
      </c>
      <c r="D1231" t="s">
        <v>2</v>
      </c>
      <c r="E1231">
        <v>0.4</v>
      </c>
      <c r="F1231" t="s">
        <v>13</v>
      </c>
      <c r="G1231">
        <v>0.5</v>
      </c>
      <c r="H1231" t="s">
        <v>27</v>
      </c>
      <c r="I1231">
        <v>0.5</v>
      </c>
      <c r="Q1231">
        <v>2088.5172020613099</v>
      </c>
      <c r="R1231">
        <v>700.45132743363524</v>
      </c>
      <c r="S1231">
        <v>20</v>
      </c>
      <c r="T1231">
        <v>0</v>
      </c>
      <c r="V1231" s="3" t="s">
        <v>98</v>
      </c>
      <c r="W1231" t="s">
        <v>67</v>
      </c>
    </row>
    <row r="1232" spans="1:23" x14ac:dyDescent="0.25">
      <c r="A1232">
        <v>1231</v>
      </c>
      <c r="B1232" t="s">
        <v>1</v>
      </c>
      <c r="C1232">
        <f t="shared" si="95"/>
        <v>0.3</v>
      </c>
      <c r="D1232" t="s">
        <v>2</v>
      </c>
      <c r="E1232">
        <v>0.4</v>
      </c>
      <c r="F1232" t="s">
        <v>13</v>
      </c>
      <c r="G1232">
        <v>0.5</v>
      </c>
      <c r="H1232" t="s">
        <v>27</v>
      </c>
      <c r="I1232">
        <v>0.5</v>
      </c>
      <c r="Q1232">
        <v>1938.42674260273</v>
      </c>
      <c r="R1232">
        <v>649.58064516129366</v>
      </c>
      <c r="S1232">
        <v>20</v>
      </c>
      <c r="T1232">
        <v>0</v>
      </c>
      <c r="V1232" s="3" t="s">
        <v>98</v>
      </c>
      <c r="W1232" t="s">
        <v>67</v>
      </c>
    </row>
    <row r="1233" spans="1:23" x14ac:dyDescent="0.25">
      <c r="A1233">
        <v>1232</v>
      </c>
      <c r="B1233" t="s">
        <v>1</v>
      </c>
      <c r="C1233">
        <f t="shared" si="95"/>
        <v>0.3</v>
      </c>
      <c r="D1233" t="s">
        <v>2</v>
      </c>
      <c r="E1233">
        <v>0.4</v>
      </c>
      <c r="F1233" t="s">
        <v>13</v>
      </c>
      <c r="G1233">
        <v>0.5</v>
      </c>
      <c r="H1233" t="s">
        <v>27</v>
      </c>
      <c r="I1233">
        <v>0.5</v>
      </c>
      <c r="Q1233">
        <v>2250.2290168826598</v>
      </c>
      <c r="R1233">
        <v>600.54917532071227</v>
      </c>
      <c r="S1233">
        <v>20</v>
      </c>
      <c r="T1233">
        <v>0</v>
      </c>
      <c r="V1233" s="3" t="s">
        <v>98</v>
      </c>
      <c r="W1233" t="s">
        <v>67</v>
      </c>
    </row>
    <row r="1234" spans="1:23" x14ac:dyDescent="0.25">
      <c r="A1234">
        <v>1233</v>
      </c>
      <c r="B1234" t="s">
        <v>1</v>
      </c>
      <c r="C1234">
        <f t="shared" si="95"/>
        <v>0.3</v>
      </c>
      <c r="D1234" t="s">
        <v>2</v>
      </c>
      <c r="E1234">
        <v>0.4</v>
      </c>
      <c r="F1234" t="s">
        <v>13</v>
      </c>
      <c r="G1234">
        <v>0.5</v>
      </c>
      <c r="H1234" t="s">
        <v>27</v>
      </c>
      <c r="I1234">
        <v>0.5</v>
      </c>
      <c r="Q1234">
        <v>2250.2290168826598</v>
      </c>
      <c r="R1234">
        <v>549.31167337550721</v>
      </c>
      <c r="S1234">
        <v>20</v>
      </c>
      <c r="T1234">
        <v>0</v>
      </c>
      <c r="V1234" s="3" t="s">
        <v>98</v>
      </c>
      <c r="W1234" t="s">
        <v>67</v>
      </c>
    </row>
    <row r="1235" spans="1:23" x14ac:dyDescent="0.25">
      <c r="A1235">
        <v>1234</v>
      </c>
      <c r="B1235" t="s">
        <v>1</v>
      </c>
      <c r="C1235">
        <f t="shared" si="95"/>
        <v>0.3</v>
      </c>
      <c r="D1235" t="s">
        <v>2</v>
      </c>
      <c r="E1235">
        <v>0.4</v>
      </c>
      <c r="F1235" t="s">
        <v>13</v>
      </c>
      <c r="G1235">
        <v>0.5</v>
      </c>
      <c r="H1235" t="s">
        <v>27</v>
      </c>
      <c r="I1235">
        <v>0.5</v>
      </c>
      <c r="Q1235">
        <v>2088.5172020613099</v>
      </c>
      <c r="R1235">
        <v>499.97297297297519</v>
      </c>
      <c r="S1235">
        <v>20</v>
      </c>
      <c r="T1235">
        <v>0</v>
      </c>
      <c r="V1235" s="3" t="s">
        <v>98</v>
      </c>
      <c r="W1235" t="s">
        <v>67</v>
      </c>
    </row>
    <row r="1236" spans="1:23" x14ac:dyDescent="0.25">
      <c r="A1236">
        <v>1235</v>
      </c>
      <c r="B1236" t="s">
        <v>1</v>
      </c>
      <c r="C1236">
        <f t="shared" si="95"/>
        <v>0.3</v>
      </c>
      <c r="D1236" t="s">
        <v>2</v>
      </c>
      <c r="E1236">
        <v>0.4</v>
      </c>
      <c r="F1236" t="s">
        <v>13</v>
      </c>
      <c r="G1236">
        <v>0.5</v>
      </c>
      <c r="H1236" t="s">
        <v>27</v>
      </c>
      <c r="I1236">
        <v>0.5</v>
      </c>
      <c r="Q1236">
        <v>2250.2290168826598</v>
      </c>
      <c r="R1236">
        <v>449.58716523496923</v>
      </c>
      <c r="S1236">
        <v>20</v>
      </c>
      <c r="T1236">
        <v>0</v>
      </c>
      <c r="V1236" s="3" t="s">
        <v>98</v>
      </c>
      <c r="W1236" t="s">
        <v>67</v>
      </c>
    </row>
    <row r="1237" spans="1:23" x14ac:dyDescent="0.25">
      <c r="A1237">
        <v>1236</v>
      </c>
      <c r="B1237" t="s">
        <v>1</v>
      </c>
      <c r="C1237">
        <f t="shared" ref="C1237:C1242" si="96">0.9/2</f>
        <v>0.45</v>
      </c>
      <c r="D1237" t="s">
        <v>2</v>
      </c>
      <c r="E1237">
        <v>0.1</v>
      </c>
      <c r="F1237" t="s">
        <v>3</v>
      </c>
      <c r="G1237">
        <f t="shared" ref="G1237:G1242" si="97">0.47/2</f>
        <v>0.23499999999999999</v>
      </c>
      <c r="H1237" t="s">
        <v>26</v>
      </c>
      <c r="I1237">
        <f t="shared" ref="I1237:I1242" si="98">0.43/2</f>
        <v>0.215</v>
      </c>
      <c r="Q1237">
        <v>4.6128317186038696</v>
      </c>
      <c r="R1237">
        <v>700.45132743363524</v>
      </c>
      <c r="S1237">
        <v>20</v>
      </c>
      <c r="T1237">
        <v>0</v>
      </c>
      <c r="V1237" s="3" t="s">
        <v>98</v>
      </c>
      <c r="W1237" t="s">
        <v>67</v>
      </c>
    </row>
    <row r="1238" spans="1:23" x14ac:dyDescent="0.25">
      <c r="A1238">
        <v>1237</v>
      </c>
      <c r="B1238" t="s">
        <v>1</v>
      </c>
      <c r="C1238">
        <f t="shared" si="96"/>
        <v>0.45</v>
      </c>
      <c r="D1238" t="s">
        <v>2</v>
      </c>
      <c r="E1238">
        <v>0.1</v>
      </c>
      <c r="F1238" t="s">
        <v>3</v>
      </c>
      <c r="G1238">
        <f t="shared" si="97"/>
        <v>0.23499999999999999</v>
      </c>
      <c r="H1238" t="s">
        <v>26</v>
      </c>
      <c r="I1238">
        <f t="shared" si="98"/>
        <v>0.215</v>
      </c>
      <c r="Q1238">
        <v>3.9736561458331501</v>
      </c>
      <c r="R1238">
        <v>651.36974789916121</v>
      </c>
      <c r="S1238">
        <v>20</v>
      </c>
      <c r="T1238">
        <v>0</v>
      </c>
      <c r="V1238" s="3" t="s">
        <v>98</v>
      </c>
      <c r="W1238" t="s">
        <v>67</v>
      </c>
    </row>
    <row r="1239" spans="1:23" x14ac:dyDescent="0.25">
      <c r="A1239">
        <v>1238</v>
      </c>
      <c r="B1239" t="s">
        <v>1</v>
      </c>
      <c r="C1239">
        <f t="shared" si="96"/>
        <v>0.45</v>
      </c>
      <c r="D1239" t="s">
        <v>2</v>
      </c>
      <c r="E1239">
        <v>0.1</v>
      </c>
      <c r="F1239" t="s">
        <v>3</v>
      </c>
      <c r="G1239">
        <f t="shared" si="97"/>
        <v>0.23499999999999999</v>
      </c>
      <c r="H1239" t="s">
        <v>26</v>
      </c>
      <c r="I1239">
        <f t="shared" si="98"/>
        <v>0.215</v>
      </c>
      <c r="Q1239">
        <v>3.6880909246945102</v>
      </c>
      <c r="R1239">
        <v>600.54917532071227</v>
      </c>
      <c r="S1239">
        <v>20</v>
      </c>
      <c r="T1239">
        <v>0</v>
      </c>
      <c r="V1239" s="3" t="s">
        <v>98</v>
      </c>
      <c r="W1239" t="s">
        <v>67</v>
      </c>
    </row>
    <row r="1240" spans="1:23" x14ac:dyDescent="0.25">
      <c r="A1240">
        <v>1239</v>
      </c>
      <c r="B1240" t="s">
        <v>1</v>
      </c>
      <c r="C1240">
        <f t="shared" si="96"/>
        <v>0.45</v>
      </c>
      <c r="D1240" t="s">
        <v>2</v>
      </c>
      <c r="E1240">
        <v>0.1</v>
      </c>
      <c r="F1240" t="s">
        <v>3</v>
      </c>
      <c r="G1240">
        <f t="shared" si="97"/>
        <v>0.23499999999999999</v>
      </c>
      <c r="H1240" t="s">
        <v>26</v>
      </c>
      <c r="I1240">
        <f t="shared" si="98"/>
        <v>0.215</v>
      </c>
      <c r="Q1240">
        <v>3.4230477347863402</v>
      </c>
      <c r="R1240">
        <v>549.31167337550721</v>
      </c>
      <c r="S1240">
        <v>20</v>
      </c>
      <c r="T1240">
        <v>0</v>
      </c>
      <c r="V1240" s="3" t="s">
        <v>98</v>
      </c>
      <c r="W1240" t="s">
        <v>67</v>
      </c>
    </row>
    <row r="1241" spans="1:23" x14ac:dyDescent="0.25">
      <c r="A1241">
        <v>1240</v>
      </c>
      <c r="B1241" t="s">
        <v>1</v>
      </c>
      <c r="C1241">
        <f t="shared" si="96"/>
        <v>0.45</v>
      </c>
      <c r="D1241" t="s">
        <v>2</v>
      </c>
      <c r="E1241">
        <v>0.1</v>
      </c>
      <c r="F1241" t="s">
        <v>3</v>
      </c>
      <c r="G1241">
        <f t="shared" si="97"/>
        <v>0.23499999999999999</v>
      </c>
      <c r="H1241" t="s">
        <v>26</v>
      </c>
      <c r="I1241">
        <f t="shared" si="98"/>
        <v>0.215</v>
      </c>
      <c r="Q1241">
        <v>2.9487342046223102</v>
      </c>
      <c r="R1241">
        <v>499.97297297297519</v>
      </c>
      <c r="S1241">
        <v>20</v>
      </c>
      <c r="T1241">
        <v>0</v>
      </c>
      <c r="V1241" s="3" t="s">
        <v>98</v>
      </c>
      <c r="W1241" t="s">
        <v>67</v>
      </c>
    </row>
    <row r="1242" spans="1:23" x14ac:dyDescent="0.25">
      <c r="A1242">
        <v>1241</v>
      </c>
      <c r="B1242" t="s">
        <v>1</v>
      </c>
      <c r="C1242">
        <f t="shared" si="96"/>
        <v>0.45</v>
      </c>
      <c r="D1242" t="s">
        <v>2</v>
      </c>
      <c r="E1242">
        <v>0.1</v>
      </c>
      <c r="F1242" t="s">
        <v>3</v>
      </c>
      <c r="G1242">
        <f t="shared" si="97"/>
        <v>0.23499999999999999</v>
      </c>
      <c r="H1242" t="s">
        <v>26</v>
      </c>
      <c r="I1242">
        <f t="shared" si="98"/>
        <v>0.215</v>
      </c>
      <c r="Q1242">
        <v>2.3575973551220999</v>
      </c>
      <c r="R1242">
        <v>448.49344096872164</v>
      </c>
      <c r="S1242">
        <v>20</v>
      </c>
      <c r="T1242">
        <v>0</v>
      </c>
      <c r="V1242" s="3" t="s">
        <v>98</v>
      </c>
      <c r="W1242" t="s">
        <v>67</v>
      </c>
    </row>
    <row r="1243" spans="1:23" x14ac:dyDescent="0.25">
      <c r="A1243">
        <v>1242</v>
      </c>
      <c r="B1243" t="s">
        <v>1</v>
      </c>
      <c r="C1243">
        <f t="shared" ref="C1243:C1251" si="99">0.8/2</f>
        <v>0.4</v>
      </c>
      <c r="D1243" t="s">
        <v>2</v>
      </c>
      <c r="E1243">
        <v>0.2</v>
      </c>
      <c r="F1243" t="s">
        <v>3</v>
      </c>
      <c r="G1243">
        <f t="shared" ref="G1243:G1251" si="100">0.8/2</f>
        <v>0.4</v>
      </c>
      <c r="H1243" t="s">
        <v>26</v>
      </c>
      <c r="I1243">
        <f>0.2/2</f>
        <v>0.1</v>
      </c>
      <c r="Q1243">
        <v>8.8586679041008504E-2</v>
      </c>
      <c r="R1243">
        <v>720.74565670605205</v>
      </c>
      <c r="S1243">
        <v>20</v>
      </c>
      <c r="T1243">
        <v>0</v>
      </c>
      <c r="V1243" s="3" t="s">
        <v>98</v>
      </c>
      <c r="W1243" t="s">
        <v>67</v>
      </c>
    </row>
    <row r="1244" spans="1:23" x14ac:dyDescent="0.25">
      <c r="A1244">
        <v>1243</v>
      </c>
      <c r="B1244" t="s">
        <v>1</v>
      </c>
      <c r="C1244">
        <f t="shared" si="99"/>
        <v>0.4</v>
      </c>
      <c r="D1244" t="s">
        <v>2</v>
      </c>
      <c r="E1244">
        <v>0.2</v>
      </c>
      <c r="F1244" t="s">
        <v>3</v>
      </c>
      <c r="G1244">
        <f t="shared" si="100"/>
        <v>0.4</v>
      </c>
      <c r="H1244" t="s">
        <v>6</v>
      </c>
      <c r="I1244">
        <v>0.2</v>
      </c>
      <c r="Q1244">
        <v>6.5737587998407607E-2</v>
      </c>
      <c r="R1244">
        <v>677.16611295681275</v>
      </c>
      <c r="S1244">
        <v>20</v>
      </c>
      <c r="T1244">
        <v>0</v>
      </c>
      <c r="V1244" s="3" t="s">
        <v>98</v>
      </c>
      <c r="W1244" t="s">
        <v>0</v>
      </c>
    </row>
    <row r="1245" spans="1:23" x14ac:dyDescent="0.25">
      <c r="A1245">
        <v>1244</v>
      </c>
      <c r="B1245" t="s">
        <v>1</v>
      </c>
      <c r="C1245">
        <f t="shared" si="99"/>
        <v>0.4</v>
      </c>
      <c r="D1245" t="s">
        <v>2</v>
      </c>
      <c r="E1245">
        <v>0.2</v>
      </c>
      <c r="F1245" t="s">
        <v>3</v>
      </c>
      <c r="G1245">
        <f t="shared" si="100"/>
        <v>0.4</v>
      </c>
      <c r="H1245" t="s">
        <v>6</v>
      </c>
      <c r="I1245">
        <v>0.2</v>
      </c>
      <c r="Q1245">
        <v>4.2022489890210402E-2</v>
      </c>
      <c r="R1245">
        <v>637.24824952260417</v>
      </c>
      <c r="S1245">
        <v>20</v>
      </c>
      <c r="T1245">
        <v>0</v>
      </c>
      <c r="V1245" s="3" t="s">
        <v>98</v>
      </c>
      <c r="W1245" t="s">
        <v>0</v>
      </c>
    </row>
    <row r="1246" spans="1:23" x14ac:dyDescent="0.25">
      <c r="A1246">
        <v>1245</v>
      </c>
      <c r="B1246" t="s">
        <v>1</v>
      </c>
      <c r="C1246">
        <f t="shared" si="99"/>
        <v>0.4</v>
      </c>
      <c r="D1246" t="s">
        <v>2</v>
      </c>
      <c r="E1246">
        <v>0.2</v>
      </c>
      <c r="F1246" t="s">
        <v>3</v>
      </c>
      <c r="G1246">
        <f t="shared" si="100"/>
        <v>0.4</v>
      </c>
      <c r="H1246" t="s">
        <v>6</v>
      </c>
      <c r="I1246">
        <v>0.2</v>
      </c>
      <c r="Q1246">
        <v>2.4932230516395801E-2</v>
      </c>
      <c r="R1246">
        <v>587.92715231788191</v>
      </c>
      <c r="S1246">
        <v>20</v>
      </c>
      <c r="T1246">
        <v>0</v>
      </c>
      <c r="V1246" s="3" t="s">
        <v>98</v>
      </c>
      <c r="W1246" t="s">
        <v>0</v>
      </c>
    </row>
    <row r="1247" spans="1:23" x14ac:dyDescent="0.25">
      <c r="A1247">
        <v>1246</v>
      </c>
      <c r="B1247" t="s">
        <v>1</v>
      </c>
      <c r="C1247">
        <f t="shared" si="99"/>
        <v>0.4</v>
      </c>
      <c r="D1247" t="s">
        <v>2</v>
      </c>
      <c r="E1247">
        <v>0.2</v>
      </c>
      <c r="F1247" t="s">
        <v>3</v>
      </c>
      <c r="G1247">
        <f t="shared" si="100"/>
        <v>0.4</v>
      </c>
      <c r="H1247" t="s">
        <v>6</v>
      </c>
      <c r="I1247">
        <v>0.2</v>
      </c>
      <c r="Q1247">
        <v>1.18269971981976E-2</v>
      </c>
      <c r="R1247">
        <v>531.27446569179062</v>
      </c>
      <c r="S1247">
        <v>20</v>
      </c>
      <c r="T1247">
        <v>0</v>
      </c>
      <c r="V1247" s="3" t="s">
        <v>98</v>
      </c>
      <c r="W1247" t="s">
        <v>0</v>
      </c>
    </row>
    <row r="1248" spans="1:23" x14ac:dyDescent="0.25">
      <c r="A1248">
        <v>1247</v>
      </c>
      <c r="B1248" t="s">
        <v>1</v>
      </c>
      <c r="C1248">
        <f t="shared" si="99"/>
        <v>0.4</v>
      </c>
      <c r="D1248" t="s">
        <v>2</v>
      </c>
      <c r="E1248">
        <v>0.2</v>
      </c>
      <c r="F1248" t="s">
        <v>3</v>
      </c>
      <c r="G1248">
        <f t="shared" si="100"/>
        <v>0.4</v>
      </c>
      <c r="H1248" t="s">
        <v>6</v>
      </c>
      <c r="I1248">
        <v>0.2</v>
      </c>
      <c r="Q1248">
        <v>4.4856136259422003E-3</v>
      </c>
      <c r="R1248">
        <v>474.51698902248211</v>
      </c>
      <c r="S1248">
        <v>20</v>
      </c>
      <c r="T1248">
        <v>0</v>
      </c>
      <c r="V1248" s="3" t="s">
        <v>98</v>
      </c>
      <c r="W1248" t="s">
        <v>0</v>
      </c>
    </row>
    <row r="1249" spans="1:23" x14ac:dyDescent="0.25">
      <c r="A1249">
        <v>1248</v>
      </c>
      <c r="B1249" t="s">
        <v>1</v>
      </c>
      <c r="C1249">
        <f t="shared" si="99"/>
        <v>0.4</v>
      </c>
      <c r="D1249" t="s">
        <v>2</v>
      </c>
      <c r="E1249">
        <v>0.2</v>
      </c>
      <c r="F1249" t="s">
        <v>3</v>
      </c>
      <c r="G1249">
        <f t="shared" si="100"/>
        <v>0.4</v>
      </c>
      <c r="H1249" t="s">
        <v>6</v>
      </c>
      <c r="I1249">
        <v>0.2</v>
      </c>
      <c r="Q1249">
        <v>1.36020146688139E-3</v>
      </c>
      <c r="R1249">
        <v>416.15662650602462</v>
      </c>
      <c r="S1249">
        <v>20</v>
      </c>
      <c r="T1249">
        <v>0</v>
      </c>
      <c r="V1249" s="3" t="s">
        <v>98</v>
      </c>
      <c r="W1249" t="s">
        <v>0</v>
      </c>
    </row>
    <row r="1250" spans="1:23" x14ac:dyDescent="0.25">
      <c r="A1250">
        <v>1249</v>
      </c>
      <c r="B1250" t="s">
        <v>1</v>
      </c>
      <c r="C1250">
        <f t="shared" si="99"/>
        <v>0.4</v>
      </c>
      <c r="D1250" t="s">
        <v>2</v>
      </c>
      <c r="E1250">
        <v>0.2</v>
      </c>
      <c r="F1250" t="s">
        <v>3</v>
      </c>
      <c r="G1250">
        <f t="shared" si="100"/>
        <v>0.4</v>
      </c>
      <c r="H1250" t="s">
        <v>6</v>
      </c>
      <c r="I1250">
        <v>0.2</v>
      </c>
      <c r="Q1250">
        <v>6.9519279617756297E-4</v>
      </c>
      <c r="R1250">
        <v>379.37226277372383</v>
      </c>
      <c r="S1250">
        <v>20</v>
      </c>
      <c r="T1250">
        <v>0</v>
      </c>
      <c r="V1250" s="3" t="s">
        <v>98</v>
      </c>
      <c r="W1250" t="s">
        <v>0</v>
      </c>
    </row>
    <row r="1251" spans="1:23" x14ac:dyDescent="0.25">
      <c r="A1251">
        <v>1250</v>
      </c>
      <c r="B1251" t="s">
        <v>1</v>
      </c>
      <c r="C1251">
        <f t="shared" si="99"/>
        <v>0.4</v>
      </c>
      <c r="D1251" t="s">
        <v>2</v>
      </c>
      <c r="E1251">
        <v>0.2</v>
      </c>
      <c r="F1251" t="s">
        <v>3</v>
      </c>
      <c r="G1251">
        <f t="shared" si="100"/>
        <v>0.4</v>
      </c>
      <c r="H1251" t="s">
        <v>6</v>
      </c>
      <c r="I1251">
        <v>0.2</v>
      </c>
      <c r="Q1251">
        <v>3.0607648095828602E-4</v>
      </c>
      <c r="R1251">
        <v>352.82056892779303</v>
      </c>
      <c r="S1251">
        <v>20</v>
      </c>
      <c r="T1251">
        <v>0</v>
      </c>
      <c r="V1251" s="3" t="s">
        <v>98</v>
      </c>
      <c r="W1251" t="s">
        <v>0</v>
      </c>
    </row>
    <row r="1252" spans="1:23" x14ac:dyDescent="0.25">
      <c r="A1252">
        <v>1251</v>
      </c>
      <c r="B1252" t="s">
        <v>1</v>
      </c>
      <c r="C1252">
        <f t="shared" ref="C1252:C1262" si="101">1/2</f>
        <v>0.5</v>
      </c>
      <c r="D1252" t="s">
        <v>26</v>
      </c>
      <c r="E1252">
        <f t="shared" ref="E1252:E1262" si="102">1/2</f>
        <v>0.5</v>
      </c>
      <c r="Q1252">
        <v>87.523736446016031</v>
      </c>
      <c r="R1252">
        <v>1183.7700070037024</v>
      </c>
      <c r="S1252">
        <v>20</v>
      </c>
      <c r="T1252">
        <v>0</v>
      </c>
      <c r="V1252" s="3" t="s">
        <v>99</v>
      </c>
      <c r="W1252" t="s">
        <v>67</v>
      </c>
    </row>
    <row r="1253" spans="1:23" x14ac:dyDescent="0.25">
      <c r="A1253">
        <v>1252</v>
      </c>
      <c r="B1253" t="s">
        <v>1</v>
      </c>
      <c r="C1253">
        <f t="shared" si="101"/>
        <v>0.5</v>
      </c>
      <c r="D1253" t="s">
        <v>26</v>
      </c>
      <c r="E1253">
        <f t="shared" si="102"/>
        <v>0.5</v>
      </c>
      <c r="Q1253">
        <v>80.063771579033414</v>
      </c>
      <c r="R1253">
        <v>1091.8842285698986</v>
      </c>
      <c r="S1253">
        <v>20</v>
      </c>
      <c r="T1253">
        <v>0</v>
      </c>
      <c r="V1253" s="3" t="s">
        <v>99</v>
      </c>
      <c r="W1253" t="s">
        <v>67</v>
      </c>
    </row>
    <row r="1254" spans="1:23" x14ac:dyDescent="0.25">
      <c r="A1254">
        <v>1253</v>
      </c>
      <c r="B1254" t="s">
        <v>1</v>
      </c>
      <c r="C1254">
        <f t="shared" si="101"/>
        <v>0.5</v>
      </c>
      <c r="D1254" t="s">
        <v>26</v>
      </c>
      <c r="E1254">
        <f t="shared" si="102"/>
        <v>0.5</v>
      </c>
      <c r="Q1254">
        <v>76.864425023578917</v>
      </c>
      <c r="R1254">
        <v>991.9006211565561</v>
      </c>
      <c r="S1254">
        <v>20</v>
      </c>
      <c r="T1254">
        <v>0</v>
      </c>
      <c r="V1254" s="3" t="s">
        <v>99</v>
      </c>
      <c r="W1254" t="s">
        <v>67</v>
      </c>
    </row>
    <row r="1255" spans="1:23" x14ac:dyDescent="0.25">
      <c r="A1255">
        <v>1254</v>
      </c>
      <c r="B1255" t="s">
        <v>1</v>
      </c>
      <c r="C1255">
        <f t="shared" si="101"/>
        <v>0.5</v>
      </c>
      <c r="D1255" t="s">
        <v>26</v>
      </c>
      <c r="E1255">
        <f t="shared" si="102"/>
        <v>0.5</v>
      </c>
      <c r="Q1255">
        <v>71.582230753053636</v>
      </c>
      <c r="R1255">
        <v>889.73365618814591</v>
      </c>
      <c r="S1255">
        <v>20</v>
      </c>
      <c r="T1255">
        <v>0</v>
      </c>
      <c r="V1255" s="3" t="s">
        <v>99</v>
      </c>
      <c r="W1255" t="s">
        <v>67</v>
      </c>
    </row>
    <row r="1256" spans="1:23" x14ac:dyDescent="0.25">
      <c r="A1256">
        <v>1255</v>
      </c>
      <c r="B1256" t="s">
        <v>1</v>
      </c>
      <c r="C1256">
        <f t="shared" si="101"/>
        <v>0.5</v>
      </c>
      <c r="D1256" t="s">
        <v>26</v>
      </c>
      <c r="E1256">
        <f t="shared" si="102"/>
        <v>0.5</v>
      </c>
      <c r="Q1256">
        <v>67.805080115174206</v>
      </c>
      <c r="R1256">
        <v>776.58009587510537</v>
      </c>
      <c r="S1256">
        <v>20</v>
      </c>
      <c r="T1256">
        <v>0</v>
      </c>
      <c r="V1256" s="3" t="s">
        <v>99</v>
      </c>
      <c r="W1256" t="s">
        <v>67</v>
      </c>
    </row>
    <row r="1257" spans="1:23" x14ac:dyDescent="0.25">
      <c r="A1257">
        <v>1256</v>
      </c>
      <c r="B1257" t="s">
        <v>1</v>
      </c>
      <c r="C1257">
        <f t="shared" si="101"/>
        <v>0.5</v>
      </c>
      <c r="D1257" t="s">
        <v>26</v>
      </c>
      <c r="E1257">
        <f t="shared" si="102"/>
        <v>0.5</v>
      </c>
      <c r="Q1257">
        <v>54.351001160756603</v>
      </c>
      <c r="R1257">
        <v>689.1175648759164</v>
      </c>
      <c r="S1257">
        <v>20</v>
      </c>
      <c r="T1257">
        <v>0</v>
      </c>
      <c r="V1257" s="3" t="s">
        <v>99</v>
      </c>
      <c r="W1257" t="s">
        <v>67</v>
      </c>
    </row>
    <row r="1258" spans="1:23" x14ac:dyDescent="0.25">
      <c r="A1258">
        <v>1257</v>
      </c>
      <c r="B1258" t="s">
        <v>1</v>
      </c>
      <c r="C1258">
        <f t="shared" si="101"/>
        <v>0.5</v>
      </c>
      <c r="D1258" t="s">
        <v>26</v>
      </c>
      <c r="E1258">
        <f t="shared" si="102"/>
        <v>0.5</v>
      </c>
      <c r="Q1258">
        <v>43.065789654363066</v>
      </c>
      <c r="R1258">
        <v>584.1873120802743</v>
      </c>
      <c r="S1258">
        <v>20</v>
      </c>
      <c r="T1258">
        <v>0</v>
      </c>
      <c r="V1258" s="3" t="s">
        <v>99</v>
      </c>
      <c r="W1258" t="s">
        <v>67</v>
      </c>
    </row>
    <row r="1259" spans="1:23" x14ac:dyDescent="0.25">
      <c r="A1259">
        <v>1258</v>
      </c>
      <c r="B1259" t="s">
        <v>1</v>
      </c>
      <c r="C1259">
        <f t="shared" si="101"/>
        <v>0.5</v>
      </c>
      <c r="D1259" t="s">
        <v>26</v>
      </c>
      <c r="E1259">
        <f t="shared" si="102"/>
        <v>0.5</v>
      </c>
      <c r="Q1259">
        <v>30.83917301918132</v>
      </c>
      <c r="R1259">
        <v>479.72986436534586</v>
      </c>
      <c r="S1259">
        <v>20</v>
      </c>
      <c r="T1259">
        <v>0</v>
      </c>
      <c r="V1259" s="3" t="s">
        <v>99</v>
      </c>
      <c r="W1259" t="s">
        <v>67</v>
      </c>
    </row>
    <row r="1260" spans="1:23" x14ac:dyDescent="0.25">
      <c r="A1260">
        <v>1259</v>
      </c>
      <c r="B1260" t="s">
        <v>1</v>
      </c>
      <c r="C1260">
        <f t="shared" si="101"/>
        <v>0.5</v>
      </c>
      <c r="D1260" t="s">
        <v>26</v>
      </c>
      <c r="E1260">
        <f t="shared" si="102"/>
        <v>0.5</v>
      </c>
      <c r="Q1260">
        <v>5.4801757703020737</v>
      </c>
      <c r="R1260">
        <v>352.7636317867333</v>
      </c>
      <c r="S1260">
        <v>20</v>
      </c>
      <c r="T1260">
        <v>0</v>
      </c>
      <c r="V1260" s="3" t="s">
        <v>99</v>
      </c>
      <c r="W1260" t="s">
        <v>67</v>
      </c>
    </row>
    <row r="1261" spans="1:23" x14ac:dyDescent="0.25">
      <c r="A1261">
        <v>1260</v>
      </c>
      <c r="B1261" t="s">
        <v>1</v>
      </c>
      <c r="C1261">
        <f t="shared" si="101"/>
        <v>0.5</v>
      </c>
      <c r="D1261" t="s">
        <v>26</v>
      </c>
      <c r="E1261">
        <f t="shared" si="102"/>
        <v>0.5</v>
      </c>
      <c r="Q1261">
        <v>2.084128729762988</v>
      </c>
      <c r="R1261">
        <v>267.04360830942335</v>
      </c>
      <c r="S1261">
        <v>20</v>
      </c>
      <c r="T1261">
        <v>0</v>
      </c>
      <c r="V1261" s="3" t="s">
        <v>99</v>
      </c>
      <c r="W1261" t="s">
        <v>67</v>
      </c>
    </row>
    <row r="1262" spans="1:23" x14ac:dyDescent="0.25">
      <c r="A1262">
        <v>1261</v>
      </c>
      <c r="B1262" t="s">
        <v>1</v>
      </c>
      <c r="C1262">
        <f t="shared" si="101"/>
        <v>0.5</v>
      </c>
      <c r="D1262" t="s">
        <v>26</v>
      </c>
      <c r="E1262">
        <f t="shared" si="102"/>
        <v>0.5</v>
      </c>
      <c r="Q1262">
        <v>0.59962409373436099</v>
      </c>
      <c r="R1262">
        <v>160.24491600353718</v>
      </c>
      <c r="S1262">
        <v>20</v>
      </c>
      <c r="T1262">
        <v>0</v>
      </c>
      <c r="V1262" s="3" t="s">
        <v>99</v>
      </c>
      <c r="W1262" t="s">
        <v>67</v>
      </c>
    </row>
    <row r="1263" spans="1:23" x14ac:dyDescent="0.25">
      <c r="A1263">
        <v>1262</v>
      </c>
      <c r="B1263" t="s">
        <v>1</v>
      </c>
      <c r="C1263">
        <f t="shared" ref="C1263:C1274" si="103">0.95/2</f>
        <v>0.47499999999999998</v>
      </c>
      <c r="D1263" t="s">
        <v>2</v>
      </c>
      <c r="E1263">
        <v>0.05</v>
      </c>
      <c r="F1263" t="s">
        <v>26</v>
      </c>
      <c r="G1263">
        <f t="shared" ref="G1263:G1294" si="104">1/2</f>
        <v>0.5</v>
      </c>
      <c r="Q1263">
        <v>96.763211525506463</v>
      </c>
      <c r="R1263">
        <v>1147.3789256572668</v>
      </c>
      <c r="S1263">
        <v>20</v>
      </c>
      <c r="T1263">
        <v>0</v>
      </c>
      <c r="V1263" s="3" t="s">
        <v>99</v>
      </c>
      <c r="W1263" t="s">
        <v>67</v>
      </c>
    </row>
    <row r="1264" spans="1:23" x14ac:dyDescent="0.25">
      <c r="A1264">
        <v>1263</v>
      </c>
      <c r="B1264" t="s">
        <v>1</v>
      </c>
      <c r="C1264">
        <f t="shared" si="103"/>
        <v>0.47499999999999998</v>
      </c>
      <c r="D1264" t="s">
        <v>2</v>
      </c>
      <c r="E1264">
        <v>0.05</v>
      </c>
      <c r="F1264" t="s">
        <v>26</v>
      </c>
      <c r="G1264">
        <f t="shared" si="104"/>
        <v>0.5</v>
      </c>
      <c r="Q1264">
        <v>96.851639061452033</v>
      </c>
      <c r="R1264">
        <v>1091.1991420215365</v>
      </c>
      <c r="S1264">
        <v>20</v>
      </c>
      <c r="T1264">
        <v>0</v>
      </c>
      <c r="V1264" s="3" t="s">
        <v>99</v>
      </c>
      <c r="W1264" t="s">
        <v>67</v>
      </c>
    </row>
    <row r="1265" spans="1:23" x14ac:dyDescent="0.25">
      <c r="A1265">
        <v>1264</v>
      </c>
      <c r="B1265" t="s">
        <v>1</v>
      </c>
      <c r="C1265">
        <f t="shared" si="103"/>
        <v>0.47499999999999998</v>
      </c>
      <c r="D1265" t="s">
        <v>2</v>
      </c>
      <c r="E1265">
        <v>0.05</v>
      </c>
      <c r="F1265" t="s">
        <v>26</v>
      </c>
      <c r="G1265">
        <f t="shared" si="104"/>
        <v>0.5</v>
      </c>
      <c r="Q1265">
        <v>99.806429507879145</v>
      </c>
      <c r="R1265">
        <v>1049.254007174319</v>
      </c>
      <c r="S1265">
        <v>20</v>
      </c>
      <c r="T1265">
        <v>0</v>
      </c>
      <c r="V1265" s="3" t="s">
        <v>99</v>
      </c>
      <c r="W1265" t="s">
        <v>67</v>
      </c>
    </row>
    <row r="1266" spans="1:23" x14ac:dyDescent="0.25">
      <c r="A1266">
        <v>1265</v>
      </c>
      <c r="B1266" t="s">
        <v>1</v>
      </c>
      <c r="C1266">
        <f t="shared" si="103"/>
        <v>0.47499999999999998</v>
      </c>
      <c r="D1266" t="s">
        <v>2</v>
      </c>
      <c r="E1266">
        <v>0.05</v>
      </c>
      <c r="F1266" t="s">
        <v>26</v>
      </c>
      <c r="G1266">
        <f t="shared" si="104"/>
        <v>0.5</v>
      </c>
      <c r="Q1266">
        <v>92.978030848612477</v>
      </c>
      <c r="R1266">
        <v>991.3122077084347</v>
      </c>
      <c r="S1266">
        <v>20</v>
      </c>
      <c r="T1266">
        <v>0</v>
      </c>
      <c r="V1266" s="3" t="s">
        <v>99</v>
      </c>
      <c r="W1266" t="s">
        <v>67</v>
      </c>
    </row>
    <row r="1267" spans="1:23" x14ac:dyDescent="0.25">
      <c r="A1267">
        <v>1266</v>
      </c>
      <c r="B1267" t="s">
        <v>1</v>
      </c>
      <c r="C1267">
        <f t="shared" si="103"/>
        <v>0.47499999999999998</v>
      </c>
      <c r="D1267" t="s">
        <v>2</v>
      </c>
      <c r="E1267">
        <v>0.05</v>
      </c>
      <c r="F1267" t="s">
        <v>26</v>
      </c>
      <c r="G1267">
        <f t="shared" si="104"/>
        <v>0.5</v>
      </c>
      <c r="Q1267">
        <v>93.917154416785891</v>
      </c>
      <c r="R1267">
        <v>929.55330194801377</v>
      </c>
      <c r="S1267">
        <v>20</v>
      </c>
      <c r="T1267">
        <v>0</v>
      </c>
      <c r="V1267" s="3" t="s">
        <v>99</v>
      </c>
      <c r="W1267" t="s">
        <v>67</v>
      </c>
    </row>
    <row r="1268" spans="1:23" x14ac:dyDescent="0.25">
      <c r="A1268">
        <v>1267</v>
      </c>
      <c r="B1268" t="s">
        <v>1</v>
      </c>
      <c r="C1268">
        <f t="shared" si="103"/>
        <v>0.47499999999999998</v>
      </c>
      <c r="D1268" t="s">
        <v>2</v>
      </c>
      <c r="E1268">
        <v>0.05</v>
      </c>
      <c r="F1268" t="s">
        <v>26</v>
      </c>
      <c r="G1268">
        <f t="shared" si="104"/>
        <v>0.5</v>
      </c>
      <c r="Q1268">
        <v>92.719713137459451</v>
      </c>
      <c r="R1268">
        <v>808.83270442254297</v>
      </c>
      <c r="S1268">
        <v>20</v>
      </c>
      <c r="T1268">
        <v>0</v>
      </c>
      <c r="V1268" s="3" t="s">
        <v>99</v>
      </c>
      <c r="W1268" t="s">
        <v>67</v>
      </c>
    </row>
    <row r="1269" spans="1:23" x14ac:dyDescent="0.25">
      <c r="A1269">
        <v>1268</v>
      </c>
      <c r="B1269" t="s">
        <v>1</v>
      </c>
      <c r="C1269">
        <f t="shared" si="103"/>
        <v>0.47499999999999998</v>
      </c>
      <c r="D1269" t="s">
        <v>2</v>
      </c>
      <c r="E1269">
        <v>0.05</v>
      </c>
      <c r="F1269" t="s">
        <v>26</v>
      </c>
      <c r="G1269">
        <f t="shared" si="104"/>
        <v>0.5</v>
      </c>
      <c r="Q1269">
        <v>84.389820079440014</v>
      </c>
      <c r="R1269">
        <v>745.12587719955525</v>
      </c>
      <c r="S1269">
        <v>20</v>
      </c>
      <c r="T1269">
        <v>0</v>
      </c>
      <c r="V1269" s="3" t="s">
        <v>99</v>
      </c>
      <c r="W1269" t="s">
        <v>67</v>
      </c>
    </row>
    <row r="1270" spans="1:23" x14ac:dyDescent="0.25">
      <c r="A1270">
        <v>1269</v>
      </c>
      <c r="B1270" t="s">
        <v>1</v>
      </c>
      <c r="C1270">
        <f t="shared" si="103"/>
        <v>0.47499999999999998</v>
      </c>
      <c r="D1270" t="s">
        <v>2</v>
      </c>
      <c r="E1270">
        <v>0.05</v>
      </c>
      <c r="F1270" t="s">
        <v>26</v>
      </c>
      <c r="G1270">
        <f t="shared" si="104"/>
        <v>0.5</v>
      </c>
      <c r="Q1270">
        <v>72.809896008951981</v>
      </c>
      <c r="R1270">
        <v>662.49216139810153</v>
      </c>
      <c r="S1270">
        <v>20</v>
      </c>
      <c r="T1270">
        <v>0</v>
      </c>
      <c r="V1270" s="3" t="s">
        <v>99</v>
      </c>
      <c r="W1270" t="s">
        <v>67</v>
      </c>
    </row>
    <row r="1271" spans="1:23" x14ac:dyDescent="0.25">
      <c r="A1271">
        <v>1270</v>
      </c>
      <c r="B1271" t="s">
        <v>1</v>
      </c>
      <c r="C1271">
        <f t="shared" si="103"/>
        <v>0.47499999999999998</v>
      </c>
      <c r="D1271" t="s">
        <v>2</v>
      </c>
      <c r="E1271">
        <v>0.05</v>
      </c>
      <c r="F1271" t="s">
        <v>26</v>
      </c>
      <c r="G1271">
        <f t="shared" si="104"/>
        <v>0.5</v>
      </c>
      <c r="Q1271">
        <v>66.050825562129489</v>
      </c>
      <c r="R1271">
        <v>575.14592903268999</v>
      </c>
      <c r="S1271">
        <v>20</v>
      </c>
      <c r="T1271">
        <v>0</v>
      </c>
      <c r="V1271" s="3" t="s">
        <v>99</v>
      </c>
      <c r="W1271" t="s">
        <v>67</v>
      </c>
    </row>
    <row r="1272" spans="1:23" x14ac:dyDescent="0.25">
      <c r="A1272">
        <v>1271</v>
      </c>
      <c r="B1272" t="s">
        <v>1</v>
      </c>
      <c r="C1272">
        <f t="shared" si="103"/>
        <v>0.47499999999999998</v>
      </c>
      <c r="D1272" t="s">
        <v>2</v>
      </c>
      <c r="E1272">
        <v>0.05</v>
      </c>
      <c r="F1272" t="s">
        <v>26</v>
      </c>
      <c r="G1272">
        <f t="shared" si="104"/>
        <v>0.5</v>
      </c>
      <c r="Q1272">
        <v>52.732024813669547</v>
      </c>
      <c r="R1272">
        <v>475.87213625476079</v>
      </c>
      <c r="S1272">
        <v>20</v>
      </c>
      <c r="T1272">
        <v>0</v>
      </c>
      <c r="V1272" s="3" t="s">
        <v>99</v>
      </c>
      <c r="W1272" t="s">
        <v>67</v>
      </c>
    </row>
    <row r="1273" spans="1:23" x14ac:dyDescent="0.25">
      <c r="A1273">
        <v>1272</v>
      </c>
      <c r="B1273" t="s">
        <v>1</v>
      </c>
      <c r="C1273">
        <f t="shared" si="103"/>
        <v>0.47499999999999998</v>
      </c>
      <c r="D1273" t="s">
        <v>2</v>
      </c>
      <c r="E1273">
        <v>0.05</v>
      </c>
      <c r="F1273" t="s">
        <v>26</v>
      </c>
      <c r="G1273">
        <f t="shared" si="104"/>
        <v>0.5</v>
      </c>
      <c r="Q1273">
        <v>27.34271691258893</v>
      </c>
      <c r="R1273">
        <v>319.323964944095</v>
      </c>
      <c r="S1273">
        <v>20</v>
      </c>
      <c r="T1273">
        <v>0</v>
      </c>
      <c r="V1273" s="3" t="s">
        <v>99</v>
      </c>
      <c r="W1273" t="s">
        <v>67</v>
      </c>
    </row>
    <row r="1274" spans="1:23" x14ac:dyDescent="0.25">
      <c r="A1274">
        <v>1273</v>
      </c>
      <c r="B1274" t="s">
        <v>1</v>
      </c>
      <c r="C1274">
        <f t="shared" si="103"/>
        <v>0.47499999999999998</v>
      </c>
      <c r="D1274" t="s">
        <v>2</v>
      </c>
      <c r="E1274">
        <v>0.05</v>
      </c>
      <c r="F1274" t="s">
        <v>26</v>
      </c>
      <c r="G1274">
        <f t="shared" si="104"/>
        <v>0.5</v>
      </c>
      <c r="Q1274">
        <v>16.065897027707518</v>
      </c>
      <c r="R1274">
        <v>207.26652153118118</v>
      </c>
      <c r="S1274">
        <v>20</v>
      </c>
      <c r="T1274">
        <v>0</v>
      </c>
      <c r="V1274" s="3" t="s">
        <v>99</v>
      </c>
      <c r="W1274" t="s">
        <v>67</v>
      </c>
    </row>
    <row r="1275" spans="1:23" x14ac:dyDescent="0.25">
      <c r="A1275">
        <v>1274</v>
      </c>
      <c r="B1275" t="s">
        <v>1</v>
      </c>
      <c r="C1275">
        <f t="shared" ref="C1275:C1281" si="105">0.9/2</f>
        <v>0.45</v>
      </c>
      <c r="D1275" t="s">
        <v>2</v>
      </c>
      <c r="E1275">
        <v>0.1</v>
      </c>
      <c r="F1275" t="s">
        <v>26</v>
      </c>
      <c r="G1275">
        <f t="shared" si="104"/>
        <v>0.5</v>
      </c>
      <c r="Q1275">
        <v>109.98882462168457</v>
      </c>
      <c r="R1275">
        <v>1182.833619014971</v>
      </c>
      <c r="S1275">
        <v>20</v>
      </c>
      <c r="T1275">
        <v>0</v>
      </c>
      <c r="V1275" s="3" t="s">
        <v>99</v>
      </c>
      <c r="W1275" t="s">
        <v>67</v>
      </c>
    </row>
    <row r="1276" spans="1:23" x14ac:dyDescent="0.25">
      <c r="A1276">
        <v>1275</v>
      </c>
      <c r="B1276" t="s">
        <v>1</v>
      </c>
      <c r="C1276">
        <f t="shared" si="105"/>
        <v>0.45</v>
      </c>
      <c r="D1276" t="s">
        <v>2</v>
      </c>
      <c r="E1276">
        <v>0.1</v>
      </c>
      <c r="F1276" t="s">
        <v>26</v>
      </c>
      <c r="G1276">
        <f t="shared" si="104"/>
        <v>0.5</v>
      </c>
      <c r="Q1276">
        <v>96.446603853073526</v>
      </c>
      <c r="R1276">
        <v>851.07012203528257</v>
      </c>
      <c r="S1276">
        <v>20</v>
      </c>
      <c r="T1276">
        <v>0</v>
      </c>
      <c r="V1276" s="3" t="s">
        <v>99</v>
      </c>
      <c r="W1276" t="s">
        <v>67</v>
      </c>
    </row>
    <row r="1277" spans="1:23" x14ac:dyDescent="0.25">
      <c r="A1277">
        <v>1276</v>
      </c>
      <c r="B1277" t="s">
        <v>1</v>
      </c>
      <c r="C1277">
        <f t="shared" si="105"/>
        <v>0.45</v>
      </c>
      <c r="D1277" t="s">
        <v>2</v>
      </c>
      <c r="E1277">
        <v>0.1</v>
      </c>
      <c r="F1277" t="s">
        <v>26</v>
      </c>
      <c r="G1277">
        <f t="shared" si="104"/>
        <v>0.5</v>
      </c>
      <c r="Q1277">
        <v>95.148627766111488</v>
      </c>
      <c r="R1277">
        <v>698.95798227168575</v>
      </c>
      <c r="S1277">
        <v>20</v>
      </c>
      <c r="T1277">
        <v>0</v>
      </c>
      <c r="V1277" s="3" t="s">
        <v>99</v>
      </c>
      <c r="W1277" t="s">
        <v>67</v>
      </c>
    </row>
    <row r="1278" spans="1:23" x14ac:dyDescent="0.25">
      <c r="A1278">
        <v>1277</v>
      </c>
      <c r="B1278" t="s">
        <v>1</v>
      </c>
      <c r="C1278">
        <f t="shared" si="105"/>
        <v>0.45</v>
      </c>
      <c r="D1278" t="s">
        <v>2</v>
      </c>
      <c r="E1278">
        <v>0.1</v>
      </c>
      <c r="F1278" t="s">
        <v>26</v>
      </c>
      <c r="G1278">
        <f t="shared" si="104"/>
        <v>0.5</v>
      </c>
      <c r="Q1278">
        <v>68.571982837653607</v>
      </c>
      <c r="R1278">
        <v>509.597344759012</v>
      </c>
      <c r="S1278">
        <v>20</v>
      </c>
      <c r="T1278">
        <v>0</v>
      </c>
      <c r="V1278" s="3" t="s">
        <v>99</v>
      </c>
      <c r="W1278" t="s">
        <v>67</v>
      </c>
    </row>
    <row r="1279" spans="1:23" x14ac:dyDescent="0.25">
      <c r="A1279">
        <v>1278</v>
      </c>
      <c r="B1279" t="s">
        <v>1</v>
      </c>
      <c r="C1279">
        <f t="shared" si="105"/>
        <v>0.45</v>
      </c>
      <c r="D1279" t="s">
        <v>2</v>
      </c>
      <c r="E1279">
        <v>0.1</v>
      </c>
      <c r="F1279" t="s">
        <v>26</v>
      </c>
      <c r="G1279">
        <f t="shared" si="104"/>
        <v>0.5</v>
      </c>
      <c r="Q1279">
        <v>63.515616685243799</v>
      </c>
      <c r="R1279">
        <v>478.93849922165066</v>
      </c>
      <c r="S1279">
        <v>20</v>
      </c>
      <c r="T1279">
        <v>0</v>
      </c>
      <c r="V1279" s="3" t="s">
        <v>99</v>
      </c>
      <c r="W1279" t="s">
        <v>67</v>
      </c>
    </row>
    <row r="1280" spans="1:23" x14ac:dyDescent="0.25">
      <c r="A1280">
        <v>1279</v>
      </c>
      <c r="B1280" t="s">
        <v>1</v>
      </c>
      <c r="C1280">
        <f t="shared" si="105"/>
        <v>0.45</v>
      </c>
      <c r="D1280" t="s">
        <v>2</v>
      </c>
      <c r="E1280">
        <v>0.1</v>
      </c>
      <c r="F1280" t="s">
        <v>26</v>
      </c>
      <c r="G1280">
        <f t="shared" si="104"/>
        <v>0.5</v>
      </c>
      <c r="Q1280">
        <v>44.678217712141645</v>
      </c>
      <c r="R1280">
        <v>321.03286064823862</v>
      </c>
      <c r="S1280">
        <v>20</v>
      </c>
      <c r="T1280">
        <v>0</v>
      </c>
      <c r="V1280" s="3" t="s">
        <v>99</v>
      </c>
      <c r="W1280" t="s">
        <v>67</v>
      </c>
    </row>
    <row r="1281" spans="1:23" x14ac:dyDescent="0.25">
      <c r="A1281">
        <v>1280</v>
      </c>
      <c r="B1281" t="s">
        <v>1</v>
      </c>
      <c r="C1281">
        <f t="shared" si="105"/>
        <v>0.45</v>
      </c>
      <c r="D1281" t="s">
        <v>2</v>
      </c>
      <c r="E1281">
        <v>0.1</v>
      </c>
      <c r="F1281" t="s">
        <v>26</v>
      </c>
      <c r="G1281">
        <f t="shared" si="104"/>
        <v>0.5</v>
      </c>
      <c r="Q1281">
        <v>21.067282292217978</v>
      </c>
      <c r="R1281">
        <v>204.48216234955919</v>
      </c>
      <c r="S1281">
        <v>20</v>
      </c>
      <c r="T1281">
        <v>0</v>
      </c>
      <c r="V1281" s="3" t="s">
        <v>99</v>
      </c>
      <c r="W1281" t="s">
        <v>67</v>
      </c>
    </row>
    <row r="1282" spans="1:23" x14ac:dyDescent="0.25">
      <c r="A1282">
        <v>1281</v>
      </c>
      <c r="B1282" t="s">
        <v>1</v>
      </c>
      <c r="C1282">
        <f t="shared" ref="C1282:C1313" si="106">0.8/2</f>
        <v>0.4</v>
      </c>
      <c r="D1282" t="s">
        <v>2</v>
      </c>
      <c r="E1282">
        <v>0.2</v>
      </c>
      <c r="F1282" t="s">
        <v>26</v>
      </c>
      <c r="G1282">
        <f t="shared" si="104"/>
        <v>0.5</v>
      </c>
      <c r="Q1282">
        <v>133.05586318842072</v>
      </c>
      <c r="R1282">
        <v>1182.0542147604067</v>
      </c>
      <c r="S1282">
        <v>20</v>
      </c>
      <c r="T1282">
        <v>0</v>
      </c>
      <c r="V1282" s="3" t="s">
        <v>99</v>
      </c>
      <c r="W1282" t="s">
        <v>67</v>
      </c>
    </row>
    <row r="1283" spans="1:23" x14ac:dyDescent="0.25">
      <c r="A1283">
        <v>1282</v>
      </c>
      <c r="B1283" t="s">
        <v>1</v>
      </c>
      <c r="C1283">
        <f t="shared" si="106"/>
        <v>0.4</v>
      </c>
      <c r="D1283" t="s">
        <v>2</v>
      </c>
      <c r="E1283">
        <v>0.2</v>
      </c>
      <c r="F1283" t="s">
        <v>26</v>
      </c>
      <c r="G1283">
        <f t="shared" si="104"/>
        <v>0.5</v>
      </c>
      <c r="Q1283">
        <v>125.4637933459549</v>
      </c>
      <c r="R1283">
        <v>1101.1312246782752</v>
      </c>
      <c r="S1283">
        <v>20</v>
      </c>
      <c r="T1283">
        <v>0</v>
      </c>
      <c r="V1283" s="3" t="s">
        <v>99</v>
      </c>
      <c r="W1283" t="s">
        <v>67</v>
      </c>
    </row>
    <row r="1284" spans="1:23" x14ac:dyDescent="0.25">
      <c r="A1284">
        <v>1283</v>
      </c>
      <c r="B1284" t="s">
        <v>1</v>
      </c>
      <c r="C1284">
        <f t="shared" si="106"/>
        <v>0.4</v>
      </c>
      <c r="D1284" t="s">
        <v>2</v>
      </c>
      <c r="E1284">
        <v>0.2</v>
      </c>
      <c r="F1284" t="s">
        <v>26</v>
      </c>
      <c r="G1284">
        <f t="shared" si="104"/>
        <v>0.5</v>
      </c>
      <c r="Q1284">
        <v>137.00599363053644</v>
      </c>
      <c r="R1284">
        <v>980.92929423416581</v>
      </c>
      <c r="S1284">
        <v>20</v>
      </c>
      <c r="T1284">
        <v>0</v>
      </c>
      <c r="V1284" s="3" t="s">
        <v>99</v>
      </c>
      <c r="W1284" t="s">
        <v>67</v>
      </c>
    </row>
    <row r="1285" spans="1:23" x14ac:dyDescent="0.25">
      <c r="A1285">
        <v>1284</v>
      </c>
      <c r="B1285" t="s">
        <v>1</v>
      </c>
      <c r="C1285">
        <f t="shared" si="106"/>
        <v>0.4</v>
      </c>
      <c r="D1285" t="s">
        <v>2</v>
      </c>
      <c r="E1285">
        <v>0.2</v>
      </c>
      <c r="F1285" t="s">
        <v>26</v>
      </c>
      <c r="G1285">
        <f t="shared" si="104"/>
        <v>0.5</v>
      </c>
      <c r="Q1285">
        <v>130.74796496017461</v>
      </c>
      <c r="R1285">
        <v>896.0352476973726</v>
      </c>
      <c r="S1285">
        <v>20</v>
      </c>
      <c r="T1285">
        <v>0</v>
      </c>
      <c r="V1285" s="3" t="s">
        <v>99</v>
      </c>
      <c r="W1285" t="s">
        <v>67</v>
      </c>
    </row>
    <row r="1286" spans="1:23" x14ac:dyDescent="0.25">
      <c r="A1286">
        <v>1285</v>
      </c>
      <c r="B1286" t="s">
        <v>1</v>
      </c>
      <c r="C1286">
        <f t="shared" si="106"/>
        <v>0.4</v>
      </c>
      <c r="D1286" t="s">
        <v>2</v>
      </c>
      <c r="E1286">
        <v>0.2</v>
      </c>
      <c r="F1286" t="s">
        <v>26</v>
      </c>
      <c r="G1286">
        <f t="shared" si="104"/>
        <v>0.5</v>
      </c>
      <c r="Q1286">
        <v>127.21627604210998</v>
      </c>
      <c r="R1286">
        <v>794.72265610677255</v>
      </c>
      <c r="S1286">
        <v>20</v>
      </c>
      <c r="T1286">
        <v>0</v>
      </c>
      <c r="V1286" s="3" t="s">
        <v>99</v>
      </c>
      <c r="W1286" t="s">
        <v>67</v>
      </c>
    </row>
    <row r="1287" spans="1:23" x14ac:dyDescent="0.25">
      <c r="A1287">
        <v>1286</v>
      </c>
      <c r="B1287" t="s">
        <v>1</v>
      </c>
      <c r="C1287">
        <f t="shared" si="106"/>
        <v>0.4</v>
      </c>
      <c r="D1287" t="s">
        <v>2</v>
      </c>
      <c r="E1287">
        <v>0.2</v>
      </c>
      <c r="F1287" t="s">
        <v>26</v>
      </c>
      <c r="G1287">
        <f t="shared" si="104"/>
        <v>0.5</v>
      </c>
      <c r="Q1287">
        <v>133.28023103984799</v>
      </c>
      <c r="R1287">
        <v>703.84872358880943</v>
      </c>
      <c r="S1287">
        <v>20</v>
      </c>
      <c r="T1287">
        <v>0</v>
      </c>
      <c r="V1287" s="3" t="s">
        <v>99</v>
      </c>
      <c r="W1287" t="s">
        <v>67</v>
      </c>
    </row>
    <row r="1288" spans="1:23" x14ac:dyDescent="0.25">
      <c r="A1288">
        <v>1287</v>
      </c>
      <c r="B1288" t="s">
        <v>1</v>
      </c>
      <c r="C1288">
        <f t="shared" si="106"/>
        <v>0.4</v>
      </c>
      <c r="D1288" t="s">
        <v>2</v>
      </c>
      <c r="E1288">
        <v>0.2</v>
      </c>
      <c r="F1288" t="s">
        <v>26</v>
      </c>
      <c r="G1288">
        <f t="shared" si="104"/>
        <v>0.5</v>
      </c>
      <c r="Q1288">
        <v>126.11341576003194</v>
      </c>
      <c r="R1288">
        <v>608.94318250651168</v>
      </c>
      <c r="S1288">
        <v>20</v>
      </c>
      <c r="T1288">
        <v>0</v>
      </c>
      <c r="V1288" s="3" t="s">
        <v>99</v>
      </c>
      <c r="W1288" t="s">
        <v>67</v>
      </c>
    </row>
    <row r="1289" spans="1:23" x14ac:dyDescent="0.25">
      <c r="A1289">
        <v>1288</v>
      </c>
      <c r="B1289" t="s">
        <v>1</v>
      </c>
      <c r="C1289">
        <f t="shared" si="106"/>
        <v>0.4</v>
      </c>
      <c r="D1289" t="s">
        <v>2</v>
      </c>
      <c r="E1289">
        <v>0.2</v>
      </c>
      <c r="F1289" t="s">
        <v>26</v>
      </c>
      <c r="G1289">
        <f t="shared" si="104"/>
        <v>0.5</v>
      </c>
      <c r="Q1289">
        <v>124.39402442188548</v>
      </c>
      <c r="R1289">
        <v>488.16220626510494</v>
      </c>
      <c r="S1289">
        <v>20</v>
      </c>
      <c r="T1289">
        <v>0</v>
      </c>
      <c r="V1289" s="3" t="s">
        <v>99</v>
      </c>
      <c r="W1289" t="s">
        <v>67</v>
      </c>
    </row>
    <row r="1290" spans="1:23" x14ac:dyDescent="0.25">
      <c r="A1290">
        <v>1289</v>
      </c>
      <c r="B1290" t="s">
        <v>1</v>
      </c>
      <c r="C1290">
        <f t="shared" si="106"/>
        <v>0.4</v>
      </c>
      <c r="D1290" t="s">
        <v>2</v>
      </c>
      <c r="E1290">
        <v>0.2</v>
      </c>
      <c r="F1290" t="s">
        <v>26</v>
      </c>
      <c r="G1290">
        <f t="shared" si="104"/>
        <v>0.5</v>
      </c>
      <c r="Q1290">
        <v>105.48304669713289</v>
      </c>
      <c r="R1290">
        <v>409.86734604999674</v>
      </c>
      <c r="S1290">
        <v>20</v>
      </c>
      <c r="T1290">
        <v>0</v>
      </c>
      <c r="V1290" s="3" t="s">
        <v>99</v>
      </c>
      <c r="W1290" t="s">
        <v>67</v>
      </c>
    </row>
    <row r="1291" spans="1:23" x14ac:dyDescent="0.25">
      <c r="A1291">
        <v>1290</v>
      </c>
      <c r="B1291" t="s">
        <v>1</v>
      </c>
      <c r="C1291">
        <f t="shared" si="106"/>
        <v>0.4</v>
      </c>
      <c r="D1291" t="s">
        <v>2</v>
      </c>
      <c r="E1291">
        <v>0.2</v>
      </c>
      <c r="F1291" t="s">
        <v>26</v>
      </c>
      <c r="G1291">
        <f t="shared" si="104"/>
        <v>0.5</v>
      </c>
      <c r="Q1291">
        <v>104.05619225388452</v>
      </c>
      <c r="R1291">
        <v>339.45215217561417</v>
      </c>
      <c r="S1291">
        <v>20</v>
      </c>
      <c r="T1291">
        <v>0</v>
      </c>
      <c r="V1291" s="3" t="s">
        <v>99</v>
      </c>
      <c r="W1291" t="s">
        <v>67</v>
      </c>
    </row>
    <row r="1292" spans="1:23" x14ac:dyDescent="0.25">
      <c r="A1292">
        <v>1291</v>
      </c>
      <c r="B1292" t="s">
        <v>1</v>
      </c>
      <c r="C1292">
        <f t="shared" si="106"/>
        <v>0.4</v>
      </c>
      <c r="D1292" t="s">
        <v>2</v>
      </c>
      <c r="E1292">
        <v>0.2</v>
      </c>
      <c r="F1292" t="s">
        <v>26</v>
      </c>
      <c r="G1292">
        <f t="shared" si="104"/>
        <v>0.5</v>
      </c>
      <c r="Q1292">
        <v>80.264984253168635</v>
      </c>
      <c r="R1292">
        <v>199.96199876562264</v>
      </c>
      <c r="S1292">
        <v>20</v>
      </c>
      <c r="T1292">
        <v>0</v>
      </c>
      <c r="V1292" s="3" t="s">
        <v>99</v>
      </c>
      <c r="W1292" t="s">
        <v>67</v>
      </c>
    </row>
    <row r="1293" spans="1:23" x14ac:dyDescent="0.25">
      <c r="A1293">
        <v>1292</v>
      </c>
      <c r="B1293" t="s">
        <v>1</v>
      </c>
      <c r="C1293">
        <f t="shared" si="106"/>
        <v>0.4</v>
      </c>
      <c r="D1293" t="s">
        <v>2</v>
      </c>
      <c r="E1293">
        <v>0.2</v>
      </c>
      <c r="F1293" t="s">
        <v>26</v>
      </c>
      <c r="G1293">
        <f t="shared" si="104"/>
        <v>0.5</v>
      </c>
      <c r="Q1293">
        <v>13.712193028227722</v>
      </c>
      <c r="R1293">
        <v>1000</v>
      </c>
      <c r="S1293">
        <v>1.23453954209974E-13</v>
      </c>
      <c r="T1293">
        <v>0</v>
      </c>
      <c r="V1293" s="3" t="s">
        <v>99</v>
      </c>
      <c r="W1293" t="s">
        <v>67</v>
      </c>
    </row>
    <row r="1294" spans="1:23" x14ac:dyDescent="0.25">
      <c r="A1294">
        <v>1293</v>
      </c>
      <c r="B1294" t="s">
        <v>1</v>
      </c>
      <c r="C1294">
        <f t="shared" si="106"/>
        <v>0.4</v>
      </c>
      <c r="D1294" t="s">
        <v>2</v>
      </c>
      <c r="E1294">
        <v>0.2</v>
      </c>
      <c r="F1294" t="s">
        <v>26</v>
      </c>
      <c r="G1294">
        <f t="shared" si="104"/>
        <v>0.5</v>
      </c>
      <c r="Q1294">
        <v>22.113326998469045</v>
      </c>
      <c r="R1294">
        <v>1000</v>
      </c>
      <c r="S1294">
        <v>9.5768052809248087E-13</v>
      </c>
      <c r="T1294">
        <v>0</v>
      </c>
      <c r="V1294" s="3" t="s">
        <v>99</v>
      </c>
      <c r="W1294" t="s">
        <v>67</v>
      </c>
    </row>
    <row r="1295" spans="1:23" x14ac:dyDescent="0.25">
      <c r="A1295">
        <v>1294</v>
      </c>
      <c r="B1295" t="s">
        <v>1</v>
      </c>
      <c r="C1295">
        <f t="shared" si="106"/>
        <v>0.4</v>
      </c>
      <c r="D1295" t="s">
        <v>2</v>
      </c>
      <c r="E1295">
        <v>0.2</v>
      </c>
      <c r="F1295" t="s">
        <v>26</v>
      </c>
      <c r="G1295">
        <f t="shared" ref="G1295:G1326" si="107">1/2</f>
        <v>0.5</v>
      </c>
      <c r="Q1295">
        <v>30.853765620752892</v>
      </c>
      <c r="R1295">
        <v>1000</v>
      </c>
      <c r="S1295">
        <v>3.0207402661220697E-12</v>
      </c>
      <c r="T1295">
        <v>0</v>
      </c>
      <c r="V1295" s="3" t="s">
        <v>99</v>
      </c>
      <c r="W1295" t="s">
        <v>67</v>
      </c>
    </row>
    <row r="1296" spans="1:23" x14ac:dyDescent="0.25">
      <c r="A1296">
        <v>1295</v>
      </c>
      <c r="B1296" t="s">
        <v>1</v>
      </c>
      <c r="C1296">
        <f t="shared" si="106"/>
        <v>0.4</v>
      </c>
      <c r="D1296" t="s">
        <v>2</v>
      </c>
      <c r="E1296">
        <v>0.2</v>
      </c>
      <c r="F1296" t="s">
        <v>26</v>
      </c>
      <c r="G1296">
        <f t="shared" si="107"/>
        <v>0.5</v>
      </c>
      <c r="Q1296">
        <v>34.643570164405475</v>
      </c>
      <c r="R1296">
        <v>1000</v>
      </c>
      <c r="S1296">
        <v>6.5359231330902792E-12</v>
      </c>
      <c r="T1296">
        <v>0</v>
      </c>
      <c r="V1296" s="3" t="s">
        <v>99</v>
      </c>
      <c r="W1296" t="s">
        <v>67</v>
      </c>
    </row>
    <row r="1297" spans="1:23" x14ac:dyDescent="0.25">
      <c r="A1297">
        <v>1296</v>
      </c>
      <c r="B1297" t="s">
        <v>1</v>
      </c>
      <c r="C1297">
        <f t="shared" si="106"/>
        <v>0.4</v>
      </c>
      <c r="D1297" t="s">
        <v>2</v>
      </c>
      <c r="E1297">
        <v>0.2</v>
      </c>
      <c r="F1297" t="s">
        <v>26</v>
      </c>
      <c r="G1297">
        <f t="shared" si="107"/>
        <v>0.5</v>
      </c>
      <c r="Q1297">
        <v>38.89888088502213</v>
      </c>
      <c r="R1297">
        <v>1000</v>
      </c>
      <c r="S1297">
        <v>2.7051454927966798E-11</v>
      </c>
      <c r="T1297">
        <v>0</v>
      </c>
      <c r="V1297" s="3" t="s">
        <v>99</v>
      </c>
      <c r="W1297" t="s">
        <v>67</v>
      </c>
    </row>
    <row r="1298" spans="1:23" x14ac:dyDescent="0.25">
      <c r="A1298">
        <v>1297</v>
      </c>
      <c r="B1298" t="s">
        <v>1</v>
      </c>
      <c r="C1298">
        <f t="shared" si="106"/>
        <v>0.4</v>
      </c>
      <c r="D1298" t="s">
        <v>2</v>
      </c>
      <c r="E1298">
        <v>0.2</v>
      </c>
      <c r="F1298" t="s">
        <v>26</v>
      </c>
      <c r="G1298">
        <f t="shared" si="107"/>
        <v>0.5</v>
      </c>
      <c r="Q1298">
        <v>67.442058506092351</v>
      </c>
      <c r="R1298">
        <v>1000</v>
      </c>
      <c r="S1298">
        <v>7.4033864371020499E-11</v>
      </c>
      <c r="T1298">
        <v>0</v>
      </c>
      <c r="V1298" s="3" t="s">
        <v>99</v>
      </c>
      <c r="W1298" t="s">
        <v>67</v>
      </c>
    </row>
    <row r="1299" spans="1:23" x14ac:dyDescent="0.25">
      <c r="A1299">
        <v>1298</v>
      </c>
      <c r="B1299" t="s">
        <v>1</v>
      </c>
      <c r="C1299">
        <f t="shared" si="106"/>
        <v>0.4</v>
      </c>
      <c r="D1299" t="s">
        <v>2</v>
      </c>
      <c r="E1299">
        <v>0.2</v>
      </c>
      <c r="F1299" t="s">
        <v>26</v>
      </c>
      <c r="G1299">
        <f t="shared" si="107"/>
        <v>0.5</v>
      </c>
      <c r="Q1299">
        <v>96.864250412689671</v>
      </c>
      <c r="R1299">
        <v>1000</v>
      </c>
      <c r="S1299">
        <v>1.4333322953324601E-9</v>
      </c>
      <c r="T1299">
        <v>0</v>
      </c>
      <c r="V1299" s="3" t="s">
        <v>99</v>
      </c>
      <c r="W1299" t="s">
        <v>67</v>
      </c>
    </row>
    <row r="1300" spans="1:23" x14ac:dyDescent="0.25">
      <c r="A1300">
        <v>1299</v>
      </c>
      <c r="B1300" t="s">
        <v>1</v>
      </c>
      <c r="C1300">
        <f t="shared" si="106"/>
        <v>0.4</v>
      </c>
      <c r="D1300" t="s">
        <v>2</v>
      </c>
      <c r="E1300">
        <v>0.2</v>
      </c>
      <c r="F1300" t="s">
        <v>26</v>
      </c>
      <c r="G1300">
        <f t="shared" si="107"/>
        <v>0.5</v>
      </c>
      <c r="Q1300">
        <v>111.95837949180515</v>
      </c>
      <c r="R1300">
        <v>1000</v>
      </c>
      <c r="S1300">
        <v>3.52508676760091E-9</v>
      </c>
      <c r="T1300">
        <v>0</v>
      </c>
      <c r="V1300" s="3" t="s">
        <v>99</v>
      </c>
      <c r="W1300" t="s">
        <v>67</v>
      </c>
    </row>
    <row r="1301" spans="1:23" x14ac:dyDescent="0.25">
      <c r="A1301">
        <v>1300</v>
      </c>
      <c r="B1301" t="s">
        <v>1</v>
      </c>
      <c r="C1301">
        <f t="shared" si="106"/>
        <v>0.4</v>
      </c>
      <c r="D1301" t="s">
        <v>2</v>
      </c>
      <c r="E1301">
        <v>0.2</v>
      </c>
      <c r="F1301" t="s">
        <v>26</v>
      </c>
      <c r="G1301">
        <f t="shared" si="107"/>
        <v>0.5</v>
      </c>
      <c r="Q1301">
        <v>120.36581052477206</v>
      </c>
      <c r="R1301">
        <v>1000</v>
      </c>
      <c r="S1301">
        <v>2.1583932272956402E-8</v>
      </c>
      <c r="T1301">
        <v>0</v>
      </c>
      <c r="V1301" s="3" t="s">
        <v>99</v>
      </c>
      <c r="W1301" t="s">
        <v>67</v>
      </c>
    </row>
    <row r="1302" spans="1:23" x14ac:dyDescent="0.25">
      <c r="A1302">
        <v>1301</v>
      </c>
      <c r="B1302" t="s">
        <v>1</v>
      </c>
      <c r="C1302">
        <f t="shared" si="106"/>
        <v>0.4</v>
      </c>
      <c r="D1302" t="s">
        <v>2</v>
      </c>
      <c r="E1302">
        <v>0.2</v>
      </c>
      <c r="F1302" t="s">
        <v>26</v>
      </c>
      <c r="G1302">
        <f t="shared" si="107"/>
        <v>0.5</v>
      </c>
      <c r="Q1302">
        <v>137.12193028227719</v>
      </c>
      <c r="R1302">
        <v>1000</v>
      </c>
      <c r="S1302">
        <v>1.4997264366342899E-7</v>
      </c>
      <c r="T1302">
        <v>0</v>
      </c>
      <c r="V1302" s="3" t="s">
        <v>99</v>
      </c>
      <c r="W1302" t="s">
        <v>67</v>
      </c>
    </row>
    <row r="1303" spans="1:23" x14ac:dyDescent="0.25">
      <c r="A1303">
        <v>1302</v>
      </c>
      <c r="B1303" t="s">
        <v>1</v>
      </c>
      <c r="C1303">
        <f t="shared" si="106"/>
        <v>0.4</v>
      </c>
      <c r="D1303" t="s">
        <v>2</v>
      </c>
      <c r="E1303">
        <v>0.2</v>
      </c>
      <c r="F1303" t="s">
        <v>26</v>
      </c>
      <c r="G1303">
        <f t="shared" si="107"/>
        <v>0.5</v>
      </c>
      <c r="Q1303">
        <v>137.12193028227719</v>
      </c>
      <c r="R1303">
        <v>1000</v>
      </c>
      <c r="S1303">
        <v>3.7185895483290403E-7</v>
      </c>
      <c r="T1303">
        <v>0</v>
      </c>
      <c r="V1303" s="3" t="s">
        <v>99</v>
      </c>
      <c r="W1303" t="s">
        <v>67</v>
      </c>
    </row>
    <row r="1304" spans="1:23" x14ac:dyDescent="0.25">
      <c r="A1304">
        <v>1303</v>
      </c>
      <c r="B1304" t="s">
        <v>1</v>
      </c>
      <c r="C1304">
        <f t="shared" si="106"/>
        <v>0.4</v>
      </c>
      <c r="D1304" t="s">
        <v>2</v>
      </c>
      <c r="E1304">
        <v>0.2</v>
      </c>
      <c r="F1304" t="s">
        <v>26</v>
      </c>
      <c r="G1304">
        <f t="shared" si="107"/>
        <v>0.5</v>
      </c>
      <c r="Q1304">
        <v>139.12213262536889</v>
      </c>
      <c r="R1304">
        <v>1000</v>
      </c>
      <c r="S1304">
        <v>8.09192942037855E-7</v>
      </c>
      <c r="T1304">
        <v>0</v>
      </c>
      <c r="V1304" s="3" t="s">
        <v>99</v>
      </c>
      <c r="W1304" t="s">
        <v>67</v>
      </c>
    </row>
    <row r="1305" spans="1:23" x14ac:dyDescent="0.25">
      <c r="A1305">
        <v>1304</v>
      </c>
      <c r="B1305" t="s">
        <v>1</v>
      </c>
      <c r="C1305">
        <f t="shared" si="106"/>
        <v>0.4</v>
      </c>
      <c r="D1305" t="s">
        <v>2</v>
      </c>
      <c r="E1305">
        <v>0.2</v>
      </c>
      <c r="F1305" t="s">
        <v>26</v>
      </c>
      <c r="G1305">
        <f t="shared" si="107"/>
        <v>0.5</v>
      </c>
      <c r="Q1305">
        <v>145.29951041268421</v>
      </c>
      <c r="R1305">
        <v>1000</v>
      </c>
      <c r="S1305">
        <v>4.3589658906750504E-2</v>
      </c>
      <c r="T1305">
        <v>0</v>
      </c>
      <c r="V1305" s="3" t="s">
        <v>99</v>
      </c>
      <c r="W1305" t="s">
        <v>67</v>
      </c>
    </row>
    <row r="1306" spans="1:23" x14ac:dyDescent="0.25">
      <c r="A1306">
        <v>1305</v>
      </c>
      <c r="B1306" t="s">
        <v>1</v>
      </c>
      <c r="C1306">
        <f t="shared" si="106"/>
        <v>0.4</v>
      </c>
      <c r="D1306" t="s">
        <v>2</v>
      </c>
      <c r="E1306">
        <v>0.2</v>
      </c>
      <c r="F1306" t="s">
        <v>26</v>
      </c>
      <c r="G1306">
        <f t="shared" si="107"/>
        <v>0.5</v>
      </c>
      <c r="Q1306">
        <v>153.9647792494238</v>
      </c>
      <c r="R1306">
        <v>1000</v>
      </c>
      <c r="S1306">
        <v>3.1413844622895897</v>
      </c>
      <c r="T1306">
        <v>0</v>
      </c>
      <c r="V1306" s="3" t="s">
        <v>99</v>
      </c>
      <c r="W1306" t="s">
        <v>67</v>
      </c>
    </row>
    <row r="1307" spans="1:23" x14ac:dyDescent="0.25">
      <c r="A1307">
        <v>1306</v>
      </c>
      <c r="B1307" t="s">
        <v>1</v>
      </c>
      <c r="C1307">
        <f t="shared" si="106"/>
        <v>0.4</v>
      </c>
      <c r="D1307" t="s">
        <v>2</v>
      </c>
      <c r="E1307">
        <v>0.2</v>
      </c>
      <c r="F1307" t="s">
        <v>26</v>
      </c>
      <c r="G1307">
        <f t="shared" si="107"/>
        <v>0.5</v>
      </c>
      <c r="Q1307">
        <v>151.75117954104687</v>
      </c>
      <c r="R1307">
        <v>1000</v>
      </c>
      <c r="S1307">
        <v>91.677793244260101</v>
      </c>
      <c r="T1307">
        <v>0</v>
      </c>
      <c r="V1307" s="3" t="s">
        <v>99</v>
      </c>
      <c r="W1307" t="s">
        <v>67</v>
      </c>
    </row>
    <row r="1308" spans="1:23" x14ac:dyDescent="0.25">
      <c r="A1308">
        <v>1307</v>
      </c>
      <c r="B1308" t="s">
        <v>1</v>
      </c>
      <c r="C1308">
        <f t="shared" si="106"/>
        <v>0.4</v>
      </c>
      <c r="D1308" t="s">
        <v>2</v>
      </c>
      <c r="E1308">
        <v>0.2</v>
      </c>
      <c r="F1308" t="s">
        <v>26</v>
      </c>
      <c r="G1308">
        <f t="shared" si="107"/>
        <v>0.5</v>
      </c>
      <c r="Q1308">
        <v>16.552664955267048</v>
      </c>
      <c r="R1308">
        <v>1100</v>
      </c>
      <c r="S1308">
        <v>1.6894440802474899E-11</v>
      </c>
      <c r="T1308">
        <v>0</v>
      </c>
      <c r="V1308" s="3" t="s">
        <v>99</v>
      </c>
      <c r="W1308" t="s">
        <v>67</v>
      </c>
    </row>
    <row r="1309" spans="1:23" x14ac:dyDescent="0.25">
      <c r="A1309">
        <v>1308</v>
      </c>
      <c r="B1309" t="s">
        <v>1</v>
      </c>
      <c r="C1309">
        <f t="shared" si="106"/>
        <v>0.4</v>
      </c>
      <c r="D1309" t="s">
        <v>2</v>
      </c>
      <c r="E1309">
        <v>0.2</v>
      </c>
      <c r="F1309" t="s">
        <v>26</v>
      </c>
      <c r="G1309">
        <f t="shared" si="107"/>
        <v>0.5</v>
      </c>
      <c r="Q1309">
        <v>27.478543593017463</v>
      </c>
      <c r="R1309">
        <v>1100</v>
      </c>
      <c r="S1309">
        <v>5.2769699637133298E-11</v>
      </c>
      <c r="T1309">
        <v>0</v>
      </c>
      <c r="V1309" s="3" t="s">
        <v>99</v>
      </c>
      <c r="W1309" t="s">
        <v>67</v>
      </c>
    </row>
    <row r="1310" spans="1:23" x14ac:dyDescent="0.25">
      <c r="A1310">
        <v>1309</v>
      </c>
      <c r="B1310" t="s">
        <v>1</v>
      </c>
      <c r="C1310">
        <f t="shared" si="106"/>
        <v>0.4</v>
      </c>
      <c r="D1310" t="s">
        <v>2</v>
      </c>
      <c r="E1310">
        <v>0.2</v>
      </c>
      <c r="F1310" t="s">
        <v>26</v>
      </c>
      <c r="G1310">
        <f t="shared" si="107"/>
        <v>0.5</v>
      </c>
      <c r="Q1310">
        <v>33.654568384459772</v>
      </c>
      <c r="R1310">
        <v>1100</v>
      </c>
      <c r="S1310">
        <v>2.4744596658819001E-10</v>
      </c>
      <c r="T1310">
        <v>0</v>
      </c>
      <c r="V1310" s="3" t="s">
        <v>99</v>
      </c>
      <c r="W1310" t="s">
        <v>67</v>
      </c>
    </row>
    <row r="1311" spans="1:23" x14ac:dyDescent="0.25">
      <c r="A1311">
        <v>1310</v>
      </c>
      <c r="B1311" t="s">
        <v>1</v>
      </c>
      <c r="C1311">
        <f t="shared" si="106"/>
        <v>0.4</v>
      </c>
      <c r="D1311" t="s">
        <v>2</v>
      </c>
      <c r="E1311">
        <v>0.2</v>
      </c>
      <c r="F1311" t="s">
        <v>26</v>
      </c>
      <c r="G1311">
        <f t="shared" si="107"/>
        <v>0.5</v>
      </c>
      <c r="Q1311">
        <v>53.493607496798127</v>
      </c>
      <c r="R1311">
        <v>1100</v>
      </c>
      <c r="S1311">
        <v>6.8052821100540899E-10</v>
      </c>
      <c r="T1311">
        <v>0</v>
      </c>
      <c r="V1311" s="3" t="s">
        <v>99</v>
      </c>
      <c r="W1311" t="s">
        <v>67</v>
      </c>
    </row>
    <row r="1312" spans="1:23" x14ac:dyDescent="0.25">
      <c r="A1312">
        <v>1311</v>
      </c>
      <c r="B1312" t="s">
        <v>1</v>
      </c>
      <c r="C1312">
        <f t="shared" si="106"/>
        <v>0.4</v>
      </c>
      <c r="D1312" t="s">
        <v>2</v>
      </c>
      <c r="E1312">
        <v>0.2</v>
      </c>
      <c r="F1312" t="s">
        <v>26</v>
      </c>
      <c r="G1312">
        <f t="shared" si="107"/>
        <v>0.5</v>
      </c>
      <c r="Q1312">
        <v>58.34958020234258</v>
      </c>
      <c r="R1312">
        <v>1100</v>
      </c>
      <c r="S1312">
        <v>1.67913791166184E-9</v>
      </c>
      <c r="T1312">
        <v>0</v>
      </c>
      <c r="V1312" s="3" t="s">
        <v>99</v>
      </c>
      <c r="W1312" t="s">
        <v>67</v>
      </c>
    </row>
    <row r="1313" spans="1:23" x14ac:dyDescent="0.25">
      <c r="A1313">
        <v>1312</v>
      </c>
      <c r="B1313" t="s">
        <v>1</v>
      </c>
      <c r="C1313">
        <f t="shared" si="106"/>
        <v>0.4</v>
      </c>
      <c r="D1313" t="s">
        <v>2</v>
      </c>
      <c r="E1313">
        <v>0.2</v>
      </c>
      <c r="F1313" t="s">
        <v>26</v>
      </c>
      <c r="G1313">
        <f t="shared" si="107"/>
        <v>0.5</v>
      </c>
      <c r="Q1313">
        <v>69.423968217242432</v>
      </c>
      <c r="R1313">
        <v>1100</v>
      </c>
      <c r="S1313">
        <v>1.5086236771324301E-8</v>
      </c>
      <c r="T1313">
        <v>0</v>
      </c>
      <c r="V1313" s="3" t="s">
        <v>99</v>
      </c>
      <c r="W1313" t="s">
        <v>67</v>
      </c>
    </row>
    <row r="1314" spans="1:23" x14ac:dyDescent="0.25">
      <c r="A1314">
        <v>1313</v>
      </c>
      <c r="B1314" t="s">
        <v>1</v>
      </c>
      <c r="C1314">
        <f t="shared" ref="C1314:C1333" si="108">0.8/2</f>
        <v>0.4</v>
      </c>
      <c r="D1314" t="s">
        <v>2</v>
      </c>
      <c r="E1314">
        <v>0.2</v>
      </c>
      <c r="F1314" t="s">
        <v>26</v>
      </c>
      <c r="G1314">
        <f t="shared" si="107"/>
        <v>0.5</v>
      </c>
      <c r="Q1314">
        <v>95.471602837634066</v>
      </c>
      <c r="R1314">
        <v>1100</v>
      </c>
      <c r="S1314">
        <v>8.0016598721612705E-8</v>
      </c>
      <c r="T1314">
        <v>0</v>
      </c>
      <c r="V1314" s="3" t="s">
        <v>99</v>
      </c>
      <c r="W1314" t="s">
        <v>67</v>
      </c>
    </row>
    <row r="1315" spans="1:23" x14ac:dyDescent="0.25">
      <c r="A1315">
        <v>1314</v>
      </c>
      <c r="B1315" t="s">
        <v>1</v>
      </c>
      <c r="C1315">
        <f t="shared" si="108"/>
        <v>0.4</v>
      </c>
      <c r="D1315" t="s">
        <v>2</v>
      </c>
      <c r="E1315">
        <v>0.2</v>
      </c>
      <c r="F1315" t="s">
        <v>26</v>
      </c>
      <c r="G1315">
        <f t="shared" si="107"/>
        <v>0.5</v>
      </c>
      <c r="Q1315">
        <v>110.34871890967999</v>
      </c>
      <c r="R1315">
        <v>1100</v>
      </c>
      <c r="S1315">
        <v>3.7643773586096102E-7</v>
      </c>
      <c r="T1315">
        <v>0</v>
      </c>
      <c r="V1315" s="3" t="s">
        <v>99</v>
      </c>
      <c r="W1315" t="s">
        <v>67</v>
      </c>
    </row>
    <row r="1316" spans="1:23" x14ac:dyDescent="0.25">
      <c r="A1316">
        <v>1315</v>
      </c>
      <c r="B1316" t="s">
        <v>1</v>
      </c>
      <c r="C1316">
        <f t="shared" si="108"/>
        <v>0.4</v>
      </c>
      <c r="D1316" t="s">
        <v>2</v>
      </c>
      <c r="E1316">
        <v>0.2</v>
      </c>
      <c r="F1316" t="s">
        <v>26</v>
      </c>
      <c r="G1316">
        <f t="shared" si="107"/>
        <v>0.5</v>
      </c>
      <c r="Q1316">
        <v>125.71035973672649</v>
      </c>
      <c r="R1316">
        <v>1100</v>
      </c>
      <c r="S1316">
        <v>1.4124367092847701E-5</v>
      </c>
      <c r="T1316">
        <v>0</v>
      </c>
      <c r="V1316" s="3" t="s">
        <v>99</v>
      </c>
      <c r="W1316" t="s">
        <v>67</v>
      </c>
    </row>
    <row r="1317" spans="1:23" x14ac:dyDescent="0.25">
      <c r="A1317">
        <v>1316</v>
      </c>
      <c r="B1317" t="s">
        <v>1</v>
      </c>
      <c r="C1317">
        <f t="shared" si="108"/>
        <v>0.4</v>
      </c>
      <c r="D1317" t="s">
        <v>2</v>
      </c>
      <c r="E1317">
        <v>0.2</v>
      </c>
      <c r="F1317" t="s">
        <v>26</v>
      </c>
      <c r="G1317">
        <f t="shared" si="107"/>
        <v>0.5</v>
      </c>
      <c r="Q1317">
        <v>125.71035973672649</v>
      </c>
      <c r="R1317">
        <v>1100</v>
      </c>
      <c r="S1317">
        <v>1.7723951202509899E-2</v>
      </c>
      <c r="T1317">
        <v>0</v>
      </c>
      <c r="V1317" s="3" t="s">
        <v>99</v>
      </c>
      <c r="W1317" t="s">
        <v>67</v>
      </c>
    </row>
    <row r="1318" spans="1:23" x14ac:dyDescent="0.25">
      <c r="A1318">
        <v>1317</v>
      </c>
      <c r="B1318" t="s">
        <v>1</v>
      </c>
      <c r="C1318">
        <f t="shared" si="108"/>
        <v>0.4</v>
      </c>
      <c r="D1318" t="s">
        <v>2</v>
      </c>
      <c r="E1318">
        <v>0.2</v>
      </c>
      <c r="F1318" t="s">
        <v>26</v>
      </c>
      <c r="G1318">
        <f t="shared" si="107"/>
        <v>0.5</v>
      </c>
      <c r="Q1318">
        <v>127.54410110529285</v>
      </c>
      <c r="R1318">
        <v>1100</v>
      </c>
      <c r="S1318">
        <v>0.987836551461582</v>
      </c>
      <c r="T1318">
        <v>0</v>
      </c>
      <c r="V1318" s="3" t="s">
        <v>99</v>
      </c>
      <c r="W1318" t="s">
        <v>67</v>
      </c>
    </row>
    <row r="1319" spans="1:23" x14ac:dyDescent="0.25">
      <c r="A1319">
        <v>1318</v>
      </c>
      <c r="B1319" t="s">
        <v>1</v>
      </c>
      <c r="C1319">
        <f t="shared" si="108"/>
        <v>0.4</v>
      </c>
      <c r="D1319" t="s">
        <v>2</v>
      </c>
      <c r="E1319">
        <v>0.2</v>
      </c>
      <c r="F1319" t="s">
        <v>26</v>
      </c>
      <c r="G1319">
        <f t="shared" si="107"/>
        <v>0.5</v>
      </c>
      <c r="Q1319">
        <v>127.54410110529285</v>
      </c>
      <c r="R1319">
        <v>1100</v>
      </c>
      <c r="S1319">
        <v>7.8721532919816903</v>
      </c>
      <c r="T1319">
        <v>0</v>
      </c>
      <c r="V1319" s="3" t="s">
        <v>99</v>
      </c>
      <c r="W1319" t="s">
        <v>67</v>
      </c>
    </row>
    <row r="1320" spans="1:23" x14ac:dyDescent="0.25">
      <c r="A1320">
        <v>1319</v>
      </c>
      <c r="B1320" t="s">
        <v>1</v>
      </c>
      <c r="C1320">
        <f t="shared" si="108"/>
        <v>0.4</v>
      </c>
      <c r="D1320" t="s">
        <v>2</v>
      </c>
      <c r="E1320">
        <v>0.2</v>
      </c>
      <c r="F1320" t="s">
        <v>26</v>
      </c>
      <c r="G1320">
        <f t="shared" si="107"/>
        <v>0.5</v>
      </c>
      <c r="Q1320">
        <v>127.54410110529285</v>
      </c>
      <c r="R1320">
        <v>1100</v>
      </c>
      <c r="S1320">
        <v>42.509687129884497</v>
      </c>
      <c r="T1320">
        <v>0</v>
      </c>
      <c r="V1320" s="3" t="s">
        <v>99</v>
      </c>
      <c r="W1320" t="s">
        <v>67</v>
      </c>
    </row>
    <row r="1321" spans="1:23" x14ac:dyDescent="0.25">
      <c r="A1321">
        <v>1320</v>
      </c>
      <c r="B1321" t="s">
        <v>1</v>
      </c>
      <c r="C1321">
        <f t="shared" si="108"/>
        <v>0.4</v>
      </c>
      <c r="D1321" t="s">
        <v>2</v>
      </c>
      <c r="E1321">
        <v>0.2</v>
      </c>
      <c r="F1321" t="s">
        <v>26</v>
      </c>
      <c r="G1321">
        <f t="shared" si="107"/>
        <v>0.5</v>
      </c>
      <c r="Q1321">
        <v>127.54410110529285</v>
      </c>
      <c r="R1321">
        <v>1100</v>
      </c>
      <c r="S1321">
        <v>105.40327515908901</v>
      </c>
      <c r="T1321">
        <v>0</v>
      </c>
      <c r="V1321" s="3" t="s">
        <v>99</v>
      </c>
      <c r="W1321" t="s">
        <v>67</v>
      </c>
    </row>
    <row r="1322" spans="1:23" x14ac:dyDescent="0.25">
      <c r="A1322">
        <v>1321</v>
      </c>
      <c r="B1322" t="s">
        <v>1</v>
      </c>
      <c r="C1322">
        <f t="shared" si="108"/>
        <v>0.4</v>
      </c>
      <c r="D1322" t="s">
        <v>2</v>
      </c>
      <c r="E1322">
        <v>0.2</v>
      </c>
      <c r="F1322" t="s">
        <v>26</v>
      </c>
      <c r="G1322">
        <f t="shared" si="107"/>
        <v>0.5</v>
      </c>
      <c r="Q1322">
        <v>29.972954867930895</v>
      </c>
      <c r="R1322">
        <v>1200</v>
      </c>
      <c r="S1322">
        <v>1.5312545467707101E-9</v>
      </c>
      <c r="T1322">
        <v>0</v>
      </c>
      <c r="V1322" s="3" t="s">
        <v>99</v>
      </c>
      <c r="W1322" t="s">
        <v>67</v>
      </c>
    </row>
    <row r="1323" spans="1:23" x14ac:dyDescent="0.25">
      <c r="A1323">
        <v>1322</v>
      </c>
      <c r="B1323" t="s">
        <v>1</v>
      </c>
      <c r="C1323">
        <f t="shared" si="108"/>
        <v>0.4</v>
      </c>
      <c r="D1323" t="s">
        <v>2</v>
      </c>
      <c r="E1323">
        <v>0.2</v>
      </c>
      <c r="F1323" t="s">
        <v>26</v>
      </c>
      <c r="G1323">
        <f t="shared" si="107"/>
        <v>0.5</v>
      </c>
      <c r="Q1323">
        <v>44.313992565828009</v>
      </c>
      <c r="R1323">
        <v>1200</v>
      </c>
      <c r="S1323">
        <v>4.81418538179009E-9</v>
      </c>
      <c r="T1323">
        <v>0</v>
      </c>
      <c r="V1323" s="3" t="s">
        <v>99</v>
      </c>
      <c r="W1323" t="s">
        <v>67</v>
      </c>
    </row>
    <row r="1324" spans="1:23" x14ac:dyDescent="0.25">
      <c r="A1324">
        <v>1323</v>
      </c>
      <c r="B1324" t="s">
        <v>1</v>
      </c>
      <c r="C1324">
        <f t="shared" si="108"/>
        <v>0.4</v>
      </c>
      <c r="D1324" t="s">
        <v>2</v>
      </c>
      <c r="E1324">
        <v>0.2</v>
      </c>
      <c r="F1324" t="s">
        <v>26</v>
      </c>
      <c r="G1324">
        <f t="shared" si="107"/>
        <v>0.5</v>
      </c>
      <c r="Q1324">
        <v>55.868860208053789</v>
      </c>
      <c r="R1324">
        <v>1200</v>
      </c>
      <c r="S1324">
        <v>4.9083789091643995E-8</v>
      </c>
      <c r="T1324">
        <v>0</v>
      </c>
      <c r="V1324" s="3" t="s">
        <v>99</v>
      </c>
      <c r="W1324" t="s">
        <v>67</v>
      </c>
    </row>
    <row r="1325" spans="1:23" x14ac:dyDescent="0.25">
      <c r="A1325">
        <v>1324</v>
      </c>
      <c r="B1325" t="s">
        <v>1</v>
      </c>
      <c r="C1325">
        <f t="shared" si="108"/>
        <v>0.4</v>
      </c>
      <c r="D1325" t="s">
        <v>2</v>
      </c>
      <c r="E1325">
        <v>0.2</v>
      </c>
      <c r="F1325" t="s">
        <v>26</v>
      </c>
      <c r="G1325">
        <f t="shared" si="107"/>
        <v>0.5</v>
      </c>
      <c r="Q1325">
        <v>69.423968217242432</v>
      </c>
      <c r="R1325">
        <v>1200</v>
      </c>
      <c r="S1325">
        <v>1.7742035941244E-7</v>
      </c>
      <c r="T1325">
        <v>0</v>
      </c>
      <c r="V1325" s="3" t="s">
        <v>99</v>
      </c>
      <c r="W1325" t="s">
        <v>67</v>
      </c>
    </row>
    <row r="1326" spans="1:23" x14ac:dyDescent="0.25">
      <c r="A1326">
        <v>1325</v>
      </c>
      <c r="B1326" t="s">
        <v>1</v>
      </c>
      <c r="C1326">
        <f t="shared" si="108"/>
        <v>0.4</v>
      </c>
      <c r="D1326" t="s">
        <v>2</v>
      </c>
      <c r="E1326">
        <v>0.2</v>
      </c>
      <c r="F1326" t="s">
        <v>26</v>
      </c>
      <c r="G1326">
        <f t="shared" si="107"/>
        <v>0.5</v>
      </c>
      <c r="Q1326">
        <v>77.951396389934445</v>
      </c>
      <c r="R1326">
        <v>1200</v>
      </c>
      <c r="S1326">
        <v>5.66514578639994E-7</v>
      </c>
      <c r="T1326">
        <v>0</v>
      </c>
      <c r="V1326" s="3" t="s">
        <v>99</v>
      </c>
      <c r="W1326" t="s">
        <v>67</v>
      </c>
    </row>
    <row r="1327" spans="1:23" x14ac:dyDescent="0.25">
      <c r="A1327">
        <v>1326</v>
      </c>
      <c r="B1327" t="s">
        <v>1</v>
      </c>
      <c r="C1327">
        <f t="shared" si="108"/>
        <v>0.4</v>
      </c>
      <c r="D1327" t="s">
        <v>2</v>
      </c>
      <c r="E1327">
        <v>0.2</v>
      </c>
      <c r="F1327" t="s">
        <v>26</v>
      </c>
      <c r="G1327">
        <f t="shared" ref="G1327:G1358" si="109">1/2</f>
        <v>0.5</v>
      </c>
      <c r="Q1327">
        <v>87.526258656468585</v>
      </c>
      <c r="R1327">
        <v>1200</v>
      </c>
      <c r="S1327">
        <v>1.58884195035765E-6</v>
      </c>
      <c r="T1327">
        <v>0</v>
      </c>
      <c r="V1327" s="3" t="s">
        <v>99</v>
      </c>
      <c r="W1327" t="s">
        <v>67</v>
      </c>
    </row>
    <row r="1328" spans="1:23" x14ac:dyDescent="0.25">
      <c r="A1328">
        <v>1327</v>
      </c>
      <c r="B1328" t="s">
        <v>1</v>
      </c>
      <c r="C1328">
        <f t="shared" si="108"/>
        <v>0.4</v>
      </c>
      <c r="D1328" t="s">
        <v>2</v>
      </c>
      <c r="E1328">
        <v>0.2</v>
      </c>
      <c r="F1328" t="s">
        <v>26</v>
      </c>
      <c r="G1328">
        <f t="shared" si="109"/>
        <v>0.5</v>
      </c>
      <c r="Q1328">
        <v>107.19849279561359</v>
      </c>
      <c r="R1328">
        <v>1200</v>
      </c>
      <c r="S1328">
        <v>1.6225744161051998E-5</v>
      </c>
      <c r="T1328">
        <v>0</v>
      </c>
      <c r="V1328" s="3" t="s">
        <v>99</v>
      </c>
      <c r="W1328" t="s">
        <v>67</v>
      </c>
    </row>
    <row r="1329" spans="1:23" x14ac:dyDescent="0.25">
      <c r="A1329">
        <v>1328</v>
      </c>
      <c r="B1329" t="s">
        <v>1</v>
      </c>
      <c r="C1329">
        <f t="shared" si="108"/>
        <v>0.4</v>
      </c>
      <c r="D1329" t="s">
        <v>2</v>
      </c>
      <c r="E1329">
        <v>0.2</v>
      </c>
      <c r="F1329" t="s">
        <v>26</v>
      </c>
      <c r="G1329">
        <f t="shared" si="109"/>
        <v>0.5</v>
      </c>
      <c r="Q1329">
        <v>120.36581052477206</v>
      </c>
      <c r="R1329">
        <v>1200</v>
      </c>
      <c r="S1329">
        <v>1.5107791831933701E-3</v>
      </c>
      <c r="T1329">
        <v>0</v>
      </c>
      <c r="V1329" s="3" t="s">
        <v>99</v>
      </c>
      <c r="W1329" t="s">
        <v>67</v>
      </c>
    </row>
    <row r="1330" spans="1:23" x14ac:dyDescent="0.25">
      <c r="A1330">
        <v>1329</v>
      </c>
      <c r="B1330" t="s">
        <v>1</v>
      </c>
      <c r="C1330">
        <f t="shared" si="108"/>
        <v>0.4</v>
      </c>
      <c r="D1330" t="s">
        <v>2</v>
      </c>
      <c r="E1330">
        <v>0.2</v>
      </c>
      <c r="F1330" t="s">
        <v>26</v>
      </c>
      <c r="G1330">
        <f t="shared" si="109"/>
        <v>0.5</v>
      </c>
      <c r="Q1330">
        <v>120.36581052477206</v>
      </c>
      <c r="R1330">
        <v>1200</v>
      </c>
      <c r="S1330">
        <v>2.02284010542522E-2</v>
      </c>
      <c r="T1330">
        <v>0</v>
      </c>
      <c r="V1330" s="3" t="s">
        <v>99</v>
      </c>
      <c r="W1330" t="s">
        <v>67</v>
      </c>
    </row>
    <row r="1331" spans="1:23" x14ac:dyDescent="0.25">
      <c r="A1331">
        <v>1330</v>
      </c>
      <c r="B1331" t="s">
        <v>1</v>
      </c>
      <c r="C1331">
        <f t="shared" si="108"/>
        <v>0.4</v>
      </c>
      <c r="D1331" t="s">
        <v>2</v>
      </c>
      <c r="E1331">
        <v>0.2</v>
      </c>
      <c r="F1331" t="s">
        <v>26</v>
      </c>
      <c r="G1331">
        <f t="shared" si="109"/>
        <v>0.5</v>
      </c>
      <c r="Q1331">
        <v>120.36581052477206</v>
      </c>
      <c r="R1331">
        <v>1200</v>
      </c>
      <c r="S1331">
        <v>1.46256940753136</v>
      </c>
      <c r="T1331">
        <v>0</v>
      </c>
      <c r="V1331" s="3" t="s">
        <v>99</v>
      </c>
      <c r="W1331" t="s">
        <v>67</v>
      </c>
    </row>
    <row r="1332" spans="1:23" x14ac:dyDescent="0.25">
      <c r="A1332">
        <v>1331</v>
      </c>
      <c r="B1332" t="s">
        <v>1</v>
      </c>
      <c r="C1332">
        <f t="shared" si="108"/>
        <v>0.4</v>
      </c>
      <c r="D1332" t="s">
        <v>2</v>
      </c>
      <c r="E1332">
        <v>0.2</v>
      </c>
      <c r="F1332" t="s">
        <v>26</v>
      </c>
      <c r="G1332">
        <f t="shared" si="109"/>
        <v>0.5</v>
      </c>
      <c r="Q1332">
        <v>120.36581052477206</v>
      </c>
      <c r="R1332">
        <v>1200</v>
      </c>
      <c r="S1332">
        <v>25.383593532620601</v>
      </c>
      <c r="T1332">
        <v>0</v>
      </c>
      <c r="V1332" s="3" t="s">
        <v>99</v>
      </c>
      <c r="W1332" t="s">
        <v>67</v>
      </c>
    </row>
    <row r="1333" spans="1:23" x14ac:dyDescent="0.25">
      <c r="A1333">
        <v>1332</v>
      </c>
      <c r="B1333" t="s">
        <v>1</v>
      </c>
      <c r="C1333">
        <f t="shared" si="108"/>
        <v>0.4</v>
      </c>
      <c r="D1333" t="s">
        <v>2</v>
      </c>
      <c r="E1333">
        <v>0.2</v>
      </c>
      <c r="F1333" t="s">
        <v>26</v>
      </c>
      <c r="G1333">
        <f t="shared" si="109"/>
        <v>0.5</v>
      </c>
      <c r="Q1333">
        <v>118.63527368137792</v>
      </c>
      <c r="R1333">
        <v>1200</v>
      </c>
      <c r="S1333">
        <v>105.834129463689</v>
      </c>
      <c r="T1333">
        <v>0</v>
      </c>
      <c r="V1333" s="3" t="s">
        <v>99</v>
      </c>
      <c r="W1333" t="s">
        <v>67</v>
      </c>
    </row>
    <row r="1334" spans="1:23" x14ac:dyDescent="0.25">
      <c r="A1334">
        <v>1333</v>
      </c>
      <c r="B1334" t="s">
        <v>1</v>
      </c>
      <c r="C1334">
        <f t="shared" ref="C1334:C1344" si="110">0.95/2</f>
        <v>0.47499999999999998</v>
      </c>
      <c r="D1334" t="s">
        <v>2</v>
      </c>
      <c r="E1334">
        <v>0.05</v>
      </c>
      <c r="F1334" t="s">
        <v>25</v>
      </c>
      <c r="G1334">
        <f t="shared" si="109"/>
        <v>0.5</v>
      </c>
      <c r="Q1334">
        <v>2.8534142567155238</v>
      </c>
      <c r="R1334">
        <v>1323.4510253246387</v>
      </c>
      <c r="S1334">
        <v>20</v>
      </c>
      <c r="T1334">
        <v>0</v>
      </c>
      <c r="V1334" s="3" t="s">
        <v>99</v>
      </c>
      <c r="W1334" t="s">
        <v>67</v>
      </c>
    </row>
    <row r="1335" spans="1:23" x14ac:dyDescent="0.25">
      <c r="A1335">
        <v>1334</v>
      </c>
      <c r="B1335" t="s">
        <v>1</v>
      </c>
      <c r="C1335">
        <f t="shared" si="110"/>
        <v>0.47499999999999998</v>
      </c>
      <c r="D1335" t="s">
        <v>2</v>
      </c>
      <c r="E1335">
        <v>0.05</v>
      </c>
      <c r="F1335" t="s">
        <v>25</v>
      </c>
      <c r="G1335">
        <f t="shared" si="109"/>
        <v>0.5</v>
      </c>
      <c r="Q1335">
        <v>2.7031203294046486</v>
      </c>
      <c r="R1335">
        <v>1268.4728242369247</v>
      </c>
      <c r="S1335">
        <v>20</v>
      </c>
      <c r="T1335">
        <v>0</v>
      </c>
      <c r="V1335" s="3" t="s">
        <v>99</v>
      </c>
      <c r="W1335" t="s">
        <v>67</v>
      </c>
    </row>
    <row r="1336" spans="1:23" x14ac:dyDescent="0.25">
      <c r="A1336">
        <v>1335</v>
      </c>
      <c r="B1336" t="s">
        <v>1</v>
      </c>
      <c r="C1336">
        <f t="shared" si="110"/>
        <v>0.47499999999999998</v>
      </c>
      <c r="D1336" t="s">
        <v>2</v>
      </c>
      <c r="E1336">
        <v>0.05</v>
      </c>
      <c r="F1336" t="s">
        <v>25</v>
      </c>
      <c r="G1336">
        <f t="shared" si="109"/>
        <v>0.5</v>
      </c>
      <c r="Q1336">
        <v>2.678304555708841</v>
      </c>
      <c r="R1336">
        <v>1153.9208549971122</v>
      </c>
      <c r="S1336">
        <v>20</v>
      </c>
      <c r="T1336">
        <v>0</v>
      </c>
      <c r="V1336" s="3" t="s">
        <v>99</v>
      </c>
      <c r="W1336" t="s">
        <v>67</v>
      </c>
    </row>
    <row r="1337" spans="1:23" x14ac:dyDescent="0.25">
      <c r="A1337">
        <v>1336</v>
      </c>
      <c r="B1337" t="s">
        <v>1</v>
      </c>
      <c r="C1337">
        <f t="shared" si="110"/>
        <v>0.47499999999999998</v>
      </c>
      <c r="D1337" t="s">
        <v>2</v>
      </c>
      <c r="E1337">
        <v>0.05</v>
      </c>
      <c r="F1337" t="s">
        <v>25</v>
      </c>
      <c r="G1337">
        <f t="shared" si="109"/>
        <v>0.5</v>
      </c>
      <c r="Q1337">
        <v>2.6808770293121018</v>
      </c>
      <c r="R1337">
        <v>1035.8299051014033</v>
      </c>
      <c r="S1337">
        <v>20</v>
      </c>
      <c r="T1337">
        <v>0</v>
      </c>
      <c r="V1337" s="3" t="s">
        <v>99</v>
      </c>
      <c r="W1337" t="s">
        <v>67</v>
      </c>
    </row>
    <row r="1338" spans="1:23" x14ac:dyDescent="0.25">
      <c r="A1338">
        <v>1337</v>
      </c>
      <c r="B1338" t="s">
        <v>1</v>
      </c>
      <c r="C1338">
        <f t="shared" si="110"/>
        <v>0.47499999999999998</v>
      </c>
      <c r="D1338" t="s">
        <v>2</v>
      </c>
      <c r="E1338">
        <v>0.05</v>
      </c>
      <c r="F1338" t="s">
        <v>25</v>
      </c>
      <c r="G1338">
        <f t="shared" si="109"/>
        <v>0.5</v>
      </c>
      <c r="Q1338">
        <v>2.5463463608337</v>
      </c>
      <c r="R1338">
        <v>935.76431987543242</v>
      </c>
      <c r="S1338">
        <v>20</v>
      </c>
      <c r="T1338">
        <v>0</v>
      </c>
      <c r="V1338" s="3" t="s">
        <v>99</v>
      </c>
      <c r="W1338" t="s">
        <v>67</v>
      </c>
    </row>
    <row r="1339" spans="1:23" x14ac:dyDescent="0.25">
      <c r="A1339">
        <v>1338</v>
      </c>
      <c r="B1339" t="s">
        <v>1</v>
      </c>
      <c r="C1339">
        <f t="shared" si="110"/>
        <v>0.47499999999999998</v>
      </c>
      <c r="D1339" t="s">
        <v>2</v>
      </c>
      <c r="E1339">
        <v>0.05</v>
      </c>
      <c r="F1339" t="s">
        <v>25</v>
      </c>
      <c r="G1339">
        <f t="shared" si="109"/>
        <v>0.5</v>
      </c>
      <c r="Q1339">
        <v>2.3180606529412859</v>
      </c>
      <c r="R1339">
        <v>840.59304875299699</v>
      </c>
      <c r="S1339">
        <v>20</v>
      </c>
      <c r="T1339">
        <v>0</v>
      </c>
      <c r="V1339" s="3" t="s">
        <v>99</v>
      </c>
      <c r="W1339" t="s">
        <v>67</v>
      </c>
    </row>
    <row r="1340" spans="1:23" x14ac:dyDescent="0.25">
      <c r="A1340">
        <v>1339</v>
      </c>
      <c r="B1340" t="s">
        <v>1</v>
      </c>
      <c r="C1340">
        <f t="shared" si="110"/>
        <v>0.47499999999999998</v>
      </c>
      <c r="D1340" t="s">
        <v>2</v>
      </c>
      <c r="E1340">
        <v>0.05</v>
      </c>
      <c r="F1340" t="s">
        <v>25</v>
      </c>
      <c r="G1340">
        <f t="shared" si="109"/>
        <v>0.5</v>
      </c>
      <c r="Q1340">
        <v>2.2316660843208074</v>
      </c>
      <c r="R1340">
        <v>743.7271638663334</v>
      </c>
      <c r="S1340">
        <v>20</v>
      </c>
      <c r="T1340">
        <v>0</v>
      </c>
      <c r="V1340" s="3" t="s">
        <v>99</v>
      </c>
      <c r="W1340" t="s">
        <v>67</v>
      </c>
    </row>
    <row r="1341" spans="1:23" x14ac:dyDescent="0.25">
      <c r="A1341">
        <v>1340</v>
      </c>
      <c r="B1341" t="s">
        <v>1</v>
      </c>
      <c r="C1341">
        <f t="shared" si="110"/>
        <v>0.47499999999999998</v>
      </c>
      <c r="D1341" t="s">
        <v>2</v>
      </c>
      <c r="E1341">
        <v>0.05</v>
      </c>
      <c r="F1341" t="s">
        <v>25</v>
      </c>
      <c r="G1341">
        <f t="shared" si="109"/>
        <v>0.5</v>
      </c>
      <c r="Q1341">
        <v>2.0060441967633706</v>
      </c>
      <c r="R1341">
        <v>637.01959372331191</v>
      </c>
      <c r="S1341">
        <v>20</v>
      </c>
      <c r="T1341">
        <v>0</v>
      </c>
      <c r="V1341" s="3" t="s">
        <v>99</v>
      </c>
      <c r="W1341" t="s">
        <v>67</v>
      </c>
    </row>
    <row r="1342" spans="1:23" x14ac:dyDescent="0.25">
      <c r="A1342">
        <v>1341</v>
      </c>
      <c r="B1342" t="s">
        <v>1</v>
      </c>
      <c r="C1342">
        <f t="shared" si="110"/>
        <v>0.47499999999999998</v>
      </c>
      <c r="D1342" t="s">
        <v>2</v>
      </c>
      <c r="E1342">
        <v>0.05</v>
      </c>
      <c r="F1342" t="s">
        <v>25</v>
      </c>
      <c r="G1342">
        <f t="shared" si="109"/>
        <v>0.5</v>
      </c>
      <c r="Q1342">
        <v>1.6891024144488631</v>
      </c>
      <c r="R1342">
        <v>523.72746466483272</v>
      </c>
      <c r="S1342">
        <v>20</v>
      </c>
      <c r="T1342">
        <v>0</v>
      </c>
      <c r="V1342" s="3" t="s">
        <v>99</v>
      </c>
      <c r="W1342" t="s">
        <v>67</v>
      </c>
    </row>
    <row r="1343" spans="1:23" x14ac:dyDescent="0.25">
      <c r="A1343">
        <v>1342</v>
      </c>
      <c r="B1343" t="s">
        <v>1</v>
      </c>
      <c r="C1343">
        <f t="shared" si="110"/>
        <v>0.47499999999999998</v>
      </c>
      <c r="D1343" t="s">
        <v>2</v>
      </c>
      <c r="E1343">
        <v>0.05</v>
      </c>
      <c r="F1343" t="s">
        <v>25</v>
      </c>
      <c r="G1343">
        <f t="shared" si="109"/>
        <v>0.5</v>
      </c>
      <c r="Q1343">
        <v>1.2942097389685012</v>
      </c>
      <c r="R1343">
        <v>456.65061632247546</v>
      </c>
      <c r="S1343">
        <v>20</v>
      </c>
      <c r="T1343">
        <v>0</v>
      </c>
      <c r="V1343" s="3" t="s">
        <v>99</v>
      </c>
      <c r="W1343" t="s">
        <v>67</v>
      </c>
    </row>
    <row r="1344" spans="1:23" x14ac:dyDescent="0.25">
      <c r="A1344">
        <v>1343</v>
      </c>
      <c r="B1344" t="s">
        <v>1</v>
      </c>
      <c r="C1344">
        <f t="shared" si="110"/>
        <v>0.47499999999999998</v>
      </c>
      <c r="D1344" t="s">
        <v>2</v>
      </c>
      <c r="E1344">
        <v>0.05</v>
      </c>
      <c r="F1344" t="s">
        <v>25</v>
      </c>
      <c r="G1344">
        <f t="shared" si="109"/>
        <v>0.5</v>
      </c>
      <c r="Q1344">
        <v>1.0206334779059965</v>
      </c>
      <c r="R1344">
        <v>329.17198581560467</v>
      </c>
      <c r="S1344">
        <v>20</v>
      </c>
      <c r="T1344">
        <v>0</v>
      </c>
      <c r="V1344" s="3" t="s">
        <v>99</v>
      </c>
      <c r="W1344" t="s">
        <v>67</v>
      </c>
    </row>
    <row r="1345" spans="1:23" x14ac:dyDescent="0.25">
      <c r="A1345">
        <v>1344</v>
      </c>
      <c r="B1345" t="s">
        <v>1</v>
      </c>
      <c r="C1345">
        <f t="shared" ref="C1345:C1355" si="111">0.9/2</f>
        <v>0.45</v>
      </c>
      <c r="D1345" t="s">
        <v>2</v>
      </c>
      <c r="E1345">
        <v>0.1</v>
      </c>
      <c r="F1345" t="s">
        <v>25</v>
      </c>
      <c r="G1345">
        <f t="shared" si="109"/>
        <v>0.5</v>
      </c>
      <c r="Q1345">
        <v>8.1887709889526779</v>
      </c>
      <c r="R1345">
        <v>1315.0994827132724</v>
      </c>
      <c r="S1345">
        <v>20</v>
      </c>
      <c r="T1345">
        <v>0</v>
      </c>
      <c r="V1345" s="3" t="s">
        <v>99</v>
      </c>
      <c r="W1345" t="s">
        <v>67</v>
      </c>
    </row>
    <row r="1346" spans="1:23" x14ac:dyDescent="0.25">
      <c r="A1346">
        <v>1345</v>
      </c>
      <c r="B1346" t="s">
        <v>1</v>
      </c>
      <c r="C1346">
        <f t="shared" si="111"/>
        <v>0.45</v>
      </c>
      <c r="D1346" t="s">
        <v>2</v>
      </c>
      <c r="E1346">
        <v>0.1</v>
      </c>
      <c r="F1346" t="s">
        <v>25</v>
      </c>
      <c r="G1346">
        <f t="shared" si="109"/>
        <v>0.5</v>
      </c>
      <c r="Q1346">
        <v>8.1176444220628046</v>
      </c>
      <c r="R1346">
        <v>1260.7284786903756</v>
      </c>
      <c r="S1346">
        <v>20</v>
      </c>
      <c r="T1346">
        <v>0</v>
      </c>
      <c r="V1346" s="3" t="s">
        <v>99</v>
      </c>
      <c r="W1346" t="s">
        <v>67</v>
      </c>
    </row>
    <row r="1347" spans="1:23" x14ac:dyDescent="0.25">
      <c r="A1347">
        <v>1346</v>
      </c>
      <c r="B1347" t="s">
        <v>1</v>
      </c>
      <c r="C1347">
        <f t="shared" si="111"/>
        <v>0.45</v>
      </c>
      <c r="D1347" t="s">
        <v>2</v>
      </c>
      <c r="E1347">
        <v>0.1</v>
      </c>
      <c r="F1347" t="s">
        <v>25</v>
      </c>
      <c r="G1347">
        <f t="shared" si="109"/>
        <v>0.5</v>
      </c>
      <c r="Q1347">
        <v>8.1789438946302155</v>
      </c>
      <c r="R1347">
        <v>1185.8311095599897</v>
      </c>
      <c r="S1347">
        <v>20</v>
      </c>
      <c r="T1347">
        <v>0</v>
      </c>
      <c r="V1347" s="3" t="s">
        <v>99</v>
      </c>
      <c r="W1347" t="s">
        <v>67</v>
      </c>
    </row>
    <row r="1348" spans="1:23" x14ac:dyDescent="0.25">
      <c r="A1348">
        <v>1347</v>
      </c>
      <c r="B1348" t="s">
        <v>1</v>
      </c>
      <c r="C1348">
        <f t="shared" si="111"/>
        <v>0.45</v>
      </c>
      <c r="D1348" t="s">
        <v>2</v>
      </c>
      <c r="E1348">
        <v>0.1</v>
      </c>
      <c r="F1348" t="s">
        <v>25</v>
      </c>
      <c r="G1348">
        <f t="shared" si="109"/>
        <v>0.5</v>
      </c>
      <c r="Q1348">
        <v>7.6863699155189824</v>
      </c>
      <c r="R1348">
        <v>1030.2112622011189</v>
      </c>
      <c r="S1348">
        <v>20</v>
      </c>
      <c r="T1348">
        <v>0</v>
      </c>
      <c r="V1348" s="3" t="s">
        <v>99</v>
      </c>
      <c r="W1348" t="s">
        <v>67</v>
      </c>
    </row>
    <row r="1349" spans="1:23" x14ac:dyDescent="0.25">
      <c r="A1349">
        <v>1348</v>
      </c>
      <c r="B1349" t="s">
        <v>1</v>
      </c>
      <c r="C1349">
        <f t="shared" si="111"/>
        <v>0.45</v>
      </c>
      <c r="D1349" t="s">
        <v>2</v>
      </c>
      <c r="E1349">
        <v>0.1</v>
      </c>
      <c r="F1349" t="s">
        <v>25</v>
      </c>
      <c r="G1349">
        <f t="shared" si="109"/>
        <v>0.5</v>
      </c>
      <c r="Q1349">
        <v>7.2982595248709181</v>
      </c>
      <c r="R1349">
        <v>930.97039925555146</v>
      </c>
      <c r="S1349">
        <v>20</v>
      </c>
      <c r="T1349">
        <v>0</v>
      </c>
      <c r="V1349" s="3" t="s">
        <v>99</v>
      </c>
      <c r="W1349" t="s">
        <v>67</v>
      </c>
    </row>
    <row r="1350" spans="1:23" x14ac:dyDescent="0.25">
      <c r="A1350">
        <v>1349</v>
      </c>
      <c r="B1350" t="s">
        <v>1</v>
      </c>
      <c r="C1350">
        <f t="shared" si="111"/>
        <v>0.45</v>
      </c>
      <c r="D1350" t="s">
        <v>2</v>
      </c>
      <c r="E1350">
        <v>0.1</v>
      </c>
      <c r="F1350" t="s">
        <v>25</v>
      </c>
      <c r="G1350">
        <f t="shared" si="109"/>
        <v>0.5</v>
      </c>
      <c r="Q1350">
        <v>6.6418794317637744</v>
      </c>
      <c r="R1350">
        <v>836.52303168899152</v>
      </c>
      <c r="S1350">
        <v>20</v>
      </c>
      <c r="T1350">
        <v>0</v>
      </c>
      <c r="V1350" s="3" t="s">
        <v>99</v>
      </c>
      <c r="W1350" t="s">
        <v>67</v>
      </c>
    </row>
    <row r="1351" spans="1:23" x14ac:dyDescent="0.25">
      <c r="A1351">
        <v>1350</v>
      </c>
      <c r="B1351" t="s">
        <v>1</v>
      </c>
      <c r="C1351">
        <f t="shared" si="111"/>
        <v>0.45</v>
      </c>
      <c r="D1351" t="s">
        <v>2</v>
      </c>
      <c r="E1351">
        <v>0.1</v>
      </c>
      <c r="F1351" t="s">
        <v>25</v>
      </c>
      <c r="G1351">
        <f t="shared" si="109"/>
        <v>0.5</v>
      </c>
      <c r="Q1351">
        <v>5.8338246766765884</v>
      </c>
      <c r="R1351">
        <v>659.47533247533738</v>
      </c>
      <c r="S1351">
        <v>20</v>
      </c>
      <c r="T1351">
        <v>0</v>
      </c>
      <c r="V1351" s="3" t="s">
        <v>99</v>
      </c>
      <c r="W1351" t="s">
        <v>67</v>
      </c>
    </row>
    <row r="1352" spans="1:23" x14ac:dyDescent="0.25">
      <c r="A1352">
        <v>1351</v>
      </c>
      <c r="B1352" t="s">
        <v>1</v>
      </c>
      <c r="C1352">
        <f t="shared" si="111"/>
        <v>0.45</v>
      </c>
      <c r="D1352" t="s">
        <v>2</v>
      </c>
      <c r="E1352">
        <v>0.1</v>
      </c>
      <c r="F1352" t="s">
        <v>25</v>
      </c>
      <c r="G1352">
        <f t="shared" si="109"/>
        <v>0.5</v>
      </c>
      <c r="Q1352">
        <v>5.5696908296636751</v>
      </c>
      <c r="R1352">
        <v>622.207657204989</v>
      </c>
      <c r="S1352">
        <v>20</v>
      </c>
      <c r="T1352">
        <v>0</v>
      </c>
      <c r="V1352" s="3" t="s">
        <v>99</v>
      </c>
      <c r="W1352" t="s">
        <v>67</v>
      </c>
    </row>
    <row r="1353" spans="1:23" x14ac:dyDescent="0.25">
      <c r="A1353">
        <v>1352</v>
      </c>
      <c r="B1353" t="s">
        <v>1</v>
      </c>
      <c r="C1353">
        <f t="shared" si="111"/>
        <v>0.45</v>
      </c>
      <c r="D1353" t="s">
        <v>2</v>
      </c>
      <c r="E1353">
        <v>0.1</v>
      </c>
      <c r="F1353" t="s">
        <v>25</v>
      </c>
      <c r="G1353">
        <f t="shared" si="109"/>
        <v>0.5</v>
      </c>
      <c r="Q1353">
        <v>5.2961477245112789</v>
      </c>
      <c r="R1353">
        <v>521.66518477355351</v>
      </c>
      <c r="S1353">
        <v>20</v>
      </c>
      <c r="T1353">
        <v>0</v>
      </c>
      <c r="V1353" s="3" t="s">
        <v>99</v>
      </c>
      <c r="W1353" t="s">
        <v>67</v>
      </c>
    </row>
    <row r="1354" spans="1:23" x14ac:dyDescent="0.25">
      <c r="A1354">
        <v>1353</v>
      </c>
      <c r="B1354" t="s">
        <v>1</v>
      </c>
      <c r="C1354">
        <f t="shared" si="111"/>
        <v>0.45</v>
      </c>
      <c r="D1354" t="s">
        <v>2</v>
      </c>
      <c r="E1354">
        <v>0.1</v>
      </c>
      <c r="F1354" t="s">
        <v>25</v>
      </c>
      <c r="G1354">
        <f t="shared" si="109"/>
        <v>0.5</v>
      </c>
      <c r="Q1354">
        <v>4.337000264900114</v>
      </c>
      <c r="R1354">
        <v>441.39840134623523</v>
      </c>
      <c r="S1354">
        <v>20</v>
      </c>
      <c r="T1354">
        <v>0</v>
      </c>
      <c r="V1354" s="3" t="s">
        <v>99</v>
      </c>
      <c r="W1354" t="s">
        <v>67</v>
      </c>
    </row>
    <row r="1355" spans="1:23" x14ac:dyDescent="0.25">
      <c r="A1355">
        <v>1354</v>
      </c>
      <c r="B1355" t="s">
        <v>1</v>
      </c>
      <c r="C1355">
        <f t="shared" si="111"/>
        <v>0.45</v>
      </c>
      <c r="D1355" t="s">
        <v>2</v>
      </c>
      <c r="E1355">
        <v>0.1</v>
      </c>
      <c r="F1355" t="s">
        <v>25</v>
      </c>
      <c r="G1355">
        <f t="shared" si="109"/>
        <v>0.5</v>
      </c>
      <c r="Q1355">
        <v>3.1981536277812408</v>
      </c>
      <c r="R1355">
        <v>327.99317606202646</v>
      </c>
      <c r="S1355">
        <v>20</v>
      </c>
      <c r="T1355">
        <v>0</v>
      </c>
      <c r="V1355" s="3" t="s">
        <v>99</v>
      </c>
      <c r="W1355" t="s">
        <v>67</v>
      </c>
    </row>
    <row r="1356" spans="1:23" x14ac:dyDescent="0.25">
      <c r="A1356">
        <v>1355</v>
      </c>
      <c r="B1356" t="s">
        <v>1</v>
      </c>
      <c r="C1356">
        <f t="shared" ref="C1356:C1366" si="112">0.8/2</f>
        <v>0.4</v>
      </c>
      <c r="D1356" t="s">
        <v>2</v>
      </c>
      <c r="E1356">
        <v>0.2</v>
      </c>
      <c r="F1356" t="s">
        <v>25</v>
      </c>
      <c r="G1356">
        <f t="shared" si="109"/>
        <v>0.5</v>
      </c>
      <c r="Q1356">
        <v>14.059239415602013</v>
      </c>
      <c r="R1356">
        <v>1325.0942857983136</v>
      </c>
      <c r="S1356">
        <v>20</v>
      </c>
      <c r="T1356">
        <v>0</v>
      </c>
      <c r="V1356" s="3" t="s">
        <v>99</v>
      </c>
      <c r="W1356" t="s">
        <v>67</v>
      </c>
    </row>
    <row r="1357" spans="1:23" x14ac:dyDescent="0.25">
      <c r="A1357">
        <v>1356</v>
      </c>
      <c r="B1357" t="s">
        <v>1</v>
      </c>
      <c r="C1357">
        <f t="shared" si="112"/>
        <v>0.4</v>
      </c>
      <c r="D1357" t="s">
        <v>2</v>
      </c>
      <c r="E1357">
        <v>0.2</v>
      </c>
      <c r="F1357" t="s">
        <v>25</v>
      </c>
      <c r="G1357">
        <f t="shared" si="109"/>
        <v>0.5</v>
      </c>
      <c r="Q1357">
        <v>13.855467155923785</v>
      </c>
      <c r="R1357">
        <v>1278.9506483121052</v>
      </c>
      <c r="S1357">
        <v>20</v>
      </c>
      <c r="T1357">
        <v>0</v>
      </c>
      <c r="V1357" s="3" t="s">
        <v>99</v>
      </c>
      <c r="W1357" t="s">
        <v>67</v>
      </c>
    </row>
    <row r="1358" spans="1:23" x14ac:dyDescent="0.25">
      <c r="A1358">
        <v>1357</v>
      </c>
      <c r="B1358" t="s">
        <v>1</v>
      </c>
      <c r="C1358">
        <f t="shared" si="112"/>
        <v>0.4</v>
      </c>
      <c r="D1358" t="s">
        <v>2</v>
      </c>
      <c r="E1358">
        <v>0.2</v>
      </c>
      <c r="F1358" t="s">
        <v>25</v>
      </c>
      <c r="G1358">
        <f t="shared" si="109"/>
        <v>0.5</v>
      </c>
      <c r="Q1358">
        <v>13.423730683622722</v>
      </c>
      <c r="R1358">
        <v>1194.2210821903025</v>
      </c>
      <c r="S1358">
        <v>20</v>
      </c>
      <c r="T1358">
        <v>0</v>
      </c>
      <c r="V1358" s="3" t="s">
        <v>99</v>
      </c>
      <c r="W1358" t="s">
        <v>67</v>
      </c>
    </row>
    <row r="1359" spans="1:23" x14ac:dyDescent="0.25">
      <c r="A1359">
        <v>1358</v>
      </c>
      <c r="B1359" t="s">
        <v>1</v>
      </c>
      <c r="C1359">
        <f t="shared" si="112"/>
        <v>0.4</v>
      </c>
      <c r="D1359" t="s">
        <v>2</v>
      </c>
      <c r="E1359">
        <v>0.2</v>
      </c>
      <c r="F1359" t="s">
        <v>25</v>
      </c>
      <c r="G1359">
        <f t="shared" ref="G1359:G1366" si="113">1/2</f>
        <v>0.5</v>
      </c>
      <c r="Q1359">
        <v>13.418208572784797</v>
      </c>
      <c r="R1359">
        <v>1018.073677207823</v>
      </c>
      <c r="S1359">
        <v>20</v>
      </c>
      <c r="T1359">
        <v>0</v>
      </c>
      <c r="V1359" s="3" t="s">
        <v>99</v>
      </c>
      <c r="W1359" t="s">
        <v>67</v>
      </c>
    </row>
    <row r="1360" spans="1:23" x14ac:dyDescent="0.25">
      <c r="A1360">
        <v>1359</v>
      </c>
      <c r="B1360" t="s">
        <v>1</v>
      </c>
      <c r="C1360">
        <f t="shared" si="112"/>
        <v>0.4</v>
      </c>
      <c r="D1360" t="s">
        <v>2</v>
      </c>
      <c r="E1360">
        <v>0.2</v>
      </c>
      <c r="F1360" t="s">
        <v>25</v>
      </c>
      <c r="G1360">
        <f t="shared" si="113"/>
        <v>0.5</v>
      </c>
      <c r="Q1360">
        <v>13.325273847927351</v>
      </c>
      <c r="R1360">
        <v>920.62987369577218</v>
      </c>
      <c r="S1360">
        <v>20</v>
      </c>
      <c r="T1360">
        <v>0</v>
      </c>
      <c r="V1360" s="3" t="s">
        <v>99</v>
      </c>
      <c r="W1360" t="s">
        <v>67</v>
      </c>
    </row>
    <row r="1361" spans="1:23" x14ac:dyDescent="0.25">
      <c r="A1361">
        <v>1360</v>
      </c>
      <c r="B1361" t="s">
        <v>1</v>
      </c>
      <c r="C1361">
        <f t="shared" si="112"/>
        <v>0.4</v>
      </c>
      <c r="D1361" t="s">
        <v>2</v>
      </c>
      <c r="E1361">
        <v>0.2</v>
      </c>
      <c r="F1361" t="s">
        <v>25</v>
      </c>
      <c r="G1361">
        <f t="shared" si="113"/>
        <v>0.5</v>
      </c>
      <c r="Q1361">
        <v>12.57142024055816</v>
      </c>
      <c r="R1361">
        <v>836.84028430211242</v>
      </c>
      <c r="S1361">
        <v>20</v>
      </c>
      <c r="T1361">
        <v>0</v>
      </c>
      <c r="V1361" s="3" t="s">
        <v>99</v>
      </c>
      <c r="W1361" t="s">
        <v>67</v>
      </c>
    </row>
    <row r="1362" spans="1:23" x14ac:dyDescent="0.25">
      <c r="A1362">
        <v>1361</v>
      </c>
      <c r="B1362" t="s">
        <v>1</v>
      </c>
      <c r="C1362">
        <f t="shared" si="112"/>
        <v>0.4</v>
      </c>
      <c r="D1362" t="s">
        <v>2</v>
      </c>
      <c r="E1362">
        <v>0.2</v>
      </c>
      <c r="F1362" t="s">
        <v>25</v>
      </c>
      <c r="G1362">
        <f t="shared" si="113"/>
        <v>0.5</v>
      </c>
      <c r="Q1362">
        <v>10.63085707122147</v>
      </c>
      <c r="R1362">
        <v>653.2605256877921</v>
      </c>
      <c r="S1362">
        <v>20</v>
      </c>
      <c r="T1362">
        <v>0</v>
      </c>
      <c r="V1362" s="3" t="s">
        <v>99</v>
      </c>
      <c r="W1362" t="s">
        <v>67</v>
      </c>
    </row>
    <row r="1363" spans="1:23" x14ac:dyDescent="0.25">
      <c r="A1363">
        <v>1362</v>
      </c>
      <c r="B1363" t="s">
        <v>1</v>
      </c>
      <c r="C1363">
        <f t="shared" si="112"/>
        <v>0.4</v>
      </c>
      <c r="D1363" t="s">
        <v>2</v>
      </c>
      <c r="E1363">
        <v>0.2</v>
      </c>
      <c r="F1363" t="s">
        <v>25</v>
      </c>
      <c r="G1363">
        <f t="shared" si="113"/>
        <v>0.5</v>
      </c>
      <c r="Q1363">
        <v>10.542617039476319</v>
      </c>
      <c r="R1363">
        <v>622.41417437013547</v>
      </c>
      <c r="S1363">
        <v>20</v>
      </c>
      <c r="T1363">
        <v>0</v>
      </c>
      <c r="V1363" s="3" t="s">
        <v>99</v>
      </c>
      <c r="W1363" t="s">
        <v>67</v>
      </c>
    </row>
    <row r="1364" spans="1:23" x14ac:dyDescent="0.25">
      <c r="A1364">
        <v>1363</v>
      </c>
      <c r="B1364" t="s">
        <v>1</v>
      </c>
      <c r="C1364">
        <f t="shared" si="112"/>
        <v>0.4</v>
      </c>
      <c r="D1364" t="s">
        <v>2</v>
      </c>
      <c r="E1364">
        <v>0.2</v>
      </c>
      <c r="F1364" t="s">
        <v>25</v>
      </c>
      <c r="G1364">
        <f t="shared" si="113"/>
        <v>0.5</v>
      </c>
      <c r="Q1364">
        <v>9.6099755185217166</v>
      </c>
      <c r="R1364">
        <v>519.47484322590071</v>
      </c>
      <c r="S1364">
        <v>20</v>
      </c>
      <c r="T1364">
        <v>0</v>
      </c>
      <c r="V1364" s="3" t="s">
        <v>99</v>
      </c>
      <c r="W1364" t="s">
        <v>67</v>
      </c>
    </row>
    <row r="1365" spans="1:23" x14ac:dyDescent="0.25">
      <c r="A1365">
        <v>1364</v>
      </c>
      <c r="B1365" t="s">
        <v>1</v>
      </c>
      <c r="C1365">
        <f t="shared" si="112"/>
        <v>0.4</v>
      </c>
      <c r="D1365" t="s">
        <v>2</v>
      </c>
      <c r="E1365">
        <v>0.2</v>
      </c>
      <c r="F1365" t="s">
        <v>25</v>
      </c>
      <c r="G1365">
        <f t="shared" si="113"/>
        <v>0.5</v>
      </c>
      <c r="Q1365">
        <v>7.2248505364442313</v>
      </c>
      <c r="R1365">
        <v>435.85349404505735</v>
      </c>
      <c r="S1365">
        <v>20</v>
      </c>
      <c r="T1365">
        <v>0</v>
      </c>
      <c r="V1365" s="3" t="s">
        <v>99</v>
      </c>
      <c r="W1365" t="s">
        <v>67</v>
      </c>
    </row>
    <row r="1366" spans="1:23" x14ac:dyDescent="0.25">
      <c r="A1366">
        <v>1365</v>
      </c>
      <c r="B1366" t="s">
        <v>1</v>
      </c>
      <c r="C1366">
        <f t="shared" si="112"/>
        <v>0.4</v>
      </c>
      <c r="D1366" t="s">
        <v>2</v>
      </c>
      <c r="E1366">
        <v>0.2</v>
      </c>
      <c r="F1366" t="s">
        <v>25</v>
      </c>
      <c r="G1366">
        <f t="shared" si="113"/>
        <v>0.5</v>
      </c>
      <c r="Q1366">
        <v>4.8450490035811136</v>
      </c>
      <c r="R1366">
        <v>325.37906884553013</v>
      </c>
      <c r="S1366">
        <v>20</v>
      </c>
      <c r="T1366">
        <v>0</v>
      </c>
      <c r="V1366" s="3" t="s">
        <v>99</v>
      </c>
      <c r="W1366" t="s">
        <v>67</v>
      </c>
    </row>
    <row r="1367" spans="1:23" x14ac:dyDescent="0.25">
      <c r="A1367">
        <v>1366</v>
      </c>
      <c r="B1367" t="s">
        <v>2</v>
      </c>
      <c r="C1367">
        <v>0.4</v>
      </c>
      <c r="D1367" t="s">
        <v>1</v>
      </c>
      <c r="E1367">
        <f t="shared" ref="E1367:E1397" si="114">0.4/2</f>
        <v>0.2</v>
      </c>
      <c r="F1367" t="s">
        <v>9</v>
      </c>
      <c r="G1367">
        <v>1</v>
      </c>
      <c r="Q1367">
        <v>2.8145257991335102</v>
      </c>
      <c r="R1367">
        <v>930</v>
      </c>
      <c r="S1367">
        <v>1.9209017607907203E-18</v>
      </c>
      <c r="T1367">
        <v>0</v>
      </c>
      <c r="V1367" s="3" t="s">
        <v>100</v>
      </c>
      <c r="W1367" t="s">
        <v>38</v>
      </c>
    </row>
    <row r="1368" spans="1:23" x14ac:dyDescent="0.25">
      <c r="A1368">
        <v>1367</v>
      </c>
      <c r="B1368" t="s">
        <v>2</v>
      </c>
      <c r="C1368">
        <v>0.4</v>
      </c>
      <c r="D1368" t="s">
        <v>1</v>
      </c>
      <c r="E1368">
        <f t="shared" si="114"/>
        <v>0.2</v>
      </c>
      <c r="F1368" t="s">
        <v>9</v>
      </c>
      <c r="G1368">
        <v>1</v>
      </c>
      <c r="Q1368">
        <v>2.8152968030303498</v>
      </c>
      <c r="R1368">
        <v>930</v>
      </c>
      <c r="S1368">
        <v>2.99781013624283E-18</v>
      </c>
      <c r="T1368">
        <v>0</v>
      </c>
      <c r="V1368" s="3" t="s">
        <v>100</v>
      </c>
      <c r="W1368" t="s">
        <v>38</v>
      </c>
    </row>
    <row r="1369" spans="1:23" x14ac:dyDescent="0.25">
      <c r="A1369">
        <v>1368</v>
      </c>
      <c r="B1369" t="s">
        <v>2</v>
      </c>
      <c r="C1369">
        <v>0.4</v>
      </c>
      <c r="D1369" t="s">
        <v>1</v>
      </c>
      <c r="E1369">
        <f t="shared" si="114"/>
        <v>0.2</v>
      </c>
      <c r="F1369" t="s">
        <v>9</v>
      </c>
      <c r="G1369">
        <v>1</v>
      </c>
      <c r="Q1369">
        <v>2.8168394445023099</v>
      </c>
      <c r="R1369">
        <v>930</v>
      </c>
      <c r="S1369">
        <v>7.3013314131646604E-18</v>
      </c>
      <c r="T1369">
        <v>0</v>
      </c>
      <c r="V1369" s="3" t="s">
        <v>100</v>
      </c>
      <c r="W1369" t="s">
        <v>38</v>
      </c>
    </row>
    <row r="1370" spans="1:23" x14ac:dyDescent="0.25">
      <c r="A1370">
        <v>1369</v>
      </c>
      <c r="B1370" t="s">
        <v>2</v>
      </c>
      <c r="C1370">
        <v>0.4</v>
      </c>
      <c r="D1370" t="s">
        <v>1</v>
      </c>
      <c r="E1370">
        <f t="shared" si="114"/>
        <v>0.2</v>
      </c>
      <c r="F1370" t="s">
        <v>9</v>
      </c>
      <c r="G1370">
        <v>1</v>
      </c>
      <c r="Q1370">
        <v>2.7210363144151501</v>
      </c>
      <c r="R1370">
        <v>930</v>
      </c>
      <c r="S1370">
        <v>2.7752299202912499E-17</v>
      </c>
      <c r="T1370">
        <v>0</v>
      </c>
      <c r="V1370" s="3" t="s">
        <v>100</v>
      </c>
      <c r="W1370" t="s">
        <v>38</v>
      </c>
    </row>
    <row r="1371" spans="1:23" x14ac:dyDescent="0.25">
      <c r="A1371">
        <v>1370</v>
      </c>
      <c r="B1371" t="s">
        <v>2</v>
      </c>
      <c r="C1371">
        <v>0.4</v>
      </c>
      <c r="D1371" t="s">
        <v>1</v>
      </c>
      <c r="E1371">
        <f t="shared" si="114"/>
        <v>0.2</v>
      </c>
      <c r="F1371" t="s">
        <v>9</v>
      </c>
      <c r="G1371">
        <v>1</v>
      </c>
      <c r="Q1371">
        <v>2.6282515608807899</v>
      </c>
      <c r="R1371">
        <v>930</v>
      </c>
      <c r="S1371">
        <v>9.0941661943098E-17</v>
      </c>
      <c r="T1371">
        <v>0</v>
      </c>
      <c r="V1371" s="3" t="s">
        <v>100</v>
      </c>
      <c r="W1371" t="s">
        <v>38</v>
      </c>
    </row>
    <row r="1372" spans="1:23" x14ac:dyDescent="0.25">
      <c r="A1372">
        <v>1371</v>
      </c>
      <c r="B1372" t="s">
        <v>2</v>
      </c>
      <c r="C1372">
        <v>0.4</v>
      </c>
      <c r="D1372" t="s">
        <v>1</v>
      </c>
      <c r="E1372">
        <f t="shared" si="114"/>
        <v>0.2</v>
      </c>
      <c r="F1372" t="s">
        <v>9</v>
      </c>
      <c r="G1372">
        <v>1</v>
      </c>
      <c r="Q1372">
        <v>2.4493807735556299</v>
      </c>
      <c r="R1372">
        <v>930</v>
      </c>
      <c r="S1372">
        <v>1.64624642692118E-16</v>
      </c>
      <c r="T1372">
        <v>0</v>
      </c>
      <c r="V1372" s="3" t="s">
        <v>100</v>
      </c>
      <c r="W1372" t="s">
        <v>38</v>
      </c>
    </row>
    <row r="1373" spans="1:23" x14ac:dyDescent="0.25">
      <c r="A1373">
        <v>1372</v>
      </c>
      <c r="B1373" t="s">
        <v>2</v>
      </c>
      <c r="C1373">
        <v>0.4</v>
      </c>
      <c r="D1373" t="s">
        <v>1</v>
      </c>
      <c r="E1373">
        <f t="shared" si="114"/>
        <v>0.2</v>
      </c>
      <c r="F1373" t="s">
        <v>9</v>
      </c>
      <c r="G1373">
        <v>1</v>
      </c>
      <c r="Q1373">
        <v>2.4504991706929302</v>
      </c>
      <c r="R1373">
        <v>930</v>
      </c>
      <c r="S1373">
        <v>3.4566849105141899E-16</v>
      </c>
      <c r="T1373">
        <v>0</v>
      </c>
      <c r="V1373" s="3" t="s">
        <v>100</v>
      </c>
      <c r="W1373" t="s">
        <v>38</v>
      </c>
    </row>
    <row r="1374" spans="1:23" x14ac:dyDescent="0.25">
      <c r="A1374">
        <v>1373</v>
      </c>
      <c r="B1374" t="s">
        <v>2</v>
      </c>
      <c r="C1374">
        <v>0.4</v>
      </c>
      <c r="D1374" t="s">
        <v>1</v>
      </c>
      <c r="E1374">
        <f t="shared" si="114"/>
        <v>0.2</v>
      </c>
      <c r="F1374" t="s">
        <v>9</v>
      </c>
      <c r="G1374">
        <v>1</v>
      </c>
      <c r="Q1374">
        <v>2.28393418264189</v>
      </c>
      <c r="R1374">
        <v>930</v>
      </c>
      <c r="S1374">
        <v>7.2581299951082608E-16</v>
      </c>
      <c r="T1374">
        <v>0</v>
      </c>
      <c r="V1374" s="3" t="s">
        <v>100</v>
      </c>
      <c r="W1374" t="s">
        <v>38</v>
      </c>
    </row>
    <row r="1375" spans="1:23" x14ac:dyDescent="0.25">
      <c r="A1375">
        <v>1374</v>
      </c>
      <c r="B1375" t="s">
        <v>2</v>
      </c>
      <c r="C1375">
        <v>0.4</v>
      </c>
      <c r="D1375" t="s">
        <v>1</v>
      </c>
      <c r="E1375">
        <f t="shared" si="114"/>
        <v>0.2</v>
      </c>
      <c r="F1375" t="s">
        <v>9</v>
      </c>
      <c r="G1375">
        <v>1</v>
      </c>
      <c r="Q1375">
        <v>2.12869092674087</v>
      </c>
      <c r="R1375">
        <v>930</v>
      </c>
      <c r="S1375">
        <v>1.52401657627665E-15</v>
      </c>
      <c r="T1375">
        <v>0</v>
      </c>
      <c r="V1375" s="3" t="s">
        <v>100</v>
      </c>
      <c r="W1375" t="s">
        <v>38</v>
      </c>
    </row>
    <row r="1376" spans="1:23" x14ac:dyDescent="0.25">
      <c r="A1376">
        <v>1375</v>
      </c>
      <c r="B1376" t="s">
        <v>2</v>
      </c>
      <c r="C1376">
        <v>0.4</v>
      </c>
      <c r="D1376" t="s">
        <v>1</v>
      </c>
      <c r="E1376">
        <f t="shared" si="114"/>
        <v>0.2</v>
      </c>
      <c r="F1376" t="s">
        <v>9</v>
      </c>
      <c r="G1376">
        <v>1</v>
      </c>
      <c r="Q1376">
        <v>1.9845433355612501</v>
      </c>
      <c r="R1376">
        <v>930</v>
      </c>
      <c r="S1376">
        <v>4.99405830349663E-15</v>
      </c>
      <c r="T1376">
        <v>0</v>
      </c>
      <c r="V1376" s="3" t="s">
        <v>100</v>
      </c>
      <c r="W1376" t="s">
        <v>38</v>
      </c>
    </row>
    <row r="1377" spans="1:23" x14ac:dyDescent="0.25">
      <c r="A1377">
        <v>1376</v>
      </c>
      <c r="B1377" t="s">
        <v>2</v>
      </c>
      <c r="C1377">
        <v>0.4</v>
      </c>
      <c r="D1377" t="s">
        <v>1</v>
      </c>
      <c r="E1377">
        <f t="shared" si="114"/>
        <v>0.2</v>
      </c>
      <c r="F1377" t="s">
        <v>9</v>
      </c>
      <c r="G1377">
        <v>1</v>
      </c>
      <c r="Q1377">
        <v>1.7851114883455199</v>
      </c>
      <c r="R1377">
        <v>930</v>
      </c>
      <c r="S1377">
        <v>9.0403567103398593E-15</v>
      </c>
      <c r="T1377">
        <v>0</v>
      </c>
      <c r="V1377" s="3" t="s">
        <v>100</v>
      </c>
      <c r="W1377" t="s">
        <v>38</v>
      </c>
    </row>
    <row r="1378" spans="1:23" x14ac:dyDescent="0.25">
      <c r="A1378">
        <v>1377</v>
      </c>
      <c r="B1378" t="s">
        <v>2</v>
      </c>
      <c r="C1378">
        <v>0.4</v>
      </c>
      <c r="D1378" t="s">
        <v>1</v>
      </c>
      <c r="E1378">
        <f t="shared" si="114"/>
        <v>0.2</v>
      </c>
      <c r="F1378" t="s">
        <v>9</v>
      </c>
      <c r="G1378">
        <v>1</v>
      </c>
      <c r="Q1378">
        <v>1.54969358988801</v>
      </c>
      <c r="R1378">
        <v>930</v>
      </c>
      <c r="S1378">
        <v>1.41086199902028E-14</v>
      </c>
      <c r="T1378">
        <v>0</v>
      </c>
      <c r="V1378" s="3" t="s">
        <v>100</v>
      </c>
      <c r="W1378" t="s">
        <v>38</v>
      </c>
    </row>
    <row r="1379" spans="1:23" x14ac:dyDescent="0.25">
      <c r="A1379">
        <v>1378</v>
      </c>
      <c r="B1379" t="s">
        <v>2</v>
      </c>
      <c r="C1379">
        <v>0.4</v>
      </c>
      <c r="D1379" t="s">
        <v>1</v>
      </c>
      <c r="E1379">
        <f t="shared" si="114"/>
        <v>0.2</v>
      </c>
      <c r="F1379" t="s">
        <v>9</v>
      </c>
      <c r="G1379">
        <v>1</v>
      </c>
      <c r="Q1379">
        <v>1.44501753291233</v>
      </c>
      <c r="R1379">
        <v>930</v>
      </c>
      <c r="S1379">
        <v>6.22034443117896E-14</v>
      </c>
      <c r="T1379">
        <v>0</v>
      </c>
      <c r="V1379" s="3" t="s">
        <v>100</v>
      </c>
      <c r="W1379" t="s">
        <v>38</v>
      </c>
    </row>
    <row r="1380" spans="1:23" x14ac:dyDescent="0.25">
      <c r="A1380">
        <v>1379</v>
      </c>
      <c r="B1380" t="s">
        <v>2</v>
      </c>
      <c r="C1380">
        <v>0.4</v>
      </c>
      <c r="D1380" t="s">
        <v>1</v>
      </c>
      <c r="E1380">
        <f t="shared" si="114"/>
        <v>0.2</v>
      </c>
      <c r="F1380" t="s">
        <v>9</v>
      </c>
      <c r="G1380">
        <v>1</v>
      </c>
      <c r="Q1380">
        <v>1.39561638215951</v>
      </c>
      <c r="R1380">
        <v>930</v>
      </c>
      <c r="S1380">
        <v>1.7572977817706199E-13</v>
      </c>
      <c r="T1380">
        <v>0</v>
      </c>
      <c r="V1380" s="3" t="s">
        <v>100</v>
      </c>
      <c r="W1380" t="s">
        <v>38</v>
      </c>
    </row>
    <row r="1381" spans="1:23" x14ac:dyDescent="0.25">
      <c r="A1381">
        <v>1380</v>
      </c>
      <c r="B1381" t="s">
        <v>2</v>
      </c>
      <c r="C1381">
        <v>0.4</v>
      </c>
      <c r="D1381" t="s">
        <v>1</v>
      </c>
      <c r="E1381">
        <f t="shared" si="114"/>
        <v>0.2</v>
      </c>
      <c r="F1381" t="s">
        <v>9</v>
      </c>
      <c r="G1381">
        <v>1</v>
      </c>
      <c r="Q1381">
        <v>1.25559656513096</v>
      </c>
      <c r="R1381">
        <v>930</v>
      </c>
      <c r="S1381">
        <v>4.2799953676876904E-13</v>
      </c>
      <c r="T1381">
        <v>0</v>
      </c>
      <c r="V1381" s="3" t="s">
        <v>100</v>
      </c>
      <c r="W1381" t="s">
        <v>38</v>
      </c>
    </row>
    <row r="1382" spans="1:23" x14ac:dyDescent="0.25">
      <c r="A1382">
        <v>1381</v>
      </c>
      <c r="B1382" t="s">
        <v>2</v>
      </c>
      <c r="C1382">
        <v>0.4</v>
      </c>
      <c r="D1382" t="s">
        <v>1</v>
      </c>
      <c r="E1382">
        <f t="shared" si="114"/>
        <v>0.2</v>
      </c>
      <c r="F1382" t="s">
        <v>9</v>
      </c>
      <c r="G1382">
        <v>1</v>
      </c>
      <c r="Q1382">
        <v>1.2126711930949901</v>
      </c>
      <c r="R1382">
        <v>930</v>
      </c>
      <c r="S1382">
        <v>1.2091334248191401E-12</v>
      </c>
      <c r="T1382">
        <v>0</v>
      </c>
      <c r="V1382" s="3" t="s">
        <v>100</v>
      </c>
      <c r="W1382" t="s">
        <v>38</v>
      </c>
    </row>
    <row r="1383" spans="1:23" x14ac:dyDescent="0.25">
      <c r="A1383">
        <v>1382</v>
      </c>
      <c r="B1383" t="s">
        <v>2</v>
      </c>
      <c r="C1383">
        <v>0.4</v>
      </c>
      <c r="D1383" t="s">
        <v>1</v>
      </c>
      <c r="E1383">
        <f t="shared" si="114"/>
        <v>0.2</v>
      </c>
      <c r="F1383" t="s">
        <v>9</v>
      </c>
      <c r="G1383">
        <v>1</v>
      </c>
      <c r="Q1383">
        <v>1.01721967152495</v>
      </c>
      <c r="R1383">
        <v>930</v>
      </c>
      <c r="S1383">
        <v>1.11935816668762E-11</v>
      </c>
      <c r="T1383">
        <v>0</v>
      </c>
      <c r="V1383" s="3" t="s">
        <v>100</v>
      </c>
      <c r="W1383" t="s">
        <v>38</v>
      </c>
    </row>
    <row r="1384" spans="1:23" x14ac:dyDescent="0.25">
      <c r="A1384">
        <v>1383</v>
      </c>
      <c r="B1384" t="s">
        <v>2</v>
      </c>
      <c r="C1384">
        <v>0.4</v>
      </c>
      <c r="D1384" t="s">
        <v>1</v>
      </c>
      <c r="E1384">
        <f t="shared" si="114"/>
        <v>0.2</v>
      </c>
      <c r="F1384" t="s">
        <v>9</v>
      </c>
      <c r="G1384">
        <v>1</v>
      </c>
      <c r="Q1384">
        <v>0.94902998980333997</v>
      </c>
      <c r="R1384">
        <v>930</v>
      </c>
      <c r="S1384">
        <v>1.2019790750689801E-10</v>
      </c>
      <c r="T1384">
        <v>0</v>
      </c>
      <c r="V1384" s="3" t="s">
        <v>100</v>
      </c>
      <c r="W1384" t="s">
        <v>38</v>
      </c>
    </row>
    <row r="1385" spans="1:23" x14ac:dyDescent="0.25">
      <c r="A1385">
        <v>1384</v>
      </c>
      <c r="B1385" t="s">
        <v>2</v>
      </c>
      <c r="C1385">
        <v>0.4</v>
      </c>
      <c r="D1385" t="s">
        <v>1</v>
      </c>
      <c r="E1385">
        <f t="shared" si="114"/>
        <v>0.2</v>
      </c>
      <c r="F1385" t="s">
        <v>9</v>
      </c>
      <c r="G1385">
        <v>1</v>
      </c>
      <c r="Q1385">
        <v>0.82432474071551298</v>
      </c>
      <c r="R1385">
        <v>930</v>
      </c>
      <c r="S1385">
        <v>4.5687123401642602E-10</v>
      </c>
      <c r="T1385">
        <v>0</v>
      </c>
      <c r="V1385" s="3" t="s">
        <v>100</v>
      </c>
      <c r="W1385" t="s">
        <v>38</v>
      </c>
    </row>
    <row r="1386" spans="1:23" x14ac:dyDescent="0.25">
      <c r="A1386">
        <v>1385</v>
      </c>
      <c r="B1386" t="s">
        <v>2</v>
      </c>
      <c r="C1386">
        <v>0.4</v>
      </c>
      <c r="D1386" t="s">
        <v>1</v>
      </c>
      <c r="E1386">
        <f t="shared" si="114"/>
        <v>0.2</v>
      </c>
      <c r="F1386" t="s">
        <v>9</v>
      </c>
      <c r="G1386">
        <v>1</v>
      </c>
      <c r="Q1386">
        <v>0.30833061803947298</v>
      </c>
      <c r="R1386">
        <v>930</v>
      </c>
      <c r="S1386">
        <v>4.4880930836812497E-4</v>
      </c>
      <c r="T1386">
        <v>0</v>
      </c>
      <c r="V1386" s="3" t="s">
        <v>100</v>
      </c>
      <c r="W1386" t="s">
        <v>38</v>
      </c>
    </row>
    <row r="1387" spans="1:23" x14ac:dyDescent="0.25">
      <c r="A1387">
        <v>1386</v>
      </c>
      <c r="B1387" t="s">
        <v>2</v>
      </c>
      <c r="C1387">
        <v>0.4</v>
      </c>
      <c r="D1387" t="s">
        <v>1</v>
      </c>
      <c r="E1387">
        <f t="shared" si="114"/>
        <v>0.2</v>
      </c>
      <c r="F1387" t="s">
        <v>9</v>
      </c>
      <c r="G1387">
        <v>1</v>
      </c>
      <c r="Q1387">
        <v>0.24079172297992099</v>
      </c>
      <c r="R1387">
        <v>930</v>
      </c>
      <c r="S1387">
        <v>1.4707056918097101E-3</v>
      </c>
      <c r="T1387">
        <v>0</v>
      </c>
      <c r="V1387" s="3" t="s">
        <v>100</v>
      </c>
      <c r="W1387" t="s">
        <v>38</v>
      </c>
    </row>
    <row r="1388" spans="1:23" x14ac:dyDescent="0.25">
      <c r="A1388">
        <v>1387</v>
      </c>
      <c r="B1388" t="s">
        <v>2</v>
      </c>
      <c r="C1388">
        <v>0.4</v>
      </c>
      <c r="D1388" t="s">
        <v>1</v>
      </c>
      <c r="E1388">
        <f t="shared" si="114"/>
        <v>0.2</v>
      </c>
      <c r="F1388" t="s">
        <v>9</v>
      </c>
      <c r="G1388">
        <v>1</v>
      </c>
      <c r="Q1388">
        <v>0.110594907787071</v>
      </c>
      <c r="R1388">
        <v>930</v>
      </c>
      <c r="S1388">
        <v>1.17378249612148E-2</v>
      </c>
      <c r="T1388">
        <v>0</v>
      </c>
      <c r="V1388" s="3" t="s">
        <v>100</v>
      </c>
      <c r="W1388" t="s">
        <v>38</v>
      </c>
    </row>
    <row r="1389" spans="1:23" x14ac:dyDescent="0.25">
      <c r="A1389">
        <v>1388</v>
      </c>
      <c r="B1389" t="s">
        <v>2</v>
      </c>
      <c r="C1389">
        <v>0.4</v>
      </c>
      <c r="D1389" t="s">
        <v>1</v>
      </c>
      <c r="E1389">
        <f t="shared" si="114"/>
        <v>0.2</v>
      </c>
      <c r="F1389" t="s">
        <v>9</v>
      </c>
      <c r="G1389">
        <v>1</v>
      </c>
      <c r="Q1389">
        <v>8.3348178700623304E-2</v>
      </c>
      <c r="R1389">
        <v>930</v>
      </c>
      <c r="S1389">
        <v>2.8588118065061001E-2</v>
      </c>
      <c r="T1389">
        <v>0</v>
      </c>
      <c r="V1389" s="3" t="s">
        <v>100</v>
      </c>
      <c r="W1389" t="s">
        <v>38</v>
      </c>
    </row>
    <row r="1390" spans="1:23" x14ac:dyDescent="0.25">
      <c r="A1390">
        <v>1389</v>
      </c>
      <c r="B1390" t="s">
        <v>2</v>
      </c>
      <c r="C1390">
        <v>0.4</v>
      </c>
      <c r="D1390" t="s">
        <v>1</v>
      </c>
      <c r="E1390">
        <f t="shared" si="114"/>
        <v>0.2</v>
      </c>
      <c r="F1390" t="s">
        <v>9</v>
      </c>
      <c r="G1390">
        <v>1</v>
      </c>
      <c r="Q1390">
        <v>4.8996666589403902E-2</v>
      </c>
      <c r="R1390">
        <v>930</v>
      </c>
      <c r="S1390">
        <v>3.3160308075167198E-2</v>
      </c>
      <c r="T1390">
        <v>0</v>
      </c>
      <c r="V1390" s="3" t="s">
        <v>100</v>
      </c>
      <c r="W1390" t="s">
        <v>38</v>
      </c>
    </row>
    <row r="1391" spans="1:23" x14ac:dyDescent="0.25">
      <c r="A1391">
        <v>1390</v>
      </c>
      <c r="B1391" t="s">
        <v>2</v>
      </c>
      <c r="C1391">
        <v>0.4</v>
      </c>
      <c r="D1391" t="s">
        <v>1</v>
      </c>
      <c r="E1391">
        <f t="shared" si="114"/>
        <v>0.2</v>
      </c>
      <c r="F1391" t="s">
        <v>9</v>
      </c>
      <c r="G1391">
        <v>1</v>
      </c>
      <c r="Q1391">
        <v>3.6918854348156303E-2</v>
      </c>
      <c r="R1391">
        <v>930</v>
      </c>
      <c r="S1391">
        <v>6.0027535804774906E-2</v>
      </c>
      <c r="T1391">
        <v>0</v>
      </c>
      <c r="V1391" s="3" t="s">
        <v>100</v>
      </c>
      <c r="W1391" t="s">
        <v>38</v>
      </c>
    </row>
    <row r="1392" spans="1:23" x14ac:dyDescent="0.25">
      <c r="A1392">
        <v>1391</v>
      </c>
      <c r="B1392" t="s">
        <v>2</v>
      </c>
      <c r="C1392">
        <v>0.4</v>
      </c>
      <c r="D1392" t="s">
        <v>1</v>
      </c>
      <c r="E1392">
        <f t="shared" si="114"/>
        <v>0.2</v>
      </c>
      <c r="F1392" t="s">
        <v>9</v>
      </c>
      <c r="G1392">
        <v>1</v>
      </c>
      <c r="Q1392">
        <v>2.3309114390630398E-2</v>
      </c>
      <c r="R1392">
        <v>930</v>
      </c>
      <c r="S1392">
        <v>0.16958266006323802</v>
      </c>
      <c r="T1392">
        <v>0</v>
      </c>
      <c r="V1392" s="3" t="s">
        <v>100</v>
      </c>
      <c r="W1392" t="s">
        <v>38</v>
      </c>
    </row>
    <row r="1393" spans="1:23" x14ac:dyDescent="0.25">
      <c r="A1393">
        <v>1392</v>
      </c>
      <c r="B1393" t="s">
        <v>2</v>
      </c>
      <c r="C1393">
        <v>0.4</v>
      </c>
      <c r="D1393" t="s">
        <v>1</v>
      </c>
      <c r="E1393">
        <f t="shared" si="114"/>
        <v>0.2</v>
      </c>
      <c r="F1393" t="s">
        <v>9</v>
      </c>
      <c r="G1393">
        <v>1</v>
      </c>
      <c r="Q1393">
        <v>1.2771009209593001E-2</v>
      </c>
      <c r="R1393">
        <v>930</v>
      </c>
      <c r="S1393">
        <v>0.41302789262016504</v>
      </c>
      <c r="T1393">
        <v>0</v>
      </c>
      <c r="V1393" s="3" t="s">
        <v>100</v>
      </c>
      <c r="W1393" t="s">
        <v>38</v>
      </c>
    </row>
    <row r="1394" spans="1:23" x14ac:dyDescent="0.25">
      <c r="A1394">
        <v>1393</v>
      </c>
      <c r="B1394" t="s">
        <v>2</v>
      </c>
      <c r="C1394">
        <v>0.4</v>
      </c>
      <c r="D1394" t="s">
        <v>1</v>
      </c>
      <c r="E1394">
        <f t="shared" si="114"/>
        <v>0.2</v>
      </c>
      <c r="F1394" t="s">
        <v>9</v>
      </c>
      <c r="G1394">
        <v>1</v>
      </c>
      <c r="Q1394">
        <v>7.7796409901012796E-3</v>
      </c>
      <c r="R1394">
        <v>930</v>
      </c>
      <c r="S1394">
        <v>0.64458226251927797</v>
      </c>
      <c r="T1394">
        <v>0</v>
      </c>
      <c r="V1394" s="3" t="s">
        <v>100</v>
      </c>
      <c r="W1394" t="s">
        <v>38</v>
      </c>
    </row>
    <row r="1395" spans="1:23" x14ac:dyDescent="0.25">
      <c r="A1395">
        <v>1394</v>
      </c>
      <c r="B1395" t="s">
        <v>2</v>
      </c>
      <c r="C1395">
        <v>0.4</v>
      </c>
      <c r="D1395" t="s">
        <v>1</v>
      </c>
      <c r="E1395">
        <f t="shared" si="114"/>
        <v>0.2</v>
      </c>
      <c r="F1395" t="s">
        <v>9</v>
      </c>
      <c r="G1395">
        <v>1</v>
      </c>
      <c r="Q1395">
        <v>4.7425410893254397E-3</v>
      </c>
      <c r="R1395">
        <v>930</v>
      </c>
      <c r="S1395">
        <v>3.2964101075242302</v>
      </c>
      <c r="T1395">
        <v>0</v>
      </c>
      <c r="V1395" s="3" t="s">
        <v>100</v>
      </c>
      <c r="W1395" t="s">
        <v>38</v>
      </c>
    </row>
    <row r="1396" spans="1:23" x14ac:dyDescent="0.25">
      <c r="A1396">
        <v>1395</v>
      </c>
      <c r="B1396" t="s">
        <v>2</v>
      </c>
      <c r="C1396">
        <v>0.4</v>
      </c>
      <c r="D1396" t="s">
        <v>1</v>
      </c>
      <c r="E1396">
        <f t="shared" si="114"/>
        <v>0.2</v>
      </c>
      <c r="F1396" t="s">
        <v>9</v>
      </c>
      <c r="G1396">
        <v>1</v>
      </c>
      <c r="Q1396">
        <v>3.1036413583275602E-3</v>
      </c>
      <c r="R1396">
        <v>930</v>
      </c>
      <c r="S1396">
        <v>19.5540676522007</v>
      </c>
      <c r="T1396">
        <v>0</v>
      </c>
      <c r="V1396" s="3" t="s">
        <v>100</v>
      </c>
      <c r="W1396" t="s">
        <v>38</v>
      </c>
    </row>
    <row r="1397" spans="1:23" x14ac:dyDescent="0.25">
      <c r="A1397">
        <v>1396</v>
      </c>
      <c r="B1397" t="s">
        <v>2</v>
      </c>
      <c r="C1397">
        <v>0.4</v>
      </c>
      <c r="D1397" t="s">
        <v>1</v>
      </c>
      <c r="E1397">
        <f t="shared" si="114"/>
        <v>0.2</v>
      </c>
      <c r="F1397" t="s">
        <v>9</v>
      </c>
      <c r="G1397">
        <v>1</v>
      </c>
      <c r="Q1397">
        <v>2.34008034700134E-3</v>
      </c>
      <c r="R1397">
        <v>930</v>
      </c>
      <c r="S1397">
        <v>99.999999999999105</v>
      </c>
      <c r="T1397">
        <v>0</v>
      </c>
      <c r="V1397" s="3" t="s">
        <v>100</v>
      </c>
      <c r="W1397" t="s">
        <v>38</v>
      </c>
    </row>
    <row r="1398" spans="1:23" x14ac:dyDescent="0.25">
      <c r="A1398">
        <v>1397</v>
      </c>
      <c r="B1398" t="s">
        <v>2</v>
      </c>
      <c r="C1398">
        <v>0.25</v>
      </c>
      <c r="D1398" t="s">
        <v>1</v>
      </c>
      <c r="E1398">
        <f t="shared" ref="E1398:E1426" si="115">0.5/2</f>
        <v>0.25</v>
      </c>
      <c r="F1398" t="s">
        <v>9</v>
      </c>
      <c r="G1398">
        <f>1</f>
        <v>1</v>
      </c>
      <c r="Q1398">
        <v>4.1556216784887097</v>
      </c>
      <c r="R1398">
        <v>930</v>
      </c>
      <c r="S1398">
        <v>1.9209017607907203E-18</v>
      </c>
      <c r="T1398">
        <v>0</v>
      </c>
      <c r="V1398" s="3" t="s">
        <v>100</v>
      </c>
      <c r="W1398" t="s">
        <v>38</v>
      </c>
    </row>
    <row r="1399" spans="1:23" x14ac:dyDescent="0.25">
      <c r="A1399">
        <v>1398</v>
      </c>
      <c r="B1399" t="s">
        <v>2</v>
      </c>
      <c r="C1399">
        <v>0.25</v>
      </c>
      <c r="D1399" t="s">
        <v>1</v>
      </c>
      <c r="E1399">
        <f t="shared" si="115"/>
        <v>0.25</v>
      </c>
      <c r="F1399" t="s">
        <v>9</v>
      </c>
      <c r="G1399">
        <f>1</f>
        <v>1</v>
      </c>
      <c r="Q1399">
        <v>4.0135524728667198</v>
      </c>
      <c r="R1399">
        <v>930</v>
      </c>
      <c r="S1399">
        <v>5.4267033611787304E-18</v>
      </c>
      <c r="T1399">
        <v>0</v>
      </c>
      <c r="V1399" s="3" t="s">
        <v>100</v>
      </c>
      <c r="W1399" t="s">
        <v>38</v>
      </c>
    </row>
    <row r="1400" spans="1:23" x14ac:dyDescent="0.25">
      <c r="A1400">
        <v>1399</v>
      </c>
      <c r="B1400" t="s">
        <v>2</v>
      </c>
      <c r="C1400">
        <v>0.25</v>
      </c>
      <c r="D1400" t="s">
        <v>1</v>
      </c>
      <c r="E1400">
        <f t="shared" si="115"/>
        <v>0.25</v>
      </c>
      <c r="F1400" t="s">
        <v>9</v>
      </c>
      <c r="G1400">
        <f>1</f>
        <v>1</v>
      </c>
      <c r="Q1400">
        <v>4.0161183530811</v>
      </c>
      <c r="R1400">
        <v>930</v>
      </c>
      <c r="S1400">
        <v>1.53308773886E-17</v>
      </c>
      <c r="T1400">
        <v>0</v>
      </c>
      <c r="V1400" s="3" t="s">
        <v>100</v>
      </c>
      <c r="W1400" t="s">
        <v>38</v>
      </c>
    </row>
    <row r="1401" spans="1:23" x14ac:dyDescent="0.25">
      <c r="A1401">
        <v>1400</v>
      </c>
      <c r="B1401" t="s">
        <v>2</v>
      </c>
      <c r="C1401">
        <v>0.25</v>
      </c>
      <c r="D1401" t="s">
        <v>1</v>
      </c>
      <c r="E1401">
        <f t="shared" si="115"/>
        <v>0.25</v>
      </c>
      <c r="F1401" t="s">
        <v>9</v>
      </c>
      <c r="G1401">
        <f>1</f>
        <v>1</v>
      </c>
      <c r="Q1401">
        <v>3.8784642603040602</v>
      </c>
      <c r="R1401">
        <v>930</v>
      </c>
      <c r="S1401">
        <v>3.7339194806063098E-17</v>
      </c>
      <c r="T1401">
        <v>0</v>
      </c>
      <c r="V1401" s="3" t="s">
        <v>100</v>
      </c>
      <c r="W1401" t="s">
        <v>38</v>
      </c>
    </row>
    <row r="1402" spans="1:23" x14ac:dyDescent="0.25">
      <c r="A1402">
        <v>1401</v>
      </c>
      <c r="B1402" t="s">
        <v>2</v>
      </c>
      <c r="C1402">
        <v>0.25</v>
      </c>
      <c r="D1402" t="s">
        <v>1</v>
      </c>
      <c r="E1402">
        <f t="shared" si="115"/>
        <v>0.25</v>
      </c>
      <c r="F1402" t="s">
        <v>9</v>
      </c>
      <c r="G1402">
        <f>1</f>
        <v>1</v>
      </c>
      <c r="Q1402">
        <v>3.74621231328751</v>
      </c>
      <c r="R1402">
        <v>930</v>
      </c>
      <c r="S1402">
        <v>1.2235701288937102E-16</v>
      </c>
      <c r="T1402">
        <v>0</v>
      </c>
      <c r="V1402" s="3" t="s">
        <v>100</v>
      </c>
      <c r="W1402" t="s">
        <v>38</v>
      </c>
    </row>
    <row r="1403" spans="1:23" x14ac:dyDescent="0.25">
      <c r="A1403">
        <v>1402</v>
      </c>
      <c r="B1403" t="s">
        <v>2</v>
      </c>
      <c r="C1403">
        <v>0.25</v>
      </c>
      <c r="D1403" t="s">
        <v>1</v>
      </c>
      <c r="E1403">
        <f t="shared" si="115"/>
        <v>0.25</v>
      </c>
      <c r="F1403" t="s">
        <v>9</v>
      </c>
      <c r="G1403">
        <f>1</f>
        <v>1</v>
      </c>
      <c r="Q1403">
        <v>3.7496341656195402</v>
      </c>
      <c r="R1403">
        <v>930</v>
      </c>
      <c r="S1403">
        <v>5.3945939735467703E-16</v>
      </c>
      <c r="T1403">
        <v>0</v>
      </c>
      <c r="V1403" s="3" t="s">
        <v>100</v>
      </c>
      <c r="W1403" t="s">
        <v>38</v>
      </c>
    </row>
    <row r="1404" spans="1:23" x14ac:dyDescent="0.25">
      <c r="A1404">
        <v>1403</v>
      </c>
      <c r="B1404" t="s">
        <v>2</v>
      </c>
      <c r="C1404">
        <v>0.25</v>
      </c>
      <c r="D1404" t="s">
        <v>1</v>
      </c>
      <c r="E1404">
        <f t="shared" si="115"/>
        <v>0.25</v>
      </c>
      <c r="F1404" t="s">
        <v>9</v>
      </c>
      <c r="G1404">
        <f>1</f>
        <v>1</v>
      </c>
      <c r="Q1404">
        <v>3.3737477586453402</v>
      </c>
      <c r="R1404">
        <v>930</v>
      </c>
      <c r="S1404">
        <v>1.52401657627665E-15</v>
      </c>
      <c r="T1404">
        <v>0</v>
      </c>
      <c r="V1404" s="3" t="s">
        <v>100</v>
      </c>
      <c r="W1404" t="s">
        <v>38</v>
      </c>
    </row>
    <row r="1405" spans="1:23" x14ac:dyDescent="0.25">
      <c r="A1405">
        <v>1404</v>
      </c>
      <c r="B1405" t="s">
        <v>2</v>
      </c>
      <c r="C1405">
        <v>0.25</v>
      </c>
      <c r="D1405" t="s">
        <v>1</v>
      </c>
      <c r="E1405">
        <f t="shared" si="115"/>
        <v>0.25</v>
      </c>
      <c r="F1405" t="s">
        <v>9</v>
      </c>
      <c r="G1405">
        <f>1</f>
        <v>1</v>
      </c>
      <c r="Q1405">
        <v>3.1450020709908602</v>
      </c>
      <c r="R1405">
        <v>930</v>
      </c>
      <c r="S1405">
        <v>4.30547050650219E-15</v>
      </c>
      <c r="T1405">
        <v>0</v>
      </c>
      <c r="V1405" s="3" t="s">
        <v>100</v>
      </c>
      <c r="W1405" t="s">
        <v>38</v>
      </c>
    </row>
    <row r="1406" spans="1:23" x14ac:dyDescent="0.25">
      <c r="A1406">
        <v>1405</v>
      </c>
      <c r="B1406" t="s">
        <v>2</v>
      </c>
      <c r="C1406">
        <v>0.25</v>
      </c>
      <c r="D1406" t="s">
        <v>1</v>
      </c>
      <c r="E1406">
        <f t="shared" si="115"/>
        <v>0.25</v>
      </c>
      <c r="F1406" t="s">
        <v>9</v>
      </c>
      <c r="G1406">
        <f>1</f>
        <v>1</v>
      </c>
      <c r="Q1406">
        <v>2.8294693643217301</v>
      </c>
      <c r="R1406">
        <v>930</v>
      </c>
      <c r="S1406">
        <v>1.0486210143040299E-14</v>
      </c>
      <c r="T1406">
        <v>0</v>
      </c>
      <c r="V1406" s="3" t="s">
        <v>100</v>
      </c>
      <c r="W1406" t="s">
        <v>38</v>
      </c>
    </row>
    <row r="1407" spans="1:23" x14ac:dyDescent="0.25">
      <c r="A1407">
        <v>1406</v>
      </c>
      <c r="B1407" t="s">
        <v>2</v>
      </c>
      <c r="C1407">
        <v>0.25</v>
      </c>
      <c r="D1407" t="s">
        <v>1</v>
      </c>
      <c r="E1407">
        <f t="shared" si="115"/>
        <v>0.25</v>
      </c>
      <c r="F1407" t="s">
        <v>9</v>
      </c>
      <c r="G1407">
        <f>1</f>
        <v>1</v>
      </c>
      <c r="Q1407">
        <v>2.6378674797738699</v>
      </c>
      <c r="R1407">
        <v>930</v>
      </c>
      <c r="S1407">
        <v>3.4362319709805598E-14</v>
      </c>
      <c r="T1407">
        <v>0</v>
      </c>
      <c r="V1407" s="3" t="s">
        <v>100</v>
      </c>
      <c r="W1407" t="s">
        <v>38</v>
      </c>
    </row>
    <row r="1408" spans="1:23" x14ac:dyDescent="0.25">
      <c r="A1408">
        <v>1407</v>
      </c>
      <c r="B1408" t="s">
        <v>2</v>
      </c>
      <c r="C1408">
        <v>0.25</v>
      </c>
      <c r="D1408" t="s">
        <v>1</v>
      </c>
      <c r="E1408">
        <f t="shared" si="115"/>
        <v>0.25</v>
      </c>
      <c r="F1408" t="s">
        <v>9</v>
      </c>
      <c r="G1408">
        <f>1</f>
        <v>1</v>
      </c>
      <c r="Q1408">
        <v>2.4596893106126601</v>
      </c>
      <c r="R1408">
        <v>930</v>
      </c>
      <c r="S1408">
        <v>1.51499908706667E-13</v>
      </c>
      <c r="T1408">
        <v>0</v>
      </c>
      <c r="V1408" s="3" t="s">
        <v>100</v>
      </c>
      <c r="W1408" t="s">
        <v>38</v>
      </c>
    </row>
    <row r="1409" spans="1:23" x14ac:dyDescent="0.25">
      <c r="A1409">
        <v>1408</v>
      </c>
      <c r="B1409" t="s">
        <v>2</v>
      </c>
      <c r="C1409">
        <v>0.25</v>
      </c>
      <c r="D1409" t="s">
        <v>1</v>
      </c>
      <c r="E1409">
        <f t="shared" si="115"/>
        <v>0.25</v>
      </c>
      <c r="F1409" t="s">
        <v>9</v>
      </c>
      <c r="G1409">
        <f>1</f>
        <v>1</v>
      </c>
      <c r="Q1409">
        <v>2.2931276530600999</v>
      </c>
      <c r="R1409">
        <v>930</v>
      </c>
      <c r="S1409">
        <v>4.9645088434928902E-13</v>
      </c>
      <c r="T1409">
        <v>0</v>
      </c>
      <c r="V1409" s="3" t="s">
        <v>100</v>
      </c>
      <c r="W1409" t="s">
        <v>38</v>
      </c>
    </row>
    <row r="1410" spans="1:23" x14ac:dyDescent="0.25">
      <c r="A1410">
        <v>1409</v>
      </c>
      <c r="B1410" t="s">
        <v>2</v>
      </c>
      <c r="C1410">
        <v>0.25</v>
      </c>
      <c r="D1410" t="s">
        <v>1</v>
      </c>
      <c r="E1410">
        <f t="shared" si="115"/>
        <v>0.25</v>
      </c>
      <c r="F1410" t="s">
        <v>9</v>
      </c>
      <c r="G1410">
        <f>1</f>
        <v>1</v>
      </c>
      <c r="Q1410">
        <v>1.9928955438976601</v>
      </c>
      <c r="R1410">
        <v>930</v>
      </c>
      <c r="S1410">
        <v>4.5959059633041097E-12</v>
      </c>
      <c r="T1410">
        <v>0</v>
      </c>
      <c r="V1410" s="3" t="s">
        <v>100</v>
      </c>
      <c r="W1410" t="s">
        <v>38</v>
      </c>
    </row>
    <row r="1411" spans="1:23" x14ac:dyDescent="0.25">
      <c r="A1411">
        <v>1410</v>
      </c>
      <c r="B1411" t="s">
        <v>2</v>
      </c>
      <c r="C1411">
        <v>0.25</v>
      </c>
      <c r="D1411" t="s">
        <v>1</v>
      </c>
      <c r="E1411">
        <f t="shared" si="115"/>
        <v>0.25</v>
      </c>
      <c r="F1411" t="s">
        <v>9</v>
      </c>
      <c r="G1411">
        <f>1</f>
        <v>1</v>
      </c>
      <c r="Q1411">
        <v>1.7310233819238601</v>
      </c>
      <c r="R1411">
        <v>930</v>
      </c>
      <c r="S1411">
        <v>1.7468999855573099E-11</v>
      </c>
      <c r="T1411">
        <v>0</v>
      </c>
      <c r="V1411" s="3" t="s">
        <v>100</v>
      </c>
      <c r="W1411" t="s">
        <v>38</v>
      </c>
    </row>
    <row r="1412" spans="1:23" x14ac:dyDescent="0.25">
      <c r="A1412">
        <v>1411</v>
      </c>
      <c r="B1412" t="s">
        <v>2</v>
      </c>
      <c r="C1412">
        <v>0.25</v>
      </c>
      <c r="D1412" t="s">
        <v>1</v>
      </c>
      <c r="E1412">
        <f t="shared" si="115"/>
        <v>0.25</v>
      </c>
      <c r="F1412" t="s">
        <v>9</v>
      </c>
      <c r="G1412">
        <f>1</f>
        <v>1</v>
      </c>
      <c r="Q1412">
        <v>1.55792160015865</v>
      </c>
      <c r="R1412">
        <v>930</v>
      </c>
      <c r="S1412">
        <v>7.7019011104797903E-11</v>
      </c>
      <c r="T1412">
        <v>0</v>
      </c>
      <c r="V1412" s="3" t="s">
        <v>100</v>
      </c>
      <c r="W1412" t="s">
        <v>38</v>
      </c>
    </row>
    <row r="1413" spans="1:23" x14ac:dyDescent="0.25">
      <c r="A1413">
        <v>1412</v>
      </c>
      <c r="B1413" t="s">
        <v>2</v>
      </c>
      <c r="C1413">
        <v>0.25</v>
      </c>
      <c r="D1413" t="s">
        <v>1</v>
      </c>
      <c r="E1413">
        <f t="shared" si="115"/>
        <v>0.25</v>
      </c>
      <c r="F1413" t="s">
        <v>9</v>
      </c>
      <c r="G1413">
        <f>1</f>
        <v>1</v>
      </c>
      <c r="Q1413">
        <v>1.26076579319808</v>
      </c>
      <c r="R1413">
        <v>930</v>
      </c>
      <c r="S1413">
        <v>3.3956884312804702E-10</v>
      </c>
      <c r="T1413">
        <v>0</v>
      </c>
      <c r="V1413" s="3" t="s">
        <v>100</v>
      </c>
      <c r="W1413" t="s">
        <v>38</v>
      </c>
    </row>
    <row r="1414" spans="1:23" x14ac:dyDescent="0.25">
      <c r="A1414">
        <v>1413</v>
      </c>
      <c r="B1414" t="s">
        <v>2</v>
      </c>
      <c r="C1414">
        <v>0.25</v>
      </c>
      <c r="D1414" t="s">
        <v>1</v>
      </c>
      <c r="E1414">
        <f t="shared" si="115"/>
        <v>0.25</v>
      </c>
      <c r="F1414" t="s">
        <v>9</v>
      </c>
      <c r="G1414">
        <f>1</f>
        <v>1</v>
      </c>
      <c r="Q1414">
        <v>1.1343788703386599</v>
      </c>
      <c r="R1414">
        <v>930</v>
      </c>
      <c r="S1414">
        <v>9.5930953886782806E-10</v>
      </c>
      <c r="T1414">
        <v>0</v>
      </c>
      <c r="V1414" s="3" t="s">
        <v>100</v>
      </c>
      <c r="W1414" t="s">
        <v>38</v>
      </c>
    </row>
    <row r="1415" spans="1:23" x14ac:dyDescent="0.25">
      <c r="A1415">
        <v>1414</v>
      </c>
      <c r="B1415" t="s">
        <v>2</v>
      </c>
      <c r="C1415">
        <v>0.25</v>
      </c>
      <c r="D1415" t="s">
        <v>1</v>
      </c>
      <c r="E1415">
        <f t="shared" si="115"/>
        <v>0.25</v>
      </c>
      <c r="F1415" t="s">
        <v>9</v>
      </c>
      <c r="G1415">
        <f>1</f>
        <v>1</v>
      </c>
      <c r="Q1415">
        <v>1.0954975723953</v>
      </c>
      <c r="R1415">
        <v>930</v>
      </c>
      <c r="S1415">
        <v>2.3364511269091499E-9</v>
      </c>
      <c r="T1415">
        <v>0</v>
      </c>
      <c r="V1415" s="3" t="s">
        <v>100</v>
      </c>
      <c r="W1415" t="s">
        <v>38</v>
      </c>
    </row>
    <row r="1416" spans="1:23" x14ac:dyDescent="0.25">
      <c r="A1416">
        <v>1415</v>
      </c>
      <c r="B1416" t="s">
        <v>2</v>
      </c>
      <c r="C1416">
        <v>0.25</v>
      </c>
      <c r="D1416" t="s">
        <v>1</v>
      </c>
      <c r="E1416">
        <f t="shared" si="115"/>
        <v>0.25</v>
      </c>
      <c r="F1416" t="s">
        <v>9</v>
      </c>
      <c r="G1416">
        <f>1</f>
        <v>1</v>
      </c>
      <c r="Q1416">
        <v>0.72118912179204597</v>
      </c>
      <c r="R1416">
        <v>930</v>
      </c>
      <c r="S1416">
        <v>2.1374546404927898E-4</v>
      </c>
      <c r="T1416">
        <v>0</v>
      </c>
      <c r="V1416" s="3" t="s">
        <v>100</v>
      </c>
      <c r="W1416" t="s">
        <v>38</v>
      </c>
    </row>
    <row r="1417" spans="1:23" x14ac:dyDescent="0.25">
      <c r="A1417">
        <v>1416</v>
      </c>
      <c r="B1417" t="s">
        <v>2</v>
      </c>
      <c r="C1417">
        <v>0.25</v>
      </c>
      <c r="D1417" t="s">
        <v>1</v>
      </c>
      <c r="E1417">
        <f t="shared" si="115"/>
        <v>0.25</v>
      </c>
      <c r="F1417" t="s">
        <v>9</v>
      </c>
      <c r="G1417">
        <f>1</f>
        <v>1</v>
      </c>
      <c r="Q1417">
        <v>0.62636562322424505</v>
      </c>
      <c r="R1417">
        <v>930</v>
      </c>
      <c r="S1417">
        <v>7.0042368710842402E-4</v>
      </c>
      <c r="T1417">
        <v>0</v>
      </c>
      <c r="V1417" s="3" t="s">
        <v>100</v>
      </c>
      <c r="W1417" t="s">
        <v>38</v>
      </c>
    </row>
    <row r="1418" spans="1:23" x14ac:dyDescent="0.25">
      <c r="A1418">
        <v>1417</v>
      </c>
      <c r="B1418" t="s">
        <v>2</v>
      </c>
      <c r="C1418">
        <v>0.25</v>
      </c>
      <c r="D1418" t="s">
        <v>1</v>
      </c>
      <c r="E1418">
        <f t="shared" si="115"/>
        <v>0.25</v>
      </c>
      <c r="F1418" t="s">
        <v>9</v>
      </c>
      <c r="G1418">
        <f>1</f>
        <v>1</v>
      </c>
      <c r="Q1418">
        <v>0.52526764495314504</v>
      </c>
      <c r="R1418">
        <v>930</v>
      </c>
      <c r="S1418">
        <v>4.1548629315447498E-3</v>
      </c>
      <c r="T1418">
        <v>0</v>
      </c>
      <c r="V1418" s="3" t="s">
        <v>100</v>
      </c>
      <c r="W1418" t="s">
        <v>38</v>
      </c>
    </row>
    <row r="1419" spans="1:23" x14ac:dyDescent="0.25">
      <c r="A1419">
        <v>1418</v>
      </c>
      <c r="B1419" t="s">
        <v>2</v>
      </c>
      <c r="C1419">
        <v>0.25</v>
      </c>
      <c r="D1419" t="s">
        <v>1</v>
      </c>
      <c r="E1419">
        <f t="shared" si="115"/>
        <v>0.25</v>
      </c>
      <c r="F1419" t="s">
        <v>9</v>
      </c>
      <c r="G1419">
        <f>1</f>
        <v>1</v>
      </c>
      <c r="Q1419">
        <v>0.44020586926801297</v>
      </c>
      <c r="R1419">
        <v>930</v>
      </c>
      <c r="S1419">
        <v>8.7241203782506497E-3</v>
      </c>
      <c r="T1419">
        <v>0</v>
      </c>
      <c r="V1419" s="3" t="s">
        <v>100</v>
      </c>
      <c r="W1419" t="s">
        <v>38</v>
      </c>
    </row>
    <row r="1420" spans="1:23" x14ac:dyDescent="0.25">
      <c r="A1420">
        <v>1419</v>
      </c>
      <c r="B1420" t="s">
        <v>2</v>
      </c>
      <c r="C1420">
        <v>0.25</v>
      </c>
      <c r="D1420" t="s">
        <v>1</v>
      </c>
      <c r="E1420">
        <f t="shared" si="115"/>
        <v>0.25</v>
      </c>
      <c r="F1420" t="s">
        <v>9</v>
      </c>
      <c r="G1420">
        <f>1</f>
        <v>1</v>
      </c>
      <c r="Q1420">
        <v>0.30906340236954799</v>
      </c>
      <c r="R1420">
        <v>930</v>
      </c>
      <c r="S1420">
        <v>2.1248074852994001E-2</v>
      </c>
      <c r="T1420">
        <v>0</v>
      </c>
      <c r="V1420" s="3" t="s">
        <v>100</v>
      </c>
      <c r="W1420" t="s">
        <v>38</v>
      </c>
    </row>
    <row r="1421" spans="1:23" x14ac:dyDescent="0.25">
      <c r="A1421">
        <v>1420</v>
      </c>
      <c r="B1421" t="s">
        <v>2</v>
      </c>
      <c r="C1421">
        <v>0.25</v>
      </c>
      <c r="D1421" t="s">
        <v>1</v>
      </c>
      <c r="E1421">
        <f t="shared" si="115"/>
        <v>0.25</v>
      </c>
      <c r="F1421" t="s">
        <v>9</v>
      </c>
      <c r="G1421">
        <f>1</f>
        <v>1</v>
      </c>
      <c r="Q1421">
        <v>0.18827034529175701</v>
      </c>
      <c r="R1421">
        <v>930</v>
      </c>
      <c r="S1421">
        <v>3.3160308075167198E-2</v>
      </c>
      <c r="T1421">
        <v>0</v>
      </c>
      <c r="V1421" s="3" t="s">
        <v>100</v>
      </c>
      <c r="W1421" t="s">
        <v>38</v>
      </c>
    </row>
    <row r="1422" spans="1:23" x14ac:dyDescent="0.25">
      <c r="A1422">
        <v>1421</v>
      </c>
      <c r="B1422" t="s">
        <v>2</v>
      </c>
      <c r="C1422">
        <v>0.25</v>
      </c>
      <c r="D1422" t="s">
        <v>1</v>
      </c>
      <c r="E1422">
        <f t="shared" si="115"/>
        <v>0.25</v>
      </c>
      <c r="F1422" t="s">
        <v>9</v>
      </c>
      <c r="G1422">
        <f>1</f>
        <v>1</v>
      </c>
      <c r="Q1422">
        <v>0.12754695740206701</v>
      </c>
      <c r="R1422">
        <v>930</v>
      </c>
      <c r="S1422">
        <v>5.1750854571423199E-2</v>
      </c>
      <c r="T1422">
        <v>0</v>
      </c>
      <c r="V1422" s="3" t="s">
        <v>100</v>
      </c>
      <c r="W1422" t="s">
        <v>38</v>
      </c>
    </row>
    <row r="1423" spans="1:23" x14ac:dyDescent="0.25">
      <c r="A1423">
        <v>1422</v>
      </c>
      <c r="B1423" t="s">
        <v>2</v>
      </c>
      <c r="C1423">
        <v>0.25</v>
      </c>
      <c r="D1423" t="s">
        <v>1</v>
      </c>
      <c r="E1423">
        <f t="shared" si="115"/>
        <v>0.25</v>
      </c>
      <c r="F1423" t="s">
        <v>9</v>
      </c>
      <c r="G1423">
        <f>1</f>
        <v>1</v>
      </c>
      <c r="Q1423">
        <v>3.6962699333770797E-2</v>
      </c>
      <c r="R1423">
        <v>930</v>
      </c>
      <c r="S1423">
        <v>0.41302789262016504</v>
      </c>
      <c r="T1423">
        <v>0</v>
      </c>
      <c r="V1423" s="3" t="s">
        <v>100</v>
      </c>
      <c r="W1423" t="s">
        <v>38</v>
      </c>
    </row>
    <row r="1424" spans="1:23" x14ac:dyDescent="0.25">
      <c r="A1424">
        <v>1423</v>
      </c>
      <c r="B1424" t="s">
        <v>2</v>
      </c>
      <c r="C1424">
        <v>0.25</v>
      </c>
      <c r="D1424" t="s">
        <v>1</v>
      </c>
      <c r="E1424">
        <f t="shared" si="115"/>
        <v>0.25</v>
      </c>
      <c r="F1424" t="s">
        <v>9</v>
      </c>
      <c r="G1424">
        <f>1</f>
        <v>1</v>
      </c>
      <c r="Q1424">
        <v>1.75810017102336E-2</v>
      </c>
      <c r="R1424">
        <v>930</v>
      </c>
      <c r="S1424">
        <v>1.5699155409485899</v>
      </c>
      <c r="T1424">
        <v>0</v>
      </c>
      <c r="V1424" s="3" t="s">
        <v>100</v>
      </c>
      <c r="W1424" t="s">
        <v>38</v>
      </c>
    </row>
    <row r="1425" spans="1:23" x14ac:dyDescent="0.25">
      <c r="A1425">
        <v>1424</v>
      </c>
      <c r="B1425" t="s">
        <v>2</v>
      </c>
      <c r="C1425">
        <v>0.25</v>
      </c>
      <c r="D1425" t="s">
        <v>1</v>
      </c>
      <c r="E1425">
        <f t="shared" si="115"/>
        <v>0.25</v>
      </c>
      <c r="F1425" t="s">
        <v>9</v>
      </c>
      <c r="G1425">
        <f>1</f>
        <v>1</v>
      </c>
      <c r="Q1425">
        <v>9.3066762718166801E-3</v>
      </c>
      <c r="R1425">
        <v>930</v>
      </c>
      <c r="S1425">
        <v>19.5540676522007</v>
      </c>
      <c r="T1425">
        <v>0</v>
      </c>
      <c r="V1425" s="3" t="s">
        <v>100</v>
      </c>
      <c r="W1425" t="s">
        <v>38</v>
      </c>
    </row>
    <row r="1426" spans="1:23" x14ac:dyDescent="0.25">
      <c r="A1426">
        <v>1425</v>
      </c>
      <c r="B1426" t="s">
        <v>2</v>
      </c>
      <c r="C1426">
        <v>0.25</v>
      </c>
      <c r="D1426" t="s">
        <v>1</v>
      </c>
      <c r="E1426">
        <f t="shared" si="115"/>
        <v>0.25</v>
      </c>
      <c r="F1426" t="s">
        <v>9</v>
      </c>
      <c r="G1426">
        <f>1</f>
        <v>1</v>
      </c>
      <c r="Q1426">
        <v>7.2694040812239904E-3</v>
      </c>
      <c r="R1426">
        <v>930</v>
      </c>
      <c r="S1426">
        <v>86.211859070360504</v>
      </c>
      <c r="T1426">
        <v>0</v>
      </c>
      <c r="V1426" s="3" t="s">
        <v>100</v>
      </c>
      <c r="W1426" t="s">
        <v>38</v>
      </c>
    </row>
    <row r="1427" spans="1:23" x14ac:dyDescent="0.25">
      <c r="A1427">
        <v>1426</v>
      </c>
      <c r="B1427" t="s">
        <v>2</v>
      </c>
      <c r="C1427">
        <v>0.1</v>
      </c>
      <c r="D1427" t="s">
        <v>1</v>
      </c>
      <c r="E1427">
        <f t="shared" ref="E1427:E1457" si="116">0.6/2</f>
        <v>0.3</v>
      </c>
      <c r="F1427" t="s">
        <v>9</v>
      </c>
      <c r="G1427">
        <f>1</f>
        <v>1</v>
      </c>
      <c r="Q1427">
        <v>4.9568094090415498</v>
      </c>
      <c r="R1427">
        <v>930</v>
      </c>
      <c r="S1427">
        <v>5.0536859180996502E-19</v>
      </c>
      <c r="T1427">
        <v>0</v>
      </c>
      <c r="V1427" s="3" t="s">
        <v>100</v>
      </c>
      <c r="W1427" t="s">
        <v>38</v>
      </c>
    </row>
    <row r="1428" spans="1:23" x14ac:dyDescent="0.25">
      <c r="A1428">
        <v>1427</v>
      </c>
      <c r="B1428" t="s">
        <v>2</v>
      </c>
      <c r="C1428">
        <v>0.1</v>
      </c>
      <c r="D1428" t="s">
        <v>1</v>
      </c>
      <c r="E1428">
        <f t="shared" si="116"/>
        <v>0.3</v>
      </c>
      <c r="F1428" t="s">
        <v>9</v>
      </c>
      <c r="G1428">
        <f>1</f>
        <v>1</v>
      </c>
      <c r="Q1428">
        <v>4.96133704079792</v>
      </c>
      <c r="R1428">
        <v>930</v>
      </c>
      <c r="S1428">
        <v>2.2281177804355001E-18</v>
      </c>
      <c r="T1428">
        <v>0</v>
      </c>
      <c r="V1428" s="3" t="s">
        <v>100</v>
      </c>
      <c r="W1428" t="s">
        <v>38</v>
      </c>
    </row>
    <row r="1429" spans="1:23" x14ac:dyDescent="0.25">
      <c r="A1429">
        <v>1428</v>
      </c>
      <c r="B1429" t="s">
        <v>2</v>
      </c>
      <c r="C1429">
        <v>0.1</v>
      </c>
      <c r="D1429" t="s">
        <v>1</v>
      </c>
      <c r="E1429">
        <f t="shared" si="116"/>
        <v>0.3</v>
      </c>
      <c r="F1429" t="s">
        <v>9</v>
      </c>
      <c r="G1429">
        <f>1</f>
        <v>1</v>
      </c>
      <c r="Q1429">
        <v>4.7904103839444101</v>
      </c>
      <c r="R1429">
        <v>930</v>
      </c>
      <c r="S1429">
        <v>4.0333889401500495E-18</v>
      </c>
      <c r="T1429">
        <v>0</v>
      </c>
      <c r="V1429" s="3" t="s">
        <v>100</v>
      </c>
      <c r="W1429" t="s">
        <v>38</v>
      </c>
    </row>
    <row r="1430" spans="1:23" x14ac:dyDescent="0.25">
      <c r="A1430">
        <v>1429</v>
      </c>
      <c r="B1430" t="s">
        <v>2</v>
      </c>
      <c r="C1430">
        <v>0.1</v>
      </c>
      <c r="D1430" t="s">
        <v>1</v>
      </c>
      <c r="E1430">
        <f t="shared" si="116"/>
        <v>0.3</v>
      </c>
      <c r="F1430" t="s">
        <v>9</v>
      </c>
      <c r="G1430">
        <f>1</f>
        <v>1</v>
      </c>
      <c r="Q1430">
        <v>4.6262171163516701</v>
      </c>
      <c r="R1430">
        <v>930</v>
      </c>
      <c r="S1430">
        <v>9.8235405285330092E-18</v>
      </c>
      <c r="T1430">
        <v>0</v>
      </c>
      <c r="V1430" s="3" t="s">
        <v>100</v>
      </c>
      <c r="W1430" t="s">
        <v>38</v>
      </c>
    </row>
    <row r="1431" spans="1:23" x14ac:dyDescent="0.25">
      <c r="A1431">
        <v>1430</v>
      </c>
      <c r="B1431" t="s">
        <v>2</v>
      </c>
      <c r="C1431">
        <v>0.1</v>
      </c>
      <c r="D1431" t="s">
        <v>1</v>
      </c>
      <c r="E1431">
        <f t="shared" si="116"/>
        <v>0.3</v>
      </c>
      <c r="F1431" t="s">
        <v>9</v>
      </c>
      <c r="G1431">
        <f>1</f>
        <v>1</v>
      </c>
      <c r="Q1431">
        <v>4.63002003967524</v>
      </c>
      <c r="R1431">
        <v>930</v>
      </c>
      <c r="S1431">
        <v>3.7339194806063098E-17</v>
      </c>
      <c r="T1431">
        <v>0</v>
      </c>
      <c r="V1431" s="3" t="s">
        <v>100</v>
      </c>
      <c r="W1431" t="s">
        <v>38</v>
      </c>
    </row>
    <row r="1432" spans="1:23" x14ac:dyDescent="0.25">
      <c r="A1432">
        <v>1431</v>
      </c>
      <c r="B1432" t="s">
        <v>2</v>
      </c>
      <c r="C1432">
        <v>0.1</v>
      </c>
      <c r="D1432" t="s">
        <v>1</v>
      </c>
      <c r="E1432">
        <f t="shared" si="116"/>
        <v>0.3</v>
      </c>
      <c r="F1432" t="s">
        <v>9</v>
      </c>
      <c r="G1432">
        <f>1</f>
        <v>1</v>
      </c>
      <c r="Q1432">
        <v>4.3168852009408099</v>
      </c>
      <c r="R1432">
        <v>930</v>
      </c>
      <c r="S1432">
        <v>1.4192596495281501E-16</v>
      </c>
      <c r="T1432">
        <v>0</v>
      </c>
      <c r="V1432" s="3" t="s">
        <v>100</v>
      </c>
      <c r="W1432" t="s">
        <v>38</v>
      </c>
    </row>
    <row r="1433" spans="1:23" x14ac:dyDescent="0.25">
      <c r="A1433">
        <v>1432</v>
      </c>
      <c r="B1433" t="s">
        <v>2</v>
      </c>
      <c r="C1433">
        <v>0.1</v>
      </c>
      <c r="D1433" t="s">
        <v>1</v>
      </c>
      <c r="E1433">
        <f t="shared" si="116"/>
        <v>0.3</v>
      </c>
      <c r="F1433" t="s">
        <v>9</v>
      </c>
      <c r="G1433">
        <f>1</f>
        <v>1</v>
      </c>
      <c r="Q1433">
        <v>4.3184620147037398</v>
      </c>
      <c r="R1433">
        <v>930</v>
      </c>
      <c r="S1433">
        <v>2.5691757517814696E-16</v>
      </c>
      <c r="T1433">
        <v>0</v>
      </c>
      <c r="V1433" s="3" t="s">
        <v>100</v>
      </c>
      <c r="W1433" t="s">
        <v>38</v>
      </c>
    </row>
    <row r="1434" spans="1:23" x14ac:dyDescent="0.25">
      <c r="A1434">
        <v>1433</v>
      </c>
      <c r="B1434" t="s">
        <v>2</v>
      </c>
      <c r="C1434">
        <v>0.1</v>
      </c>
      <c r="D1434" t="s">
        <v>1</v>
      </c>
      <c r="E1434">
        <f t="shared" si="116"/>
        <v>0.3</v>
      </c>
      <c r="F1434" t="s">
        <v>9</v>
      </c>
      <c r="G1434">
        <f>1</f>
        <v>1</v>
      </c>
      <c r="Q1434">
        <v>4.0260306949661802</v>
      </c>
      <c r="R1434">
        <v>930</v>
      </c>
      <c r="S1434">
        <v>8.4189461558699595E-16</v>
      </c>
      <c r="T1434">
        <v>0</v>
      </c>
      <c r="V1434" s="3" t="s">
        <v>100</v>
      </c>
      <c r="W1434" t="s">
        <v>38</v>
      </c>
    </row>
    <row r="1435" spans="1:23" x14ac:dyDescent="0.25">
      <c r="A1435">
        <v>1434</v>
      </c>
      <c r="B1435" t="s">
        <v>2</v>
      </c>
      <c r="C1435">
        <v>0.1</v>
      </c>
      <c r="D1435" t="s">
        <v>1</v>
      </c>
      <c r="E1435">
        <f t="shared" si="116"/>
        <v>0.3</v>
      </c>
      <c r="F1435" t="s">
        <v>9</v>
      </c>
      <c r="G1435">
        <f>1</f>
        <v>1</v>
      </c>
      <c r="Q1435">
        <v>3.8883918464626301</v>
      </c>
      <c r="R1435">
        <v>930</v>
      </c>
      <c r="S1435">
        <v>2.3784206113089202E-15</v>
      </c>
      <c r="T1435">
        <v>0</v>
      </c>
      <c r="V1435" s="3" t="s">
        <v>100</v>
      </c>
      <c r="W1435" t="s">
        <v>38</v>
      </c>
    </row>
    <row r="1436" spans="1:23" x14ac:dyDescent="0.25">
      <c r="A1436">
        <v>1435</v>
      </c>
      <c r="B1436" t="s">
        <v>2</v>
      </c>
      <c r="C1436">
        <v>0.1</v>
      </c>
      <c r="D1436" t="s">
        <v>1</v>
      </c>
      <c r="E1436">
        <f t="shared" si="116"/>
        <v>0.3</v>
      </c>
      <c r="F1436" t="s">
        <v>9</v>
      </c>
      <c r="G1436">
        <f>1</f>
        <v>1</v>
      </c>
      <c r="Q1436">
        <v>3.8912329641980401</v>
      </c>
      <c r="R1436">
        <v>930</v>
      </c>
      <c r="S1436">
        <v>7.7938595865762096E-15</v>
      </c>
      <c r="T1436">
        <v>0</v>
      </c>
      <c r="V1436" s="3" t="s">
        <v>100</v>
      </c>
      <c r="W1436" t="s">
        <v>38</v>
      </c>
    </row>
    <row r="1437" spans="1:23" x14ac:dyDescent="0.25">
      <c r="A1437">
        <v>1436</v>
      </c>
      <c r="B1437" t="s">
        <v>2</v>
      </c>
      <c r="C1437">
        <v>0.1</v>
      </c>
      <c r="D1437" t="s">
        <v>1</v>
      </c>
      <c r="E1437">
        <f t="shared" si="116"/>
        <v>0.3</v>
      </c>
      <c r="F1437" t="s">
        <v>9</v>
      </c>
      <c r="G1437">
        <f>1</f>
        <v>1</v>
      </c>
      <c r="Q1437">
        <v>3.8930097168592601</v>
      </c>
      <c r="R1437">
        <v>930</v>
      </c>
      <c r="S1437">
        <v>1.6365057130583501E-14</v>
      </c>
      <c r="T1437">
        <v>0</v>
      </c>
      <c r="V1437" s="3" t="s">
        <v>100</v>
      </c>
      <c r="W1437" t="s">
        <v>38</v>
      </c>
    </row>
    <row r="1438" spans="1:23" x14ac:dyDescent="0.25">
      <c r="A1438">
        <v>1437</v>
      </c>
      <c r="B1438" t="s">
        <v>2</v>
      </c>
      <c r="C1438">
        <v>0.1</v>
      </c>
      <c r="D1438" t="s">
        <v>1</v>
      </c>
      <c r="E1438">
        <f t="shared" si="116"/>
        <v>0.3</v>
      </c>
      <c r="F1438" t="s">
        <v>9</v>
      </c>
      <c r="G1438">
        <f>1</f>
        <v>1</v>
      </c>
      <c r="Q1438">
        <v>3.5033901225639599</v>
      </c>
      <c r="R1438">
        <v>930</v>
      </c>
      <c r="S1438">
        <v>6.22034443117896E-14</v>
      </c>
      <c r="T1438">
        <v>0</v>
      </c>
      <c r="V1438" s="3" t="s">
        <v>100</v>
      </c>
      <c r="W1438" t="s">
        <v>38</v>
      </c>
    </row>
    <row r="1439" spans="1:23" x14ac:dyDescent="0.25">
      <c r="A1439">
        <v>1438</v>
      </c>
      <c r="B1439" t="s">
        <v>2</v>
      </c>
      <c r="C1439">
        <v>0.1</v>
      </c>
      <c r="D1439" t="s">
        <v>1</v>
      </c>
      <c r="E1439">
        <f t="shared" si="116"/>
        <v>0.3</v>
      </c>
      <c r="F1439" t="s">
        <v>9</v>
      </c>
      <c r="G1439">
        <f>1</f>
        <v>1</v>
      </c>
      <c r="Q1439">
        <v>3.1521887340461401</v>
      </c>
      <c r="R1439">
        <v>930</v>
      </c>
      <c r="S1439">
        <v>1.7572977817706199E-13</v>
      </c>
      <c r="T1439">
        <v>0</v>
      </c>
      <c r="V1439" s="3" t="s">
        <v>100</v>
      </c>
      <c r="W1439" t="s">
        <v>38</v>
      </c>
    </row>
    <row r="1440" spans="1:23" x14ac:dyDescent="0.25">
      <c r="A1440">
        <v>1439</v>
      </c>
      <c r="B1440" t="s">
        <v>2</v>
      </c>
      <c r="C1440">
        <v>0.1</v>
      </c>
      <c r="D1440" t="s">
        <v>1</v>
      </c>
      <c r="E1440">
        <f t="shared" si="116"/>
        <v>0.3</v>
      </c>
      <c r="F1440" t="s">
        <v>9</v>
      </c>
      <c r="G1440">
        <f>1</f>
        <v>1</v>
      </c>
      <c r="Q1440">
        <v>3.0438682631893399</v>
      </c>
      <c r="R1440">
        <v>930</v>
      </c>
      <c r="S1440">
        <v>3.6898635746089204E-13</v>
      </c>
      <c r="T1440">
        <v>0</v>
      </c>
      <c r="V1440" s="3" t="s">
        <v>100</v>
      </c>
      <c r="W1440" t="s">
        <v>38</v>
      </c>
    </row>
    <row r="1441" spans="1:23" x14ac:dyDescent="0.25">
      <c r="A1441">
        <v>1440</v>
      </c>
      <c r="B1441" t="s">
        <v>2</v>
      </c>
      <c r="C1441">
        <v>0.1</v>
      </c>
      <c r="D1441" t="s">
        <v>1</v>
      </c>
      <c r="E1441">
        <f t="shared" si="116"/>
        <v>0.3</v>
      </c>
      <c r="F1441" t="s">
        <v>9</v>
      </c>
      <c r="G1441">
        <f>1</f>
        <v>1</v>
      </c>
      <c r="Q1441">
        <v>2.93980683035781</v>
      </c>
      <c r="R1441">
        <v>930</v>
      </c>
      <c r="S1441">
        <v>1.0424164041777099E-12</v>
      </c>
      <c r="T1441">
        <v>0</v>
      </c>
      <c r="V1441" s="3" t="s">
        <v>100</v>
      </c>
      <c r="W1441" t="s">
        <v>38</v>
      </c>
    </row>
    <row r="1442" spans="1:23" x14ac:dyDescent="0.25">
      <c r="A1442">
        <v>1441</v>
      </c>
      <c r="B1442" t="s">
        <v>2</v>
      </c>
      <c r="C1442">
        <v>0.1</v>
      </c>
      <c r="D1442" t="s">
        <v>1</v>
      </c>
      <c r="E1442">
        <f t="shared" si="116"/>
        <v>0.3</v>
      </c>
      <c r="F1442" t="s">
        <v>9</v>
      </c>
      <c r="G1442">
        <f>1</f>
        <v>1</v>
      </c>
      <c r="Q1442">
        <v>2.5532746984319101</v>
      </c>
      <c r="R1442">
        <v>930</v>
      </c>
      <c r="S1442">
        <v>3.4159000499216501E-12</v>
      </c>
      <c r="T1442">
        <v>0</v>
      </c>
      <c r="V1442" s="3" t="s">
        <v>100</v>
      </c>
      <c r="W1442" t="s">
        <v>38</v>
      </c>
    </row>
    <row r="1443" spans="1:23" x14ac:dyDescent="0.25">
      <c r="A1443">
        <v>1442</v>
      </c>
      <c r="B1443" t="s">
        <v>2</v>
      </c>
      <c r="C1443">
        <v>0.1</v>
      </c>
      <c r="D1443" t="s">
        <v>1</v>
      </c>
      <c r="E1443">
        <f t="shared" si="116"/>
        <v>0.3</v>
      </c>
      <c r="F1443" t="s">
        <v>9</v>
      </c>
      <c r="G1443">
        <f>1</f>
        <v>1</v>
      </c>
      <c r="Q1443">
        <v>2.2971089922477499</v>
      </c>
      <c r="R1443">
        <v>930</v>
      </c>
      <c r="S1443">
        <v>8.3196123854534999E-12</v>
      </c>
      <c r="T1443">
        <v>0</v>
      </c>
      <c r="V1443" s="3" t="s">
        <v>100</v>
      </c>
      <c r="W1443" t="s">
        <v>38</v>
      </c>
    </row>
    <row r="1444" spans="1:23" x14ac:dyDescent="0.25">
      <c r="A1444">
        <v>1443</v>
      </c>
      <c r="B1444" t="s">
        <v>2</v>
      </c>
      <c r="C1444">
        <v>0.1</v>
      </c>
      <c r="D1444" t="s">
        <v>1</v>
      </c>
      <c r="E1444">
        <f t="shared" si="116"/>
        <v>0.3</v>
      </c>
      <c r="F1444" t="s">
        <v>9</v>
      </c>
      <c r="G1444">
        <f>1</f>
        <v>1</v>
      </c>
      <c r="Q1444">
        <v>2.29836769278449</v>
      </c>
      <c r="R1444">
        <v>930</v>
      </c>
      <c r="S1444">
        <v>2.0262873395777102E-11</v>
      </c>
      <c r="T1444">
        <v>0</v>
      </c>
      <c r="V1444" s="3" t="s">
        <v>100</v>
      </c>
      <c r="W1444" t="s">
        <v>38</v>
      </c>
    </row>
    <row r="1445" spans="1:23" x14ac:dyDescent="0.25">
      <c r="A1445">
        <v>1444</v>
      </c>
      <c r="B1445" t="s">
        <v>2</v>
      </c>
      <c r="C1445">
        <v>0.1</v>
      </c>
      <c r="D1445" t="s">
        <v>1</v>
      </c>
      <c r="E1445">
        <f t="shared" si="116"/>
        <v>0.3</v>
      </c>
      <c r="F1445" t="s">
        <v>9</v>
      </c>
      <c r="G1445">
        <f>1</f>
        <v>1</v>
      </c>
      <c r="Q1445">
        <v>2.06815398305308</v>
      </c>
      <c r="R1445">
        <v>930</v>
      </c>
      <c r="S1445">
        <v>6.639952131105429E-11</v>
      </c>
      <c r="T1445">
        <v>0</v>
      </c>
      <c r="V1445" s="3" t="s">
        <v>100</v>
      </c>
      <c r="W1445" t="s">
        <v>38</v>
      </c>
    </row>
    <row r="1446" spans="1:23" x14ac:dyDescent="0.25">
      <c r="A1446">
        <v>1445</v>
      </c>
      <c r="B1446" t="s">
        <v>2</v>
      </c>
      <c r="C1446">
        <v>0.1</v>
      </c>
      <c r="D1446" t="s">
        <v>1</v>
      </c>
      <c r="E1446">
        <f t="shared" si="116"/>
        <v>0.3</v>
      </c>
      <c r="F1446" t="s">
        <v>9</v>
      </c>
      <c r="G1446">
        <f>1</f>
        <v>1</v>
      </c>
      <c r="Q1446">
        <v>1.7349789538140801</v>
      </c>
      <c r="R1446">
        <v>930</v>
      </c>
      <c r="S1446">
        <v>7.1300534168307197E-10</v>
      </c>
      <c r="T1446">
        <v>0</v>
      </c>
      <c r="V1446" s="3" t="s">
        <v>100</v>
      </c>
      <c r="W1446" t="s">
        <v>38</v>
      </c>
    </row>
    <row r="1447" spans="1:23" x14ac:dyDescent="0.25">
      <c r="A1447">
        <v>1446</v>
      </c>
      <c r="B1447" t="s">
        <v>2</v>
      </c>
      <c r="C1447">
        <v>0.1</v>
      </c>
      <c r="D1447" t="s">
        <v>1</v>
      </c>
      <c r="E1447">
        <f t="shared" si="116"/>
        <v>0.3</v>
      </c>
      <c r="F1447" t="s">
        <v>9</v>
      </c>
      <c r="G1447">
        <f>1</f>
        <v>1</v>
      </c>
      <c r="Q1447">
        <v>1.5076858691000901</v>
      </c>
      <c r="R1447">
        <v>930</v>
      </c>
      <c r="S1447">
        <v>5.6905551829263899E-9</v>
      </c>
      <c r="T1447">
        <v>0</v>
      </c>
      <c r="V1447" s="3" t="s">
        <v>100</v>
      </c>
      <c r="W1447" t="s">
        <v>38</v>
      </c>
    </row>
    <row r="1448" spans="1:23" x14ac:dyDescent="0.25">
      <c r="A1448">
        <v>1447</v>
      </c>
      <c r="B1448" t="s">
        <v>2</v>
      </c>
      <c r="C1448">
        <v>0.1</v>
      </c>
      <c r="D1448" t="s">
        <v>1</v>
      </c>
      <c r="E1448">
        <f t="shared" si="116"/>
        <v>0.3</v>
      </c>
      <c r="F1448" t="s">
        <v>9</v>
      </c>
      <c r="G1448">
        <f>1</f>
        <v>1</v>
      </c>
      <c r="Q1448">
        <v>0.747262921990964</v>
      </c>
      <c r="R1448">
        <v>930</v>
      </c>
      <c r="S1448">
        <v>2.4793046612628101E-4</v>
      </c>
      <c r="T1448">
        <v>0</v>
      </c>
      <c r="V1448" s="3" t="s">
        <v>100</v>
      </c>
      <c r="W1448" t="s">
        <v>38</v>
      </c>
    </row>
    <row r="1449" spans="1:23" x14ac:dyDescent="0.25">
      <c r="A1449">
        <v>1448</v>
      </c>
      <c r="B1449" t="s">
        <v>2</v>
      </c>
      <c r="C1449">
        <v>0.1</v>
      </c>
      <c r="D1449" t="s">
        <v>1</v>
      </c>
      <c r="E1449">
        <f t="shared" si="116"/>
        <v>0.3</v>
      </c>
      <c r="F1449" t="s">
        <v>9</v>
      </c>
      <c r="G1449">
        <f>1</f>
        <v>1</v>
      </c>
      <c r="Q1449">
        <v>0.69640648602992905</v>
      </c>
      <c r="R1449">
        <v>930</v>
      </c>
      <c r="S1449">
        <v>4.4880930836812497E-4</v>
      </c>
      <c r="T1449">
        <v>0</v>
      </c>
      <c r="V1449" s="3" t="s">
        <v>100</v>
      </c>
      <c r="W1449" t="s">
        <v>38</v>
      </c>
    </row>
    <row r="1450" spans="1:23" x14ac:dyDescent="0.25">
      <c r="A1450">
        <v>1449</v>
      </c>
      <c r="B1450" t="s">
        <v>2</v>
      </c>
      <c r="C1450">
        <v>0.1</v>
      </c>
      <c r="D1450" t="s">
        <v>1</v>
      </c>
      <c r="E1450">
        <f t="shared" si="116"/>
        <v>0.3</v>
      </c>
      <c r="F1450" t="s">
        <v>9</v>
      </c>
      <c r="G1450">
        <f>1</f>
        <v>1</v>
      </c>
      <c r="Q1450">
        <v>0.56342053604290798</v>
      </c>
      <c r="R1450">
        <v>930</v>
      </c>
      <c r="S1450">
        <v>1.26792271836277E-3</v>
      </c>
      <c r="T1450">
        <v>0</v>
      </c>
      <c r="V1450" s="3" t="s">
        <v>100</v>
      </c>
      <c r="W1450" t="s">
        <v>38</v>
      </c>
    </row>
    <row r="1451" spans="1:23" x14ac:dyDescent="0.25">
      <c r="A1451">
        <v>1450</v>
      </c>
      <c r="B1451" t="s">
        <v>2</v>
      </c>
      <c r="C1451">
        <v>0.1</v>
      </c>
      <c r="D1451" t="s">
        <v>1</v>
      </c>
      <c r="E1451">
        <f t="shared" si="116"/>
        <v>0.3</v>
      </c>
      <c r="F1451" t="s">
        <v>9</v>
      </c>
      <c r="G1451">
        <f>1</f>
        <v>1</v>
      </c>
      <c r="Q1451">
        <v>0.42465213010584801</v>
      </c>
      <c r="R1451">
        <v>930</v>
      </c>
      <c r="S1451">
        <v>3.5819845751100701E-3</v>
      </c>
      <c r="T1451">
        <v>0</v>
      </c>
      <c r="V1451" s="3" t="s">
        <v>100</v>
      </c>
      <c r="W1451" t="s">
        <v>38</v>
      </c>
    </row>
    <row r="1452" spans="1:23" x14ac:dyDescent="0.25">
      <c r="A1452">
        <v>1451</v>
      </c>
      <c r="B1452" t="s">
        <v>2</v>
      </c>
      <c r="C1452">
        <v>0.1</v>
      </c>
      <c r="D1452" t="s">
        <v>1</v>
      </c>
      <c r="E1452">
        <f t="shared" si="116"/>
        <v>0.3</v>
      </c>
      <c r="F1452" t="s">
        <v>9</v>
      </c>
      <c r="G1452">
        <f>1</f>
        <v>1</v>
      </c>
      <c r="Q1452">
        <v>0.169319655077972</v>
      </c>
      <c r="R1452">
        <v>930</v>
      </c>
      <c r="S1452">
        <v>4.4615373810822999E-2</v>
      </c>
      <c r="T1452">
        <v>0</v>
      </c>
      <c r="V1452" s="3" t="s">
        <v>100</v>
      </c>
      <c r="W1452" t="s">
        <v>38</v>
      </c>
    </row>
    <row r="1453" spans="1:23" x14ac:dyDescent="0.25">
      <c r="A1453">
        <v>1452</v>
      </c>
      <c r="B1453" t="s">
        <v>2</v>
      </c>
      <c r="C1453">
        <v>0.1</v>
      </c>
      <c r="D1453" t="s">
        <v>1</v>
      </c>
      <c r="E1453">
        <f t="shared" si="116"/>
        <v>0.3</v>
      </c>
      <c r="F1453" t="s">
        <v>9</v>
      </c>
      <c r="G1453">
        <f>1</f>
        <v>1</v>
      </c>
      <c r="Q1453">
        <v>6.0683272455387099E-2</v>
      </c>
      <c r="R1453">
        <v>930</v>
      </c>
      <c r="S1453">
        <v>0.30698234695950299</v>
      </c>
      <c r="T1453">
        <v>0</v>
      </c>
      <c r="V1453" s="3" t="s">
        <v>100</v>
      </c>
      <c r="W1453" t="s">
        <v>38</v>
      </c>
    </row>
    <row r="1454" spans="1:23" x14ac:dyDescent="0.25">
      <c r="A1454">
        <v>1453</v>
      </c>
      <c r="B1454" t="s">
        <v>2</v>
      </c>
      <c r="C1454">
        <v>0.1</v>
      </c>
      <c r="D1454" t="s">
        <v>1</v>
      </c>
      <c r="E1454">
        <f t="shared" si="116"/>
        <v>0.3</v>
      </c>
      <c r="F1454" t="s">
        <v>9</v>
      </c>
      <c r="G1454">
        <f>1</f>
        <v>1</v>
      </c>
      <c r="Q1454">
        <v>1.8873502283989901E-2</v>
      </c>
      <c r="R1454">
        <v>930</v>
      </c>
      <c r="S1454">
        <v>1.82099720140275</v>
      </c>
      <c r="T1454">
        <v>0</v>
      </c>
      <c r="V1454" s="3" t="s">
        <v>100</v>
      </c>
      <c r="W1454" t="s">
        <v>38</v>
      </c>
    </row>
    <row r="1455" spans="1:23" x14ac:dyDescent="0.25">
      <c r="A1455">
        <v>1454</v>
      </c>
      <c r="B1455" t="s">
        <v>2</v>
      </c>
      <c r="C1455">
        <v>0.1</v>
      </c>
      <c r="D1455" t="s">
        <v>1</v>
      </c>
      <c r="E1455">
        <f t="shared" si="116"/>
        <v>0.3</v>
      </c>
      <c r="F1455" t="s">
        <v>9</v>
      </c>
      <c r="G1455">
        <f>1</f>
        <v>1</v>
      </c>
      <c r="Q1455">
        <v>1.1100967335366601E-2</v>
      </c>
      <c r="R1455">
        <v>930</v>
      </c>
      <c r="S1455">
        <v>5.1444648733527902</v>
      </c>
      <c r="T1455">
        <v>0</v>
      </c>
      <c r="V1455" s="3" t="s">
        <v>100</v>
      </c>
      <c r="W1455" t="s">
        <v>38</v>
      </c>
    </row>
    <row r="1456" spans="1:23" x14ac:dyDescent="0.25">
      <c r="A1456">
        <v>1455</v>
      </c>
      <c r="B1456" t="s">
        <v>2</v>
      </c>
      <c r="C1456">
        <v>0.1</v>
      </c>
      <c r="D1456" t="s">
        <v>1</v>
      </c>
      <c r="E1456">
        <f t="shared" si="116"/>
        <v>0.3</v>
      </c>
      <c r="F1456" t="s">
        <v>9</v>
      </c>
      <c r="G1456">
        <f>1</f>
        <v>1</v>
      </c>
      <c r="Q1456">
        <v>4.4230075874154302E-3</v>
      </c>
      <c r="R1456">
        <v>930</v>
      </c>
      <c r="S1456">
        <v>19.5540676522007</v>
      </c>
      <c r="T1456">
        <v>0</v>
      </c>
      <c r="V1456" s="3" t="s">
        <v>100</v>
      </c>
      <c r="W1456" t="s">
        <v>38</v>
      </c>
    </row>
    <row r="1457" spans="1:23" x14ac:dyDescent="0.25">
      <c r="A1457">
        <v>1456</v>
      </c>
      <c r="B1457" t="s">
        <v>2</v>
      </c>
      <c r="C1457">
        <v>0.1</v>
      </c>
      <c r="D1457" t="s">
        <v>1</v>
      </c>
      <c r="E1457">
        <f t="shared" si="116"/>
        <v>0.3</v>
      </c>
      <c r="F1457" t="s">
        <v>9</v>
      </c>
      <c r="G1457">
        <f>1</f>
        <v>1</v>
      </c>
      <c r="Q1457">
        <v>1.7626003261754499E-3</v>
      </c>
      <c r="R1457">
        <v>930</v>
      </c>
      <c r="S1457">
        <v>99.999999999999105</v>
      </c>
      <c r="T1457">
        <v>0</v>
      </c>
      <c r="V1457" s="3" t="s">
        <v>100</v>
      </c>
      <c r="W1457" t="s">
        <v>38</v>
      </c>
    </row>
    <row r="1458" spans="1:23" x14ac:dyDescent="0.25">
      <c r="A1458">
        <v>1457</v>
      </c>
      <c r="B1458" t="s">
        <v>2</v>
      </c>
      <c r="C1458">
        <v>0.57499999999999996</v>
      </c>
      <c r="D1458" t="s">
        <v>1</v>
      </c>
      <c r="E1458">
        <f t="shared" ref="E1458:E1489" si="117">0.2/2</f>
        <v>0.1</v>
      </c>
      <c r="F1458" t="s">
        <v>9</v>
      </c>
      <c r="G1458">
        <v>0.75</v>
      </c>
      <c r="H1458" t="s">
        <v>29</v>
      </c>
      <c r="I1458">
        <v>0.25</v>
      </c>
      <c r="Q1458">
        <v>3.2241032679699999</v>
      </c>
      <c r="R1458">
        <v>930</v>
      </c>
      <c r="S1458">
        <v>1.0216725548412499E-18</v>
      </c>
      <c r="T1458">
        <v>0</v>
      </c>
      <c r="V1458" s="3" t="s">
        <v>100</v>
      </c>
      <c r="W1458" t="s">
        <v>38</v>
      </c>
    </row>
    <row r="1459" spans="1:23" x14ac:dyDescent="0.25">
      <c r="A1459">
        <v>1458</v>
      </c>
      <c r="B1459" t="s">
        <v>2</v>
      </c>
      <c r="C1459">
        <v>0.57499999999999996</v>
      </c>
      <c r="D1459" t="s">
        <v>1</v>
      </c>
      <c r="E1459">
        <f t="shared" si="117"/>
        <v>0.1</v>
      </c>
      <c r="F1459" t="s">
        <v>9</v>
      </c>
      <c r="G1459">
        <v>0.75</v>
      </c>
      <c r="H1459" t="s">
        <v>29</v>
      </c>
      <c r="I1459">
        <v>0.25</v>
      </c>
      <c r="Q1459">
        <v>3.22283897677544</v>
      </c>
      <c r="R1459">
        <v>930</v>
      </c>
      <c r="S1459">
        <v>1.90361416706763E-18</v>
      </c>
      <c r="T1459">
        <v>0</v>
      </c>
      <c r="V1459" s="3" t="s">
        <v>100</v>
      </c>
      <c r="W1459" t="s">
        <v>38</v>
      </c>
    </row>
    <row r="1460" spans="1:23" x14ac:dyDescent="0.25">
      <c r="A1460">
        <v>1459</v>
      </c>
      <c r="B1460" t="s">
        <v>2</v>
      </c>
      <c r="C1460">
        <v>0.57499999999999996</v>
      </c>
      <c r="D1460" t="s">
        <v>1</v>
      </c>
      <c r="E1460">
        <f t="shared" si="117"/>
        <v>0.1</v>
      </c>
      <c r="F1460" t="s">
        <v>9</v>
      </c>
      <c r="G1460">
        <v>0.75</v>
      </c>
      <c r="H1460" t="s">
        <v>29</v>
      </c>
      <c r="I1460">
        <v>0.25</v>
      </c>
      <c r="Q1460">
        <v>3.2190490770687199</v>
      </c>
      <c r="R1460">
        <v>930</v>
      </c>
      <c r="S1460">
        <v>1.2313472127880901E-17</v>
      </c>
      <c r="T1460">
        <v>0</v>
      </c>
      <c r="V1460" s="3" t="s">
        <v>100</v>
      </c>
      <c r="W1460" t="s">
        <v>38</v>
      </c>
    </row>
    <row r="1461" spans="1:23" x14ac:dyDescent="0.25">
      <c r="A1461">
        <v>1460</v>
      </c>
      <c r="B1461" t="s">
        <v>2</v>
      </c>
      <c r="C1461">
        <v>0.57499999999999996</v>
      </c>
      <c r="D1461" t="s">
        <v>1</v>
      </c>
      <c r="E1461">
        <f t="shared" si="117"/>
        <v>0.1</v>
      </c>
      <c r="F1461" t="s">
        <v>9</v>
      </c>
      <c r="G1461">
        <v>0.75</v>
      </c>
      <c r="H1461" t="s">
        <v>29</v>
      </c>
      <c r="I1461">
        <v>0.25</v>
      </c>
      <c r="Q1461">
        <v>3.2167772768131102</v>
      </c>
      <c r="R1461">
        <v>930</v>
      </c>
      <c r="S1461">
        <v>3.7745179387473101E-17</v>
      </c>
      <c r="T1461">
        <v>0</v>
      </c>
      <c r="V1461" s="3" t="s">
        <v>100</v>
      </c>
      <c r="W1461" t="s">
        <v>38</v>
      </c>
    </row>
    <row r="1462" spans="1:23" x14ac:dyDescent="0.25">
      <c r="A1462">
        <v>1461</v>
      </c>
      <c r="B1462" t="s">
        <v>2</v>
      </c>
      <c r="C1462">
        <v>0.57499999999999996</v>
      </c>
      <c r="D1462" t="s">
        <v>1</v>
      </c>
      <c r="E1462">
        <f t="shared" si="117"/>
        <v>0.1</v>
      </c>
      <c r="F1462" t="s">
        <v>9</v>
      </c>
      <c r="G1462">
        <v>0.75</v>
      </c>
      <c r="H1462" t="s">
        <v>29</v>
      </c>
      <c r="I1462">
        <v>0.25</v>
      </c>
      <c r="Q1462">
        <v>3.2155158584130499</v>
      </c>
      <c r="R1462">
        <v>930</v>
      </c>
      <c r="S1462">
        <v>7.0328069282106295E-17</v>
      </c>
      <c r="T1462">
        <v>0</v>
      </c>
      <c r="V1462" s="3" t="s">
        <v>100</v>
      </c>
      <c r="W1462" t="s">
        <v>38</v>
      </c>
    </row>
    <row r="1463" spans="1:23" x14ac:dyDescent="0.25">
      <c r="A1463">
        <v>1462</v>
      </c>
      <c r="B1463" t="s">
        <v>2</v>
      </c>
      <c r="C1463">
        <v>0.57499999999999996</v>
      </c>
      <c r="D1463" t="s">
        <v>1</v>
      </c>
      <c r="E1463">
        <f t="shared" si="117"/>
        <v>0.1</v>
      </c>
      <c r="F1463" t="s">
        <v>9</v>
      </c>
      <c r="G1463">
        <v>0.75</v>
      </c>
      <c r="H1463" t="s">
        <v>29</v>
      </c>
      <c r="I1463">
        <v>0.25</v>
      </c>
      <c r="Q1463">
        <v>3.1220607766795099</v>
      </c>
      <c r="R1463">
        <v>930</v>
      </c>
      <c r="S1463">
        <v>1.4832768580683799E-16</v>
      </c>
      <c r="T1463">
        <v>0</v>
      </c>
      <c r="V1463" s="3" t="s">
        <v>100</v>
      </c>
      <c r="W1463" t="s">
        <v>38</v>
      </c>
    </row>
    <row r="1464" spans="1:23" x14ac:dyDescent="0.25">
      <c r="A1464">
        <v>1463</v>
      </c>
      <c r="B1464" t="s">
        <v>2</v>
      </c>
      <c r="C1464">
        <v>0.57499999999999996</v>
      </c>
      <c r="D1464" t="s">
        <v>1</v>
      </c>
      <c r="E1464">
        <f t="shared" si="117"/>
        <v>0.1</v>
      </c>
      <c r="F1464" t="s">
        <v>9</v>
      </c>
      <c r="G1464">
        <v>0.75</v>
      </c>
      <c r="H1464" t="s">
        <v>29</v>
      </c>
      <c r="I1464">
        <v>0.25</v>
      </c>
      <c r="Q1464">
        <v>3.1203469239771202</v>
      </c>
      <c r="R1464">
        <v>930</v>
      </c>
      <c r="S1464">
        <v>3.5448372650584999E-16</v>
      </c>
      <c r="T1464">
        <v>0</v>
      </c>
      <c r="V1464" s="3" t="s">
        <v>100</v>
      </c>
      <c r="W1464" t="s">
        <v>38</v>
      </c>
    </row>
    <row r="1465" spans="1:23" x14ac:dyDescent="0.25">
      <c r="A1465">
        <v>1464</v>
      </c>
      <c r="B1465" t="s">
        <v>2</v>
      </c>
      <c r="C1465">
        <v>0.57499999999999996</v>
      </c>
      <c r="D1465" t="s">
        <v>1</v>
      </c>
      <c r="E1465">
        <f t="shared" si="117"/>
        <v>0.1</v>
      </c>
      <c r="F1465" t="s">
        <v>9</v>
      </c>
      <c r="G1465">
        <v>0.75</v>
      </c>
      <c r="H1465" t="s">
        <v>29</v>
      </c>
      <c r="I1465">
        <v>0.25</v>
      </c>
      <c r="Q1465">
        <v>3.1183893871663502</v>
      </c>
      <c r="R1465">
        <v>930</v>
      </c>
      <c r="S1465">
        <v>9.5945326346727604E-16</v>
      </c>
      <c r="T1465">
        <v>0</v>
      </c>
      <c r="V1465" s="3" t="s">
        <v>100</v>
      </c>
      <c r="W1465" t="s">
        <v>38</v>
      </c>
    </row>
    <row r="1466" spans="1:23" x14ac:dyDescent="0.25">
      <c r="A1466">
        <v>1465</v>
      </c>
      <c r="B1466" t="s">
        <v>2</v>
      </c>
      <c r="C1466">
        <v>0.57499999999999996</v>
      </c>
      <c r="D1466" t="s">
        <v>1</v>
      </c>
      <c r="E1466">
        <f t="shared" si="117"/>
        <v>0.1</v>
      </c>
      <c r="F1466" t="s">
        <v>9</v>
      </c>
      <c r="G1466">
        <v>0.75</v>
      </c>
      <c r="H1466" t="s">
        <v>29</v>
      </c>
      <c r="I1466">
        <v>0.25</v>
      </c>
      <c r="Q1466">
        <v>3.0272821944131199</v>
      </c>
      <c r="R1466">
        <v>930</v>
      </c>
      <c r="S1466">
        <v>2.5955191107708699E-15</v>
      </c>
      <c r="T1466">
        <v>0</v>
      </c>
      <c r="V1466" s="3" t="s">
        <v>100</v>
      </c>
      <c r="W1466" t="s">
        <v>38</v>
      </c>
    </row>
    <row r="1467" spans="1:23" x14ac:dyDescent="0.25">
      <c r="A1467">
        <v>1466</v>
      </c>
      <c r="B1467" t="s">
        <v>2</v>
      </c>
      <c r="C1467">
        <v>0.57499999999999996</v>
      </c>
      <c r="D1467" t="s">
        <v>1</v>
      </c>
      <c r="E1467">
        <f t="shared" si="117"/>
        <v>0.1</v>
      </c>
      <c r="F1467" t="s">
        <v>9</v>
      </c>
      <c r="G1467">
        <v>0.75</v>
      </c>
      <c r="H1467" t="s">
        <v>29</v>
      </c>
      <c r="I1467">
        <v>0.25</v>
      </c>
      <c r="Q1467">
        <v>3.0265698723571699</v>
      </c>
      <c r="R1467">
        <v>930</v>
      </c>
      <c r="S1467">
        <v>3.7703750391275597E-15</v>
      </c>
      <c r="T1467">
        <v>0</v>
      </c>
      <c r="V1467" s="3" t="s">
        <v>100</v>
      </c>
      <c r="W1467" t="s">
        <v>38</v>
      </c>
    </row>
    <row r="1468" spans="1:23" x14ac:dyDescent="0.25">
      <c r="A1468">
        <v>1467</v>
      </c>
      <c r="B1468" t="s">
        <v>2</v>
      </c>
      <c r="C1468">
        <v>0.57499999999999996</v>
      </c>
      <c r="D1468" t="s">
        <v>1</v>
      </c>
      <c r="E1468">
        <f t="shared" si="117"/>
        <v>0.1</v>
      </c>
      <c r="F1468" t="s">
        <v>9</v>
      </c>
      <c r="G1468">
        <v>0.75</v>
      </c>
      <c r="H1468" t="s">
        <v>29</v>
      </c>
      <c r="I1468">
        <v>0.25</v>
      </c>
      <c r="Q1468">
        <v>3.1110595551820799</v>
      </c>
      <c r="R1468">
        <v>930</v>
      </c>
      <c r="S1468">
        <v>4.0144590413513503E-14</v>
      </c>
      <c r="T1468">
        <v>0</v>
      </c>
      <c r="V1468" s="3" t="s">
        <v>100</v>
      </c>
      <c r="W1468" t="s">
        <v>38</v>
      </c>
    </row>
    <row r="1469" spans="1:23" x14ac:dyDescent="0.25">
      <c r="A1469">
        <v>1468</v>
      </c>
      <c r="B1469" t="s">
        <v>2</v>
      </c>
      <c r="C1469">
        <v>0.57499999999999996</v>
      </c>
      <c r="D1469" t="s">
        <v>1</v>
      </c>
      <c r="E1469">
        <f t="shared" si="117"/>
        <v>0.1</v>
      </c>
      <c r="F1469" t="s">
        <v>9</v>
      </c>
      <c r="G1469">
        <v>0.75</v>
      </c>
      <c r="H1469" t="s">
        <v>29</v>
      </c>
      <c r="I1469">
        <v>0.25</v>
      </c>
      <c r="Q1469">
        <v>2.9316990288673002</v>
      </c>
      <c r="R1469">
        <v>930</v>
      </c>
      <c r="S1469">
        <v>3.3272182122174503E-13</v>
      </c>
      <c r="T1469">
        <v>0</v>
      </c>
      <c r="V1469" s="3" t="s">
        <v>100</v>
      </c>
      <c r="W1469" t="s">
        <v>38</v>
      </c>
    </row>
    <row r="1470" spans="1:23" x14ac:dyDescent="0.25">
      <c r="A1470">
        <v>1469</v>
      </c>
      <c r="B1470" t="s">
        <v>2</v>
      </c>
      <c r="C1470">
        <v>0.57499999999999996</v>
      </c>
      <c r="D1470" t="s">
        <v>1</v>
      </c>
      <c r="E1470">
        <f t="shared" si="117"/>
        <v>0.1</v>
      </c>
      <c r="F1470" t="s">
        <v>9</v>
      </c>
      <c r="G1470">
        <v>0.75</v>
      </c>
      <c r="H1470" t="s">
        <v>29</v>
      </c>
      <c r="I1470">
        <v>0.25</v>
      </c>
      <c r="Q1470">
        <v>2.84515333353731</v>
      </c>
      <c r="R1470">
        <v>930</v>
      </c>
      <c r="S1470">
        <v>1.48079674810556E-12</v>
      </c>
      <c r="T1470">
        <v>0</v>
      </c>
      <c r="V1470" s="3" t="s">
        <v>100</v>
      </c>
      <c r="W1470" t="s">
        <v>38</v>
      </c>
    </row>
    <row r="1471" spans="1:23" x14ac:dyDescent="0.25">
      <c r="A1471">
        <v>1470</v>
      </c>
      <c r="B1471" t="s">
        <v>2</v>
      </c>
      <c r="C1471">
        <v>0.57499999999999996</v>
      </c>
      <c r="D1471" t="s">
        <v>1</v>
      </c>
      <c r="E1471">
        <f t="shared" si="117"/>
        <v>0.1</v>
      </c>
      <c r="F1471" t="s">
        <v>9</v>
      </c>
      <c r="G1471">
        <v>0.75</v>
      </c>
      <c r="H1471" t="s">
        <v>29</v>
      </c>
      <c r="I1471">
        <v>0.25</v>
      </c>
      <c r="Q1471">
        <v>2.6029951867879202</v>
      </c>
      <c r="R1471">
        <v>930</v>
      </c>
      <c r="S1471">
        <v>2.93154571900311E-11</v>
      </c>
      <c r="T1471">
        <v>0</v>
      </c>
      <c r="V1471" s="3" t="s">
        <v>100</v>
      </c>
      <c r="W1471" t="s">
        <v>38</v>
      </c>
    </row>
    <row r="1472" spans="1:23" x14ac:dyDescent="0.25">
      <c r="A1472">
        <v>1471</v>
      </c>
      <c r="B1472" t="s">
        <v>2</v>
      </c>
      <c r="C1472">
        <v>0.57499999999999996</v>
      </c>
      <c r="D1472" t="s">
        <v>1</v>
      </c>
      <c r="E1472">
        <f t="shared" si="117"/>
        <v>0.1</v>
      </c>
      <c r="F1472" t="s">
        <v>9</v>
      </c>
      <c r="G1472">
        <v>0.75</v>
      </c>
      <c r="H1472" t="s">
        <v>29</v>
      </c>
      <c r="I1472">
        <v>0.25</v>
      </c>
      <c r="Q1472">
        <v>2.5255586404454502</v>
      </c>
      <c r="R1472">
        <v>930</v>
      </c>
      <c r="S1472">
        <v>1.89527031202098E-10</v>
      </c>
      <c r="T1472">
        <v>0</v>
      </c>
      <c r="V1472" s="3" t="s">
        <v>100</v>
      </c>
      <c r="W1472" t="s">
        <v>38</v>
      </c>
    </row>
    <row r="1473" spans="1:23" x14ac:dyDescent="0.25">
      <c r="A1473">
        <v>1472</v>
      </c>
      <c r="B1473" t="s">
        <v>2</v>
      </c>
      <c r="C1473">
        <v>0.57499999999999996</v>
      </c>
      <c r="D1473" t="s">
        <v>1</v>
      </c>
      <c r="E1473">
        <f t="shared" si="117"/>
        <v>0.1</v>
      </c>
      <c r="F1473" t="s">
        <v>9</v>
      </c>
      <c r="G1473">
        <v>0.75</v>
      </c>
      <c r="H1473" t="s">
        <v>29</v>
      </c>
      <c r="I1473">
        <v>0.25</v>
      </c>
      <c r="Q1473">
        <v>2.5223908367573902</v>
      </c>
      <c r="R1473">
        <v>930</v>
      </c>
      <c r="S1473">
        <v>1.3884370796149799E-9</v>
      </c>
      <c r="T1473">
        <v>0</v>
      </c>
      <c r="V1473" s="3" t="s">
        <v>100</v>
      </c>
      <c r="W1473" t="s">
        <v>38</v>
      </c>
    </row>
    <row r="1474" spans="1:23" x14ac:dyDescent="0.25">
      <c r="A1474">
        <v>1473</v>
      </c>
      <c r="B1474" t="s">
        <v>2</v>
      </c>
      <c r="C1474">
        <v>0.57499999999999996</v>
      </c>
      <c r="D1474" t="s">
        <v>1</v>
      </c>
      <c r="E1474">
        <f t="shared" si="117"/>
        <v>0.1</v>
      </c>
      <c r="F1474" t="s">
        <v>9</v>
      </c>
      <c r="G1474">
        <v>0.75</v>
      </c>
      <c r="H1474" t="s">
        <v>29</v>
      </c>
      <c r="I1474">
        <v>0.25</v>
      </c>
      <c r="Q1474">
        <v>2.3624693855776302</v>
      </c>
      <c r="R1474">
        <v>930</v>
      </c>
      <c r="S1474">
        <v>1.8929920697224601E-4</v>
      </c>
      <c r="T1474">
        <v>0</v>
      </c>
      <c r="V1474" s="3" t="s">
        <v>100</v>
      </c>
      <c r="W1474" t="s">
        <v>38</v>
      </c>
    </row>
    <row r="1475" spans="1:23" x14ac:dyDescent="0.25">
      <c r="A1475">
        <v>1474</v>
      </c>
      <c r="B1475" t="s">
        <v>2</v>
      </c>
      <c r="C1475">
        <v>0.57499999999999996</v>
      </c>
      <c r="D1475" t="s">
        <v>1</v>
      </c>
      <c r="E1475">
        <f t="shared" si="117"/>
        <v>0.1</v>
      </c>
      <c r="F1475" t="s">
        <v>9</v>
      </c>
      <c r="G1475">
        <v>0.75</v>
      </c>
      <c r="H1475" t="s">
        <v>29</v>
      </c>
      <c r="I1475">
        <v>0.25</v>
      </c>
      <c r="Q1475">
        <v>2.10088130828162</v>
      </c>
      <c r="R1475">
        <v>930</v>
      </c>
      <c r="S1475">
        <v>1.3838702626303801E-3</v>
      </c>
      <c r="T1475">
        <v>0</v>
      </c>
      <c r="V1475" s="3" t="s">
        <v>100</v>
      </c>
      <c r="W1475" t="s">
        <v>38</v>
      </c>
    </row>
    <row r="1476" spans="1:23" x14ac:dyDescent="0.25">
      <c r="A1476">
        <v>1475</v>
      </c>
      <c r="B1476" t="s">
        <v>2</v>
      </c>
      <c r="C1476">
        <v>0.57499999999999996</v>
      </c>
      <c r="D1476" t="s">
        <v>1</v>
      </c>
      <c r="E1476">
        <f t="shared" si="117"/>
        <v>0.1</v>
      </c>
      <c r="F1476" t="s">
        <v>9</v>
      </c>
      <c r="G1476">
        <v>0.75</v>
      </c>
      <c r="H1476" t="s">
        <v>29</v>
      </c>
      <c r="I1476">
        <v>0.25</v>
      </c>
      <c r="Q1476">
        <v>1.98038142655133</v>
      </c>
      <c r="R1476">
        <v>930</v>
      </c>
      <c r="S1476">
        <v>6.9716547114272095E-3</v>
      </c>
      <c r="T1476">
        <v>0</v>
      </c>
      <c r="V1476" s="3" t="s">
        <v>100</v>
      </c>
      <c r="W1476" t="s">
        <v>38</v>
      </c>
    </row>
    <row r="1477" spans="1:23" x14ac:dyDescent="0.25">
      <c r="A1477">
        <v>1476</v>
      </c>
      <c r="B1477" t="s">
        <v>2</v>
      </c>
      <c r="C1477">
        <v>0.57499999999999996</v>
      </c>
      <c r="D1477" t="s">
        <v>1</v>
      </c>
      <c r="E1477">
        <f t="shared" si="117"/>
        <v>0.1</v>
      </c>
      <c r="F1477" t="s">
        <v>9</v>
      </c>
      <c r="G1477">
        <v>0.75</v>
      </c>
      <c r="H1477" t="s">
        <v>29</v>
      </c>
      <c r="I1477">
        <v>0.25</v>
      </c>
      <c r="Q1477">
        <v>1.5689281233378001</v>
      </c>
      <c r="R1477">
        <v>930</v>
      </c>
      <c r="S1477">
        <v>2.1281386008166599E-2</v>
      </c>
      <c r="T1477">
        <v>0</v>
      </c>
      <c r="V1477" s="3" t="s">
        <v>100</v>
      </c>
      <c r="W1477" t="s">
        <v>38</v>
      </c>
    </row>
    <row r="1478" spans="1:23" x14ac:dyDescent="0.25">
      <c r="A1478">
        <v>1477</v>
      </c>
      <c r="B1478" t="s">
        <v>2</v>
      </c>
      <c r="C1478">
        <v>0.57499999999999996</v>
      </c>
      <c r="D1478" t="s">
        <v>1</v>
      </c>
      <c r="E1478">
        <f t="shared" si="117"/>
        <v>0.1</v>
      </c>
      <c r="F1478" t="s">
        <v>9</v>
      </c>
      <c r="G1478">
        <v>0.75</v>
      </c>
      <c r="H1478" t="s">
        <v>29</v>
      </c>
      <c r="I1478">
        <v>0.25</v>
      </c>
      <c r="Q1478">
        <v>1.47917143001616</v>
      </c>
      <c r="R1478">
        <v>930</v>
      </c>
      <c r="S1478">
        <v>8.35859958570907E-2</v>
      </c>
      <c r="T1478">
        <v>0</v>
      </c>
      <c r="V1478" s="3" t="s">
        <v>100</v>
      </c>
      <c r="W1478" t="s">
        <v>38</v>
      </c>
    </row>
    <row r="1479" spans="1:23" x14ac:dyDescent="0.25">
      <c r="A1479">
        <v>1478</v>
      </c>
      <c r="B1479" t="s">
        <v>2</v>
      </c>
      <c r="C1479">
        <v>0.57499999999999996</v>
      </c>
      <c r="D1479" t="s">
        <v>1</v>
      </c>
      <c r="E1479">
        <f t="shared" si="117"/>
        <v>0.1</v>
      </c>
      <c r="F1479" t="s">
        <v>9</v>
      </c>
      <c r="G1479">
        <v>0.75</v>
      </c>
      <c r="H1479" t="s">
        <v>29</v>
      </c>
      <c r="I1479">
        <v>0.25</v>
      </c>
      <c r="Q1479">
        <v>1.4364064342571401</v>
      </c>
      <c r="R1479">
        <v>930</v>
      </c>
      <c r="S1479">
        <v>0.13744222168655301</v>
      </c>
      <c r="T1479">
        <v>0</v>
      </c>
      <c r="V1479" s="3" t="s">
        <v>100</v>
      </c>
      <c r="W1479" t="s">
        <v>38</v>
      </c>
    </row>
    <row r="1480" spans="1:23" x14ac:dyDescent="0.25">
      <c r="A1480">
        <v>1479</v>
      </c>
      <c r="B1480" t="s">
        <v>2</v>
      </c>
      <c r="C1480">
        <v>0.57499999999999996</v>
      </c>
      <c r="D1480" t="s">
        <v>1</v>
      </c>
      <c r="E1480">
        <f t="shared" si="117"/>
        <v>0.1</v>
      </c>
      <c r="F1480" t="s">
        <v>9</v>
      </c>
      <c r="G1480">
        <v>0.75</v>
      </c>
      <c r="H1480" t="s">
        <v>29</v>
      </c>
      <c r="I1480">
        <v>0.25</v>
      </c>
      <c r="Q1480">
        <v>1.35497497687659</v>
      </c>
      <c r="R1480">
        <v>930</v>
      </c>
      <c r="S1480">
        <v>0.22588099755013399</v>
      </c>
      <c r="T1480">
        <v>0</v>
      </c>
      <c r="V1480" s="3" t="s">
        <v>100</v>
      </c>
      <c r="W1480" t="s">
        <v>38</v>
      </c>
    </row>
    <row r="1481" spans="1:23" x14ac:dyDescent="0.25">
      <c r="A1481">
        <v>1480</v>
      </c>
      <c r="B1481" t="s">
        <v>2</v>
      </c>
      <c r="C1481">
        <v>0.57499999999999996</v>
      </c>
      <c r="D1481" t="s">
        <v>1</v>
      </c>
      <c r="E1481">
        <f t="shared" si="117"/>
        <v>0.1</v>
      </c>
      <c r="F1481" t="s">
        <v>9</v>
      </c>
      <c r="G1481">
        <v>0.75</v>
      </c>
      <c r="H1481" t="s">
        <v>29</v>
      </c>
      <c r="I1481">
        <v>0.25</v>
      </c>
      <c r="Q1481">
        <v>1.2778592060782401</v>
      </c>
      <c r="R1481">
        <v>930</v>
      </c>
      <c r="S1481">
        <v>0.53926166469510706</v>
      </c>
      <c r="T1481">
        <v>0</v>
      </c>
      <c r="V1481" s="3" t="s">
        <v>100</v>
      </c>
      <c r="W1481" t="s">
        <v>38</v>
      </c>
    </row>
    <row r="1482" spans="1:23" x14ac:dyDescent="0.25">
      <c r="A1482">
        <v>1481</v>
      </c>
      <c r="B1482" t="s">
        <v>2</v>
      </c>
      <c r="C1482">
        <v>0.57499999999999996</v>
      </c>
      <c r="D1482" t="s">
        <v>1</v>
      </c>
      <c r="E1482">
        <f t="shared" si="117"/>
        <v>0.1</v>
      </c>
      <c r="F1482" t="s">
        <v>9</v>
      </c>
      <c r="G1482">
        <v>0.75</v>
      </c>
      <c r="H1482" t="s">
        <v>29</v>
      </c>
      <c r="I1482">
        <v>0.25</v>
      </c>
      <c r="Q1482">
        <v>1.1039451664781501</v>
      </c>
      <c r="R1482">
        <v>930</v>
      </c>
      <c r="S1482">
        <v>3.4790892903511601</v>
      </c>
      <c r="T1482">
        <v>0</v>
      </c>
      <c r="V1482" s="3" t="s">
        <v>100</v>
      </c>
      <c r="W1482" t="s">
        <v>38</v>
      </c>
    </row>
    <row r="1483" spans="1:23" x14ac:dyDescent="0.25">
      <c r="A1483">
        <v>1482</v>
      </c>
      <c r="B1483" t="s">
        <v>2</v>
      </c>
      <c r="C1483">
        <v>0.57499999999999996</v>
      </c>
      <c r="D1483" t="s">
        <v>1</v>
      </c>
      <c r="E1483">
        <f t="shared" si="117"/>
        <v>0.1</v>
      </c>
      <c r="F1483" t="s">
        <v>9</v>
      </c>
      <c r="G1483">
        <v>0.75</v>
      </c>
      <c r="H1483" t="s">
        <v>29</v>
      </c>
      <c r="I1483">
        <v>0.25</v>
      </c>
      <c r="Q1483">
        <v>0.95370047403786995</v>
      </c>
      <c r="R1483">
        <v>930</v>
      </c>
      <c r="S1483">
        <v>22.445619784746601</v>
      </c>
      <c r="T1483">
        <v>0</v>
      </c>
      <c r="V1483" s="3" t="s">
        <v>100</v>
      </c>
      <c r="W1483" t="s">
        <v>38</v>
      </c>
    </row>
    <row r="1484" spans="1:23" x14ac:dyDescent="0.25">
      <c r="A1484">
        <v>1483</v>
      </c>
      <c r="B1484" t="s">
        <v>2</v>
      </c>
      <c r="C1484">
        <v>0.57499999999999996</v>
      </c>
      <c r="D1484" t="s">
        <v>1</v>
      </c>
      <c r="E1484">
        <f t="shared" si="117"/>
        <v>0.1</v>
      </c>
      <c r="F1484" t="s">
        <v>9</v>
      </c>
      <c r="G1484">
        <v>0.75</v>
      </c>
      <c r="H1484" t="s">
        <v>29</v>
      </c>
      <c r="I1484">
        <v>0.25</v>
      </c>
      <c r="Q1484">
        <v>0.84830011947511896</v>
      </c>
      <c r="R1484">
        <v>930</v>
      </c>
      <c r="S1484">
        <v>112.95822614375798</v>
      </c>
      <c r="T1484">
        <v>0</v>
      </c>
      <c r="V1484" s="3" t="s">
        <v>100</v>
      </c>
      <c r="W1484" t="s">
        <v>38</v>
      </c>
    </row>
    <row r="1485" spans="1:23" x14ac:dyDescent="0.25">
      <c r="A1485">
        <v>1484</v>
      </c>
      <c r="B1485" t="s">
        <v>2</v>
      </c>
      <c r="C1485">
        <v>0.6</v>
      </c>
      <c r="D1485" t="s">
        <v>1</v>
      </c>
      <c r="E1485">
        <f t="shared" si="117"/>
        <v>0.1</v>
      </c>
      <c r="F1485" t="s">
        <v>9</v>
      </c>
      <c r="G1485">
        <v>0.8</v>
      </c>
      <c r="H1485" t="s">
        <v>29</v>
      </c>
      <c r="I1485">
        <v>0.2</v>
      </c>
      <c r="Q1485">
        <v>4.8388399647710898</v>
      </c>
      <c r="R1485">
        <v>930</v>
      </c>
      <c r="S1485">
        <v>1.69318768917083E-18</v>
      </c>
      <c r="T1485">
        <v>0</v>
      </c>
      <c r="V1485" s="3" t="s">
        <v>100</v>
      </c>
      <c r="W1485" t="s">
        <v>38</v>
      </c>
    </row>
    <row r="1486" spans="1:23" x14ac:dyDescent="0.25">
      <c r="A1486">
        <v>1485</v>
      </c>
      <c r="B1486" t="s">
        <v>2</v>
      </c>
      <c r="C1486">
        <v>0.6</v>
      </c>
      <c r="D1486" t="s">
        <v>1</v>
      </c>
      <c r="E1486">
        <f t="shared" si="117"/>
        <v>0.1</v>
      </c>
      <c r="F1486" t="s">
        <v>9</v>
      </c>
      <c r="G1486">
        <v>0.8</v>
      </c>
      <c r="H1486" t="s">
        <v>29</v>
      </c>
      <c r="I1486">
        <v>0.2</v>
      </c>
      <c r="Q1486">
        <v>4.5595108115616103</v>
      </c>
      <c r="R1486">
        <v>930</v>
      </c>
      <c r="S1486">
        <v>1.5893252956939E-17</v>
      </c>
      <c r="T1486">
        <v>0</v>
      </c>
      <c r="V1486" s="3" t="s">
        <v>100</v>
      </c>
      <c r="W1486" t="s">
        <v>38</v>
      </c>
    </row>
    <row r="1487" spans="1:23" x14ac:dyDescent="0.25">
      <c r="A1487">
        <v>1486</v>
      </c>
      <c r="B1487" t="s">
        <v>2</v>
      </c>
      <c r="C1487">
        <v>0.6</v>
      </c>
      <c r="D1487" t="s">
        <v>1</v>
      </c>
      <c r="E1487">
        <f t="shared" si="117"/>
        <v>0.1</v>
      </c>
      <c r="F1487" t="s">
        <v>9</v>
      </c>
      <c r="G1487">
        <v>0.8</v>
      </c>
      <c r="H1487" t="s">
        <v>29</v>
      </c>
      <c r="I1487">
        <v>0.2</v>
      </c>
      <c r="Q1487">
        <v>4.5562929986053202</v>
      </c>
      <c r="R1487">
        <v>930</v>
      </c>
      <c r="S1487">
        <v>4.8718483111829494E-17</v>
      </c>
      <c r="T1487">
        <v>0</v>
      </c>
      <c r="V1487" s="3" t="s">
        <v>100</v>
      </c>
      <c r="W1487" t="s">
        <v>38</v>
      </c>
    </row>
    <row r="1488" spans="1:23" x14ac:dyDescent="0.25">
      <c r="A1488">
        <v>1487</v>
      </c>
      <c r="B1488" t="s">
        <v>2</v>
      </c>
      <c r="C1488">
        <v>0.6</v>
      </c>
      <c r="D1488" t="s">
        <v>1</v>
      </c>
      <c r="E1488">
        <f t="shared" si="117"/>
        <v>0.1</v>
      </c>
      <c r="F1488" t="s">
        <v>9</v>
      </c>
      <c r="G1488">
        <v>0.8</v>
      </c>
      <c r="H1488" t="s">
        <v>29</v>
      </c>
      <c r="I1488">
        <v>0.2</v>
      </c>
      <c r="Q1488">
        <v>4.29731750695389</v>
      </c>
      <c r="R1488">
        <v>930</v>
      </c>
      <c r="S1488">
        <v>1.02697570224712E-16</v>
      </c>
      <c r="T1488">
        <v>0</v>
      </c>
      <c r="V1488" s="3" t="s">
        <v>100</v>
      </c>
      <c r="W1488" t="s">
        <v>38</v>
      </c>
    </row>
    <row r="1489" spans="1:23" x14ac:dyDescent="0.25">
      <c r="A1489">
        <v>1488</v>
      </c>
      <c r="B1489" t="s">
        <v>2</v>
      </c>
      <c r="C1489">
        <v>0.6</v>
      </c>
      <c r="D1489" t="s">
        <v>1</v>
      </c>
      <c r="E1489">
        <f t="shared" si="117"/>
        <v>0.1</v>
      </c>
      <c r="F1489" t="s">
        <v>9</v>
      </c>
      <c r="G1489">
        <v>0.8</v>
      </c>
      <c r="H1489" t="s">
        <v>29</v>
      </c>
      <c r="I1489">
        <v>0.2</v>
      </c>
      <c r="Q1489">
        <v>4.4197075580631102</v>
      </c>
      <c r="R1489">
        <v>930</v>
      </c>
      <c r="S1489">
        <v>4.5753947188618194E-16</v>
      </c>
      <c r="T1489">
        <v>0</v>
      </c>
      <c r="V1489" s="3" t="s">
        <v>100</v>
      </c>
      <c r="W1489" t="s">
        <v>38</v>
      </c>
    </row>
    <row r="1490" spans="1:23" x14ac:dyDescent="0.25">
      <c r="A1490">
        <v>1489</v>
      </c>
      <c r="B1490" t="s">
        <v>2</v>
      </c>
      <c r="C1490">
        <v>0.6</v>
      </c>
      <c r="D1490" t="s">
        <v>1</v>
      </c>
      <c r="E1490">
        <f t="shared" ref="E1490:E1513" si="118">0.2/2</f>
        <v>0.1</v>
      </c>
      <c r="F1490" t="s">
        <v>9</v>
      </c>
      <c r="G1490">
        <v>0.8</v>
      </c>
      <c r="H1490" t="s">
        <v>29</v>
      </c>
      <c r="I1490">
        <v>0.2</v>
      </c>
      <c r="Q1490">
        <v>4.2885619995096302</v>
      </c>
      <c r="R1490">
        <v>930</v>
      </c>
      <c r="S1490">
        <v>2.6118583169428099E-15</v>
      </c>
      <c r="T1490">
        <v>0</v>
      </c>
      <c r="V1490" s="3" t="s">
        <v>100</v>
      </c>
      <c r="W1490" t="s">
        <v>38</v>
      </c>
    </row>
    <row r="1491" spans="1:23" x14ac:dyDescent="0.25">
      <c r="A1491">
        <v>1490</v>
      </c>
      <c r="B1491" t="s">
        <v>2</v>
      </c>
      <c r="C1491">
        <v>0.6</v>
      </c>
      <c r="D1491" t="s">
        <v>1</v>
      </c>
      <c r="E1491">
        <f t="shared" si="118"/>
        <v>0.1</v>
      </c>
      <c r="F1491" t="s">
        <v>9</v>
      </c>
      <c r="G1491">
        <v>0.8</v>
      </c>
      <c r="H1491" t="s">
        <v>29</v>
      </c>
      <c r="I1491">
        <v>0.2</v>
      </c>
      <c r="Q1491">
        <v>4.1635935117822003</v>
      </c>
      <c r="R1491">
        <v>930</v>
      </c>
      <c r="S1491">
        <v>6.2387356046693901E-15</v>
      </c>
      <c r="T1491">
        <v>0</v>
      </c>
      <c r="V1491" s="3" t="s">
        <v>100</v>
      </c>
      <c r="W1491" t="s">
        <v>38</v>
      </c>
    </row>
    <row r="1492" spans="1:23" x14ac:dyDescent="0.25">
      <c r="A1492">
        <v>1491</v>
      </c>
      <c r="B1492" t="s">
        <v>2</v>
      </c>
      <c r="C1492">
        <v>0.6</v>
      </c>
      <c r="D1492" t="s">
        <v>1</v>
      </c>
      <c r="E1492">
        <f t="shared" si="118"/>
        <v>0.1</v>
      </c>
      <c r="F1492" t="s">
        <v>9</v>
      </c>
      <c r="G1492">
        <v>0.8</v>
      </c>
      <c r="H1492" t="s">
        <v>29</v>
      </c>
      <c r="I1492">
        <v>0.2</v>
      </c>
      <c r="Q1492">
        <v>3.8134051919219001</v>
      </c>
      <c r="R1492">
        <v>930</v>
      </c>
      <c r="S1492">
        <v>2.1624677393264299E-14</v>
      </c>
      <c r="T1492">
        <v>0</v>
      </c>
      <c r="V1492" s="3" t="s">
        <v>100</v>
      </c>
      <c r="W1492" t="s">
        <v>38</v>
      </c>
    </row>
    <row r="1493" spans="1:23" x14ac:dyDescent="0.25">
      <c r="A1493">
        <v>1492</v>
      </c>
      <c r="B1493" t="s">
        <v>2</v>
      </c>
      <c r="C1493">
        <v>0.6</v>
      </c>
      <c r="D1493" t="s">
        <v>1</v>
      </c>
      <c r="E1493">
        <f t="shared" si="118"/>
        <v>0.1</v>
      </c>
      <c r="F1493" t="s">
        <v>9</v>
      </c>
      <c r="G1493">
        <v>0.8</v>
      </c>
      <c r="H1493" t="s">
        <v>29</v>
      </c>
      <c r="I1493">
        <v>0.2</v>
      </c>
      <c r="Q1493">
        <v>3.4923962776124702</v>
      </c>
      <c r="R1493">
        <v>930</v>
      </c>
      <c r="S1493">
        <v>8.4889921859277596E-14</v>
      </c>
      <c r="T1493">
        <v>0</v>
      </c>
      <c r="V1493" s="3" t="s">
        <v>100</v>
      </c>
      <c r="W1493" t="s">
        <v>38</v>
      </c>
    </row>
    <row r="1494" spans="1:23" x14ac:dyDescent="0.25">
      <c r="A1494">
        <v>1493</v>
      </c>
      <c r="B1494" t="s">
        <v>2</v>
      </c>
      <c r="C1494">
        <v>0.6</v>
      </c>
      <c r="D1494" t="s">
        <v>1</v>
      </c>
      <c r="E1494">
        <f t="shared" si="118"/>
        <v>0.1</v>
      </c>
      <c r="F1494" t="s">
        <v>9</v>
      </c>
      <c r="G1494">
        <v>0.8</v>
      </c>
      <c r="H1494" t="s">
        <v>29</v>
      </c>
      <c r="I1494">
        <v>0.2</v>
      </c>
      <c r="Q1494">
        <v>3.01921901842675</v>
      </c>
      <c r="R1494">
        <v>930</v>
      </c>
      <c r="S1494">
        <v>1.78665705543677E-13</v>
      </c>
      <c r="T1494">
        <v>0</v>
      </c>
      <c r="V1494" s="3" t="s">
        <v>100</v>
      </c>
      <c r="W1494" t="s">
        <v>38</v>
      </c>
    </row>
    <row r="1495" spans="1:23" x14ac:dyDescent="0.25">
      <c r="A1495">
        <v>1494</v>
      </c>
      <c r="B1495" t="s">
        <v>2</v>
      </c>
      <c r="C1495">
        <v>0.6</v>
      </c>
      <c r="D1495" t="s">
        <v>1</v>
      </c>
      <c r="E1495">
        <f t="shared" si="118"/>
        <v>0.1</v>
      </c>
      <c r="F1495" t="s">
        <v>9</v>
      </c>
      <c r="G1495">
        <v>0.8</v>
      </c>
      <c r="H1495" t="s">
        <v>29</v>
      </c>
      <c r="I1495">
        <v>0.2</v>
      </c>
      <c r="Q1495">
        <v>2.9300896750902199</v>
      </c>
      <c r="R1495">
        <v>930</v>
      </c>
      <c r="S1495">
        <v>7.9516154003840091E-13</v>
      </c>
      <c r="T1495">
        <v>0</v>
      </c>
      <c r="V1495" s="3" t="s">
        <v>100</v>
      </c>
      <c r="W1495" t="s">
        <v>38</v>
      </c>
    </row>
    <row r="1496" spans="1:23" x14ac:dyDescent="0.25">
      <c r="A1496">
        <v>1495</v>
      </c>
      <c r="B1496" t="s">
        <v>2</v>
      </c>
      <c r="C1496">
        <v>0.6</v>
      </c>
      <c r="D1496" t="s">
        <v>1</v>
      </c>
      <c r="E1496">
        <f t="shared" si="118"/>
        <v>0.1</v>
      </c>
      <c r="F1496" t="s">
        <v>9</v>
      </c>
      <c r="G1496">
        <v>0.8</v>
      </c>
      <c r="H1496" t="s">
        <v>29</v>
      </c>
      <c r="I1496">
        <v>0.2</v>
      </c>
      <c r="Q1496">
        <v>2.76181238118826</v>
      </c>
      <c r="R1496">
        <v>930</v>
      </c>
      <c r="S1496">
        <v>4.5367964952822798E-12</v>
      </c>
      <c r="T1496">
        <v>0</v>
      </c>
      <c r="V1496" s="3" t="s">
        <v>100</v>
      </c>
      <c r="W1496" t="s">
        <v>38</v>
      </c>
    </row>
    <row r="1497" spans="1:23" x14ac:dyDescent="0.25">
      <c r="A1497">
        <v>1496</v>
      </c>
      <c r="B1497" t="s">
        <v>2</v>
      </c>
      <c r="C1497">
        <v>0.6</v>
      </c>
      <c r="D1497" t="s">
        <v>1</v>
      </c>
      <c r="E1497">
        <f t="shared" si="118"/>
        <v>0.1</v>
      </c>
      <c r="F1497" t="s">
        <v>9</v>
      </c>
      <c r="G1497">
        <v>0.8</v>
      </c>
      <c r="H1497" t="s">
        <v>29</v>
      </c>
      <c r="I1497">
        <v>0.2</v>
      </c>
      <c r="Q1497">
        <v>2.3174997835370599</v>
      </c>
      <c r="R1497">
        <v>930</v>
      </c>
      <c r="S1497">
        <v>3.3131542114103696E-11</v>
      </c>
      <c r="T1497">
        <v>0</v>
      </c>
      <c r="V1497" s="3" t="s">
        <v>100</v>
      </c>
      <c r="W1497" t="s">
        <v>38</v>
      </c>
    </row>
    <row r="1498" spans="1:23" x14ac:dyDescent="0.25">
      <c r="A1498">
        <v>1497</v>
      </c>
      <c r="B1498" t="s">
        <v>2</v>
      </c>
      <c r="C1498">
        <v>0.6</v>
      </c>
      <c r="D1498" t="s">
        <v>1</v>
      </c>
      <c r="E1498">
        <f t="shared" si="118"/>
        <v>0.1</v>
      </c>
      <c r="F1498" t="s">
        <v>9</v>
      </c>
      <c r="G1498">
        <v>0.8</v>
      </c>
      <c r="H1498" t="s">
        <v>29</v>
      </c>
      <c r="I1498">
        <v>0.2</v>
      </c>
      <c r="Q1498">
        <v>2.1214161054333802</v>
      </c>
      <c r="R1498">
        <v>930</v>
      </c>
      <c r="S1498">
        <v>2.7445350956587601E-10</v>
      </c>
      <c r="T1498">
        <v>0</v>
      </c>
      <c r="V1498" s="3" t="s">
        <v>100</v>
      </c>
      <c r="W1498" t="s">
        <v>38</v>
      </c>
    </row>
    <row r="1499" spans="1:23" x14ac:dyDescent="0.25">
      <c r="A1499">
        <v>1498</v>
      </c>
      <c r="B1499" t="s">
        <v>2</v>
      </c>
      <c r="C1499">
        <v>0.6</v>
      </c>
      <c r="D1499" t="s">
        <v>1</v>
      </c>
      <c r="E1499">
        <f t="shared" si="118"/>
        <v>0.1</v>
      </c>
      <c r="F1499" t="s">
        <v>9</v>
      </c>
      <c r="G1499">
        <v>0.8</v>
      </c>
      <c r="H1499" t="s">
        <v>29</v>
      </c>
      <c r="I1499">
        <v>0.2</v>
      </c>
      <c r="Q1499">
        <v>2.05975971054874</v>
      </c>
      <c r="R1499">
        <v>930</v>
      </c>
      <c r="S1499">
        <v>5.7884503799152198E-10</v>
      </c>
      <c r="T1499">
        <v>0</v>
      </c>
      <c r="V1499" s="3" t="s">
        <v>100</v>
      </c>
      <c r="W1499" t="s">
        <v>38</v>
      </c>
    </row>
    <row r="1500" spans="1:23" x14ac:dyDescent="0.25">
      <c r="A1500">
        <v>1499</v>
      </c>
      <c r="B1500" t="s">
        <v>2</v>
      </c>
      <c r="C1500">
        <v>0.6</v>
      </c>
      <c r="D1500" t="s">
        <v>1</v>
      </c>
      <c r="E1500">
        <f t="shared" si="118"/>
        <v>0.1</v>
      </c>
      <c r="F1500" t="s">
        <v>9</v>
      </c>
      <c r="G1500">
        <v>0.8</v>
      </c>
      <c r="H1500" t="s">
        <v>29</v>
      </c>
      <c r="I1500">
        <v>0.2</v>
      </c>
      <c r="Q1500">
        <v>1.44092054477641</v>
      </c>
      <c r="R1500">
        <v>930</v>
      </c>
      <c r="S1500">
        <v>9.4619915865555007E-4</v>
      </c>
      <c r="T1500">
        <v>0</v>
      </c>
      <c r="V1500" s="3" t="s">
        <v>100</v>
      </c>
      <c r="W1500" t="s">
        <v>38</v>
      </c>
    </row>
    <row r="1501" spans="1:23" x14ac:dyDescent="0.25">
      <c r="A1501">
        <v>1500</v>
      </c>
      <c r="B1501" t="s">
        <v>2</v>
      </c>
      <c r="C1501">
        <v>0.6</v>
      </c>
      <c r="D1501" t="s">
        <v>1</v>
      </c>
      <c r="E1501">
        <f t="shared" si="118"/>
        <v>0.1</v>
      </c>
      <c r="F1501" t="s">
        <v>9</v>
      </c>
      <c r="G1501">
        <v>0.8</v>
      </c>
      <c r="H1501" t="s">
        <v>29</v>
      </c>
      <c r="I1501">
        <v>0.2</v>
      </c>
      <c r="Q1501">
        <v>1.3189007817796501</v>
      </c>
      <c r="R1501">
        <v>930</v>
      </c>
      <c r="S1501">
        <v>8.8769369610840112E-3</v>
      </c>
      <c r="T1501">
        <v>0</v>
      </c>
      <c r="V1501" s="3" t="s">
        <v>100</v>
      </c>
      <c r="W1501" t="s">
        <v>38</v>
      </c>
    </row>
    <row r="1502" spans="1:23" x14ac:dyDescent="0.25">
      <c r="A1502">
        <v>1501</v>
      </c>
      <c r="B1502" t="s">
        <v>2</v>
      </c>
      <c r="C1502">
        <v>0.6</v>
      </c>
      <c r="D1502" t="s">
        <v>1</v>
      </c>
      <c r="E1502">
        <f t="shared" si="118"/>
        <v>0.1</v>
      </c>
      <c r="F1502" t="s">
        <v>9</v>
      </c>
      <c r="G1502">
        <v>0.8</v>
      </c>
      <c r="H1502" t="s">
        <v>29</v>
      </c>
      <c r="I1502">
        <v>0.2</v>
      </c>
      <c r="Q1502">
        <v>1.10732760507558</v>
      </c>
      <c r="R1502">
        <v>930</v>
      </c>
      <c r="S1502">
        <v>2.7125728216552701E-2</v>
      </c>
      <c r="T1502">
        <v>0</v>
      </c>
      <c r="V1502" s="3" t="s">
        <v>100</v>
      </c>
      <c r="W1502" t="s">
        <v>38</v>
      </c>
    </row>
    <row r="1503" spans="1:23" x14ac:dyDescent="0.25">
      <c r="A1503">
        <v>1502</v>
      </c>
      <c r="B1503" t="s">
        <v>2</v>
      </c>
      <c r="C1503">
        <v>0.6</v>
      </c>
      <c r="D1503" t="s">
        <v>1</v>
      </c>
      <c r="E1503">
        <f t="shared" si="118"/>
        <v>0.1</v>
      </c>
      <c r="F1503" t="s">
        <v>9</v>
      </c>
      <c r="G1503">
        <v>0.8</v>
      </c>
      <c r="H1503" t="s">
        <v>29</v>
      </c>
      <c r="I1503">
        <v>0.2</v>
      </c>
      <c r="Q1503">
        <v>1.01459120585183</v>
      </c>
      <c r="R1503">
        <v>930</v>
      </c>
      <c r="S1503">
        <v>5.0462325582563201E-2</v>
      </c>
      <c r="T1503">
        <v>0</v>
      </c>
      <c r="V1503" s="3" t="s">
        <v>100</v>
      </c>
      <c r="W1503" t="s">
        <v>38</v>
      </c>
    </row>
    <row r="1504" spans="1:23" x14ac:dyDescent="0.25">
      <c r="A1504">
        <v>1503</v>
      </c>
      <c r="B1504" t="s">
        <v>2</v>
      </c>
      <c r="C1504">
        <v>0.6</v>
      </c>
      <c r="D1504" t="s">
        <v>1</v>
      </c>
      <c r="E1504">
        <f t="shared" si="118"/>
        <v>0.1</v>
      </c>
      <c r="F1504" t="s">
        <v>9</v>
      </c>
      <c r="G1504">
        <v>0.8</v>
      </c>
      <c r="H1504" t="s">
        <v>29</v>
      </c>
      <c r="I1504">
        <v>0.2</v>
      </c>
      <c r="Q1504">
        <v>0.804047241271166</v>
      </c>
      <c r="R1504">
        <v>930</v>
      </c>
      <c r="S1504">
        <v>9.3630542585852003E-2</v>
      </c>
      <c r="T1504">
        <v>0</v>
      </c>
      <c r="V1504" s="3" t="s">
        <v>100</v>
      </c>
      <c r="W1504" t="s">
        <v>38</v>
      </c>
    </row>
    <row r="1505" spans="1:23" x14ac:dyDescent="0.25">
      <c r="A1505">
        <v>1504</v>
      </c>
      <c r="B1505" t="s">
        <v>2</v>
      </c>
      <c r="C1505">
        <v>0.6</v>
      </c>
      <c r="D1505" t="s">
        <v>1</v>
      </c>
      <c r="E1505">
        <f t="shared" si="118"/>
        <v>0.1</v>
      </c>
      <c r="F1505" t="s">
        <v>9</v>
      </c>
      <c r="G1505">
        <v>0.8</v>
      </c>
      <c r="H1505" t="s">
        <v>29</v>
      </c>
      <c r="I1505">
        <v>0.2</v>
      </c>
      <c r="Q1505">
        <v>0.583876603355443</v>
      </c>
      <c r="R1505">
        <v>930</v>
      </c>
      <c r="S1505">
        <v>0.28536468990953401</v>
      </c>
      <c r="T1505">
        <v>0</v>
      </c>
      <c r="V1505" s="3" t="s">
        <v>100</v>
      </c>
      <c r="W1505" t="s">
        <v>38</v>
      </c>
    </row>
    <row r="1506" spans="1:23" x14ac:dyDescent="0.25">
      <c r="A1506">
        <v>1505</v>
      </c>
      <c r="B1506" t="s">
        <v>2</v>
      </c>
      <c r="C1506">
        <v>0.6</v>
      </c>
      <c r="D1506" t="s">
        <v>1</v>
      </c>
      <c r="E1506">
        <f t="shared" si="118"/>
        <v>0.1</v>
      </c>
      <c r="F1506" t="s">
        <v>9</v>
      </c>
      <c r="G1506">
        <v>0.8</v>
      </c>
      <c r="H1506" t="s">
        <v>29</v>
      </c>
      <c r="I1506">
        <v>0.2</v>
      </c>
      <c r="Q1506">
        <v>0.33606182901154702</v>
      </c>
      <c r="R1506">
        <v>930</v>
      </c>
      <c r="S1506">
        <v>1.2581323403939602</v>
      </c>
      <c r="T1506">
        <v>0</v>
      </c>
      <c r="V1506" s="3" t="s">
        <v>100</v>
      </c>
      <c r="W1506" t="s">
        <v>38</v>
      </c>
    </row>
    <row r="1507" spans="1:23" x14ac:dyDescent="0.25">
      <c r="A1507">
        <v>1506</v>
      </c>
      <c r="B1507" t="s">
        <v>2</v>
      </c>
      <c r="C1507">
        <v>0.6</v>
      </c>
      <c r="D1507" t="s">
        <v>1</v>
      </c>
      <c r="E1507">
        <f t="shared" si="118"/>
        <v>0.1</v>
      </c>
      <c r="F1507" t="s">
        <v>9</v>
      </c>
      <c r="G1507">
        <v>0.8</v>
      </c>
      <c r="H1507" t="s">
        <v>29</v>
      </c>
      <c r="I1507">
        <v>0.2</v>
      </c>
      <c r="Q1507">
        <v>0.25866437909425799</v>
      </c>
      <c r="R1507">
        <v>930</v>
      </c>
      <c r="S1507">
        <v>2.9926530480670297</v>
      </c>
      <c r="T1507">
        <v>0</v>
      </c>
      <c r="V1507" s="3" t="s">
        <v>100</v>
      </c>
      <c r="W1507" t="s">
        <v>38</v>
      </c>
    </row>
    <row r="1508" spans="1:23" x14ac:dyDescent="0.25">
      <c r="A1508">
        <v>1507</v>
      </c>
      <c r="B1508" t="s">
        <v>2</v>
      </c>
      <c r="C1508">
        <v>0.6</v>
      </c>
      <c r="D1508" t="s">
        <v>1</v>
      </c>
      <c r="E1508">
        <f t="shared" si="118"/>
        <v>0.1</v>
      </c>
      <c r="F1508" t="s">
        <v>9</v>
      </c>
      <c r="G1508">
        <v>0.8</v>
      </c>
      <c r="H1508" t="s">
        <v>29</v>
      </c>
      <c r="I1508">
        <v>0.2</v>
      </c>
      <c r="Q1508">
        <v>0.193427091048952</v>
      </c>
      <c r="R1508">
        <v>930</v>
      </c>
      <c r="S1508">
        <v>5.5469265887345598</v>
      </c>
      <c r="T1508">
        <v>0</v>
      </c>
      <c r="V1508" s="3" t="s">
        <v>100</v>
      </c>
      <c r="W1508" t="s">
        <v>38</v>
      </c>
    </row>
    <row r="1509" spans="1:23" x14ac:dyDescent="0.25">
      <c r="A1509">
        <v>1508</v>
      </c>
      <c r="B1509" t="s">
        <v>2</v>
      </c>
      <c r="C1509">
        <v>0.6</v>
      </c>
      <c r="D1509" t="s">
        <v>1</v>
      </c>
      <c r="E1509">
        <f t="shared" si="118"/>
        <v>0.1</v>
      </c>
      <c r="F1509" t="s">
        <v>9</v>
      </c>
      <c r="G1509">
        <v>0.8</v>
      </c>
      <c r="H1509" t="s">
        <v>29</v>
      </c>
      <c r="I1509">
        <v>0.2</v>
      </c>
      <c r="Q1509">
        <v>0.13261281087903301</v>
      </c>
      <c r="R1509">
        <v>930</v>
      </c>
      <c r="S1509">
        <v>7.0665396455513898</v>
      </c>
      <c r="T1509">
        <v>0</v>
      </c>
      <c r="V1509" s="3" t="s">
        <v>100</v>
      </c>
      <c r="W1509" t="s">
        <v>38</v>
      </c>
    </row>
    <row r="1510" spans="1:23" x14ac:dyDescent="0.25">
      <c r="A1510">
        <v>1509</v>
      </c>
      <c r="B1510" t="s">
        <v>2</v>
      </c>
      <c r="C1510">
        <v>0.6</v>
      </c>
      <c r="D1510" t="s">
        <v>1</v>
      </c>
      <c r="E1510">
        <f t="shared" si="118"/>
        <v>0.1</v>
      </c>
      <c r="F1510" t="s">
        <v>9</v>
      </c>
      <c r="G1510">
        <v>0.8</v>
      </c>
      <c r="H1510" t="s">
        <v>29</v>
      </c>
      <c r="I1510">
        <v>0.2</v>
      </c>
      <c r="Q1510">
        <v>9.3596273843708999E-2</v>
      </c>
      <c r="R1510">
        <v>930</v>
      </c>
      <c r="S1510">
        <v>9.0071686958341193</v>
      </c>
      <c r="T1510">
        <v>0</v>
      </c>
      <c r="V1510" s="3" t="s">
        <v>100</v>
      </c>
      <c r="W1510" t="s">
        <v>38</v>
      </c>
    </row>
    <row r="1511" spans="1:23" x14ac:dyDescent="0.25">
      <c r="A1511">
        <v>1510</v>
      </c>
      <c r="B1511" t="s">
        <v>2</v>
      </c>
      <c r="C1511">
        <v>0.6</v>
      </c>
      <c r="D1511" t="s">
        <v>1</v>
      </c>
      <c r="E1511">
        <f t="shared" si="118"/>
        <v>0.1</v>
      </c>
      <c r="F1511" t="s">
        <v>9</v>
      </c>
      <c r="G1511">
        <v>0.8</v>
      </c>
      <c r="H1511" t="s">
        <v>29</v>
      </c>
      <c r="I1511">
        <v>0.2</v>
      </c>
      <c r="Q1511">
        <v>4.9413837447237097E-2</v>
      </c>
      <c r="R1511">
        <v>930</v>
      </c>
      <c r="S1511">
        <v>12.934572544745601</v>
      </c>
      <c r="T1511">
        <v>0</v>
      </c>
      <c r="V1511" s="3" t="s">
        <v>100</v>
      </c>
      <c r="W1511" t="s">
        <v>38</v>
      </c>
    </row>
    <row r="1512" spans="1:23" x14ac:dyDescent="0.25">
      <c r="A1512">
        <v>1511</v>
      </c>
      <c r="B1512" t="s">
        <v>2</v>
      </c>
      <c r="C1512">
        <v>0.6</v>
      </c>
      <c r="D1512" t="s">
        <v>1</v>
      </c>
      <c r="E1512">
        <f t="shared" si="118"/>
        <v>0.1</v>
      </c>
      <c r="F1512" t="s">
        <v>9</v>
      </c>
      <c r="G1512">
        <v>0.8</v>
      </c>
      <c r="H1512" t="s">
        <v>29</v>
      </c>
      <c r="I1512">
        <v>0.2</v>
      </c>
      <c r="Q1512">
        <v>2.06823276543525E-2</v>
      </c>
      <c r="R1512">
        <v>930</v>
      </c>
      <c r="S1512">
        <v>18.496899750553101</v>
      </c>
      <c r="T1512">
        <v>0</v>
      </c>
      <c r="V1512" s="3" t="s">
        <v>100</v>
      </c>
      <c r="W1512" t="s">
        <v>38</v>
      </c>
    </row>
    <row r="1513" spans="1:23" x14ac:dyDescent="0.25">
      <c r="A1513">
        <v>1512</v>
      </c>
      <c r="B1513" t="s">
        <v>2</v>
      </c>
      <c r="C1513">
        <v>0.6</v>
      </c>
      <c r="D1513" t="s">
        <v>1</v>
      </c>
      <c r="E1513">
        <f t="shared" si="118"/>
        <v>0.1</v>
      </c>
      <c r="F1513" t="s">
        <v>9</v>
      </c>
      <c r="G1513">
        <v>0.8</v>
      </c>
      <c r="H1513" t="s">
        <v>29</v>
      </c>
      <c r="I1513">
        <v>0.2</v>
      </c>
      <c r="Q1513">
        <v>1.4583564453922501E-2</v>
      </c>
      <c r="R1513">
        <v>930</v>
      </c>
      <c r="S1513">
        <v>104.983663172848</v>
      </c>
      <c r="T1513">
        <v>0</v>
      </c>
      <c r="V1513" s="3" t="s">
        <v>100</v>
      </c>
      <c r="W1513" t="s">
        <v>38</v>
      </c>
    </row>
    <row r="1514" spans="1:23" x14ac:dyDescent="0.25">
      <c r="A1514">
        <v>1513</v>
      </c>
      <c r="B1514" t="s">
        <v>2</v>
      </c>
      <c r="C1514">
        <v>0.92500000000000004</v>
      </c>
      <c r="D1514" t="s">
        <v>9</v>
      </c>
      <c r="E1514">
        <v>0.85</v>
      </c>
      <c r="F1514" t="s">
        <v>29</v>
      </c>
      <c r="G1514">
        <v>0.15</v>
      </c>
      <c r="Q1514">
        <v>3.23172175848195</v>
      </c>
      <c r="R1514">
        <v>930</v>
      </c>
      <c r="S1514">
        <v>1.9111335473465398E-18</v>
      </c>
      <c r="T1514">
        <v>0</v>
      </c>
      <c r="V1514" s="3" t="s">
        <v>100</v>
      </c>
      <c r="W1514" t="s">
        <v>38</v>
      </c>
    </row>
    <row r="1515" spans="1:23" x14ac:dyDescent="0.25">
      <c r="A1515">
        <v>1514</v>
      </c>
      <c r="B1515" t="s">
        <v>2</v>
      </c>
      <c r="C1515">
        <v>0.92500000000000004</v>
      </c>
      <c r="D1515" t="s">
        <v>9</v>
      </c>
      <c r="E1515">
        <v>0.85</v>
      </c>
      <c r="F1515" t="s">
        <v>29</v>
      </c>
      <c r="G1515">
        <v>0.15</v>
      </c>
      <c r="Q1515">
        <v>3.23172175848195</v>
      </c>
      <c r="R1515">
        <v>930</v>
      </c>
      <c r="S1515">
        <v>5.2583740442833002E-18</v>
      </c>
      <c r="T1515">
        <v>0</v>
      </c>
      <c r="V1515" s="3" t="s">
        <v>100</v>
      </c>
      <c r="W1515" t="s">
        <v>38</v>
      </c>
    </row>
    <row r="1516" spans="1:23" x14ac:dyDescent="0.25">
      <c r="A1516">
        <v>1515</v>
      </c>
      <c r="B1516" t="s">
        <v>2</v>
      </c>
      <c r="C1516">
        <v>0.92500000000000004</v>
      </c>
      <c r="D1516" t="s">
        <v>9</v>
      </c>
      <c r="E1516">
        <v>0.85</v>
      </c>
      <c r="F1516" t="s">
        <v>29</v>
      </c>
      <c r="G1516">
        <v>0.15</v>
      </c>
      <c r="Q1516">
        <v>2.9627711919708601</v>
      </c>
      <c r="R1516">
        <v>930</v>
      </c>
      <c r="S1516">
        <v>2.11132916643338E-17</v>
      </c>
      <c r="T1516">
        <v>0</v>
      </c>
      <c r="V1516" s="3" t="s">
        <v>100</v>
      </c>
      <c r="W1516" t="s">
        <v>38</v>
      </c>
    </row>
    <row r="1517" spans="1:23" x14ac:dyDescent="0.25">
      <c r="A1517">
        <v>1516</v>
      </c>
      <c r="B1517" t="s">
        <v>2</v>
      </c>
      <c r="C1517">
        <v>0.92500000000000004</v>
      </c>
      <c r="D1517" t="s">
        <v>9</v>
      </c>
      <c r="E1517">
        <v>0.85</v>
      </c>
      <c r="F1517" t="s">
        <v>29</v>
      </c>
      <c r="G1517">
        <v>0.15</v>
      </c>
      <c r="Q1517">
        <v>2.9627711919708601</v>
      </c>
      <c r="R1517">
        <v>930</v>
      </c>
      <c r="S1517">
        <v>9.6359958999741403E-17</v>
      </c>
      <c r="T1517">
        <v>0</v>
      </c>
      <c r="V1517" s="3" t="s">
        <v>100</v>
      </c>
      <c r="W1517" t="s">
        <v>38</v>
      </c>
    </row>
    <row r="1518" spans="1:23" x14ac:dyDescent="0.25">
      <c r="A1518">
        <v>1517</v>
      </c>
      <c r="B1518" t="s">
        <v>2</v>
      </c>
      <c r="C1518">
        <v>0.92500000000000004</v>
      </c>
      <c r="D1518" t="s">
        <v>9</v>
      </c>
      <c r="E1518">
        <v>0.85</v>
      </c>
      <c r="F1518" t="s">
        <v>29</v>
      </c>
      <c r="G1518">
        <v>0.15</v>
      </c>
      <c r="Q1518">
        <v>2.9627711919708601</v>
      </c>
      <c r="R1518">
        <v>930</v>
      </c>
      <c r="S1518">
        <v>2.05857614684985E-16</v>
      </c>
      <c r="T1518">
        <v>0</v>
      </c>
      <c r="V1518" s="3" t="s">
        <v>100</v>
      </c>
      <c r="W1518" t="s">
        <v>38</v>
      </c>
    </row>
    <row r="1519" spans="1:23" x14ac:dyDescent="0.25">
      <c r="A1519">
        <v>1518</v>
      </c>
      <c r="B1519" t="s">
        <v>2</v>
      </c>
      <c r="C1519">
        <v>0.92500000000000004</v>
      </c>
      <c r="D1519" t="s">
        <v>9</v>
      </c>
      <c r="E1519">
        <v>0.85</v>
      </c>
      <c r="F1519" t="s">
        <v>29</v>
      </c>
      <c r="G1519">
        <v>0.15</v>
      </c>
      <c r="Q1519">
        <v>2.8368096047762599</v>
      </c>
      <c r="R1519">
        <v>930</v>
      </c>
      <c r="S1519">
        <v>7.28906661497609E-16</v>
      </c>
      <c r="T1519">
        <v>0</v>
      </c>
      <c r="V1519" s="3" t="s">
        <v>100</v>
      </c>
      <c r="W1519" t="s">
        <v>38</v>
      </c>
    </row>
    <row r="1520" spans="1:23" x14ac:dyDescent="0.25">
      <c r="A1520">
        <v>1519</v>
      </c>
      <c r="B1520" t="s">
        <v>2</v>
      </c>
      <c r="C1520">
        <v>0.92500000000000004</v>
      </c>
      <c r="D1520" t="s">
        <v>9</v>
      </c>
      <c r="E1520">
        <v>0.85</v>
      </c>
      <c r="F1520" t="s">
        <v>29</v>
      </c>
      <c r="G1520">
        <v>0.15</v>
      </c>
      <c r="Q1520">
        <v>2.8368096047762599</v>
      </c>
      <c r="R1520">
        <v>930</v>
      </c>
      <c r="S1520">
        <v>2.0055447589446901E-15</v>
      </c>
      <c r="T1520">
        <v>0</v>
      </c>
      <c r="V1520" s="3" t="s">
        <v>100</v>
      </c>
      <c r="W1520" t="s">
        <v>38</v>
      </c>
    </row>
    <row r="1521" spans="1:23" x14ac:dyDescent="0.25">
      <c r="A1521">
        <v>1520</v>
      </c>
      <c r="B1521" t="s">
        <v>2</v>
      </c>
      <c r="C1521">
        <v>0.92500000000000004</v>
      </c>
      <c r="D1521" t="s">
        <v>9</v>
      </c>
      <c r="E1521">
        <v>0.85</v>
      </c>
      <c r="F1521" t="s">
        <v>29</v>
      </c>
      <c r="G1521">
        <v>0.15</v>
      </c>
      <c r="Q1521">
        <v>2.8368096047762599</v>
      </c>
      <c r="R1521">
        <v>930</v>
      </c>
      <c r="S1521">
        <v>5.5181410633104698E-15</v>
      </c>
      <c r="T1521">
        <v>0</v>
      </c>
      <c r="V1521" s="3" t="s">
        <v>100</v>
      </c>
      <c r="W1521" t="s">
        <v>38</v>
      </c>
    </row>
    <row r="1522" spans="1:23" x14ac:dyDescent="0.25">
      <c r="A1522">
        <v>1521</v>
      </c>
      <c r="B1522" t="s">
        <v>2</v>
      </c>
      <c r="C1522">
        <v>0.92500000000000004</v>
      </c>
      <c r="D1522" t="s">
        <v>9</v>
      </c>
      <c r="E1522">
        <v>0.85</v>
      </c>
      <c r="F1522" t="s">
        <v>29</v>
      </c>
      <c r="G1522">
        <v>0.15</v>
      </c>
      <c r="Q1522">
        <v>2.6007244442001101</v>
      </c>
      <c r="R1522">
        <v>930</v>
      </c>
      <c r="S1522">
        <v>1.9523254473697698E-14</v>
      </c>
      <c r="T1522">
        <v>0</v>
      </c>
      <c r="V1522" s="3" t="s">
        <v>100</v>
      </c>
      <c r="W1522" t="s">
        <v>38</v>
      </c>
    </row>
    <row r="1523" spans="1:23" x14ac:dyDescent="0.25">
      <c r="A1523">
        <v>1522</v>
      </c>
      <c r="B1523" t="s">
        <v>2</v>
      </c>
      <c r="C1523">
        <v>0.92500000000000004</v>
      </c>
      <c r="D1523" t="s">
        <v>9</v>
      </c>
      <c r="E1523">
        <v>0.85</v>
      </c>
      <c r="F1523" t="s">
        <v>29</v>
      </c>
      <c r="G1523">
        <v>0.15</v>
      </c>
      <c r="Q1523">
        <v>2.6007244442001101</v>
      </c>
      <c r="R1523">
        <v>930</v>
      </c>
      <c r="S1523">
        <v>5.3717111882090203E-14</v>
      </c>
      <c r="T1523">
        <v>0</v>
      </c>
      <c r="V1523" s="3" t="s">
        <v>100</v>
      </c>
      <c r="W1523" t="s">
        <v>38</v>
      </c>
    </row>
    <row r="1524" spans="1:23" x14ac:dyDescent="0.25">
      <c r="A1524">
        <v>1523</v>
      </c>
      <c r="B1524" t="s">
        <v>2</v>
      </c>
      <c r="C1524">
        <v>0.92500000000000004</v>
      </c>
      <c r="D1524" t="s">
        <v>9</v>
      </c>
      <c r="E1524">
        <v>0.85</v>
      </c>
      <c r="F1524" t="s">
        <v>29</v>
      </c>
      <c r="G1524">
        <v>0.15</v>
      </c>
      <c r="Q1524">
        <v>2.3842867788067199</v>
      </c>
      <c r="R1524">
        <v>930</v>
      </c>
      <c r="S1524">
        <v>3.5776458364962799E-13</v>
      </c>
      <c r="T1524">
        <v>0</v>
      </c>
      <c r="V1524" s="3" t="s">
        <v>100</v>
      </c>
      <c r="W1524" t="s">
        <v>38</v>
      </c>
    </row>
    <row r="1525" spans="1:23" x14ac:dyDescent="0.25">
      <c r="A1525">
        <v>1524</v>
      </c>
      <c r="B1525" t="s">
        <v>2</v>
      </c>
      <c r="C1525">
        <v>0.92500000000000004</v>
      </c>
      <c r="D1525" t="s">
        <v>9</v>
      </c>
      <c r="E1525">
        <v>0.85</v>
      </c>
      <c r="F1525" t="s">
        <v>29</v>
      </c>
      <c r="G1525">
        <v>0.15</v>
      </c>
      <c r="Q1525">
        <v>2.0039495897155502</v>
      </c>
      <c r="R1525">
        <v>930</v>
      </c>
      <c r="S1525">
        <v>3.0639453488577801E-12</v>
      </c>
      <c r="T1525">
        <v>0</v>
      </c>
      <c r="V1525" s="3" t="s">
        <v>100</v>
      </c>
      <c r="W1525" t="s">
        <v>38</v>
      </c>
    </row>
    <row r="1526" spans="1:23" x14ac:dyDescent="0.25">
      <c r="A1526">
        <v>1525</v>
      </c>
      <c r="B1526" t="s">
        <v>2</v>
      </c>
      <c r="C1526">
        <v>0.92500000000000004</v>
      </c>
      <c r="D1526" t="s">
        <v>9</v>
      </c>
      <c r="E1526">
        <v>0.85</v>
      </c>
      <c r="F1526" t="s">
        <v>29</v>
      </c>
      <c r="G1526">
        <v>0.15</v>
      </c>
      <c r="Q1526">
        <v>1.75906958223498</v>
      </c>
      <c r="R1526">
        <v>930</v>
      </c>
      <c r="S1526">
        <v>4.4676534723195998E-12</v>
      </c>
      <c r="T1526">
        <v>0</v>
      </c>
      <c r="V1526" s="3" t="s">
        <v>100</v>
      </c>
      <c r="W1526" t="s">
        <v>38</v>
      </c>
    </row>
    <row r="1527" spans="1:23" x14ac:dyDescent="0.25">
      <c r="A1527">
        <v>1526</v>
      </c>
      <c r="B1527" t="s">
        <v>2</v>
      </c>
      <c r="C1527">
        <v>0.92500000000000004</v>
      </c>
      <c r="D1527" t="s">
        <v>9</v>
      </c>
      <c r="E1527">
        <v>0.85</v>
      </c>
      <c r="F1527" t="s">
        <v>29</v>
      </c>
      <c r="G1527">
        <v>0.15</v>
      </c>
      <c r="Q1527">
        <v>1.68428311301166</v>
      </c>
      <c r="R1527">
        <v>930</v>
      </c>
      <c r="S1527">
        <v>9.53683444511097E-12</v>
      </c>
      <c r="T1527">
        <v>0</v>
      </c>
      <c r="V1527" s="3" t="s">
        <v>100</v>
      </c>
      <c r="W1527" t="s">
        <v>38</v>
      </c>
    </row>
    <row r="1528" spans="1:23" x14ac:dyDescent="0.25">
      <c r="A1528">
        <v>1527</v>
      </c>
      <c r="B1528" t="s">
        <v>2</v>
      </c>
      <c r="C1528">
        <v>0.92500000000000004</v>
      </c>
      <c r="D1528" t="s">
        <v>9</v>
      </c>
      <c r="E1528">
        <v>0.85</v>
      </c>
      <c r="F1528" t="s">
        <v>29</v>
      </c>
      <c r="G1528">
        <v>0.15</v>
      </c>
      <c r="Q1528">
        <v>1.5441135899948299</v>
      </c>
      <c r="R1528">
        <v>930</v>
      </c>
      <c r="S1528">
        <v>1.7924142398623001E-11</v>
      </c>
      <c r="T1528">
        <v>0</v>
      </c>
      <c r="V1528" s="3" t="s">
        <v>100</v>
      </c>
      <c r="W1528" t="s">
        <v>38</v>
      </c>
    </row>
    <row r="1529" spans="1:23" x14ac:dyDescent="0.25">
      <c r="A1529">
        <v>1528</v>
      </c>
      <c r="B1529" t="s">
        <v>2</v>
      </c>
      <c r="C1529">
        <v>0.92500000000000004</v>
      </c>
      <c r="D1529" t="s">
        <v>9</v>
      </c>
      <c r="E1529">
        <v>0.85</v>
      </c>
      <c r="F1529" t="s">
        <v>29</v>
      </c>
      <c r="G1529">
        <v>0.15</v>
      </c>
      <c r="Q1529">
        <v>1.41560926449199</v>
      </c>
      <c r="R1529">
        <v>930</v>
      </c>
      <c r="S1529">
        <v>4.3387301260918496E-11</v>
      </c>
      <c r="T1529">
        <v>0</v>
      </c>
      <c r="V1529" s="3" t="s">
        <v>100</v>
      </c>
      <c r="W1529" t="s">
        <v>38</v>
      </c>
    </row>
    <row r="1530" spans="1:23" x14ac:dyDescent="0.25">
      <c r="A1530">
        <v>1529</v>
      </c>
      <c r="B1530" t="s">
        <v>2</v>
      </c>
      <c r="C1530">
        <v>0.92500000000000004</v>
      </c>
      <c r="D1530" t="s">
        <v>9</v>
      </c>
      <c r="E1530">
        <v>0.85</v>
      </c>
      <c r="F1530" t="s">
        <v>29</v>
      </c>
      <c r="G1530">
        <v>0.15</v>
      </c>
      <c r="Q1530">
        <v>1.3554249376408201</v>
      </c>
      <c r="R1530">
        <v>930</v>
      </c>
      <c r="S1530">
        <v>8.1609806044578205E-11</v>
      </c>
      <c r="T1530">
        <v>0</v>
      </c>
      <c r="V1530" s="3" t="s">
        <v>100</v>
      </c>
      <c r="W1530" t="s">
        <v>38</v>
      </c>
    </row>
    <row r="1531" spans="1:23" x14ac:dyDescent="0.25">
      <c r="A1531">
        <v>1530</v>
      </c>
      <c r="B1531" t="s">
        <v>2</v>
      </c>
      <c r="C1531">
        <v>0.92500000000000004</v>
      </c>
      <c r="D1531" t="s">
        <v>9</v>
      </c>
      <c r="E1531">
        <v>0.85</v>
      </c>
      <c r="F1531" t="s">
        <v>29</v>
      </c>
      <c r="G1531">
        <v>0.15</v>
      </c>
      <c r="Q1531">
        <v>1.3554249376408201</v>
      </c>
      <c r="R1531">
        <v>930</v>
      </c>
      <c r="S1531">
        <v>1.3537004256955198E-10</v>
      </c>
      <c r="T1531">
        <v>0</v>
      </c>
      <c r="V1531" s="3" t="s">
        <v>100</v>
      </c>
      <c r="W1531" t="s">
        <v>38</v>
      </c>
    </row>
    <row r="1532" spans="1:23" x14ac:dyDescent="0.25">
      <c r="A1532">
        <v>1531</v>
      </c>
      <c r="B1532" t="s">
        <v>2</v>
      </c>
      <c r="C1532">
        <v>0.92500000000000004</v>
      </c>
      <c r="D1532" t="s">
        <v>9</v>
      </c>
      <c r="E1532">
        <v>0.85</v>
      </c>
      <c r="F1532" t="s">
        <v>29</v>
      </c>
      <c r="G1532">
        <v>0.15</v>
      </c>
      <c r="Q1532">
        <v>1.29779933464756</v>
      </c>
      <c r="R1532">
        <v>930</v>
      </c>
      <c r="S1532">
        <v>1.9770250128400798E-10</v>
      </c>
      <c r="T1532">
        <v>0</v>
      </c>
      <c r="V1532" s="3" t="s">
        <v>100</v>
      </c>
      <c r="W1532" t="s">
        <v>38</v>
      </c>
    </row>
    <row r="1533" spans="1:23" x14ac:dyDescent="0.25">
      <c r="A1533">
        <v>1532</v>
      </c>
      <c r="B1533" t="s">
        <v>2</v>
      </c>
      <c r="C1533">
        <v>0.92500000000000004</v>
      </c>
      <c r="D1533" t="s">
        <v>9</v>
      </c>
      <c r="E1533">
        <v>0.85</v>
      </c>
      <c r="F1533" t="s">
        <v>29</v>
      </c>
      <c r="G1533">
        <v>0.15</v>
      </c>
      <c r="Q1533">
        <v>1.09077669151095</v>
      </c>
      <c r="R1533">
        <v>930</v>
      </c>
      <c r="S1533">
        <v>3.2689638518365597E-10</v>
      </c>
      <c r="T1533">
        <v>0</v>
      </c>
      <c r="V1533" s="3" t="s">
        <v>100</v>
      </c>
      <c r="W1533" t="s">
        <v>38</v>
      </c>
    </row>
    <row r="1534" spans="1:23" x14ac:dyDescent="0.25">
      <c r="A1534">
        <v>1533</v>
      </c>
      <c r="B1534" t="s">
        <v>2</v>
      </c>
      <c r="C1534">
        <v>0.92500000000000004</v>
      </c>
      <c r="D1534" t="s">
        <v>9</v>
      </c>
      <c r="E1534">
        <v>0.85</v>
      </c>
      <c r="F1534" t="s">
        <v>29</v>
      </c>
      <c r="G1534">
        <v>0.15</v>
      </c>
      <c r="Q1534">
        <v>1</v>
      </c>
      <c r="R1534">
        <v>930</v>
      </c>
      <c r="S1534">
        <v>1.4895656363334099E-9</v>
      </c>
      <c r="T1534">
        <v>0</v>
      </c>
      <c r="V1534" s="3" t="s">
        <v>100</v>
      </c>
      <c r="W1534" t="s">
        <v>38</v>
      </c>
    </row>
    <row r="1535" spans="1:23" x14ac:dyDescent="0.25">
      <c r="A1535">
        <v>1534</v>
      </c>
      <c r="B1535" t="s">
        <v>2</v>
      </c>
      <c r="C1535">
        <v>0.92500000000000004</v>
      </c>
      <c r="D1535" t="s">
        <v>9</v>
      </c>
      <c r="E1535">
        <v>0.85</v>
      </c>
      <c r="F1535" t="s">
        <v>29</v>
      </c>
      <c r="G1535">
        <v>0.15</v>
      </c>
      <c r="Q1535">
        <v>0.30943257951443498</v>
      </c>
      <c r="R1535">
        <v>930</v>
      </c>
      <c r="S1535">
        <v>1.1036979389022201E-3</v>
      </c>
      <c r="T1535">
        <v>0</v>
      </c>
      <c r="V1535" s="3" t="s">
        <v>100</v>
      </c>
      <c r="W1535" t="s">
        <v>38</v>
      </c>
    </row>
    <row r="1536" spans="1:23" x14ac:dyDescent="0.25">
      <c r="A1536">
        <v>1535</v>
      </c>
      <c r="B1536" t="s">
        <v>2</v>
      </c>
      <c r="C1536">
        <v>0.92500000000000004</v>
      </c>
      <c r="D1536" t="s">
        <v>9</v>
      </c>
      <c r="E1536">
        <v>0.85</v>
      </c>
      <c r="F1536" t="s">
        <v>29</v>
      </c>
      <c r="G1536">
        <v>0.15</v>
      </c>
      <c r="Q1536">
        <v>0.20929300664290901</v>
      </c>
      <c r="R1536">
        <v>930</v>
      </c>
      <c r="S1536">
        <v>5.6757838556824999E-3</v>
      </c>
      <c r="T1536">
        <v>0</v>
      </c>
      <c r="V1536" s="3" t="s">
        <v>100</v>
      </c>
      <c r="W1536" t="s">
        <v>38</v>
      </c>
    </row>
    <row r="1537" spans="1:23" x14ac:dyDescent="0.25">
      <c r="A1537">
        <v>1536</v>
      </c>
      <c r="B1537" t="s">
        <v>2</v>
      </c>
      <c r="C1537">
        <v>0.92500000000000004</v>
      </c>
      <c r="D1537" t="s">
        <v>9</v>
      </c>
      <c r="E1537">
        <v>0.85</v>
      </c>
      <c r="F1537" t="s">
        <v>29</v>
      </c>
      <c r="G1537">
        <v>0.15</v>
      </c>
      <c r="Q1537">
        <v>9.1677793244260702E-2</v>
      </c>
      <c r="R1537">
        <v>930</v>
      </c>
      <c r="S1537">
        <v>5.4509359138011401E-2</v>
      </c>
      <c r="T1537">
        <v>0</v>
      </c>
      <c r="V1537" s="3" t="s">
        <v>100</v>
      </c>
      <c r="W1537" t="s">
        <v>38</v>
      </c>
    </row>
    <row r="1538" spans="1:23" x14ac:dyDescent="0.25">
      <c r="A1538">
        <v>1537</v>
      </c>
      <c r="B1538" t="s">
        <v>2</v>
      </c>
      <c r="C1538">
        <v>0.92500000000000004</v>
      </c>
      <c r="D1538" t="s">
        <v>9</v>
      </c>
      <c r="E1538">
        <v>0.85</v>
      </c>
      <c r="F1538" t="s">
        <v>29</v>
      </c>
      <c r="G1538">
        <v>0.15</v>
      </c>
      <c r="Q1538">
        <v>8.7780131359724803E-2</v>
      </c>
      <c r="R1538">
        <v>930</v>
      </c>
      <c r="S1538">
        <v>0.149860076262498</v>
      </c>
      <c r="T1538">
        <v>0</v>
      </c>
      <c r="V1538" s="3" t="s">
        <v>100</v>
      </c>
      <c r="W1538" t="s">
        <v>38</v>
      </c>
    </row>
    <row r="1539" spans="1:23" x14ac:dyDescent="0.25">
      <c r="A1539">
        <v>1538</v>
      </c>
      <c r="B1539" t="s">
        <v>2</v>
      </c>
      <c r="C1539">
        <v>0.92500000000000004</v>
      </c>
      <c r="D1539" t="s">
        <v>9</v>
      </c>
      <c r="E1539">
        <v>0.85</v>
      </c>
      <c r="F1539" t="s">
        <v>29</v>
      </c>
      <c r="G1539">
        <v>0.15</v>
      </c>
      <c r="Q1539">
        <v>8.0474887337508905E-2</v>
      </c>
      <c r="R1539">
        <v>930</v>
      </c>
      <c r="S1539">
        <v>0.192701425079987</v>
      </c>
      <c r="T1539">
        <v>0</v>
      </c>
      <c r="V1539" s="3" t="s">
        <v>100</v>
      </c>
      <c r="W1539" t="s">
        <v>38</v>
      </c>
    </row>
    <row r="1540" spans="1:23" x14ac:dyDescent="0.25">
      <c r="A1540">
        <v>1539</v>
      </c>
      <c r="B1540" t="s">
        <v>2</v>
      </c>
      <c r="C1540">
        <v>0.92500000000000004</v>
      </c>
      <c r="D1540" t="s">
        <v>9</v>
      </c>
      <c r="E1540">
        <v>0.85</v>
      </c>
      <c r="F1540" t="s">
        <v>29</v>
      </c>
      <c r="G1540">
        <v>0.15</v>
      </c>
      <c r="Q1540">
        <v>7.0640961816455905E-2</v>
      </c>
      <c r="R1540">
        <v>930</v>
      </c>
      <c r="S1540">
        <v>0.46608337473641104</v>
      </c>
      <c r="T1540">
        <v>0</v>
      </c>
      <c r="V1540" s="3" t="s">
        <v>100</v>
      </c>
      <c r="W1540" t="s">
        <v>38</v>
      </c>
    </row>
    <row r="1541" spans="1:23" x14ac:dyDescent="0.25">
      <c r="A1541">
        <v>1540</v>
      </c>
      <c r="B1541" t="s">
        <v>2</v>
      </c>
      <c r="C1541">
        <v>0.92500000000000004</v>
      </c>
      <c r="D1541" t="s">
        <v>9</v>
      </c>
      <c r="E1541">
        <v>0.85</v>
      </c>
      <c r="F1541" t="s">
        <v>29</v>
      </c>
      <c r="G1541">
        <v>0.15</v>
      </c>
      <c r="Q1541">
        <v>6.4762074919847507E-2</v>
      </c>
      <c r="R1541">
        <v>930</v>
      </c>
      <c r="S1541">
        <v>0.77188517325942596</v>
      </c>
      <c r="T1541">
        <v>0</v>
      </c>
      <c r="V1541" s="3" t="s">
        <v>100</v>
      </c>
      <c r="W1541" t="s">
        <v>38</v>
      </c>
    </row>
    <row r="1542" spans="1:23" x14ac:dyDescent="0.25">
      <c r="A1542">
        <v>1541</v>
      </c>
      <c r="B1542" t="s">
        <v>2</v>
      </c>
      <c r="C1542">
        <v>0.92500000000000004</v>
      </c>
      <c r="D1542" t="s">
        <v>9</v>
      </c>
      <c r="E1542">
        <v>0.85</v>
      </c>
      <c r="F1542" t="s">
        <v>29</v>
      </c>
      <c r="G1542">
        <v>0.15</v>
      </c>
      <c r="Q1542">
        <v>5.93724411457109E-2</v>
      </c>
      <c r="R1542">
        <v>930</v>
      </c>
      <c r="S1542">
        <v>1.12641060578396</v>
      </c>
      <c r="T1542">
        <v>0</v>
      </c>
      <c r="V1542" s="3" t="s">
        <v>100</v>
      </c>
      <c r="W1542" t="s">
        <v>38</v>
      </c>
    </row>
    <row r="1543" spans="1:23" x14ac:dyDescent="0.25">
      <c r="A1543">
        <v>1542</v>
      </c>
      <c r="B1543" t="s">
        <v>2</v>
      </c>
      <c r="C1543">
        <v>0.92500000000000004</v>
      </c>
      <c r="D1543" t="s">
        <v>9</v>
      </c>
      <c r="E1543">
        <v>0.85</v>
      </c>
      <c r="F1543" t="s">
        <v>29</v>
      </c>
      <c r="G1543">
        <v>0.15</v>
      </c>
      <c r="Q1543">
        <v>3.2317217584819501E-2</v>
      </c>
      <c r="R1543">
        <v>930</v>
      </c>
      <c r="S1543">
        <v>4.4797564761015503</v>
      </c>
      <c r="T1543">
        <v>0</v>
      </c>
      <c r="V1543" s="3" t="s">
        <v>100</v>
      </c>
      <c r="W1543" t="s">
        <v>38</v>
      </c>
    </row>
    <row r="1544" spans="1:23" x14ac:dyDescent="0.25">
      <c r="A1544">
        <v>1543</v>
      </c>
      <c r="B1544" t="s">
        <v>2</v>
      </c>
      <c r="C1544">
        <v>0.92500000000000004</v>
      </c>
      <c r="D1544" t="s">
        <v>9</v>
      </c>
      <c r="E1544">
        <v>0.85</v>
      </c>
      <c r="F1544" t="s">
        <v>29</v>
      </c>
      <c r="G1544">
        <v>0.15</v>
      </c>
      <c r="Q1544">
        <v>1.91875209904783E-2</v>
      </c>
      <c r="R1544">
        <v>930</v>
      </c>
      <c r="S1544">
        <v>17.844451933374302</v>
      </c>
      <c r="T1544">
        <v>0</v>
      </c>
      <c r="V1544" s="3" t="s">
        <v>100</v>
      </c>
      <c r="W1544" t="s">
        <v>38</v>
      </c>
    </row>
    <row r="1545" spans="1:23" x14ac:dyDescent="0.25">
      <c r="A1545">
        <v>1544</v>
      </c>
      <c r="B1545" t="s">
        <v>2</v>
      </c>
      <c r="C1545">
        <v>0.92500000000000004</v>
      </c>
      <c r="D1545" t="s">
        <v>9</v>
      </c>
      <c r="E1545">
        <v>0.85</v>
      </c>
      <c r="F1545" t="s">
        <v>29</v>
      </c>
      <c r="G1545">
        <v>0.15</v>
      </c>
      <c r="Q1545">
        <v>1.29779933464756E-2</v>
      </c>
      <c r="R1545">
        <v>930</v>
      </c>
      <c r="S1545">
        <v>91.765372233715709</v>
      </c>
      <c r="T1545">
        <v>0</v>
      </c>
      <c r="V1545" s="3" t="s">
        <v>100</v>
      </c>
      <c r="W1545" t="s">
        <v>38</v>
      </c>
    </row>
    <row r="1546" spans="1:23" x14ac:dyDescent="0.25">
      <c r="A1546">
        <v>1545</v>
      </c>
      <c r="B1546" t="s">
        <v>2</v>
      </c>
      <c r="C1546">
        <v>0.8</v>
      </c>
      <c r="D1546" t="s">
        <v>9</v>
      </c>
      <c r="E1546">
        <v>0.6</v>
      </c>
      <c r="F1546" t="s">
        <v>29</v>
      </c>
      <c r="G1546">
        <v>0.4</v>
      </c>
      <c r="Q1546">
        <v>2.4901551974978902</v>
      </c>
      <c r="R1546">
        <v>930</v>
      </c>
      <c r="S1546">
        <v>2.1585528811451201E-18</v>
      </c>
      <c r="T1546">
        <v>0</v>
      </c>
      <c r="V1546" s="3" t="s">
        <v>100</v>
      </c>
      <c r="W1546" t="s">
        <v>38</v>
      </c>
    </row>
    <row r="1547" spans="1:23" x14ac:dyDescent="0.25">
      <c r="A1547">
        <v>1546</v>
      </c>
      <c r="B1547" t="s">
        <v>2</v>
      </c>
      <c r="C1547">
        <v>0.8</v>
      </c>
      <c r="D1547" t="s">
        <v>9</v>
      </c>
      <c r="E1547">
        <v>0.6</v>
      </c>
      <c r="F1547" t="s">
        <v>29</v>
      </c>
      <c r="G1547">
        <v>0.4</v>
      </c>
      <c r="Q1547">
        <v>2.4901551974978902</v>
      </c>
      <c r="R1547">
        <v>930</v>
      </c>
      <c r="S1547">
        <v>8.6807709485945304E-18</v>
      </c>
      <c r="T1547">
        <v>0</v>
      </c>
      <c r="V1547" s="3" t="s">
        <v>100</v>
      </c>
      <c r="W1547" t="s">
        <v>38</v>
      </c>
    </row>
    <row r="1548" spans="1:23" x14ac:dyDescent="0.25">
      <c r="A1548">
        <v>1547</v>
      </c>
      <c r="B1548" t="s">
        <v>2</v>
      </c>
      <c r="C1548">
        <v>0.8</v>
      </c>
      <c r="D1548" t="s">
        <v>9</v>
      </c>
      <c r="E1548">
        <v>0.6</v>
      </c>
      <c r="F1548" t="s">
        <v>29</v>
      </c>
      <c r="G1548">
        <v>0.4</v>
      </c>
      <c r="Q1548">
        <v>2.3842867788067199</v>
      </c>
      <c r="R1548">
        <v>930</v>
      </c>
      <c r="S1548">
        <v>3.9587072822525704E-17</v>
      </c>
      <c r="T1548">
        <v>0</v>
      </c>
      <c r="V1548" s="3" t="s">
        <v>100</v>
      </c>
      <c r="W1548" t="s">
        <v>38</v>
      </c>
    </row>
    <row r="1549" spans="1:23" x14ac:dyDescent="0.25">
      <c r="A1549">
        <v>1548</v>
      </c>
      <c r="B1549" t="s">
        <v>2</v>
      </c>
      <c r="C1549">
        <v>0.8</v>
      </c>
      <c r="D1549" t="s">
        <v>9</v>
      </c>
      <c r="E1549">
        <v>0.6</v>
      </c>
      <c r="F1549" t="s">
        <v>29</v>
      </c>
      <c r="G1549">
        <v>0.4</v>
      </c>
      <c r="Q1549">
        <v>2.3842867788067199</v>
      </c>
      <c r="R1549">
        <v>930</v>
      </c>
      <c r="S1549">
        <v>1.80673330087239E-16</v>
      </c>
      <c r="T1549">
        <v>0</v>
      </c>
      <c r="V1549" s="3" t="s">
        <v>100</v>
      </c>
      <c r="W1549" t="s">
        <v>38</v>
      </c>
    </row>
    <row r="1550" spans="1:23" x14ac:dyDescent="0.25">
      <c r="A1550">
        <v>1549</v>
      </c>
      <c r="B1550" t="s">
        <v>2</v>
      </c>
      <c r="C1550">
        <v>0.8</v>
      </c>
      <c r="D1550" t="s">
        <v>9</v>
      </c>
      <c r="E1550">
        <v>0.6</v>
      </c>
      <c r="F1550" t="s">
        <v>29</v>
      </c>
      <c r="G1550">
        <v>0.4</v>
      </c>
      <c r="Q1550">
        <v>2.3842867788067199</v>
      </c>
      <c r="R1550">
        <v>930</v>
      </c>
      <c r="S1550">
        <v>7.2659039706967408E-16</v>
      </c>
      <c r="T1550">
        <v>0</v>
      </c>
      <c r="V1550" s="3" t="s">
        <v>100</v>
      </c>
      <c r="W1550" t="s">
        <v>38</v>
      </c>
    </row>
    <row r="1551" spans="1:23" x14ac:dyDescent="0.25">
      <c r="A1551">
        <v>1550</v>
      </c>
      <c r="B1551" t="s">
        <v>2</v>
      </c>
      <c r="C1551">
        <v>0.8</v>
      </c>
      <c r="D1551" t="s">
        <v>9</v>
      </c>
      <c r="E1551">
        <v>0.6</v>
      </c>
      <c r="F1551" t="s">
        <v>29</v>
      </c>
      <c r="G1551">
        <v>0.4</v>
      </c>
      <c r="Q1551">
        <v>2.3842867788067199</v>
      </c>
      <c r="R1551">
        <v>930</v>
      </c>
      <c r="S1551">
        <v>2.9220339540924699E-15</v>
      </c>
      <c r="T1551">
        <v>0</v>
      </c>
      <c r="V1551" s="3" t="s">
        <v>100</v>
      </c>
      <c r="W1551" t="s">
        <v>38</v>
      </c>
    </row>
    <row r="1552" spans="1:23" x14ac:dyDescent="0.25">
      <c r="A1552">
        <v>1551</v>
      </c>
      <c r="B1552" t="s">
        <v>2</v>
      </c>
      <c r="C1552">
        <v>0.8</v>
      </c>
      <c r="D1552" t="s">
        <v>9</v>
      </c>
      <c r="E1552">
        <v>0.6</v>
      </c>
      <c r="F1552" t="s">
        <v>29</v>
      </c>
      <c r="G1552">
        <v>0.4</v>
      </c>
      <c r="Q1552">
        <v>2.3842867788067199</v>
      </c>
      <c r="R1552">
        <v>930</v>
      </c>
      <c r="S1552">
        <v>1.0354659150805099E-14</v>
      </c>
      <c r="T1552">
        <v>0</v>
      </c>
      <c r="V1552" s="3" t="s">
        <v>100</v>
      </c>
      <c r="W1552" t="s">
        <v>38</v>
      </c>
    </row>
    <row r="1553" spans="1:23" x14ac:dyDescent="0.25">
      <c r="A1553">
        <v>1552</v>
      </c>
      <c r="B1553" t="s">
        <v>2</v>
      </c>
      <c r="C1553">
        <v>0.8</v>
      </c>
      <c r="D1553" t="s">
        <v>9</v>
      </c>
      <c r="E1553">
        <v>0.6</v>
      </c>
      <c r="F1553" t="s">
        <v>29</v>
      </c>
      <c r="G1553">
        <v>0.4</v>
      </c>
      <c r="Q1553">
        <v>2.28291933342333</v>
      </c>
      <c r="R1553">
        <v>930</v>
      </c>
      <c r="S1553">
        <v>3.2306933349189299E-14</v>
      </c>
      <c r="T1553">
        <v>0</v>
      </c>
      <c r="V1553" s="3" t="s">
        <v>100</v>
      </c>
      <c r="W1553" t="s">
        <v>38</v>
      </c>
    </row>
    <row r="1554" spans="1:23" x14ac:dyDescent="0.25">
      <c r="A1554">
        <v>1553</v>
      </c>
      <c r="B1554" t="s">
        <v>2</v>
      </c>
      <c r="C1554">
        <v>0.8</v>
      </c>
      <c r="D1554" t="s">
        <v>9</v>
      </c>
      <c r="E1554">
        <v>0.6</v>
      </c>
      <c r="F1554" t="s">
        <v>29</v>
      </c>
      <c r="G1554">
        <v>0.4</v>
      </c>
      <c r="Q1554">
        <v>2.3842867788067199</v>
      </c>
      <c r="R1554">
        <v>930</v>
      </c>
      <c r="S1554">
        <v>1.14575523846931E-13</v>
      </c>
      <c r="T1554">
        <v>0</v>
      </c>
      <c r="V1554" s="3" t="s">
        <v>100</v>
      </c>
      <c r="W1554" t="s">
        <v>38</v>
      </c>
    </row>
    <row r="1555" spans="1:23" x14ac:dyDescent="0.25">
      <c r="A1555">
        <v>1554</v>
      </c>
      <c r="B1555" t="s">
        <v>2</v>
      </c>
      <c r="C1555">
        <v>0.8</v>
      </c>
      <c r="D1555" t="s">
        <v>9</v>
      </c>
      <c r="E1555">
        <v>0.6</v>
      </c>
      <c r="F1555" t="s">
        <v>29</v>
      </c>
      <c r="G1555">
        <v>0.4</v>
      </c>
      <c r="Q1555">
        <v>2.18586150342467</v>
      </c>
      <c r="R1555">
        <v>930</v>
      </c>
      <c r="S1555">
        <v>4.6004077157729199E-13</v>
      </c>
      <c r="T1555">
        <v>0</v>
      </c>
      <c r="V1555" s="3" t="s">
        <v>100</v>
      </c>
      <c r="W1555" t="s">
        <v>38</v>
      </c>
    </row>
    <row r="1556" spans="1:23" x14ac:dyDescent="0.25">
      <c r="A1556">
        <v>1555</v>
      </c>
      <c r="B1556" t="s">
        <v>2</v>
      </c>
      <c r="C1556">
        <v>0.8</v>
      </c>
      <c r="D1556" t="s">
        <v>9</v>
      </c>
      <c r="E1556">
        <v>0.6</v>
      </c>
      <c r="F1556" t="s">
        <v>29</v>
      </c>
      <c r="G1556">
        <v>0.4</v>
      </c>
      <c r="Q1556">
        <v>2.3842867788067199</v>
      </c>
      <c r="R1556">
        <v>930</v>
      </c>
      <c r="S1556">
        <v>4.4926071603010996E-12</v>
      </c>
      <c r="T1556">
        <v>0</v>
      </c>
      <c r="V1556" s="3" t="s">
        <v>100</v>
      </c>
      <c r="W1556" t="s">
        <v>38</v>
      </c>
    </row>
    <row r="1557" spans="1:23" x14ac:dyDescent="0.25">
      <c r="A1557">
        <v>1556</v>
      </c>
      <c r="B1557" t="s">
        <v>2</v>
      </c>
      <c r="C1557">
        <v>0.8</v>
      </c>
      <c r="D1557" t="s">
        <v>9</v>
      </c>
      <c r="E1557">
        <v>0.6</v>
      </c>
      <c r="F1557" t="s">
        <v>29</v>
      </c>
      <c r="G1557">
        <v>0.4</v>
      </c>
      <c r="Q1557">
        <v>2.28291933342333</v>
      </c>
      <c r="R1557">
        <v>930</v>
      </c>
      <c r="S1557">
        <v>1.8052962622054799E-11</v>
      </c>
      <c r="T1557">
        <v>0</v>
      </c>
      <c r="V1557" s="3" t="s">
        <v>100</v>
      </c>
      <c r="W1557" t="s">
        <v>38</v>
      </c>
    </row>
    <row r="1558" spans="1:23" x14ac:dyDescent="0.25">
      <c r="A1558">
        <v>1557</v>
      </c>
      <c r="B1558" t="s">
        <v>2</v>
      </c>
      <c r="C1558">
        <v>0.8</v>
      </c>
      <c r="D1558" t="s">
        <v>9</v>
      </c>
      <c r="E1558">
        <v>0.6</v>
      </c>
      <c r="F1558" t="s">
        <v>29</v>
      </c>
      <c r="G1558">
        <v>0.4</v>
      </c>
      <c r="Q1558">
        <v>2.3842867788067199</v>
      </c>
      <c r="R1558">
        <v>930</v>
      </c>
      <c r="S1558">
        <v>4.9711227702743897E-11</v>
      </c>
      <c r="T1558">
        <v>0</v>
      </c>
      <c r="V1558" s="3" t="s">
        <v>100</v>
      </c>
      <c r="W1558" t="s">
        <v>38</v>
      </c>
    </row>
    <row r="1559" spans="1:23" x14ac:dyDescent="0.25">
      <c r="A1559">
        <v>1558</v>
      </c>
      <c r="B1559" t="s">
        <v>2</v>
      </c>
      <c r="C1559">
        <v>0.8</v>
      </c>
      <c r="D1559" t="s">
        <v>9</v>
      </c>
      <c r="E1559">
        <v>0.6</v>
      </c>
      <c r="F1559" t="s">
        <v>29</v>
      </c>
      <c r="G1559">
        <v>0.4</v>
      </c>
      <c r="Q1559">
        <v>2.3842867788067199</v>
      </c>
      <c r="R1559">
        <v>930</v>
      </c>
      <c r="S1559">
        <v>6.2424574072268603E-10</v>
      </c>
      <c r="T1559">
        <v>0</v>
      </c>
      <c r="V1559" s="3" t="s">
        <v>100</v>
      </c>
      <c r="W1559" t="s">
        <v>38</v>
      </c>
    </row>
    <row r="1560" spans="1:23" x14ac:dyDescent="0.25">
      <c r="A1560">
        <v>1559</v>
      </c>
      <c r="B1560" t="s">
        <v>2</v>
      </c>
      <c r="C1560">
        <v>0.8</v>
      </c>
      <c r="D1560" t="s">
        <v>9</v>
      </c>
      <c r="E1560">
        <v>0.6</v>
      </c>
      <c r="F1560" t="s">
        <v>29</v>
      </c>
      <c r="G1560">
        <v>0.4</v>
      </c>
      <c r="Q1560">
        <v>2.18586150342467</v>
      </c>
      <c r="R1560">
        <v>930</v>
      </c>
      <c r="S1560">
        <v>4.6004077157729202E-8</v>
      </c>
      <c r="T1560">
        <v>0</v>
      </c>
      <c r="V1560" s="3" t="s">
        <v>100</v>
      </c>
      <c r="W1560" t="s">
        <v>38</v>
      </c>
    </row>
    <row r="1561" spans="1:23" x14ac:dyDescent="0.25">
      <c r="A1561">
        <v>1560</v>
      </c>
      <c r="B1561" t="s">
        <v>2</v>
      </c>
      <c r="C1561">
        <v>0.8</v>
      </c>
      <c r="D1561" t="s">
        <v>9</v>
      </c>
      <c r="E1561">
        <v>0.6</v>
      </c>
      <c r="F1561" t="s">
        <v>29</v>
      </c>
      <c r="G1561">
        <v>0.4</v>
      </c>
      <c r="Q1561">
        <v>2.18586150342467</v>
      </c>
      <c r="R1561">
        <v>930</v>
      </c>
      <c r="S1561">
        <v>1.40059575809269E-6</v>
      </c>
      <c r="T1561">
        <v>0</v>
      </c>
      <c r="V1561" s="3" t="s">
        <v>100</v>
      </c>
      <c r="W1561" t="s">
        <v>38</v>
      </c>
    </row>
    <row r="1562" spans="1:23" x14ac:dyDescent="0.25">
      <c r="A1562">
        <v>1561</v>
      </c>
      <c r="B1562" t="s">
        <v>2</v>
      </c>
      <c r="C1562">
        <v>0.8</v>
      </c>
      <c r="D1562" t="s">
        <v>9</v>
      </c>
      <c r="E1562">
        <v>0.6</v>
      </c>
      <c r="F1562" t="s">
        <v>29</v>
      </c>
      <c r="G1562">
        <v>0.4</v>
      </c>
      <c r="Q1562">
        <v>2.18586150342467</v>
      </c>
      <c r="R1562">
        <v>930</v>
      </c>
      <c r="S1562">
        <v>1.3314804211646999E-4</v>
      </c>
      <c r="T1562">
        <v>0</v>
      </c>
      <c r="V1562" s="3" t="s">
        <v>100</v>
      </c>
      <c r="W1562" t="s">
        <v>38</v>
      </c>
    </row>
    <row r="1563" spans="1:23" x14ac:dyDescent="0.25">
      <c r="A1563">
        <v>1562</v>
      </c>
      <c r="B1563" t="s">
        <v>2</v>
      </c>
      <c r="C1563">
        <v>0.8</v>
      </c>
      <c r="D1563" t="s">
        <v>9</v>
      </c>
      <c r="E1563">
        <v>0.6</v>
      </c>
      <c r="F1563" t="s">
        <v>29</v>
      </c>
      <c r="G1563">
        <v>0.4</v>
      </c>
      <c r="Q1563">
        <v>2.0929300664290902</v>
      </c>
      <c r="R1563">
        <v>930</v>
      </c>
      <c r="S1563">
        <v>7.6248442436994803E-3</v>
      </c>
      <c r="T1563">
        <v>0</v>
      </c>
      <c r="V1563" s="3" t="s">
        <v>100</v>
      </c>
      <c r="W1563" t="s">
        <v>38</v>
      </c>
    </row>
    <row r="1564" spans="1:23" x14ac:dyDescent="0.25">
      <c r="A1564">
        <v>1563</v>
      </c>
      <c r="B1564" t="s">
        <v>2</v>
      </c>
      <c r="C1564">
        <v>0.8</v>
      </c>
      <c r="D1564" t="s">
        <v>9</v>
      </c>
      <c r="E1564">
        <v>0.6</v>
      </c>
      <c r="F1564" t="s">
        <v>29</v>
      </c>
      <c r="G1564">
        <v>0.4</v>
      </c>
      <c r="Q1564">
        <v>2.0039495897155502</v>
      </c>
      <c r="R1564">
        <v>930</v>
      </c>
      <c r="S1564">
        <v>9.5672364852004199E-2</v>
      </c>
      <c r="T1564">
        <v>0</v>
      </c>
      <c r="V1564" s="3" t="s">
        <v>100</v>
      </c>
      <c r="W1564" t="s">
        <v>38</v>
      </c>
    </row>
    <row r="1565" spans="1:23" x14ac:dyDescent="0.25">
      <c r="A1565">
        <v>1564</v>
      </c>
      <c r="B1565" t="s">
        <v>2</v>
      </c>
      <c r="C1565">
        <v>0.8</v>
      </c>
      <c r="D1565" t="s">
        <v>9</v>
      </c>
      <c r="E1565">
        <v>0.6</v>
      </c>
      <c r="F1565" t="s">
        <v>29</v>
      </c>
      <c r="G1565">
        <v>0.4</v>
      </c>
      <c r="Q1565">
        <v>1.75906958223498</v>
      </c>
      <c r="R1565">
        <v>930</v>
      </c>
      <c r="S1565">
        <v>0.72255463133012299</v>
      </c>
      <c r="T1565">
        <v>0</v>
      </c>
      <c r="V1565" s="3" t="s">
        <v>100</v>
      </c>
      <c r="W1565" t="s">
        <v>38</v>
      </c>
    </row>
    <row r="1566" spans="1:23" x14ac:dyDescent="0.25">
      <c r="A1566">
        <v>1565</v>
      </c>
      <c r="B1566" t="s">
        <v>2</v>
      </c>
      <c r="C1566">
        <v>0.8</v>
      </c>
      <c r="D1566" t="s">
        <v>9</v>
      </c>
      <c r="E1566">
        <v>0.6</v>
      </c>
      <c r="F1566" t="s">
        <v>29</v>
      </c>
      <c r="G1566">
        <v>0.4</v>
      </c>
      <c r="Q1566">
        <v>1.75906958223498</v>
      </c>
      <c r="R1566">
        <v>930</v>
      </c>
      <c r="S1566">
        <v>6.2077843702086302</v>
      </c>
      <c r="T1566">
        <v>0</v>
      </c>
      <c r="V1566" s="3" t="s">
        <v>100</v>
      </c>
      <c r="W1566" t="s">
        <v>38</v>
      </c>
    </row>
    <row r="1567" spans="1:23" x14ac:dyDescent="0.25">
      <c r="A1567">
        <v>1566</v>
      </c>
      <c r="B1567" t="s">
        <v>2</v>
      </c>
      <c r="C1567">
        <v>0.8</v>
      </c>
      <c r="D1567" t="s">
        <v>9</v>
      </c>
      <c r="E1567">
        <v>0.6</v>
      </c>
      <c r="F1567" t="s">
        <v>29</v>
      </c>
      <c r="G1567">
        <v>0.4</v>
      </c>
      <c r="Q1567">
        <v>1.5441135899948299</v>
      </c>
      <c r="R1567">
        <v>930</v>
      </c>
      <c r="S1567">
        <v>19.337726718852501</v>
      </c>
      <c r="T1567">
        <v>0</v>
      </c>
      <c r="V1567" s="3" t="s">
        <v>100</v>
      </c>
      <c r="W1567" t="s">
        <v>38</v>
      </c>
    </row>
    <row r="1568" spans="1:23" x14ac:dyDescent="0.25">
      <c r="A1568">
        <v>1567</v>
      </c>
      <c r="B1568" t="s">
        <v>2</v>
      </c>
      <c r="C1568">
        <v>0.875</v>
      </c>
      <c r="D1568" t="s">
        <v>9</v>
      </c>
      <c r="E1568">
        <v>0.75</v>
      </c>
      <c r="F1568" t="s">
        <v>29</v>
      </c>
      <c r="G1568">
        <v>0.25</v>
      </c>
      <c r="Q1568">
        <v>6.4762074919847397</v>
      </c>
      <c r="R1568">
        <v>930</v>
      </c>
      <c r="S1568">
        <v>1.10933280582147E-16</v>
      </c>
      <c r="T1568">
        <v>0</v>
      </c>
      <c r="V1568" s="3" t="s">
        <v>100</v>
      </c>
      <c r="W1568" t="s">
        <v>38</v>
      </c>
    </row>
    <row r="1569" spans="1:23" x14ac:dyDescent="0.25">
      <c r="A1569">
        <v>1568</v>
      </c>
      <c r="B1569" t="s">
        <v>2</v>
      </c>
      <c r="C1569">
        <v>0.875</v>
      </c>
      <c r="D1569" t="s">
        <v>9</v>
      </c>
      <c r="E1569">
        <v>0.75</v>
      </c>
      <c r="F1569" t="s">
        <v>29</v>
      </c>
      <c r="G1569">
        <v>0.25</v>
      </c>
      <c r="Q1569">
        <v>5.9372441145710901</v>
      </c>
      <c r="R1569">
        <v>930</v>
      </c>
      <c r="S1569">
        <v>8.3847786614934407E-16</v>
      </c>
      <c r="T1569">
        <v>0</v>
      </c>
      <c r="V1569" s="3" t="s">
        <v>100</v>
      </c>
      <c r="W1569" t="s">
        <v>38</v>
      </c>
    </row>
    <row r="1570" spans="1:23" x14ac:dyDescent="0.25">
      <c r="A1570">
        <v>1569</v>
      </c>
      <c r="B1570" t="s">
        <v>2</v>
      </c>
      <c r="C1570">
        <v>0.875</v>
      </c>
      <c r="D1570" t="s">
        <v>9</v>
      </c>
      <c r="E1570">
        <v>0.75</v>
      </c>
      <c r="F1570" t="s">
        <v>29</v>
      </c>
      <c r="G1570">
        <v>0.25</v>
      </c>
      <c r="Q1570">
        <v>6.2008729076257998</v>
      </c>
      <c r="R1570">
        <v>930</v>
      </c>
      <c r="S1570">
        <v>4.93250959058671E-15</v>
      </c>
      <c r="T1570">
        <v>0</v>
      </c>
      <c r="V1570" s="3" t="s">
        <v>100</v>
      </c>
      <c r="W1570" t="s">
        <v>38</v>
      </c>
    </row>
    <row r="1571" spans="1:23" x14ac:dyDescent="0.25">
      <c r="A1571">
        <v>1570</v>
      </c>
      <c r="B1571" t="s">
        <v>2</v>
      </c>
      <c r="C1571">
        <v>0.875</v>
      </c>
      <c r="D1571" t="s">
        <v>9</v>
      </c>
      <c r="E1571">
        <v>0.75</v>
      </c>
      <c r="F1571" t="s">
        <v>29</v>
      </c>
      <c r="G1571">
        <v>0.25</v>
      </c>
      <c r="Q1571">
        <v>5.2117206829180303</v>
      </c>
      <c r="R1571">
        <v>930</v>
      </c>
      <c r="S1571">
        <v>5.4405363558217692E-14</v>
      </c>
      <c r="T1571">
        <v>0</v>
      </c>
      <c r="V1571" s="3" t="s">
        <v>100</v>
      </c>
      <c r="W1571" t="s">
        <v>38</v>
      </c>
    </row>
    <row r="1572" spans="1:23" x14ac:dyDescent="0.25">
      <c r="A1572">
        <v>1571</v>
      </c>
      <c r="B1572" t="s">
        <v>2</v>
      </c>
      <c r="C1572">
        <v>0.875</v>
      </c>
      <c r="D1572" t="s">
        <v>9</v>
      </c>
      <c r="E1572">
        <v>0.75</v>
      </c>
      <c r="F1572" t="s">
        <v>29</v>
      </c>
      <c r="G1572">
        <v>0.25</v>
      </c>
      <c r="Q1572">
        <v>5.2117206829180303</v>
      </c>
      <c r="R1572">
        <v>930</v>
      </c>
      <c r="S1572">
        <v>2.8179120296415703E-13</v>
      </c>
      <c r="T1572">
        <v>0</v>
      </c>
      <c r="V1572" s="3" t="s">
        <v>100</v>
      </c>
      <c r="W1572" t="s">
        <v>38</v>
      </c>
    </row>
    <row r="1573" spans="1:23" x14ac:dyDescent="0.25">
      <c r="A1573">
        <v>1572</v>
      </c>
      <c r="B1573" t="s">
        <v>2</v>
      </c>
      <c r="C1573">
        <v>0.875</v>
      </c>
      <c r="D1573" t="s">
        <v>9</v>
      </c>
      <c r="E1573">
        <v>0.75</v>
      </c>
      <c r="F1573" t="s">
        <v>29</v>
      </c>
      <c r="G1573">
        <v>0.25</v>
      </c>
      <c r="Q1573">
        <v>5.2117206829180303</v>
      </c>
      <c r="R1573">
        <v>930</v>
      </c>
      <c r="S1573">
        <v>4.5574156552505298E-12</v>
      </c>
      <c r="T1573">
        <v>0</v>
      </c>
      <c r="V1573" s="3" t="s">
        <v>100</v>
      </c>
      <c r="W1573" t="s">
        <v>38</v>
      </c>
    </row>
    <row r="1574" spans="1:23" x14ac:dyDescent="0.25">
      <c r="A1574">
        <v>1573</v>
      </c>
      <c r="B1574" t="s">
        <v>2</v>
      </c>
      <c r="C1574">
        <v>0.875</v>
      </c>
      <c r="D1574" t="s">
        <v>9</v>
      </c>
      <c r="E1574">
        <v>0.75</v>
      </c>
      <c r="F1574" t="s">
        <v>29</v>
      </c>
      <c r="G1574">
        <v>0.25</v>
      </c>
      <c r="Q1574">
        <v>5.2117206829180303</v>
      </c>
      <c r="R1574">
        <v>930</v>
      </c>
      <c r="S1574">
        <v>3.4501622496002301E-11</v>
      </c>
      <c r="T1574">
        <v>0</v>
      </c>
      <c r="V1574" s="3" t="s">
        <v>100</v>
      </c>
      <c r="W1574" t="s">
        <v>38</v>
      </c>
    </row>
    <row r="1575" spans="1:23" x14ac:dyDescent="0.25">
      <c r="A1575">
        <v>1574</v>
      </c>
      <c r="B1575" t="s">
        <v>2</v>
      </c>
      <c r="C1575">
        <v>0.875</v>
      </c>
      <c r="D1575" t="s">
        <v>9</v>
      </c>
      <c r="E1575">
        <v>0.75</v>
      </c>
      <c r="F1575" t="s">
        <v>29</v>
      </c>
      <c r="G1575">
        <v>0.25</v>
      </c>
      <c r="Q1575">
        <v>4.9901454863539696</v>
      </c>
      <c r="R1575">
        <v>930</v>
      </c>
      <c r="S1575">
        <v>2.9618283559430799E-10</v>
      </c>
      <c r="T1575">
        <v>0</v>
      </c>
      <c r="V1575" s="3" t="s">
        <v>100</v>
      </c>
      <c r="W1575" t="s">
        <v>38</v>
      </c>
    </row>
    <row r="1576" spans="1:23" x14ac:dyDescent="0.25">
      <c r="A1576">
        <v>1575</v>
      </c>
      <c r="B1576" t="s">
        <v>2</v>
      </c>
      <c r="C1576">
        <v>0.875</v>
      </c>
      <c r="D1576" t="s">
        <v>9</v>
      </c>
      <c r="E1576">
        <v>0.75</v>
      </c>
      <c r="F1576" t="s">
        <v>29</v>
      </c>
      <c r="G1576">
        <v>0.25</v>
      </c>
      <c r="Q1576">
        <v>5.2117206829180303</v>
      </c>
      <c r="R1576">
        <v>930</v>
      </c>
      <c r="S1576">
        <v>1.35283899268593E-9</v>
      </c>
      <c r="T1576">
        <v>0</v>
      </c>
      <c r="V1576" s="3" t="s">
        <v>100</v>
      </c>
      <c r="W1576" t="s">
        <v>38</v>
      </c>
    </row>
    <row r="1577" spans="1:23" x14ac:dyDescent="0.25">
      <c r="A1577">
        <v>1576</v>
      </c>
      <c r="B1577" t="s">
        <v>2</v>
      </c>
      <c r="C1577">
        <v>0.875</v>
      </c>
      <c r="D1577" t="s">
        <v>9</v>
      </c>
      <c r="E1577">
        <v>0.75</v>
      </c>
      <c r="F1577" t="s">
        <v>29</v>
      </c>
      <c r="G1577">
        <v>0.25</v>
      </c>
      <c r="Q1577">
        <v>4.9901454863539696</v>
      </c>
      <c r="R1577">
        <v>930</v>
      </c>
      <c r="S1577">
        <v>9.0172969176398095E-9</v>
      </c>
      <c r="T1577">
        <v>0</v>
      </c>
      <c r="V1577" s="3" t="s">
        <v>100</v>
      </c>
      <c r="W1577" t="s">
        <v>38</v>
      </c>
    </row>
    <row r="1578" spans="1:23" x14ac:dyDescent="0.25">
      <c r="A1578">
        <v>1577</v>
      </c>
      <c r="B1578" t="s">
        <v>2</v>
      </c>
      <c r="C1578">
        <v>0.875</v>
      </c>
      <c r="D1578" t="s">
        <v>9</v>
      </c>
      <c r="E1578">
        <v>0.75</v>
      </c>
      <c r="F1578" t="s">
        <v>29</v>
      </c>
      <c r="G1578">
        <v>0.25</v>
      </c>
      <c r="Q1578">
        <v>4.7779905121539601</v>
      </c>
      <c r="R1578">
        <v>930</v>
      </c>
      <c r="S1578">
        <v>5.2961658060428493E-8</v>
      </c>
      <c r="T1578">
        <v>0</v>
      </c>
      <c r="V1578" s="3" t="s">
        <v>100</v>
      </c>
      <c r="W1578" t="s">
        <v>38</v>
      </c>
    </row>
    <row r="1579" spans="1:23" x14ac:dyDescent="0.25">
      <c r="A1579">
        <v>1578</v>
      </c>
      <c r="B1579" t="s">
        <v>2</v>
      </c>
      <c r="C1579">
        <v>0.875</v>
      </c>
      <c r="D1579" t="s">
        <v>9</v>
      </c>
      <c r="E1579">
        <v>0.75</v>
      </c>
      <c r="F1579" t="s">
        <v>29</v>
      </c>
      <c r="G1579">
        <v>0.25</v>
      </c>
      <c r="Q1579">
        <v>4.5748552615674001</v>
      </c>
      <c r="R1579">
        <v>930</v>
      </c>
      <c r="S1579">
        <v>2.6724692075818299E-6</v>
      </c>
      <c r="T1579">
        <v>0</v>
      </c>
      <c r="V1579" s="3" t="s">
        <v>100</v>
      </c>
      <c r="W1579" t="s">
        <v>38</v>
      </c>
    </row>
    <row r="1580" spans="1:23" x14ac:dyDescent="0.25">
      <c r="A1580">
        <v>1579</v>
      </c>
      <c r="B1580" t="s">
        <v>2</v>
      </c>
      <c r="C1580">
        <v>0.875</v>
      </c>
      <c r="D1580" t="s">
        <v>9</v>
      </c>
      <c r="E1580">
        <v>0.75</v>
      </c>
      <c r="F1580" t="s">
        <v>29</v>
      </c>
      <c r="G1580">
        <v>0.25</v>
      </c>
      <c r="Q1580">
        <v>4.7779905121539601</v>
      </c>
      <c r="R1580">
        <v>930</v>
      </c>
      <c r="S1580">
        <v>7.1751288567453703E-5</v>
      </c>
      <c r="T1580">
        <v>0</v>
      </c>
      <c r="V1580" s="3" t="s">
        <v>100</v>
      </c>
      <c r="W1580" t="s">
        <v>38</v>
      </c>
    </row>
    <row r="1581" spans="1:23" x14ac:dyDescent="0.25">
      <c r="A1581">
        <v>1580</v>
      </c>
      <c r="B1581" t="s">
        <v>2</v>
      </c>
      <c r="C1581">
        <v>0.875</v>
      </c>
      <c r="D1581" t="s">
        <v>9</v>
      </c>
      <c r="E1581">
        <v>0.75</v>
      </c>
      <c r="F1581" t="s">
        <v>29</v>
      </c>
      <c r="G1581">
        <v>0.25</v>
      </c>
      <c r="Q1581">
        <v>4.5748552615674001</v>
      </c>
      <c r="R1581">
        <v>930</v>
      </c>
      <c r="S1581">
        <v>1.49336324161753E-3</v>
      </c>
      <c r="T1581">
        <v>0</v>
      </c>
      <c r="V1581" s="3" t="s">
        <v>100</v>
      </c>
      <c r="W1581" t="s">
        <v>38</v>
      </c>
    </row>
    <row r="1582" spans="1:23" x14ac:dyDescent="0.25">
      <c r="A1582">
        <v>1581</v>
      </c>
      <c r="B1582" t="s">
        <v>2</v>
      </c>
      <c r="C1582">
        <v>0.875</v>
      </c>
      <c r="D1582" t="s">
        <v>9</v>
      </c>
      <c r="E1582">
        <v>0.75</v>
      </c>
      <c r="F1582" t="s">
        <v>29</v>
      </c>
      <c r="G1582">
        <v>0.25</v>
      </c>
      <c r="Q1582">
        <v>3.5250867676009099</v>
      </c>
      <c r="R1582">
        <v>930</v>
      </c>
      <c r="S1582">
        <v>8.7362052347313198E-3</v>
      </c>
      <c r="T1582">
        <v>0</v>
      </c>
      <c r="V1582" s="3" t="s">
        <v>100</v>
      </c>
      <c r="W1582" t="s">
        <v>38</v>
      </c>
    </row>
    <row r="1583" spans="1:23" x14ac:dyDescent="0.25">
      <c r="A1583">
        <v>1582</v>
      </c>
      <c r="B1583" t="s">
        <v>2</v>
      </c>
      <c r="C1583">
        <v>0.875</v>
      </c>
      <c r="D1583" t="s">
        <v>9</v>
      </c>
      <c r="E1583">
        <v>0.75</v>
      </c>
      <c r="F1583" t="s">
        <v>29</v>
      </c>
      <c r="G1583">
        <v>0.25</v>
      </c>
      <c r="Q1583">
        <v>3.23172175848195</v>
      </c>
      <c r="R1583">
        <v>930</v>
      </c>
      <c r="S1583">
        <v>2.39989441423001E-2</v>
      </c>
      <c r="T1583">
        <v>0</v>
      </c>
      <c r="V1583" s="3" t="s">
        <v>100</v>
      </c>
      <c r="W1583" t="s">
        <v>38</v>
      </c>
    </row>
    <row r="1584" spans="1:23" x14ac:dyDescent="0.25">
      <c r="A1584">
        <v>1583</v>
      </c>
      <c r="B1584" t="s">
        <v>2</v>
      </c>
      <c r="C1584">
        <v>0.875</v>
      </c>
      <c r="D1584" t="s">
        <v>9</v>
      </c>
      <c r="E1584">
        <v>0.75</v>
      </c>
      <c r="F1584" t="s">
        <v>29</v>
      </c>
      <c r="G1584">
        <v>0.25</v>
      </c>
      <c r="Q1584">
        <v>1.75906958223498</v>
      </c>
      <c r="R1584">
        <v>930</v>
      </c>
      <c r="S1584">
        <v>0.17966980012240802</v>
      </c>
      <c r="T1584">
        <v>0</v>
      </c>
      <c r="V1584" s="3" t="s">
        <v>100</v>
      </c>
      <c r="W1584" t="s">
        <v>38</v>
      </c>
    </row>
    <row r="1585" spans="1:23" x14ac:dyDescent="0.25">
      <c r="A1585">
        <v>1584</v>
      </c>
      <c r="B1585" t="s">
        <v>2</v>
      </c>
      <c r="C1585">
        <v>0.875</v>
      </c>
      <c r="D1585" t="s">
        <v>9</v>
      </c>
      <c r="E1585">
        <v>0.75</v>
      </c>
      <c r="F1585" t="s">
        <v>29</v>
      </c>
      <c r="G1585">
        <v>0.25</v>
      </c>
      <c r="Q1585">
        <v>0.95748521264957598</v>
      </c>
      <c r="R1585">
        <v>930</v>
      </c>
      <c r="S1585">
        <v>0.71455022398164203</v>
      </c>
      <c r="T1585">
        <v>0</v>
      </c>
      <c r="V1585" s="3" t="s">
        <v>100</v>
      </c>
      <c r="W1585" t="s">
        <v>38</v>
      </c>
    </row>
    <row r="1586" spans="1:23" x14ac:dyDescent="0.25">
      <c r="A1586">
        <v>1585</v>
      </c>
      <c r="B1586" t="s">
        <v>2</v>
      </c>
      <c r="C1586">
        <v>0.875</v>
      </c>
      <c r="D1586" t="s">
        <v>9</v>
      </c>
      <c r="E1586">
        <v>0.75</v>
      </c>
      <c r="F1586" t="s">
        <v>29</v>
      </c>
      <c r="G1586">
        <v>0.25</v>
      </c>
      <c r="Q1586">
        <v>0.59372441145710897</v>
      </c>
      <c r="R1586">
        <v>930</v>
      </c>
      <c r="S1586">
        <v>1.5132192560425302</v>
      </c>
      <c r="T1586">
        <v>0</v>
      </c>
      <c r="V1586" s="3" t="s">
        <v>100</v>
      </c>
      <c r="W1586" t="s">
        <v>38</v>
      </c>
    </row>
    <row r="1587" spans="1:23" x14ac:dyDescent="0.25">
      <c r="A1587">
        <v>1586</v>
      </c>
      <c r="B1587" t="s">
        <v>2</v>
      </c>
      <c r="C1587">
        <v>0.875</v>
      </c>
      <c r="D1587" t="s">
        <v>9</v>
      </c>
      <c r="E1587">
        <v>0.75</v>
      </c>
      <c r="F1587" t="s">
        <v>29</v>
      </c>
      <c r="G1587">
        <v>0.25</v>
      </c>
      <c r="Q1587">
        <v>0.41941263479239399</v>
      </c>
      <c r="R1587">
        <v>930</v>
      </c>
      <c r="S1587">
        <v>4.1371166616275694</v>
      </c>
      <c r="T1587">
        <v>0</v>
      </c>
      <c r="V1587" s="3" t="s">
        <v>100</v>
      </c>
      <c r="W1587" t="s">
        <v>38</v>
      </c>
    </row>
    <row r="1588" spans="1:23" x14ac:dyDescent="0.25">
      <c r="A1588">
        <v>1587</v>
      </c>
      <c r="B1588" t="s">
        <v>2</v>
      </c>
      <c r="C1588">
        <v>0.875</v>
      </c>
      <c r="D1588" t="s">
        <v>9</v>
      </c>
      <c r="E1588">
        <v>0.75</v>
      </c>
      <c r="F1588" t="s">
        <v>29</v>
      </c>
      <c r="G1588">
        <v>0.25</v>
      </c>
      <c r="Q1588">
        <v>0.30943257951443498</v>
      </c>
      <c r="R1588">
        <v>930</v>
      </c>
      <c r="S1588">
        <v>16.545290900259598</v>
      </c>
      <c r="T1588">
        <v>0</v>
      </c>
      <c r="V1588" s="3" t="s">
        <v>100</v>
      </c>
      <c r="W1588" t="s">
        <v>38</v>
      </c>
    </row>
    <row r="1589" spans="1:23" x14ac:dyDescent="0.25">
      <c r="A1589">
        <v>1588</v>
      </c>
      <c r="B1589" t="s">
        <v>2</v>
      </c>
      <c r="C1589">
        <v>0.875</v>
      </c>
      <c r="D1589" t="s">
        <v>9</v>
      </c>
      <c r="E1589">
        <v>0.75</v>
      </c>
      <c r="F1589" t="s">
        <v>29</v>
      </c>
      <c r="G1589">
        <v>0.25</v>
      </c>
      <c r="Q1589">
        <v>0.228291933342333</v>
      </c>
      <c r="R1589">
        <v>930</v>
      </c>
      <c r="S1589">
        <v>96.713302136180303</v>
      </c>
      <c r="T1589">
        <v>0</v>
      </c>
      <c r="V1589" s="3" t="s">
        <v>100</v>
      </c>
      <c r="W1589" t="s">
        <v>38</v>
      </c>
    </row>
    <row r="1590" spans="1:23" x14ac:dyDescent="0.25">
      <c r="A1590">
        <v>1589</v>
      </c>
      <c r="B1590" t="s">
        <v>11</v>
      </c>
      <c r="C1590">
        <f t="shared" ref="C1590:C1621" si="119">0.4/2</f>
        <v>0.2</v>
      </c>
      <c r="D1590" t="s">
        <v>2</v>
      </c>
      <c r="E1590">
        <v>0.6</v>
      </c>
      <c r="F1590" t="s">
        <v>27</v>
      </c>
      <c r="G1590">
        <v>0.8</v>
      </c>
      <c r="H1590" t="s">
        <v>10</v>
      </c>
      <c r="I1590">
        <f t="shared" ref="I1590:I1621" si="120">0.2/2</f>
        <v>0.1</v>
      </c>
      <c r="Q1590">
        <v>208.06813066461103</v>
      </c>
      <c r="R1590">
        <v>995.3029600758457</v>
      </c>
      <c r="S1590">
        <v>20</v>
      </c>
      <c r="T1590">
        <v>0</v>
      </c>
      <c r="V1590" s="3" t="s">
        <v>101</v>
      </c>
      <c r="W1590" t="s">
        <v>67</v>
      </c>
    </row>
    <row r="1591" spans="1:23" x14ac:dyDescent="0.25">
      <c r="A1591">
        <v>1590</v>
      </c>
      <c r="B1591" t="s">
        <v>11</v>
      </c>
      <c r="C1591">
        <f t="shared" si="119"/>
        <v>0.2</v>
      </c>
      <c r="D1591" t="s">
        <v>2</v>
      </c>
      <c r="E1591">
        <v>0.6</v>
      </c>
      <c r="F1591" t="s">
        <v>27</v>
      </c>
      <c r="G1591">
        <v>0.8</v>
      </c>
      <c r="H1591" t="s">
        <v>10</v>
      </c>
      <c r="I1591">
        <f t="shared" si="120"/>
        <v>0.1</v>
      </c>
      <c r="Q1591">
        <v>309.6245093458059</v>
      </c>
      <c r="R1591">
        <v>817.77731473093036</v>
      </c>
      <c r="S1591">
        <v>20</v>
      </c>
      <c r="T1591">
        <v>0</v>
      </c>
      <c r="V1591" s="3" t="s">
        <v>101</v>
      </c>
      <c r="W1591" t="s">
        <v>67</v>
      </c>
    </row>
    <row r="1592" spans="1:23" x14ac:dyDescent="0.25">
      <c r="A1592">
        <v>1591</v>
      </c>
      <c r="B1592" t="s">
        <v>11</v>
      </c>
      <c r="C1592">
        <f t="shared" si="119"/>
        <v>0.2</v>
      </c>
      <c r="D1592" t="s">
        <v>2</v>
      </c>
      <c r="E1592">
        <v>0.6</v>
      </c>
      <c r="F1592" t="s">
        <v>27</v>
      </c>
      <c r="G1592">
        <v>0.8</v>
      </c>
      <c r="H1592" t="s">
        <v>10</v>
      </c>
      <c r="I1592">
        <f t="shared" si="120"/>
        <v>0.1</v>
      </c>
      <c r="Q1592">
        <v>424.11463980310617</v>
      </c>
      <c r="R1592">
        <v>673.42927327752477</v>
      </c>
      <c r="S1592">
        <v>20</v>
      </c>
      <c r="T1592">
        <v>0</v>
      </c>
      <c r="V1592" s="3" t="s">
        <v>101</v>
      </c>
      <c r="W1592" t="s">
        <v>67</v>
      </c>
    </row>
    <row r="1593" spans="1:23" x14ac:dyDescent="0.25">
      <c r="A1593">
        <v>1592</v>
      </c>
      <c r="B1593" t="s">
        <v>11</v>
      </c>
      <c r="C1593">
        <f t="shared" si="119"/>
        <v>0.2</v>
      </c>
      <c r="D1593" t="s">
        <v>2</v>
      </c>
      <c r="E1593">
        <v>0.6</v>
      </c>
      <c r="F1593" t="s">
        <v>27</v>
      </c>
      <c r="G1593">
        <v>0.8</v>
      </c>
      <c r="H1593" t="s">
        <v>10</v>
      </c>
      <c r="I1593">
        <f t="shared" si="120"/>
        <v>0.1</v>
      </c>
      <c r="Q1593">
        <v>559.09006705195543</v>
      </c>
      <c r="R1593">
        <v>539.19643820831652</v>
      </c>
      <c r="S1593">
        <v>20</v>
      </c>
      <c r="T1593">
        <v>0</v>
      </c>
      <c r="V1593" s="3" t="s">
        <v>101</v>
      </c>
      <c r="W1593" t="s">
        <v>67</v>
      </c>
    </row>
    <row r="1594" spans="1:23" x14ac:dyDescent="0.25">
      <c r="A1594">
        <v>1593</v>
      </c>
      <c r="B1594" t="s">
        <v>11</v>
      </c>
      <c r="C1594">
        <f t="shared" si="119"/>
        <v>0.2</v>
      </c>
      <c r="D1594" t="s">
        <v>2</v>
      </c>
      <c r="E1594">
        <v>0.6</v>
      </c>
      <c r="F1594" t="s">
        <v>27</v>
      </c>
      <c r="G1594">
        <v>0.8</v>
      </c>
      <c r="H1594" t="s">
        <v>10</v>
      </c>
      <c r="I1594">
        <f t="shared" si="120"/>
        <v>0.1</v>
      </c>
      <c r="Q1594">
        <v>676.01459514565329</v>
      </c>
      <c r="R1594">
        <v>450.31861464059409</v>
      </c>
      <c r="S1594">
        <v>20</v>
      </c>
      <c r="T1594">
        <v>0</v>
      </c>
      <c r="V1594" s="3" t="s">
        <v>101</v>
      </c>
      <c r="W1594" t="s">
        <v>67</v>
      </c>
    </row>
    <row r="1595" spans="1:23" x14ac:dyDescent="0.25">
      <c r="A1595">
        <v>1594</v>
      </c>
      <c r="B1595" t="s">
        <v>11</v>
      </c>
      <c r="C1595">
        <f t="shared" si="119"/>
        <v>0.2</v>
      </c>
      <c r="D1595" t="s">
        <v>2</v>
      </c>
      <c r="E1595">
        <v>0.6</v>
      </c>
      <c r="F1595" t="s">
        <v>27</v>
      </c>
      <c r="G1595">
        <v>0.8</v>
      </c>
      <c r="H1595" t="s">
        <v>10</v>
      </c>
      <c r="I1595">
        <f t="shared" si="120"/>
        <v>0.1</v>
      </c>
      <c r="Q1595">
        <v>706.93363578129288</v>
      </c>
      <c r="R1595">
        <v>369.33888177550386</v>
      </c>
      <c r="S1595">
        <v>20</v>
      </c>
      <c r="T1595">
        <v>0</v>
      </c>
      <c r="V1595" s="3" t="s">
        <v>101</v>
      </c>
      <c r="W1595" t="s">
        <v>67</v>
      </c>
    </row>
    <row r="1596" spans="1:23" x14ac:dyDescent="0.25">
      <c r="A1596">
        <v>1595</v>
      </c>
      <c r="B1596" t="s">
        <v>11</v>
      </c>
      <c r="C1596">
        <f t="shared" si="119"/>
        <v>0.2</v>
      </c>
      <c r="D1596" t="s">
        <v>2</v>
      </c>
      <c r="E1596">
        <v>0.6</v>
      </c>
      <c r="F1596" t="s">
        <v>27</v>
      </c>
      <c r="G1596">
        <v>0.8</v>
      </c>
      <c r="H1596" t="s">
        <v>10</v>
      </c>
      <c r="I1596">
        <f t="shared" si="120"/>
        <v>0.1</v>
      </c>
      <c r="Q1596">
        <v>636.53925988101787</v>
      </c>
      <c r="R1596">
        <v>312.60311284046998</v>
      </c>
      <c r="S1596">
        <v>20</v>
      </c>
      <c r="T1596">
        <v>0</v>
      </c>
      <c r="V1596" s="3" t="s">
        <v>101</v>
      </c>
      <c r="W1596" t="s">
        <v>67</v>
      </c>
    </row>
    <row r="1597" spans="1:23" x14ac:dyDescent="0.25">
      <c r="A1597">
        <v>1596</v>
      </c>
      <c r="B1597" t="s">
        <v>11</v>
      </c>
      <c r="C1597">
        <f t="shared" si="119"/>
        <v>0.2</v>
      </c>
      <c r="D1597" t="s">
        <v>2</v>
      </c>
      <c r="E1597">
        <v>0.6</v>
      </c>
      <c r="F1597" t="s">
        <v>27</v>
      </c>
      <c r="G1597">
        <v>0.8</v>
      </c>
      <c r="H1597" t="s">
        <v>10</v>
      </c>
      <c r="I1597">
        <f t="shared" si="120"/>
        <v>0.1</v>
      </c>
      <c r="Q1597">
        <v>593.84110870664801</v>
      </c>
      <c r="R1597">
        <v>255.1512512885771</v>
      </c>
      <c r="S1597">
        <v>20</v>
      </c>
      <c r="T1597">
        <v>0</v>
      </c>
      <c r="V1597" s="3" t="s">
        <v>101</v>
      </c>
      <c r="W1597" t="s">
        <v>67</v>
      </c>
    </row>
    <row r="1598" spans="1:23" x14ac:dyDescent="0.25">
      <c r="A1598">
        <v>1597</v>
      </c>
      <c r="B1598" t="s">
        <v>11</v>
      </c>
      <c r="C1598">
        <f t="shared" si="119"/>
        <v>0.2</v>
      </c>
      <c r="D1598" t="s">
        <v>2</v>
      </c>
      <c r="E1598">
        <v>0.6</v>
      </c>
      <c r="F1598" t="s">
        <v>27</v>
      </c>
      <c r="G1598">
        <v>0.8</v>
      </c>
      <c r="H1598" t="s">
        <v>10</v>
      </c>
      <c r="I1598">
        <f t="shared" si="120"/>
        <v>0.1</v>
      </c>
      <c r="Q1598">
        <v>594.16326207638235</v>
      </c>
      <c r="R1598">
        <v>205.26173310294331</v>
      </c>
      <c r="S1598">
        <v>20</v>
      </c>
      <c r="T1598">
        <v>0</v>
      </c>
      <c r="V1598" s="3" t="s">
        <v>101</v>
      </c>
      <c r="W1598" t="s">
        <v>67</v>
      </c>
    </row>
    <row r="1599" spans="1:23" x14ac:dyDescent="0.25">
      <c r="A1599">
        <v>1598</v>
      </c>
      <c r="B1599" t="s">
        <v>11</v>
      </c>
      <c r="C1599">
        <f t="shared" si="119"/>
        <v>0.2</v>
      </c>
      <c r="D1599" t="s">
        <v>2</v>
      </c>
      <c r="E1599">
        <v>0.6</v>
      </c>
      <c r="F1599" t="s">
        <v>27</v>
      </c>
      <c r="G1599">
        <v>0.8</v>
      </c>
      <c r="H1599" t="s">
        <v>10</v>
      </c>
      <c r="I1599">
        <f t="shared" si="120"/>
        <v>0.1</v>
      </c>
      <c r="Q1599">
        <v>601.1561123663754</v>
      </c>
      <c r="R1599">
        <v>155.27923521565236</v>
      </c>
      <c r="S1599">
        <v>20</v>
      </c>
      <c r="T1599">
        <v>0</v>
      </c>
      <c r="V1599" s="3" t="s">
        <v>101</v>
      </c>
      <c r="W1599" t="s">
        <v>67</v>
      </c>
    </row>
    <row r="1600" spans="1:23" x14ac:dyDescent="0.25">
      <c r="A1600">
        <v>1599</v>
      </c>
      <c r="B1600" t="s">
        <v>11</v>
      </c>
      <c r="C1600">
        <f t="shared" si="119"/>
        <v>0.2</v>
      </c>
      <c r="D1600" t="s">
        <v>2</v>
      </c>
      <c r="E1600">
        <v>0.6</v>
      </c>
      <c r="F1600" t="s">
        <v>27</v>
      </c>
      <c r="G1600">
        <v>0.8</v>
      </c>
      <c r="H1600" t="s">
        <v>10</v>
      </c>
      <c r="I1600">
        <f t="shared" si="120"/>
        <v>0.1</v>
      </c>
      <c r="Q1600">
        <v>601.4661408437845</v>
      </c>
      <c r="R1600">
        <v>87.166322653983855</v>
      </c>
      <c r="S1600">
        <v>20</v>
      </c>
      <c r="T1600">
        <v>0</v>
      </c>
      <c r="V1600" s="3" t="s">
        <v>101</v>
      </c>
      <c r="W1600" t="s">
        <v>67</v>
      </c>
    </row>
    <row r="1601" spans="1:23" x14ac:dyDescent="0.25">
      <c r="A1601">
        <v>1600</v>
      </c>
      <c r="B1601" t="s">
        <v>11</v>
      </c>
      <c r="C1601">
        <f t="shared" si="119"/>
        <v>0.2</v>
      </c>
      <c r="D1601" t="s">
        <v>2</v>
      </c>
      <c r="E1601">
        <v>0.6</v>
      </c>
      <c r="F1601" t="s">
        <v>27</v>
      </c>
      <c r="G1601">
        <v>0.8</v>
      </c>
      <c r="H1601" t="s">
        <v>10</v>
      </c>
      <c r="I1601">
        <f t="shared" si="120"/>
        <v>0.1</v>
      </c>
      <c r="Q1601">
        <v>598.42563946583664</v>
      </c>
      <c r="R1601">
        <v>46.987243033501102</v>
      </c>
      <c r="S1601">
        <v>20</v>
      </c>
      <c r="T1601">
        <v>0</v>
      </c>
      <c r="V1601" s="3" t="s">
        <v>101</v>
      </c>
      <c r="W1601" t="s">
        <v>67</v>
      </c>
    </row>
    <row r="1602" spans="1:23" x14ac:dyDescent="0.25">
      <c r="A1602">
        <v>1601</v>
      </c>
      <c r="B1602" t="s">
        <v>11</v>
      </c>
      <c r="C1602">
        <f t="shared" si="119"/>
        <v>0.2</v>
      </c>
      <c r="D1602" t="s">
        <v>2</v>
      </c>
      <c r="E1602">
        <v>0.6</v>
      </c>
      <c r="F1602" t="s">
        <v>27</v>
      </c>
      <c r="G1602">
        <v>0.8</v>
      </c>
      <c r="H1602" t="s">
        <v>10</v>
      </c>
      <c r="I1602">
        <f t="shared" si="120"/>
        <v>0.1</v>
      </c>
      <c r="Q1602">
        <v>601.39134125263843</v>
      </c>
      <c r="R1602">
        <v>30.079885715724686</v>
      </c>
      <c r="S1602">
        <v>20</v>
      </c>
      <c r="T1602">
        <v>0</v>
      </c>
      <c r="V1602" s="3" t="s">
        <v>101</v>
      </c>
      <c r="W1602" t="s">
        <v>67</v>
      </c>
    </row>
    <row r="1603" spans="1:23" x14ac:dyDescent="0.25">
      <c r="A1603">
        <v>1602</v>
      </c>
      <c r="B1603" t="s">
        <v>1</v>
      </c>
      <c r="C1603">
        <f t="shared" si="119"/>
        <v>0.2</v>
      </c>
      <c r="D1603" t="s">
        <v>2</v>
      </c>
      <c r="E1603">
        <v>0.6</v>
      </c>
      <c r="F1603" t="s">
        <v>27</v>
      </c>
      <c r="G1603">
        <v>0.8</v>
      </c>
      <c r="H1603" t="s">
        <v>10</v>
      </c>
      <c r="I1603">
        <f t="shared" si="120"/>
        <v>0.1</v>
      </c>
      <c r="Q1603">
        <v>243.91269864062428</v>
      </c>
      <c r="R1603">
        <v>892.02975470511433</v>
      </c>
      <c r="S1603">
        <v>20</v>
      </c>
      <c r="T1603">
        <v>0</v>
      </c>
      <c r="V1603" s="3" t="s">
        <v>101</v>
      </c>
      <c r="W1603" t="s">
        <v>67</v>
      </c>
    </row>
    <row r="1604" spans="1:23" x14ac:dyDescent="0.25">
      <c r="A1604">
        <v>1603</v>
      </c>
      <c r="B1604" t="s">
        <v>1</v>
      </c>
      <c r="C1604">
        <f t="shared" si="119"/>
        <v>0.2</v>
      </c>
      <c r="D1604" t="s">
        <v>2</v>
      </c>
      <c r="E1604">
        <v>0.6</v>
      </c>
      <c r="F1604" t="s">
        <v>27</v>
      </c>
      <c r="G1604">
        <v>0.8</v>
      </c>
      <c r="H1604" t="s">
        <v>10</v>
      </c>
      <c r="I1604">
        <f t="shared" si="120"/>
        <v>0.1</v>
      </c>
      <c r="Q1604">
        <v>305.90549852164833</v>
      </c>
      <c r="R1604">
        <v>777.88592127083984</v>
      </c>
      <c r="S1604">
        <v>20</v>
      </c>
      <c r="T1604">
        <v>0</v>
      </c>
      <c r="V1604" s="3" t="s">
        <v>101</v>
      </c>
      <c r="W1604" t="s">
        <v>67</v>
      </c>
    </row>
    <row r="1605" spans="1:23" x14ac:dyDescent="0.25">
      <c r="A1605">
        <v>1604</v>
      </c>
      <c r="B1605" t="s">
        <v>1</v>
      </c>
      <c r="C1605">
        <f t="shared" si="119"/>
        <v>0.2</v>
      </c>
      <c r="D1605" t="s">
        <v>2</v>
      </c>
      <c r="E1605">
        <v>0.6</v>
      </c>
      <c r="F1605" t="s">
        <v>27</v>
      </c>
      <c r="G1605">
        <v>0.8</v>
      </c>
      <c r="H1605" t="s">
        <v>10</v>
      </c>
      <c r="I1605">
        <f t="shared" si="120"/>
        <v>0.1</v>
      </c>
      <c r="Q1605">
        <v>432.82192865450679</v>
      </c>
      <c r="R1605">
        <v>588.23032904148954</v>
      </c>
      <c r="S1605">
        <v>20</v>
      </c>
      <c r="T1605">
        <v>0</v>
      </c>
      <c r="V1605" s="3" t="s">
        <v>101</v>
      </c>
      <c r="W1605" t="s">
        <v>67</v>
      </c>
    </row>
    <row r="1606" spans="1:23" x14ac:dyDescent="0.25">
      <c r="A1606">
        <v>1605</v>
      </c>
      <c r="B1606" t="s">
        <v>1</v>
      </c>
      <c r="C1606">
        <f t="shared" si="119"/>
        <v>0.2</v>
      </c>
      <c r="D1606" t="s">
        <v>2</v>
      </c>
      <c r="E1606">
        <v>0.6</v>
      </c>
      <c r="F1606" t="s">
        <v>27</v>
      </c>
      <c r="G1606">
        <v>0.8</v>
      </c>
      <c r="H1606" t="s">
        <v>10</v>
      </c>
      <c r="I1606">
        <f t="shared" si="120"/>
        <v>0.1</v>
      </c>
      <c r="Q1606">
        <v>523.05060391776544</v>
      </c>
      <c r="R1606">
        <v>475.70965735961715</v>
      </c>
      <c r="S1606">
        <v>20</v>
      </c>
      <c r="T1606">
        <v>0</v>
      </c>
      <c r="V1606" s="3" t="s">
        <v>101</v>
      </c>
      <c r="W1606" t="s">
        <v>67</v>
      </c>
    </row>
    <row r="1607" spans="1:23" x14ac:dyDescent="0.25">
      <c r="A1607">
        <v>1606</v>
      </c>
      <c r="B1607" t="s">
        <v>1</v>
      </c>
      <c r="C1607">
        <f t="shared" si="119"/>
        <v>0.2</v>
      </c>
      <c r="D1607" t="s">
        <v>2</v>
      </c>
      <c r="E1607">
        <v>0.6</v>
      </c>
      <c r="F1607" t="s">
        <v>27</v>
      </c>
      <c r="G1607">
        <v>0.8</v>
      </c>
      <c r="H1607" t="s">
        <v>10</v>
      </c>
      <c r="I1607">
        <f t="shared" si="120"/>
        <v>0.1</v>
      </c>
      <c r="Q1607">
        <v>523.34974911952327</v>
      </c>
      <c r="R1607">
        <v>404.96610169491521</v>
      </c>
      <c r="S1607">
        <v>20</v>
      </c>
      <c r="T1607">
        <v>0</v>
      </c>
      <c r="V1607" s="3" t="s">
        <v>101</v>
      </c>
      <c r="W1607" t="s">
        <v>67</v>
      </c>
    </row>
    <row r="1608" spans="1:23" x14ac:dyDescent="0.25">
      <c r="A1608">
        <v>1607</v>
      </c>
      <c r="B1608" t="s">
        <v>1</v>
      </c>
      <c r="C1608">
        <f t="shared" si="119"/>
        <v>0.2</v>
      </c>
      <c r="D1608" t="s">
        <v>2</v>
      </c>
      <c r="E1608">
        <v>0.6</v>
      </c>
      <c r="F1608" t="s">
        <v>27</v>
      </c>
      <c r="G1608">
        <v>0.8</v>
      </c>
      <c r="H1608" t="s">
        <v>10</v>
      </c>
      <c r="I1608">
        <f t="shared" si="120"/>
        <v>0.1</v>
      </c>
      <c r="Q1608">
        <v>444.27607881341692</v>
      </c>
      <c r="R1608">
        <v>351.02819529387739</v>
      </c>
      <c r="S1608">
        <v>20</v>
      </c>
      <c r="T1608">
        <v>0</v>
      </c>
      <c r="V1608" s="3" t="s">
        <v>101</v>
      </c>
      <c r="W1608" t="s">
        <v>67</v>
      </c>
    </row>
    <row r="1609" spans="1:23" x14ac:dyDescent="0.25">
      <c r="A1609">
        <v>1608</v>
      </c>
      <c r="B1609" t="s">
        <v>1</v>
      </c>
      <c r="C1609">
        <f t="shared" si="119"/>
        <v>0.2</v>
      </c>
      <c r="D1609" t="s">
        <v>2</v>
      </c>
      <c r="E1609">
        <v>0.6</v>
      </c>
      <c r="F1609" t="s">
        <v>27</v>
      </c>
      <c r="G1609">
        <v>0.8</v>
      </c>
      <c r="H1609" t="s">
        <v>10</v>
      </c>
      <c r="I1609">
        <f t="shared" si="120"/>
        <v>0.1</v>
      </c>
      <c r="Q1609">
        <v>344.59195294504076</v>
      </c>
      <c r="R1609">
        <v>282.69658228140247</v>
      </c>
      <c r="S1609">
        <v>20</v>
      </c>
      <c r="T1609">
        <v>0</v>
      </c>
      <c r="V1609" s="3" t="s">
        <v>101</v>
      </c>
      <c r="W1609" t="s">
        <v>67</v>
      </c>
    </row>
    <row r="1610" spans="1:23" x14ac:dyDescent="0.25">
      <c r="A1610">
        <v>1609</v>
      </c>
      <c r="B1610" t="s">
        <v>1</v>
      </c>
      <c r="C1610">
        <f t="shared" si="119"/>
        <v>0.2</v>
      </c>
      <c r="D1610" t="s">
        <v>2</v>
      </c>
      <c r="E1610">
        <v>0.6</v>
      </c>
      <c r="F1610" t="s">
        <v>27</v>
      </c>
      <c r="G1610">
        <v>0.8</v>
      </c>
      <c r="H1610" t="s">
        <v>10</v>
      </c>
      <c r="I1610">
        <f t="shared" si="120"/>
        <v>0.1</v>
      </c>
      <c r="Q1610">
        <v>307.55772612124491</v>
      </c>
      <c r="R1610">
        <v>190.06801792273416</v>
      </c>
      <c r="S1610">
        <v>20</v>
      </c>
      <c r="T1610">
        <v>0</v>
      </c>
      <c r="V1610" s="3" t="s">
        <v>101</v>
      </c>
      <c r="W1610" t="s">
        <v>67</v>
      </c>
    </row>
    <row r="1611" spans="1:23" x14ac:dyDescent="0.25">
      <c r="A1611">
        <v>1610</v>
      </c>
      <c r="B1611" t="s">
        <v>1</v>
      </c>
      <c r="C1611">
        <f t="shared" si="119"/>
        <v>0.2</v>
      </c>
      <c r="D1611" t="s">
        <v>2</v>
      </c>
      <c r="E1611">
        <v>0.6</v>
      </c>
      <c r="F1611" t="s">
        <v>27</v>
      </c>
      <c r="G1611">
        <v>0.8</v>
      </c>
      <c r="H1611" t="s">
        <v>10</v>
      </c>
      <c r="I1611">
        <f t="shared" si="120"/>
        <v>0.1</v>
      </c>
      <c r="Q1611">
        <v>268.73812105227432</v>
      </c>
      <c r="R1611">
        <v>141.09434059603518</v>
      </c>
      <c r="S1611">
        <v>20</v>
      </c>
      <c r="T1611">
        <v>0</v>
      </c>
      <c r="V1611" s="3" t="s">
        <v>101</v>
      </c>
      <c r="W1611" t="s">
        <v>67</v>
      </c>
    </row>
    <row r="1612" spans="1:23" x14ac:dyDescent="0.25">
      <c r="A1612">
        <v>1611</v>
      </c>
      <c r="B1612" t="s">
        <v>1</v>
      </c>
      <c r="C1612">
        <f t="shared" si="119"/>
        <v>0.2</v>
      </c>
      <c r="D1612" t="s">
        <v>2</v>
      </c>
      <c r="E1612">
        <v>0.6</v>
      </c>
      <c r="F1612" t="s">
        <v>27</v>
      </c>
      <c r="G1612">
        <v>0.8</v>
      </c>
      <c r="H1612" t="s">
        <v>10</v>
      </c>
      <c r="I1612">
        <f t="shared" si="120"/>
        <v>0.1</v>
      </c>
      <c r="Q1612">
        <v>227.74326228686613</v>
      </c>
      <c r="R1612">
        <v>90.42232753286396</v>
      </c>
      <c r="S1612">
        <v>20</v>
      </c>
      <c r="T1612">
        <v>0</v>
      </c>
      <c r="V1612" s="3" t="s">
        <v>101</v>
      </c>
      <c r="W1612" t="s">
        <v>67</v>
      </c>
    </row>
    <row r="1613" spans="1:23" x14ac:dyDescent="0.25">
      <c r="A1613">
        <v>1612</v>
      </c>
      <c r="B1613" t="s">
        <v>1</v>
      </c>
      <c r="C1613">
        <f t="shared" si="119"/>
        <v>0.2</v>
      </c>
      <c r="D1613" t="s">
        <v>2</v>
      </c>
      <c r="E1613">
        <v>0.6</v>
      </c>
      <c r="F1613" t="s">
        <v>27</v>
      </c>
      <c r="G1613">
        <v>0.8</v>
      </c>
      <c r="H1613" t="s">
        <v>10</v>
      </c>
      <c r="I1613">
        <f t="shared" si="120"/>
        <v>0.1</v>
      </c>
      <c r="Q1613">
        <v>183.2630179974843</v>
      </c>
      <c r="R1613">
        <v>31.336286541208324</v>
      </c>
      <c r="S1613">
        <v>20</v>
      </c>
      <c r="T1613">
        <v>0</v>
      </c>
      <c r="V1613" s="3" t="s">
        <v>101</v>
      </c>
      <c r="W1613" t="s">
        <v>67</v>
      </c>
    </row>
    <row r="1614" spans="1:23" x14ac:dyDescent="0.25">
      <c r="A1614">
        <v>1613</v>
      </c>
      <c r="B1614" t="s">
        <v>30</v>
      </c>
      <c r="C1614">
        <f t="shared" si="119"/>
        <v>0.2</v>
      </c>
      <c r="D1614" t="s">
        <v>2</v>
      </c>
      <c r="E1614">
        <v>0.6</v>
      </c>
      <c r="F1614" t="s">
        <v>27</v>
      </c>
      <c r="G1614">
        <v>0.8</v>
      </c>
      <c r="H1614" t="s">
        <v>10</v>
      </c>
      <c r="I1614">
        <f t="shared" si="120"/>
        <v>0.1</v>
      </c>
      <c r="Q1614">
        <v>171.47522994721098</v>
      </c>
      <c r="R1614">
        <v>959.53314224292467</v>
      </c>
      <c r="S1614">
        <v>20</v>
      </c>
      <c r="T1614">
        <v>0</v>
      </c>
      <c r="V1614" s="3" t="s">
        <v>101</v>
      </c>
      <c r="W1614" t="s">
        <v>67</v>
      </c>
    </row>
    <row r="1615" spans="1:23" x14ac:dyDescent="0.25">
      <c r="A1615">
        <v>1614</v>
      </c>
      <c r="B1615" t="s">
        <v>30</v>
      </c>
      <c r="C1615">
        <f t="shared" si="119"/>
        <v>0.2</v>
      </c>
      <c r="D1615" t="s">
        <v>2</v>
      </c>
      <c r="E1615">
        <v>0.6</v>
      </c>
      <c r="F1615" t="s">
        <v>27</v>
      </c>
      <c r="G1615">
        <v>0.8</v>
      </c>
      <c r="H1615" t="s">
        <v>10</v>
      </c>
      <c r="I1615">
        <f t="shared" si="120"/>
        <v>0.1</v>
      </c>
      <c r="Q1615">
        <v>290.17220701893154</v>
      </c>
      <c r="R1615">
        <v>706.2996868518469</v>
      </c>
      <c r="S1615">
        <v>20</v>
      </c>
      <c r="T1615">
        <v>0</v>
      </c>
      <c r="V1615" s="3" t="s">
        <v>101</v>
      </c>
      <c r="W1615" t="s">
        <v>67</v>
      </c>
    </row>
    <row r="1616" spans="1:23" x14ac:dyDescent="0.25">
      <c r="A1616">
        <v>1615</v>
      </c>
      <c r="B1616" t="s">
        <v>30</v>
      </c>
      <c r="C1616">
        <f t="shared" si="119"/>
        <v>0.2</v>
      </c>
      <c r="D1616" t="s">
        <v>2</v>
      </c>
      <c r="E1616">
        <v>0.6</v>
      </c>
      <c r="F1616" t="s">
        <v>27</v>
      </c>
      <c r="G1616">
        <v>0.8</v>
      </c>
      <c r="H1616" t="s">
        <v>10</v>
      </c>
      <c r="I1616">
        <f t="shared" si="120"/>
        <v>0.1</v>
      </c>
      <c r="Q1616">
        <v>405.51375668911498</v>
      </c>
      <c r="R1616">
        <v>539.55272481862926</v>
      </c>
      <c r="S1616">
        <v>20</v>
      </c>
      <c r="T1616">
        <v>0</v>
      </c>
      <c r="V1616" s="3" t="s">
        <v>101</v>
      </c>
      <c r="W1616" t="s">
        <v>67</v>
      </c>
    </row>
    <row r="1617" spans="1:23" x14ac:dyDescent="0.25">
      <c r="A1617">
        <v>1616</v>
      </c>
      <c r="B1617" t="s">
        <v>30</v>
      </c>
      <c r="C1617">
        <f t="shared" si="119"/>
        <v>0.2</v>
      </c>
      <c r="D1617" t="s">
        <v>2</v>
      </c>
      <c r="E1617">
        <v>0.6</v>
      </c>
      <c r="F1617" t="s">
        <v>27</v>
      </c>
      <c r="G1617">
        <v>0.8</v>
      </c>
      <c r="H1617" t="s">
        <v>10</v>
      </c>
      <c r="I1617">
        <f t="shared" si="120"/>
        <v>0.1</v>
      </c>
      <c r="Q1617">
        <v>506.84680078307662</v>
      </c>
      <c r="R1617">
        <v>427.04070004070172</v>
      </c>
      <c r="S1617">
        <v>20</v>
      </c>
      <c r="T1617">
        <v>0</v>
      </c>
      <c r="V1617" s="3" t="s">
        <v>101</v>
      </c>
      <c r="W1617" t="s">
        <v>67</v>
      </c>
    </row>
    <row r="1618" spans="1:23" x14ac:dyDescent="0.25">
      <c r="A1618">
        <v>1617</v>
      </c>
      <c r="B1618" t="s">
        <v>30</v>
      </c>
      <c r="C1618">
        <f t="shared" si="119"/>
        <v>0.2</v>
      </c>
      <c r="D1618" t="s">
        <v>2</v>
      </c>
      <c r="E1618">
        <v>0.6</v>
      </c>
      <c r="F1618" t="s">
        <v>27</v>
      </c>
      <c r="G1618">
        <v>0.8</v>
      </c>
      <c r="H1618" t="s">
        <v>10</v>
      </c>
      <c r="I1618">
        <f t="shared" si="120"/>
        <v>0.1</v>
      </c>
      <c r="Q1618">
        <v>405.33044393442663</v>
      </c>
      <c r="R1618">
        <v>316.87800695703538</v>
      </c>
      <c r="S1618">
        <v>20</v>
      </c>
      <c r="T1618">
        <v>0</v>
      </c>
      <c r="V1618" s="3" t="s">
        <v>101</v>
      </c>
      <c r="W1618" t="s">
        <v>67</v>
      </c>
    </row>
    <row r="1619" spans="1:23" x14ac:dyDescent="0.25">
      <c r="A1619">
        <v>1618</v>
      </c>
      <c r="B1619" t="s">
        <v>30</v>
      </c>
      <c r="C1619">
        <f t="shared" si="119"/>
        <v>0.2</v>
      </c>
      <c r="D1619" t="s">
        <v>2</v>
      </c>
      <c r="E1619">
        <v>0.6</v>
      </c>
      <c r="F1619" t="s">
        <v>27</v>
      </c>
      <c r="G1619">
        <v>0.8</v>
      </c>
      <c r="H1619" t="s">
        <v>10</v>
      </c>
      <c r="I1619">
        <f t="shared" si="120"/>
        <v>0.1</v>
      </c>
      <c r="Q1619">
        <v>390.10842144643345</v>
      </c>
      <c r="R1619">
        <v>242.68690437948555</v>
      </c>
      <c r="S1619">
        <v>20</v>
      </c>
      <c r="T1619">
        <v>0</v>
      </c>
      <c r="V1619" s="3" t="s">
        <v>101</v>
      </c>
      <c r="W1619" t="s">
        <v>67</v>
      </c>
    </row>
    <row r="1620" spans="1:23" x14ac:dyDescent="0.25">
      <c r="A1620">
        <v>1619</v>
      </c>
      <c r="B1620" t="s">
        <v>30</v>
      </c>
      <c r="C1620">
        <f t="shared" si="119"/>
        <v>0.2</v>
      </c>
      <c r="D1620" t="s">
        <v>2</v>
      </c>
      <c r="E1620">
        <v>0.6</v>
      </c>
      <c r="F1620" t="s">
        <v>27</v>
      </c>
      <c r="G1620">
        <v>0.8</v>
      </c>
      <c r="H1620" t="s">
        <v>10</v>
      </c>
      <c r="I1620">
        <f t="shared" si="120"/>
        <v>0.1</v>
      </c>
      <c r="Q1620">
        <v>406.9987902829763</v>
      </c>
      <c r="R1620">
        <v>153.27768238064175</v>
      </c>
      <c r="S1620">
        <v>20</v>
      </c>
      <c r="T1620">
        <v>0</v>
      </c>
      <c r="V1620" s="3" t="s">
        <v>101</v>
      </c>
      <c r="W1620" t="s">
        <v>67</v>
      </c>
    </row>
    <row r="1621" spans="1:23" x14ac:dyDescent="0.25">
      <c r="A1621">
        <v>1620</v>
      </c>
      <c r="B1621" t="s">
        <v>30</v>
      </c>
      <c r="C1621">
        <f t="shared" si="119"/>
        <v>0.2</v>
      </c>
      <c r="D1621" t="s">
        <v>2</v>
      </c>
      <c r="E1621">
        <v>0.6</v>
      </c>
      <c r="F1621" t="s">
        <v>27</v>
      </c>
      <c r="G1621">
        <v>0.8</v>
      </c>
      <c r="H1621" t="s">
        <v>10</v>
      </c>
      <c r="I1621">
        <f t="shared" si="120"/>
        <v>0.1</v>
      </c>
      <c r="Q1621">
        <v>420.16900485335708</v>
      </c>
      <c r="R1621">
        <v>65.95919257893371</v>
      </c>
      <c r="S1621">
        <v>20</v>
      </c>
      <c r="T1621">
        <v>0</v>
      </c>
      <c r="V1621" s="3" t="s">
        <v>101</v>
      </c>
      <c r="W1621" t="s">
        <v>67</v>
      </c>
    </row>
    <row r="1622" spans="1:23" x14ac:dyDescent="0.25">
      <c r="A1622">
        <v>1621</v>
      </c>
      <c r="B1622" t="s">
        <v>30</v>
      </c>
      <c r="C1622">
        <f t="shared" ref="C1622:C1653" si="121">0.4/2</f>
        <v>0.2</v>
      </c>
      <c r="D1622" t="s">
        <v>2</v>
      </c>
      <c r="E1622">
        <v>0.6</v>
      </c>
      <c r="F1622" t="s">
        <v>27</v>
      </c>
      <c r="G1622">
        <v>0.8</v>
      </c>
      <c r="H1622" t="s">
        <v>10</v>
      </c>
      <c r="I1622">
        <f t="shared" ref="I1622:I1650" si="122">0.2/2</f>
        <v>0.1</v>
      </c>
      <c r="Q1622">
        <v>425.67744328842764</v>
      </c>
      <c r="R1622">
        <v>30.133300602994325</v>
      </c>
      <c r="S1622">
        <v>20</v>
      </c>
      <c r="T1622">
        <v>0</v>
      </c>
      <c r="V1622" s="3" t="s">
        <v>101</v>
      </c>
      <c r="W1622" t="s">
        <v>67</v>
      </c>
    </row>
    <row r="1623" spans="1:23" x14ac:dyDescent="0.25">
      <c r="A1623">
        <v>1622</v>
      </c>
      <c r="B1623" t="s">
        <v>21</v>
      </c>
      <c r="C1623">
        <f t="shared" si="121"/>
        <v>0.2</v>
      </c>
      <c r="D1623" t="s">
        <v>2</v>
      </c>
      <c r="E1623">
        <v>0.6</v>
      </c>
      <c r="F1623" t="s">
        <v>27</v>
      </c>
      <c r="G1623">
        <v>0.8</v>
      </c>
      <c r="H1623" t="s">
        <v>10</v>
      </c>
      <c r="I1623">
        <f t="shared" si="122"/>
        <v>0.1</v>
      </c>
      <c r="Q1623">
        <v>117.11218120664591</v>
      </c>
      <c r="R1623">
        <v>943.10019695974984</v>
      </c>
      <c r="S1623">
        <v>20</v>
      </c>
      <c r="T1623">
        <v>0</v>
      </c>
      <c r="V1623" s="3" t="s">
        <v>101</v>
      </c>
      <c r="W1623" t="s">
        <v>67</v>
      </c>
    </row>
    <row r="1624" spans="1:23" x14ac:dyDescent="0.25">
      <c r="A1624">
        <v>1623</v>
      </c>
      <c r="B1624" t="s">
        <v>21</v>
      </c>
      <c r="C1624">
        <f t="shared" si="121"/>
        <v>0.2</v>
      </c>
      <c r="D1624" t="s">
        <v>2</v>
      </c>
      <c r="E1624">
        <v>0.6</v>
      </c>
      <c r="F1624" t="s">
        <v>27</v>
      </c>
      <c r="G1624">
        <v>0.8</v>
      </c>
      <c r="H1624" t="s">
        <v>10</v>
      </c>
      <c r="I1624">
        <f t="shared" si="122"/>
        <v>0.1</v>
      </c>
      <c r="Q1624">
        <v>122.5821860730146</v>
      </c>
      <c r="R1624">
        <v>805.94972667801767</v>
      </c>
      <c r="S1624">
        <v>20</v>
      </c>
      <c r="T1624">
        <v>0</v>
      </c>
      <c r="V1624" s="3" t="s">
        <v>101</v>
      </c>
      <c r="W1624" t="s">
        <v>67</v>
      </c>
    </row>
    <row r="1625" spans="1:23" x14ac:dyDescent="0.25">
      <c r="A1625">
        <v>1624</v>
      </c>
      <c r="B1625" t="s">
        <v>21</v>
      </c>
      <c r="C1625">
        <f t="shared" si="121"/>
        <v>0.2</v>
      </c>
      <c r="D1625" t="s">
        <v>2</v>
      </c>
      <c r="E1625">
        <v>0.6</v>
      </c>
      <c r="F1625" t="s">
        <v>27</v>
      </c>
      <c r="G1625">
        <v>0.8</v>
      </c>
      <c r="H1625" t="s">
        <v>10</v>
      </c>
      <c r="I1625">
        <f t="shared" si="122"/>
        <v>0.1</v>
      </c>
      <c r="Q1625">
        <v>159.08387564924581</v>
      </c>
      <c r="R1625">
        <v>644.61298681503456</v>
      </c>
      <c r="S1625">
        <v>20</v>
      </c>
      <c r="T1625">
        <v>0</v>
      </c>
      <c r="V1625" s="3" t="s">
        <v>101</v>
      </c>
      <c r="W1625" t="s">
        <v>67</v>
      </c>
    </row>
    <row r="1626" spans="1:23" x14ac:dyDescent="0.25">
      <c r="A1626">
        <v>1625</v>
      </c>
      <c r="B1626" t="s">
        <v>21</v>
      </c>
      <c r="C1626">
        <f t="shared" si="121"/>
        <v>0.2</v>
      </c>
      <c r="D1626" t="s">
        <v>2</v>
      </c>
      <c r="E1626">
        <v>0.6</v>
      </c>
      <c r="F1626" t="s">
        <v>27</v>
      </c>
      <c r="G1626">
        <v>0.8</v>
      </c>
      <c r="H1626" t="s">
        <v>10</v>
      </c>
      <c r="I1626">
        <f t="shared" si="122"/>
        <v>0.1</v>
      </c>
      <c r="Q1626">
        <v>249.56858834301349</v>
      </c>
      <c r="R1626">
        <v>457.33878256649814</v>
      </c>
      <c r="S1626">
        <v>20</v>
      </c>
      <c r="T1626">
        <v>0</v>
      </c>
      <c r="V1626" s="3" t="s">
        <v>101</v>
      </c>
      <c r="W1626" t="s">
        <v>67</v>
      </c>
    </row>
    <row r="1627" spans="1:23" x14ac:dyDescent="0.25">
      <c r="A1627">
        <v>1626</v>
      </c>
      <c r="B1627" t="s">
        <v>21</v>
      </c>
      <c r="C1627">
        <f t="shared" si="121"/>
        <v>0.2</v>
      </c>
      <c r="D1627" t="s">
        <v>2</v>
      </c>
      <c r="E1627">
        <v>0.6</v>
      </c>
      <c r="F1627" t="s">
        <v>27</v>
      </c>
      <c r="G1627">
        <v>0.8</v>
      </c>
      <c r="H1627" t="s">
        <v>10</v>
      </c>
      <c r="I1627">
        <f t="shared" si="122"/>
        <v>0.1</v>
      </c>
      <c r="Q1627">
        <v>342.82287544156702</v>
      </c>
      <c r="R1627">
        <v>374.6774523252393</v>
      </c>
      <c r="S1627">
        <v>20</v>
      </c>
      <c r="T1627">
        <v>0</v>
      </c>
      <c r="V1627" s="3" t="s">
        <v>101</v>
      </c>
      <c r="W1627" t="s">
        <v>67</v>
      </c>
    </row>
    <row r="1628" spans="1:23" x14ac:dyDescent="0.25">
      <c r="A1628">
        <v>1627</v>
      </c>
      <c r="B1628" t="s">
        <v>21</v>
      </c>
      <c r="C1628">
        <f t="shared" si="121"/>
        <v>0.2</v>
      </c>
      <c r="D1628" t="s">
        <v>2</v>
      </c>
      <c r="E1628">
        <v>0.6</v>
      </c>
      <c r="F1628" t="s">
        <v>27</v>
      </c>
      <c r="G1628">
        <v>0.8</v>
      </c>
      <c r="H1628" t="s">
        <v>10</v>
      </c>
      <c r="I1628">
        <f t="shared" si="122"/>
        <v>0.1</v>
      </c>
      <c r="Q1628">
        <v>345.66304609371826</v>
      </c>
      <c r="R1628">
        <v>308.99395770392982</v>
      </c>
      <c r="S1628">
        <v>20</v>
      </c>
      <c r="T1628">
        <v>0</v>
      </c>
      <c r="V1628" s="3" t="s">
        <v>101</v>
      </c>
      <c r="W1628" t="s">
        <v>67</v>
      </c>
    </row>
    <row r="1629" spans="1:23" x14ac:dyDescent="0.25">
      <c r="A1629">
        <v>1628</v>
      </c>
      <c r="B1629" t="s">
        <v>21</v>
      </c>
      <c r="C1629">
        <f t="shared" si="121"/>
        <v>0.2</v>
      </c>
      <c r="D1629" t="s">
        <v>2</v>
      </c>
      <c r="E1629">
        <v>0.6</v>
      </c>
      <c r="F1629" t="s">
        <v>27</v>
      </c>
      <c r="G1629">
        <v>0.8</v>
      </c>
      <c r="H1629" t="s">
        <v>10</v>
      </c>
      <c r="I1629">
        <f t="shared" si="122"/>
        <v>0.1</v>
      </c>
      <c r="Q1629">
        <v>353.07117356295998</v>
      </c>
      <c r="R1629">
        <v>230.6603221083455</v>
      </c>
      <c r="S1629">
        <v>20</v>
      </c>
      <c r="T1629">
        <v>0</v>
      </c>
      <c r="V1629" s="3" t="s">
        <v>101</v>
      </c>
      <c r="W1629" t="s">
        <v>67</v>
      </c>
    </row>
    <row r="1630" spans="1:23" x14ac:dyDescent="0.25">
      <c r="A1630">
        <v>1629</v>
      </c>
      <c r="B1630" t="s">
        <v>21</v>
      </c>
      <c r="C1630">
        <f t="shared" si="121"/>
        <v>0.2</v>
      </c>
      <c r="D1630" t="s">
        <v>2</v>
      </c>
      <c r="E1630">
        <v>0.6</v>
      </c>
      <c r="F1630" t="s">
        <v>27</v>
      </c>
      <c r="G1630">
        <v>0.8</v>
      </c>
      <c r="H1630" t="s">
        <v>10</v>
      </c>
      <c r="I1630">
        <f t="shared" si="122"/>
        <v>0.1</v>
      </c>
      <c r="Q1630">
        <v>377.78941180575561</v>
      </c>
      <c r="R1630">
        <v>164.12672681394901</v>
      </c>
      <c r="S1630">
        <v>20</v>
      </c>
      <c r="T1630">
        <v>0</v>
      </c>
      <c r="V1630" s="3" t="s">
        <v>101</v>
      </c>
      <c r="W1630" t="s">
        <v>67</v>
      </c>
    </row>
    <row r="1631" spans="1:23" x14ac:dyDescent="0.25">
      <c r="A1631">
        <v>1630</v>
      </c>
      <c r="B1631" t="s">
        <v>21</v>
      </c>
      <c r="C1631">
        <f t="shared" si="121"/>
        <v>0.2</v>
      </c>
      <c r="D1631" t="s">
        <v>2</v>
      </c>
      <c r="E1631">
        <v>0.6</v>
      </c>
      <c r="F1631" t="s">
        <v>27</v>
      </c>
      <c r="G1631">
        <v>0.8</v>
      </c>
      <c r="H1631" t="s">
        <v>10</v>
      </c>
      <c r="I1631">
        <f t="shared" si="122"/>
        <v>0.1</v>
      </c>
      <c r="Q1631">
        <v>381.13463588900225</v>
      </c>
      <c r="R1631">
        <v>129.37952008555635</v>
      </c>
      <c r="S1631">
        <v>20</v>
      </c>
      <c r="T1631">
        <v>0</v>
      </c>
      <c r="V1631" s="3" t="s">
        <v>101</v>
      </c>
      <c r="W1631" t="s">
        <v>67</v>
      </c>
    </row>
    <row r="1632" spans="1:23" x14ac:dyDescent="0.25">
      <c r="A1632">
        <v>1631</v>
      </c>
      <c r="B1632" t="s">
        <v>21</v>
      </c>
      <c r="C1632">
        <f t="shared" si="121"/>
        <v>0.2</v>
      </c>
      <c r="D1632" t="s">
        <v>2</v>
      </c>
      <c r="E1632">
        <v>0.6</v>
      </c>
      <c r="F1632" t="s">
        <v>27</v>
      </c>
      <c r="G1632">
        <v>0.8</v>
      </c>
      <c r="H1632" t="s">
        <v>10</v>
      </c>
      <c r="I1632">
        <f t="shared" si="122"/>
        <v>0.1</v>
      </c>
      <c r="Q1632">
        <v>380.84178832486043</v>
      </c>
      <c r="R1632">
        <v>91.848484848485555</v>
      </c>
      <c r="S1632">
        <v>20</v>
      </c>
      <c r="T1632">
        <v>0</v>
      </c>
      <c r="V1632" s="3" t="s">
        <v>101</v>
      </c>
      <c r="W1632" t="s">
        <v>67</v>
      </c>
    </row>
    <row r="1633" spans="1:23" x14ac:dyDescent="0.25">
      <c r="A1633">
        <v>1632</v>
      </c>
      <c r="B1633" t="s">
        <v>21</v>
      </c>
      <c r="C1633">
        <f t="shared" si="121"/>
        <v>0.2</v>
      </c>
      <c r="D1633" t="s">
        <v>2</v>
      </c>
      <c r="E1633">
        <v>0.6</v>
      </c>
      <c r="F1633" t="s">
        <v>27</v>
      </c>
      <c r="G1633">
        <v>0.8</v>
      </c>
      <c r="H1633" t="s">
        <v>10</v>
      </c>
      <c r="I1633">
        <f t="shared" si="122"/>
        <v>0.1</v>
      </c>
      <c r="Q1633">
        <v>363.75596037221993</v>
      </c>
      <c r="R1633">
        <v>64.65687443034443</v>
      </c>
      <c r="S1633">
        <v>20</v>
      </c>
      <c r="T1633">
        <v>0</v>
      </c>
      <c r="V1633" s="3" t="s">
        <v>101</v>
      </c>
      <c r="W1633" t="s">
        <v>67</v>
      </c>
    </row>
    <row r="1634" spans="1:23" x14ac:dyDescent="0.25">
      <c r="A1634">
        <v>1633</v>
      </c>
      <c r="B1634" t="s">
        <v>21</v>
      </c>
      <c r="C1634">
        <f t="shared" si="121"/>
        <v>0.2</v>
      </c>
      <c r="D1634" t="s">
        <v>2</v>
      </c>
      <c r="E1634">
        <v>0.6</v>
      </c>
      <c r="F1634" t="s">
        <v>27</v>
      </c>
      <c r="G1634">
        <v>0.8</v>
      </c>
      <c r="H1634" t="s">
        <v>10</v>
      </c>
      <c r="I1634">
        <f t="shared" si="122"/>
        <v>0.1</v>
      </c>
      <c r="Q1634">
        <v>359.01264214509649</v>
      </c>
      <c r="R1634">
        <v>44.711631834494426</v>
      </c>
      <c r="S1634">
        <v>20</v>
      </c>
      <c r="T1634">
        <v>0</v>
      </c>
      <c r="V1634" s="3" t="s">
        <v>101</v>
      </c>
      <c r="W1634" t="s">
        <v>67</v>
      </c>
    </row>
    <row r="1635" spans="1:23" x14ac:dyDescent="0.25">
      <c r="A1635">
        <v>1634</v>
      </c>
      <c r="B1635" t="s">
        <v>21</v>
      </c>
      <c r="C1635">
        <f t="shared" si="121"/>
        <v>0.2</v>
      </c>
      <c r="D1635" t="s">
        <v>2</v>
      </c>
      <c r="E1635">
        <v>0.6</v>
      </c>
      <c r="F1635" t="s">
        <v>27</v>
      </c>
      <c r="G1635">
        <v>0.8</v>
      </c>
      <c r="H1635" t="s">
        <v>10</v>
      </c>
      <c r="I1635">
        <f t="shared" si="122"/>
        <v>0.1</v>
      </c>
      <c r="Q1635">
        <v>373.60203070598482</v>
      </c>
      <c r="R1635">
        <v>32.304797646820759</v>
      </c>
      <c r="S1635">
        <v>20</v>
      </c>
      <c r="T1635">
        <v>0</v>
      </c>
      <c r="V1635" s="3" t="s">
        <v>101</v>
      </c>
      <c r="W1635" t="s">
        <v>67</v>
      </c>
    </row>
    <row r="1636" spans="1:23" x14ac:dyDescent="0.25">
      <c r="A1636">
        <v>1635</v>
      </c>
      <c r="B1636" t="s">
        <v>22</v>
      </c>
      <c r="C1636">
        <f t="shared" si="121"/>
        <v>0.2</v>
      </c>
      <c r="D1636" t="s">
        <v>2</v>
      </c>
      <c r="E1636">
        <v>0.6</v>
      </c>
      <c r="F1636" t="s">
        <v>27</v>
      </c>
      <c r="G1636">
        <v>0.8</v>
      </c>
      <c r="H1636" t="s">
        <v>10</v>
      </c>
      <c r="I1636">
        <f t="shared" si="122"/>
        <v>0.1</v>
      </c>
      <c r="Q1636">
        <v>105.66520726197027</v>
      </c>
      <c r="R1636">
        <v>978.689364798837</v>
      </c>
      <c r="S1636">
        <v>20</v>
      </c>
      <c r="T1636">
        <v>0</v>
      </c>
      <c r="V1636" s="3" t="s">
        <v>101</v>
      </c>
      <c r="W1636" t="s">
        <v>67</v>
      </c>
    </row>
    <row r="1637" spans="1:23" x14ac:dyDescent="0.25">
      <c r="A1637">
        <v>1636</v>
      </c>
      <c r="B1637" t="s">
        <v>22</v>
      </c>
      <c r="C1637">
        <f t="shared" si="121"/>
        <v>0.2</v>
      </c>
      <c r="D1637" t="s">
        <v>2</v>
      </c>
      <c r="E1637">
        <v>0.6</v>
      </c>
      <c r="F1637" t="s">
        <v>27</v>
      </c>
      <c r="G1637">
        <v>0.8</v>
      </c>
      <c r="H1637" t="s">
        <v>10</v>
      </c>
      <c r="I1637">
        <f t="shared" si="122"/>
        <v>0.1</v>
      </c>
      <c r="Q1637">
        <v>116.48907971750172</v>
      </c>
      <c r="R1637">
        <v>730.62605760013412</v>
      </c>
      <c r="S1637">
        <v>20</v>
      </c>
      <c r="T1637">
        <v>0</v>
      </c>
      <c r="V1637" s="3" t="s">
        <v>101</v>
      </c>
      <c r="W1637" t="s">
        <v>67</v>
      </c>
    </row>
    <row r="1638" spans="1:23" x14ac:dyDescent="0.25">
      <c r="A1638">
        <v>1637</v>
      </c>
      <c r="B1638" t="s">
        <v>22</v>
      </c>
      <c r="C1638">
        <f t="shared" si="121"/>
        <v>0.2</v>
      </c>
      <c r="D1638" t="s">
        <v>2</v>
      </c>
      <c r="E1638">
        <v>0.6</v>
      </c>
      <c r="F1638" t="s">
        <v>27</v>
      </c>
      <c r="G1638">
        <v>0.8</v>
      </c>
      <c r="H1638" t="s">
        <v>10</v>
      </c>
      <c r="I1638">
        <f t="shared" si="122"/>
        <v>0.1</v>
      </c>
      <c r="Q1638">
        <v>143.81405458451496</v>
      </c>
      <c r="R1638">
        <v>581.05213690371136</v>
      </c>
      <c r="S1638">
        <v>20</v>
      </c>
      <c r="T1638">
        <v>0</v>
      </c>
      <c r="V1638" s="3" t="s">
        <v>101</v>
      </c>
      <c r="W1638" t="s">
        <v>67</v>
      </c>
    </row>
    <row r="1639" spans="1:23" x14ac:dyDescent="0.25">
      <c r="A1639">
        <v>1638</v>
      </c>
      <c r="B1639" t="s">
        <v>22</v>
      </c>
      <c r="C1639">
        <f t="shared" si="121"/>
        <v>0.2</v>
      </c>
      <c r="D1639" t="s">
        <v>2</v>
      </c>
      <c r="E1639">
        <v>0.6</v>
      </c>
      <c r="F1639" t="s">
        <v>27</v>
      </c>
      <c r="G1639">
        <v>0.8</v>
      </c>
      <c r="H1639" t="s">
        <v>10</v>
      </c>
      <c r="I1639">
        <f t="shared" si="122"/>
        <v>0.1</v>
      </c>
      <c r="Q1639">
        <v>150.78227813968073</v>
      </c>
      <c r="R1639">
        <v>483.47147524503839</v>
      </c>
      <c r="S1639">
        <v>20</v>
      </c>
      <c r="T1639">
        <v>0</v>
      </c>
      <c r="V1639" s="3" t="s">
        <v>101</v>
      </c>
      <c r="W1639" t="s">
        <v>67</v>
      </c>
    </row>
    <row r="1640" spans="1:23" x14ac:dyDescent="0.25">
      <c r="A1640">
        <v>1639</v>
      </c>
      <c r="B1640" t="s">
        <v>22</v>
      </c>
      <c r="C1640">
        <f t="shared" si="121"/>
        <v>0.2</v>
      </c>
      <c r="D1640" t="s">
        <v>2</v>
      </c>
      <c r="E1640">
        <v>0.6</v>
      </c>
      <c r="F1640" t="s">
        <v>27</v>
      </c>
      <c r="G1640">
        <v>0.8</v>
      </c>
      <c r="H1640" t="s">
        <v>10</v>
      </c>
      <c r="I1640">
        <f t="shared" si="122"/>
        <v>0.1</v>
      </c>
      <c r="Q1640">
        <v>144.88147874903669</v>
      </c>
      <c r="R1640">
        <v>405.96013082952766</v>
      </c>
      <c r="S1640">
        <v>20</v>
      </c>
      <c r="T1640">
        <v>0</v>
      </c>
      <c r="V1640" s="3" t="s">
        <v>101</v>
      </c>
      <c r="W1640" t="s">
        <v>67</v>
      </c>
    </row>
    <row r="1641" spans="1:23" x14ac:dyDescent="0.25">
      <c r="A1641">
        <v>1640</v>
      </c>
      <c r="B1641" t="s">
        <v>22</v>
      </c>
      <c r="C1641">
        <f t="shared" si="121"/>
        <v>0.2</v>
      </c>
      <c r="D1641" t="s">
        <v>2</v>
      </c>
      <c r="E1641">
        <v>0.6</v>
      </c>
      <c r="F1641" t="s">
        <v>27</v>
      </c>
      <c r="G1641">
        <v>0.8</v>
      </c>
      <c r="H1641" t="s">
        <v>10</v>
      </c>
      <c r="I1641">
        <f t="shared" si="122"/>
        <v>0.1</v>
      </c>
      <c r="Q1641">
        <v>125.47781432900992</v>
      </c>
      <c r="R1641">
        <v>370.54054198514075</v>
      </c>
      <c r="S1641">
        <v>20</v>
      </c>
      <c r="T1641">
        <v>0</v>
      </c>
      <c r="V1641" s="3" t="s">
        <v>101</v>
      </c>
      <c r="W1641" t="s">
        <v>67</v>
      </c>
    </row>
    <row r="1642" spans="1:23" x14ac:dyDescent="0.25">
      <c r="A1642">
        <v>1641</v>
      </c>
      <c r="B1642" t="s">
        <v>22</v>
      </c>
      <c r="C1642">
        <f t="shared" si="121"/>
        <v>0.2</v>
      </c>
      <c r="D1642" t="s">
        <v>2</v>
      </c>
      <c r="E1642">
        <v>0.6</v>
      </c>
      <c r="F1642" t="s">
        <v>27</v>
      </c>
      <c r="G1642">
        <v>0.8</v>
      </c>
      <c r="H1642" t="s">
        <v>10</v>
      </c>
      <c r="I1642">
        <f t="shared" si="122"/>
        <v>0.1</v>
      </c>
      <c r="Q1642">
        <v>110.24537646059574</v>
      </c>
      <c r="R1642">
        <v>313.61599551755228</v>
      </c>
      <c r="S1642">
        <v>20</v>
      </c>
      <c r="T1642">
        <v>0</v>
      </c>
      <c r="V1642" s="3" t="s">
        <v>101</v>
      </c>
      <c r="W1642" t="s">
        <v>67</v>
      </c>
    </row>
    <row r="1643" spans="1:23" x14ac:dyDescent="0.25">
      <c r="A1643">
        <v>1642</v>
      </c>
      <c r="B1643" t="s">
        <v>22</v>
      </c>
      <c r="C1643">
        <f t="shared" si="121"/>
        <v>0.2</v>
      </c>
      <c r="D1643" t="s">
        <v>2</v>
      </c>
      <c r="E1643">
        <v>0.6</v>
      </c>
      <c r="F1643" t="s">
        <v>27</v>
      </c>
      <c r="G1643">
        <v>0.8</v>
      </c>
      <c r="H1643" t="s">
        <v>10</v>
      </c>
      <c r="I1643">
        <f t="shared" si="122"/>
        <v>0.1</v>
      </c>
      <c r="Q1643">
        <v>93.172582804928354</v>
      </c>
      <c r="R1643">
        <v>269.35455753508074</v>
      </c>
      <c r="S1643">
        <v>20</v>
      </c>
      <c r="T1643">
        <v>0</v>
      </c>
      <c r="V1643" s="3" t="s">
        <v>101</v>
      </c>
      <c r="W1643" t="s">
        <v>67</v>
      </c>
    </row>
    <row r="1644" spans="1:23" x14ac:dyDescent="0.25">
      <c r="A1644">
        <v>1643</v>
      </c>
      <c r="B1644" t="s">
        <v>22</v>
      </c>
      <c r="C1644">
        <f t="shared" si="121"/>
        <v>0.2</v>
      </c>
      <c r="D1644" t="s">
        <v>2</v>
      </c>
      <c r="E1644">
        <v>0.6</v>
      </c>
      <c r="F1644" t="s">
        <v>27</v>
      </c>
      <c r="G1644">
        <v>0.8</v>
      </c>
      <c r="H1644" t="s">
        <v>10</v>
      </c>
      <c r="I1644">
        <f t="shared" si="122"/>
        <v>0.1</v>
      </c>
      <c r="Q1644">
        <v>82.741290261221778</v>
      </c>
      <c r="R1644">
        <v>228.34288272157744</v>
      </c>
      <c r="S1644">
        <v>20</v>
      </c>
      <c r="T1644">
        <v>0</v>
      </c>
      <c r="V1644" s="3" t="s">
        <v>101</v>
      </c>
      <c r="W1644" t="s">
        <v>67</v>
      </c>
    </row>
    <row r="1645" spans="1:23" x14ac:dyDescent="0.25">
      <c r="A1645">
        <v>1644</v>
      </c>
      <c r="B1645" t="s">
        <v>22</v>
      </c>
      <c r="C1645">
        <f t="shared" si="121"/>
        <v>0.2</v>
      </c>
      <c r="D1645" t="s">
        <v>2</v>
      </c>
      <c r="E1645">
        <v>0.6</v>
      </c>
      <c r="F1645" t="s">
        <v>27</v>
      </c>
      <c r="G1645">
        <v>0.8</v>
      </c>
      <c r="H1645" t="s">
        <v>10</v>
      </c>
      <c r="I1645">
        <f t="shared" si="122"/>
        <v>0.1</v>
      </c>
      <c r="Q1645">
        <v>60.720594242691007</v>
      </c>
      <c r="R1645">
        <v>176.1364195918988</v>
      </c>
      <c r="S1645">
        <v>20</v>
      </c>
      <c r="T1645">
        <v>0</v>
      </c>
      <c r="V1645" s="3" t="s">
        <v>101</v>
      </c>
      <c r="W1645" t="s">
        <v>67</v>
      </c>
    </row>
    <row r="1646" spans="1:23" x14ac:dyDescent="0.25">
      <c r="A1646">
        <v>1645</v>
      </c>
      <c r="B1646" t="s">
        <v>22</v>
      </c>
      <c r="C1646">
        <f t="shared" si="121"/>
        <v>0.2</v>
      </c>
      <c r="D1646" t="s">
        <v>2</v>
      </c>
      <c r="E1646">
        <v>0.6</v>
      </c>
      <c r="F1646" t="s">
        <v>27</v>
      </c>
      <c r="G1646">
        <v>0.8</v>
      </c>
      <c r="H1646" t="s">
        <v>10</v>
      </c>
      <c r="I1646">
        <f t="shared" si="122"/>
        <v>0.1</v>
      </c>
      <c r="Q1646">
        <v>49.16052823921428</v>
      </c>
      <c r="R1646">
        <v>139.59723792879015</v>
      </c>
      <c r="S1646">
        <v>20</v>
      </c>
      <c r="T1646">
        <v>0</v>
      </c>
      <c r="V1646" s="3" t="s">
        <v>101</v>
      </c>
      <c r="W1646" t="s">
        <v>67</v>
      </c>
    </row>
    <row r="1647" spans="1:23" x14ac:dyDescent="0.25">
      <c r="A1647">
        <v>1646</v>
      </c>
      <c r="B1647" t="s">
        <v>22</v>
      </c>
      <c r="C1647">
        <f t="shared" si="121"/>
        <v>0.2</v>
      </c>
      <c r="D1647" t="s">
        <v>2</v>
      </c>
      <c r="E1647">
        <v>0.6</v>
      </c>
      <c r="F1647" t="s">
        <v>27</v>
      </c>
      <c r="G1647">
        <v>0.8</v>
      </c>
      <c r="H1647" t="s">
        <v>10</v>
      </c>
      <c r="I1647">
        <f t="shared" si="122"/>
        <v>0.1</v>
      </c>
      <c r="Q1647">
        <v>39.888692033460437</v>
      </c>
      <c r="R1647">
        <v>105.20009423590426</v>
      </c>
      <c r="S1647">
        <v>20</v>
      </c>
      <c r="T1647">
        <v>0</v>
      </c>
      <c r="V1647" s="3" t="s">
        <v>101</v>
      </c>
      <c r="W1647" t="s">
        <v>67</v>
      </c>
    </row>
    <row r="1648" spans="1:23" x14ac:dyDescent="0.25">
      <c r="A1648">
        <v>1647</v>
      </c>
      <c r="B1648" t="s">
        <v>22</v>
      </c>
      <c r="C1648">
        <f t="shared" si="121"/>
        <v>0.2</v>
      </c>
      <c r="D1648" t="s">
        <v>2</v>
      </c>
      <c r="E1648">
        <v>0.6</v>
      </c>
      <c r="F1648" t="s">
        <v>27</v>
      </c>
      <c r="G1648">
        <v>0.8</v>
      </c>
      <c r="H1648" t="s">
        <v>10</v>
      </c>
      <c r="I1648">
        <f t="shared" si="122"/>
        <v>0.1</v>
      </c>
      <c r="Q1648">
        <v>32.120657430886801</v>
      </c>
      <c r="R1648">
        <v>67.801336031815993</v>
      </c>
      <c r="S1648">
        <v>20</v>
      </c>
      <c r="T1648">
        <v>0</v>
      </c>
      <c r="V1648" s="3" t="s">
        <v>101</v>
      </c>
      <c r="W1648" t="s">
        <v>67</v>
      </c>
    </row>
    <row r="1649" spans="1:23" x14ac:dyDescent="0.25">
      <c r="A1649">
        <v>1648</v>
      </c>
      <c r="B1649" t="s">
        <v>22</v>
      </c>
      <c r="C1649">
        <f t="shared" si="121"/>
        <v>0.2</v>
      </c>
      <c r="D1649" t="s">
        <v>2</v>
      </c>
      <c r="E1649">
        <v>0.6</v>
      </c>
      <c r="F1649" t="s">
        <v>27</v>
      </c>
      <c r="G1649">
        <v>0.8</v>
      </c>
      <c r="H1649" t="s">
        <v>10</v>
      </c>
      <c r="I1649">
        <f t="shared" si="122"/>
        <v>0.1</v>
      </c>
      <c r="Q1649">
        <v>28.245398956794983</v>
      </c>
      <c r="R1649">
        <v>45.14398393425796</v>
      </c>
      <c r="S1649">
        <v>20</v>
      </c>
      <c r="T1649">
        <v>0</v>
      </c>
      <c r="V1649" s="3" t="s">
        <v>101</v>
      </c>
      <c r="W1649" t="s">
        <v>67</v>
      </c>
    </row>
    <row r="1650" spans="1:23" x14ac:dyDescent="0.25">
      <c r="A1650">
        <v>1649</v>
      </c>
      <c r="B1650" t="s">
        <v>22</v>
      </c>
      <c r="C1650">
        <f t="shared" si="121"/>
        <v>0.2</v>
      </c>
      <c r="D1650" t="s">
        <v>2</v>
      </c>
      <c r="E1650">
        <v>0.6</v>
      </c>
      <c r="F1650" t="s">
        <v>27</v>
      </c>
      <c r="G1650">
        <v>0.8</v>
      </c>
      <c r="H1650" t="s">
        <v>10</v>
      </c>
      <c r="I1650">
        <f t="shared" si="122"/>
        <v>0.1</v>
      </c>
      <c r="Q1650">
        <v>25.708906103530545</v>
      </c>
      <c r="R1650">
        <v>28.440857253733896</v>
      </c>
      <c r="S1650">
        <v>20</v>
      </c>
      <c r="T1650">
        <v>0</v>
      </c>
      <c r="V1650" s="3" t="s">
        <v>101</v>
      </c>
      <c r="W1650" t="s">
        <v>67</v>
      </c>
    </row>
    <row r="1651" spans="1:23" x14ac:dyDescent="0.25">
      <c r="A1651">
        <v>1650</v>
      </c>
      <c r="B1651" t="s">
        <v>1</v>
      </c>
      <c r="C1651">
        <f t="shared" si="121"/>
        <v>0.2</v>
      </c>
      <c r="D1651" t="s">
        <v>2</v>
      </c>
      <c r="E1651">
        <v>0.6</v>
      </c>
      <c r="F1651" t="s">
        <v>9</v>
      </c>
      <c r="G1651">
        <v>1</v>
      </c>
      <c r="Q1651">
        <v>57.904317084414402</v>
      </c>
      <c r="R1651">
        <v>880.33244603809703</v>
      </c>
      <c r="S1651">
        <v>0</v>
      </c>
      <c r="T1651">
        <v>0</v>
      </c>
      <c r="V1651" s="3" t="s">
        <v>101</v>
      </c>
      <c r="W1651" t="s">
        <v>38</v>
      </c>
    </row>
    <row r="1652" spans="1:23" x14ac:dyDescent="0.25">
      <c r="A1652">
        <v>1651</v>
      </c>
      <c r="B1652" t="s">
        <v>1</v>
      </c>
      <c r="C1652">
        <f t="shared" si="121"/>
        <v>0.2</v>
      </c>
      <c r="D1652" t="s">
        <v>2</v>
      </c>
      <c r="E1652">
        <v>0.6</v>
      </c>
      <c r="F1652" t="s">
        <v>9</v>
      </c>
      <c r="G1652">
        <v>1</v>
      </c>
      <c r="Q1652">
        <v>47.401770281639898</v>
      </c>
      <c r="R1652">
        <v>756.77896458679902</v>
      </c>
      <c r="S1652">
        <v>0</v>
      </c>
      <c r="T1652">
        <v>0</v>
      </c>
      <c r="V1652" s="3" t="s">
        <v>101</v>
      </c>
      <c r="W1652" t="s">
        <v>38</v>
      </c>
    </row>
    <row r="1653" spans="1:23" x14ac:dyDescent="0.25">
      <c r="A1653">
        <v>1652</v>
      </c>
      <c r="B1653" t="s">
        <v>1</v>
      </c>
      <c r="C1653">
        <f t="shared" si="121"/>
        <v>0.2</v>
      </c>
      <c r="D1653" t="s">
        <v>2</v>
      </c>
      <c r="E1653">
        <v>0.6</v>
      </c>
      <c r="F1653" t="s">
        <v>9</v>
      </c>
      <c r="G1653">
        <v>1</v>
      </c>
      <c r="Q1653">
        <v>42.795646885622702</v>
      </c>
      <c r="R1653">
        <v>610.39459939194205</v>
      </c>
      <c r="S1653">
        <v>0</v>
      </c>
      <c r="T1653">
        <v>0</v>
      </c>
      <c r="V1653" s="3" t="s">
        <v>101</v>
      </c>
      <c r="W1653" t="s">
        <v>38</v>
      </c>
    </row>
    <row r="1654" spans="1:23" x14ac:dyDescent="0.25">
      <c r="A1654">
        <v>1653</v>
      </c>
      <c r="B1654" t="s">
        <v>1</v>
      </c>
      <c r="C1654">
        <f t="shared" ref="C1654:C1660" si="123">0.4/2</f>
        <v>0.2</v>
      </c>
      <c r="D1654" t="s">
        <v>2</v>
      </c>
      <c r="E1654">
        <v>0.6</v>
      </c>
      <c r="F1654" t="s">
        <v>9</v>
      </c>
      <c r="G1654">
        <v>1</v>
      </c>
      <c r="Q1654">
        <v>38.622618315922701</v>
      </c>
      <c r="R1654">
        <v>489.28176389622024</v>
      </c>
      <c r="S1654">
        <v>0</v>
      </c>
      <c r="T1654">
        <v>0</v>
      </c>
      <c r="V1654" s="3" t="s">
        <v>101</v>
      </c>
      <c r="W1654" t="s">
        <v>38</v>
      </c>
    </row>
    <row r="1655" spans="1:23" x14ac:dyDescent="0.25">
      <c r="A1655">
        <v>1654</v>
      </c>
      <c r="B1655" t="s">
        <v>1</v>
      </c>
      <c r="C1655">
        <f t="shared" si="123"/>
        <v>0.2</v>
      </c>
      <c r="D1655" t="s">
        <v>2</v>
      </c>
      <c r="E1655">
        <v>0.6</v>
      </c>
      <c r="F1655" t="s">
        <v>9</v>
      </c>
      <c r="G1655">
        <v>1</v>
      </c>
      <c r="Q1655">
        <v>30.056021538284</v>
      </c>
      <c r="R1655">
        <v>406.04159598790761</v>
      </c>
      <c r="S1655">
        <v>0</v>
      </c>
      <c r="T1655">
        <v>0</v>
      </c>
      <c r="V1655" s="3" t="s">
        <v>101</v>
      </c>
      <c r="W1655" t="s">
        <v>38</v>
      </c>
    </row>
    <row r="1656" spans="1:23" x14ac:dyDescent="0.25">
      <c r="A1656">
        <v>1655</v>
      </c>
      <c r="B1656" t="s">
        <v>1</v>
      </c>
      <c r="C1656">
        <f t="shared" si="123"/>
        <v>0.2</v>
      </c>
      <c r="D1656" t="s">
        <v>2</v>
      </c>
      <c r="E1656">
        <v>0.6</v>
      </c>
      <c r="F1656" t="s">
        <v>9</v>
      </c>
      <c r="G1656">
        <v>1</v>
      </c>
      <c r="Q1656">
        <v>23.3369325213412</v>
      </c>
      <c r="R1656">
        <v>299.3732777980706</v>
      </c>
      <c r="S1656">
        <v>0</v>
      </c>
      <c r="T1656">
        <v>0</v>
      </c>
      <c r="V1656" s="3" t="s">
        <v>101</v>
      </c>
      <c r="W1656" t="s">
        <v>38</v>
      </c>
    </row>
    <row r="1657" spans="1:23" x14ac:dyDescent="0.25">
      <c r="A1657">
        <v>1656</v>
      </c>
      <c r="B1657" t="s">
        <v>1</v>
      </c>
      <c r="C1657">
        <f t="shared" si="123"/>
        <v>0.2</v>
      </c>
      <c r="D1657" t="s">
        <v>2</v>
      </c>
      <c r="E1657">
        <v>0.6</v>
      </c>
      <c r="F1657" t="s">
        <v>9</v>
      </c>
      <c r="G1657">
        <v>1</v>
      </c>
      <c r="Q1657">
        <v>14.1193934108046</v>
      </c>
      <c r="R1657">
        <v>199.5707264964135</v>
      </c>
      <c r="S1657">
        <v>0</v>
      </c>
      <c r="T1657">
        <v>0</v>
      </c>
      <c r="V1657" s="3" t="s">
        <v>101</v>
      </c>
      <c r="W1657" t="s">
        <v>38</v>
      </c>
    </row>
    <row r="1658" spans="1:23" x14ac:dyDescent="0.25">
      <c r="A1658">
        <v>1657</v>
      </c>
      <c r="B1658" t="s">
        <v>1</v>
      </c>
      <c r="C1658">
        <f t="shared" si="123"/>
        <v>0.2</v>
      </c>
      <c r="D1658" t="s">
        <v>2</v>
      </c>
      <c r="E1658">
        <v>0.6</v>
      </c>
      <c r="F1658" t="s">
        <v>9</v>
      </c>
      <c r="G1658">
        <v>1</v>
      </c>
      <c r="Q1658">
        <v>6.9774128614873003</v>
      </c>
      <c r="R1658">
        <v>96.997161866538534</v>
      </c>
      <c r="S1658">
        <v>0</v>
      </c>
      <c r="T1658">
        <v>0</v>
      </c>
      <c r="V1658" s="3" t="s">
        <v>101</v>
      </c>
      <c r="W1658" t="s">
        <v>38</v>
      </c>
    </row>
    <row r="1659" spans="1:23" x14ac:dyDescent="0.25">
      <c r="A1659">
        <v>1658</v>
      </c>
      <c r="B1659" t="s">
        <v>1</v>
      </c>
      <c r="C1659">
        <f t="shared" si="123"/>
        <v>0.2</v>
      </c>
      <c r="D1659" t="s">
        <v>2</v>
      </c>
      <c r="E1659">
        <v>0.6</v>
      </c>
      <c r="F1659" t="s">
        <v>9</v>
      </c>
      <c r="G1659">
        <v>1</v>
      </c>
      <c r="Q1659">
        <v>4.2175418132576397</v>
      </c>
      <c r="R1659">
        <v>47.610952840065181</v>
      </c>
      <c r="S1659">
        <v>0</v>
      </c>
      <c r="T1659">
        <v>0</v>
      </c>
      <c r="V1659" s="3" t="s">
        <v>101</v>
      </c>
      <c r="W1659" t="s">
        <v>38</v>
      </c>
    </row>
    <row r="1660" spans="1:23" x14ac:dyDescent="0.25">
      <c r="A1660">
        <v>1659</v>
      </c>
      <c r="B1660" t="s">
        <v>1</v>
      </c>
      <c r="C1660">
        <f t="shared" si="123"/>
        <v>0.2</v>
      </c>
      <c r="D1660" t="s">
        <v>2</v>
      </c>
      <c r="E1660">
        <v>0.6</v>
      </c>
      <c r="F1660" t="s">
        <v>9</v>
      </c>
      <c r="G1660">
        <v>1</v>
      </c>
      <c r="Q1660">
        <v>3.6230797030018702</v>
      </c>
      <c r="R1660">
        <v>31.00723109370324</v>
      </c>
      <c r="S1660">
        <v>0</v>
      </c>
      <c r="T1660">
        <v>0</v>
      </c>
      <c r="V1660" s="3" t="s">
        <v>101</v>
      </c>
      <c r="W1660" t="s">
        <v>38</v>
      </c>
    </row>
    <row r="1661" spans="1:23" x14ac:dyDescent="0.25">
      <c r="A1661">
        <v>1660</v>
      </c>
      <c r="B1661" t="s">
        <v>1</v>
      </c>
      <c r="C1661">
        <f t="shared" ref="C1661:C1682" si="124">0.7/2</f>
        <v>0.35</v>
      </c>
      <c r="D1661" t="s">
        <v>5</v>
      </c>
      <c r="E1661">
        <v>0.3</v>
      </c>
      <c r="F1661" t="s">
        <v>9</v>
      </c>
      <c r="G1661">
        <v>1</v>
      </c>
      <c r="Q1661">
        <v>2.2031777675712698</v>
      </c>
      <c r="R1661">
        <v>834.7989757781304</v>
      </c>
      <c r="S1661">
        <v>0</v>
      </c>
      <c r="T1661">
        <v>0</v>
      </c>
      <c r="V1661" s="3" t="s">
        <v>101</v>
      </c>
      <c r="W1661" t="s">
        <v>38</v>
      </c>
    </row>
    <row r="1662" spans="1:23" x14ac:dyDescent="0.25">
      <c r="A1662">
        <v>1661</v>
      </c>
      <c r="B1662" t="s">
        <v>1</v>
      </c>
      <c r="C1662">
        <f t="shared" si="124"/>
        <v>0.35</v>
      </c>
      <c r="D1662" t="s">
        <v>5</v>
      </c>
      <c r="E1662">
        <v>0.3</v>
      </c>
      <c r="F1662" t="s">
        <v>9</v>
      </c>
      <c r="G1662">
        <v>1</v>
      </c>
      <c r="Q1662">
        <v>2.0892804557195799</v>
      </c>
      <c r="R1662">
        <v>650.72036443670424</v>
      </c>
      <c r="S1662">
        <v>0</v>
      </c>
      <c r="T1662">
        <v>0</v>
      </c>
      <c r="V1662" s="3" t="s">
        <v>101</v>
      </c>
      <c r="W1662" t="s">
        <v>38</v>
      </c>
    </row>
    <row r="1663" spans="1:23" x14ac:dyDescent="0.25">
      <c r="A1663">
        <v>1662</v>
      </c>
      <c r="B1663" t="s">
        <v>1</v>
      </c>
      <c r="C1663">
        <f t="shared" si="124"/>
        <v>0.35</v>
      </c>
      <c r="D1663" t="s">
        <v>5</v>
      </c>
      <c r="E1663">
        <v>0.3</v>
      </c>
      <c r="F1663" t="s">
        <v>9</v>
      </c>
      <c r="G1663">
        <v>1</v>
      </c>
      <c r="Q1663">
        <v>1.62404392297818</v>
      </c>
      <c r="R1663">
        <v>496.10707479939197</v>
      </c>
      <c r="S1663">
        <v>0</v>
      </c>
      <c r="T1663">
        <v>0</v>
      </c>
      <c r="V1663" s="3" t="s">
        <v>101</v>
      </c>
      <c r="W1663" t="s">
        <v>38</v>
      </c>
    </row>
    <row r="1664" spans="1:23" x14ac:dyDescent="0.25">
      <c r="A1664">
        <v>1663</v>
      </c>
      <c r="B1664" t="s">
        <v>1</v>
      </c>
      <c r="C1664">
        <f t="shared" si="124"/>
        <v>0.35</v>
      </c>
      <c r="D1664" t="s">
        <v>5</v>
      </c>
      <c r="E1664">
        <v>0.3</v>
      </c>
      <c r="F1664" t="s">
        <v>9</v>
      </c>
      <c r="G1664">
        <v>1</v>
      </c>
      <c r="Q1664">
        <v>1.32748529462531</v>
      </c>
      <c r="R1664">
        <v>402.67790701941226</v>
      </c>
      <c r="S1664">
        <v>0</v>
      </c>
      <c r="T1664">
        <v>0</v>
      </c>
      <c r="V1664" s="3" t="s">
        <v>101</v>
      </c>
      <c r="W1664" t="s">
        <v>38</v>
      </c>
    </row>
    <row r="1665" spans="1:23" x14ac:dyDescent="0.25">
      <c r="A1665">
        <v>1664</v>
      </c>
      <c r="B1665" t="s">
        <v>1</v>
      </c>
      <c r="C1665">
        <f t="shared" si="124"/>
        <v>0.35</v>
      </c>
      <c r="D1665" t="s">
        <v>5</v>
      </c>
      <c r="E1665">
        <v>0.3</v>
      </c>
      <c r="F1665" t="s">
        <v>9</v>
      </c>
      <c r="G1665">
        <v>1</v>
      </c>
      <c r="Q1665">
        <v>0.98111150904036803</v>
      </c>
      <c r="R1665">
        <v>300.08581076349924</v>
      </c>
      <c r="S1665">
        <v>0</v>
      </c>
      <c r="T1665">
        <v>0</v>
      </c>
      <c r="V1665" s="3" t="s">
        <v>101</v>
      </c>
      <c r="W1665" t="s">
        <v>38</v>
      </c>
    </row>
    <row r="1666" spans="1:23" x14ac:dyDescent="0.25">
      <c r="A1666">
        <v>1665</v>
      </c>
      <c r="B1666" t="s">
        <v>1</v>
      </c>
      <c r="C1666">
        <f t="shared" si="124"/>
        <v>0.35</v>
      </c>
      <c r="D1666" t="s">
        <v>5</v>
      </c>
      <c r="E1666">
        <v>0.3</v>
      </c>
      <c r="F1666" t="s">
        <v>9</v>
      </c>
      <c r="G1666">
        <v>1</v>
      </c>
      <c r="Q1666">
        <v>0.72348497762870301</v>
      </c>
      <c r="R1666">
        <v>197.91655371710732</v>
      </c>
      <c r="S1666">
        <v>0</v>
      </c>
      <c r="T1666">
        <v>0</v>
      </c>
      <c r="V1666" s="3" t="s">
        <v>101</v>
      </c>
      <c r="W1666" t="s">
        <v>38</v>
      </c>
    </row>
    <row r="1667" spans="1:23" x14ac:dyDescent="0.25">
      <c r="A1667">
        <v>1666</v>
      </c>
      <c r="B1667" t="s">
        <v>1</v>
      </c>
      <c r="C1667">
        <f t="shared" si="124"/>
        <v>0.35</v>
      </c>
      <c r="D1667" t="s">
        <v>5</v>
      </c>
      <c r="E1667">
        <v>0.3</v>
      </c>
      <c r="F1667" t="s">
        <v>9</v>
      </c>
      <c r="G1667">
        <v>1</v>
      </c>
      <c r="Q1667">
        <v>0.41494073373753398</v>
      </c>
      <c r="R1667">
        <v>98.564989948772904</v>
      </c>
      <c r="S1667">
        <v>0</v>
      </c>
      <c r="T1667">
        <v>0</v>
      </c>
      <c r="V1667" s="3" t="s">
        <v>101</v>
      </c>
      <c r="W1667" t="s">
        <v>38</v>
      </c>
    </row>
    <row r="1668" spans="1:23" x14ac:dyDescent="0.25">
      <c r="A1668">
        <v>1667</v>
      </c>
      <c r="B1668" t="s">
        <v>1</v>
      </c>
      <c r="C1668">
        <f t="shared" si="124"/>
        <v>0.35</v>
      </c>
      <c r="D1668" t="s">
        <v>5</v>
      </c>
      <c r="E1668">
        <v>0.3</v>
      </c>
      <c r="F1668" t="s">
        <v>9</v>
      </c>
      <c r="G1668">
        <v>1</v>
      </c>
      <c r="Q1668">
        <v>0.276924394517571</v>
      </c>
      <c r="R1668">
        <v>48.780480506063327</v>
      </c>
      <c r="S1668">
        <v>0</v>
      </c>
      <c r="T1668">
        <v>0</v>
      </c>
      <c r="V1668" s="3" t="s">
        <v>101</v>
      </c>
      <c r="W1668" t="s">
        <v>38</v>
      </c>
    </row>
    <row r="1669" spans="1:23" x14ac:dyDescent="0.25">
      <c r="A1669">
        <v>1668</v>
      </c>
      <c r="B1669" t="s">
        <v>1</v>
      </c>
      <c r="C1669">
        <f t="shared" si="124"/>
        <v>0.35</v>
      </c>
      <c r="D1669" t="s">
        <v>5</v>
      </c>
      <c r="E1669">
        <v>0.3</v>
      </c>
      <c r="F1669" t="s">
        <v>9</v>
      </c>
      <c r="G1669">
        <v>1</v>
      </c>
      <c r="Q1669">
        <v>0.22627170304187699</v>
      </c>
      <c r="R1669">
        <v>29.440646787823198</v>
      </c>
      <c r="S1669">
        <v>0</v>
      </c>
      <c r="T1669">
        <v>0</v>
      </c>
      <c r="V1669" s="3" t="s">
        <v>101</v>
      </c>
      <c r="W1669" t="s">
        <v>38</v>
      </c>
    </row>
    <row r="1670" spans="1:23" x14ac:dyDescent="0.25">
      <c r="A1670">
        <v>1669</v>
      </c>
      <c r="B1670" t="s">
        <v>1</v>
      </c>
      <c r="C1670">
        <f t="shared" si="124"/>
        <v>0.35</v>
      </c>
      <c r="D1670" t="s">
        <v>5</v>
      </c>
      <c r="E1670">
        <v>0.3</v>
      </c>
      <c r="F1670" t="s">
        <v>25</v>
      </c>
      <c r="G1670">
        <f t="shared" ref="G1670:G1682" si="125">0.5/2</f>
        <v>0.25</v>
      </c>
      <c r="H1670" t="s">
        <v>28</v>
      </c>
      <c r="I1670">
        <f t="shared" ref="I1670:I1682" si="126">0.5/2</f>
        <v>0.25</v>
      </c>
      <c r="Q1670">
        <v>2.6894733263990899E-2</v>
      </c>
      <c r="R1670">
        <v>926.9283206672701</v>
      </c>
      <c r="S1670">
        <v>0</v>
      </c>
      <c r="T1670">
        <v>0</v>
      </c>
      <c r="V1670" s="3" t="s">
        <v>101</v>
      </c>
      <c r="W1670" t="s">
        <v>38</v>
      </c>
    </row>
    <row r="1671" spans="1:23" x14ac:dyDescent="0.25">
      <c r="A1671">
        <v>1670</v>
      </c>
      <c r="B1671" t="s">
        <v>1</v>
      </c>
      <c r="C1671">
        <f t="shared" si="124"/>
        <v>0.35</v>
      </c>
      <c r="D1671" t="s">
        <v>5</v>
      </c>
      <c r="E1671">
        <v>0.3</v>
      </c>
      <c r="F1671" t="s">
        <v>25</v>
      </c>
      <c r="G1671">
        <f t="shared" si="125"/>
        <v>0.25</v>
      </c>
      <c r="H1671" t="s">
        <v>28</v>
      </c>
      <c r="I1671">
        <f t="shared" si="126"/>
        <v>0.25</v>
      </c>
      <c r="Q1671">
        <v>2.0937264510016498E-2</v>
      </c>
      <c r="R1671">
        <v>752.37081764333288</v>
      </c>
      <c r="S1671">
        <v>0</v>
      </c>
      <c r="T1671">
        <v>0</v>
      </c>
      <c r="V1671" s="3" t="s">
        <v>101</v>
      </c>
      <c r="W1671" t="s">
        <v>38</v>
      </c>
    </row>
    <row r="1672" spans="1:23" x14ac:dyDescent="0.25">
      <c r="A1672">
        <v>1671</v>
      </c>
      <c r="B1672" t="s">
        <v>1</v>
      </c>
      <c r="C1672">
        <f t="shared" si="124"/>
        <v>0.35</v>
      </c>
      <c r="D1672" t="s">
        <v>5</v>
      </c>
      <c r="E1672">
        <v>0.3</v>
      </c>
      <c r="F1672" t="s">
        <v>25</v>
      </c>
      <c r="G1672">
        <f t="shared" si="125"/>
        <v>0.25</v>
      </c>
      <c r="H1672" t="s">
        <v>28</v>
      </c>
      <c r="I1672">
        <f t="shared" si="126"/>
        <v>0.25</v>
      </c>
      <c r="Q1672">
        <v>1.6308612506804501E-2</v>
      </c>
      <c r="R1672">
        <v>645.50808060655106</v>
      </c>
      <c r="S1672">
        <v>0</v>
      </c>
      <c r="T1672">
        <v>0</v>
      </c>
      <c r="V1672" s="3" t="s">
        <v>101</v>
      </c>
      <c r="W1672" t="s">
        <v>38</v>
      </c>
    </row>
    <row r="1673" spans="1:23" x14ac:dyDescent="0.25">
      <c r="A1673">
        <v>1672</v>
      </c>
      <c r="B1673" t="s">
        <v>1</v>
      </c>
      <c r="C1673">
        <f t="shared" si="124"/>
        <v>0.35</v>
      </c>
      <c r="D1673" t="s">
        <v>5</v>
      </c>
      <c r="E1673">
        <v>0.3</v>
      </c>
      <c r="F1673" t="s">
        <v>25</v>
      </c>
      <c r="G1673">
        <f t="shared" si="125"/>
        <v>0.25</v>
      </c>
      <c r="H1673" t="s">
        <v>28</v>
      </c>
      <c r="I1673">
        <f t="shared" si="126"/>
        <v>0.25</v>
      </c>
      <c r="Q1673">
        <v>1.2700845399336001E-2</v>
      </c>
      <c r="R1673">
        <v>552.31625712909658</v>
      </c>
      <c r="S1673">
        <v>0</v>
      </c>
      <c r="T1673">
        <v>0</v>
      </c>
      <c r="V1673" s="3" t="s">
        <v>101</v>
      </c>
      <c r="W1673" t="s">
        <v>38</v>
      </c>
    </row>
    <row r="1674" spans="1:23" x14ac:dyDescent="0.25">
      <c r="A1674">
        <v>1673</v>
      </c>
      <c r="B1674" t="s">
        <v>1</v>
      </c>
      <c r="C1674">
        <f t="shared" si="124"/>
        <v>0.35</v>
      </c>
      <c r="D1674" t="s">
        <v>5</v>
      </c>
      <c r="E1674">
        <v>0.3</v>
      </c>
      <c r="F1674" t="s">
        <v>25</v>
      </c>
      <c r="G1674">
        <f t="shared" si="125"/>
        <v>0.25</v>
      </c>
      <c r="H1674" t="s">
        <v>28</v>
      </c>
      <c r="I1674">
        <f t="shared" si="126"/>
        <v>0.25</v>
      </c>
      <c r="Q1674">
        <v>9.42039244489851E-3</v>
      </c>
      <c r="R1674">
        <v>498.20077060397659</v>
      </c>
      <c r="S1674">
        <v>0</v>
      </c>
      <c r="T1674">
        <v>0</v>
      </c>
      <c r="V1674" s="3" t="s">
        <v>101</v>
      </c>
      <c r="W1674" t="s">
        <v>38</v>
      </c>
    </row>
    <row r="1675" spans="1:23" x14ac:dyDescent="0.25">
      <c r="A1675">
        <v>1674</v>
      </c>
      <c r="B1675" t="s">
        <v>1</v>
      </c>
      <c r="C1675">
        <f t="shared" si="124"/>
        <v>0.35</v>
      </c>
      <c r="D1675" t="s">
        <v>5</v>
      </c>
      <c r="E1675">
        <v>0.3</v>
      </c>
      <c r="F1675" t="s">
        <v>25</v>
      </c>
      <c r="G1675">
        <f t="shared" si="125"/>
        <v>0.25</v>
      </c>
      <c r="H1675" t="s">
        <v>28</v>
      </c>
      <c r="I1675">
        <f t="shared" si="126"/>
        <v>0.25</v>
      </c>
      <c r="Q1675">
        <v>6.6372120109001497E-3</v>
      </c>
      <c r="R1675">
        <v>404.34000340247269</v>
      </c>
      <c r="S1675">
        <v>0</v>
      </c>
      <c r="T1675">
        <v>0</v>
      </c>
      <c r="V1675" s="3" t="s">
        <v>101</v>
      </c>
      <c r="W1675" t="s">
        <v>38</v>
      </c>
    </row>
    <row r="1676" spans="1:23" x14ac:dyDescent="0.25">
      <c r="A1676">
        <v>1675</v>
      </c>
      <c r="B1676" t="s">
        <v>1</v>
      </c>
      <c r="C1676">
        <f t="shared" si="124"/>
        <v>0.35</v>
      </c>
      <c r="D1676" t="s">
        <v>5</v>
      </c>
      <c r="E1676">
        <v>0.3</v>
      </c>
      <c r="F1676" t="s">
        <v>25</v>
      </c>
      <c r="G1676">
        <f t="shared" si="125"/>
        <v>0.25</v>
      </c>
      <c r="H1676" t="s">
        <v>28</v>
      </c>
      <c r="I1676">
        <f t="shared" si="126"/>
        <v>0.25</v>
      </c>
      <c r="Q1676">
        <v>4.2314082002472102E-3</v>
      </c>
      <c r="R1676">
        <v>314.08612966475903</v>
      </c>
      <c r="S1676">
        <v>0</v>
      </c>
      <c r="T1676">
        <v>0</v>
      </c>
      <c r="V1676" s="3" t="s">
        <v>101</v>
      </c>
      <c r="W1676" t="s">
        <v>38</v>
      </c>
    </row>
    <row r="1677" spans="1:23" x14ac:dyDescent="0.25">
      <c r="A1677">
        <v>1676</v>
      </c>
      <c r="B1677" t="s">
        <v>1</v>
      </c>
      <c r="C1677">
        <f t="shared" si="124"/>
        <v>0.35</v>
      </c>
      <c r="D1677" t="s">
        <v>5</v>
      </c>
      <c r="E1677">
        <v>0.3</v>
      </c>
      <c r="F1677" t="s">
        <v>25</v>
      </c>
      <c r="G1677">
        <f t="shared" si="125"/>
        <v>0.25</v>
      </c>
      <c r="H1677" t="s">
        <v>28</v>
      </c>
      <c r="I1677">
        <f t="shared" si="126"/>
        <v>0.25</v>
      </c>
      <c r="Q1677">
        <v>1.9967536039600699E-3</v>
      </c>
      <c r="R1677">
        <v>198.81395706356744</v>
      </c>
      <c r="S1677">
        <v>0</v>
      </c>
      <c r="T1677">
        <v>0</v>
      </c>
      <c r="V1677" s="3" t="s">
        <v>101</v>
      </c>
      <c r="W1677" t="s">
        <v>38</v>
      </c>
    </row>
    <row r="1678" spans="1:23" x14ac:dyDescent="0.25">
      <c r="A1678">
        <v>1677</v>
      </c>
      <c r="B1678" t="s">
        <v>1</v>
      </c>
      <c r="C1678">
        <f t="shared" si="124"/>
        <v>0.35</v>
      </c>
      <c r="D1678" t="s">
        <v>5</v>
      </c>
      <c r="E1678">
        <v>0.3</v>
      </c>
      <c r="F1678" t="s">
        <v>25</v>
      </c>
      <c r="G1678">
        <f t="shared" si="125"/>
        <v>0.25</v>
      </c>
      <c r="H1678" t="s">
        <v>28</v>
      </c>
      <c r="I1678">
        <f t="shared" si="126"/>
        <v>0.25</v>
      </c>
      <c r="Q1678">
        <v>1.27609401674685E-3</v>
      </c>
      <c r="R1678">
        <v>176.77391314967639</v>
      </c>
      <c r="S1678">
        <v>0</v>
      </c>
      <c r="T1678">
        <v>0</v>
      </c>
      <c r="V1678" s="3" t="s">
        <v>101</v>
      </c>
      <c r="W1678" t="s">
        <v>38</v>
      </c>
    </row>
    <row r="1679" spans="1:23" x14ac:dyDescent="0.25">
      <c r="A1679">
        <v>1678</v>
      </c>
      <c r="B1679" t="s">
        <v>1</v>
      </c>
      <c r="C1679">
        <f t="shared" si="124"/>
        <v>0.35</v>
      </c>
      <c r="D1679" t="s">
        <v>5</v>
      </c>
      <c r="E1679">
        <v>0.3</v>
      </c>
      <c r="F1679" t="s">
        <v>25</v>
      </c>
      <c r="G1679">
        <f t="shared" si="125"/>
        <v>0.25</v>
      </c>
      <c r="H1679" t="s">
        <v>28</v>
      </c>
      <c r="I1679">
        <f t="shared" si="126"/>
        <v>0.25</v>
      </c>
      <c r="Q1679">
        <v>6.6486335188903497E-4</v>
      </c>
      <c r="R1679">
        <v>105.85115881947547</v>
      </c>
      <c r="S1679">
        <v>0</v>
      </c>
      <c r="T1679">
        <v>0</v>
      </c>
      <c r="V1679" s="3" t="s">
        <v>101</v>
      </c>
      <c r="W1679" t="s">
        <v>38</v>
      </c>
    </row>
    <row r="1680" spans="1:23" x14ac:dyDescent="0.25">
      <c r="A1680">
        <v>1679</v>
      </c>
      <c r="B1680" t="s">
        <v>1</v>
      </c>
      <c r="C1680">
        <f t="shared" si="124"/>
        <v>0.35</v>
      </c>
      <c r="D1680" t="s">
        <v>5</v>
      </c>
      <c r="E1680">
        <v>0.3</v>
      </c>
      <c r="F1680" t="s">
        <v>25</v>
      </c>
      <c r="G1680">
        <f t="shared" si="125"/>
        <v>0.25</v>
      </c>
      <c r="H1680" t="s">
        <v>28</v>
      </c>
      <c r="I1680">
        <f t="shared" si="126"/>
        <v>0.25</v>
      </c>
      <c r="Q1680">
        <v>5.7222321409250703E-4</v>
      </c>
      <c r="R1680">
        <v>95.295128116023307</v>
      </c>
      <c r="S1680">
        <v>0</v>
      </c>
      <c r="T1680">
        <v>0</v>
      </c>
      <c r="V1680" s="3" t="s">
        <v>101</v>
      </c>
      <c r="W1680" t="s">
        <v>38</v>
      </c>
    </row>
    <row r="1681" spans="1:23" x14ac:dyDescent="0.25">
      <c r="A1681">
        <v>1680</v>
      </c>
      <c r="B1681" t="s">
        <v>1</v>
      </c>
      <c r="C1681">
        <f t="shared" si="124"/>
        <v>0.35</v>
      </c>
      <c r="D1681" t="s">
        <v>5</v>
      </c>
      <c r="E1681">
        <v>0.3</v>
      </c>
      <c r="F1681" t="s">
        <v>25</v>
      </c>
      <c r="G1681">
        <f t="shared" si="125"/>
        <v>0.25</v>
      </c>
      <c r="H1681" t="s">
        <v>28</v>
      </c>
      <c r="I1681">
        <f t="shared" si="126"/>
        <v>0.25</v>
      </c>
      <c r="Q1681">
        <v>2.8378639363770897E-4</v>
      </c>
      <c r="R1681">
        <v>47.314674366825386</v>
      </c>
      <c r="S1681">
        <v>0</v>
      </c>
      <c r="T1681">
        <v>0</v>
      </c>
      <c r="V1681" s="3" t="s">
        <v>101</v>
      </c>
      <c r="W1681" t="s">
        <v>38</v>
      </c>
    </row>
    <row r="1682" spans="1:23" x14ac:dyDescent="0.25">
      <c r="A1682">
        <v>1681</v>
      </c>
      <c r="B1682" t="s">
        <v>1</v>
      </c>
      <c r="C1682">
        <f t="shared" si="124"/>
        <v>0.35</v>
      </c>
      <c r="D1682" t="s">
        <v>5</v>
      </c>
      <c r="E1682">
        <v>0.3</v>
      </c>
      <c r="F1682" t="s">
        <v>25</v>
      </c>
      <c r="G1682">
        <f t="shared" si="125"/>
        <v>0.25</v>
      </c>
      <c r="H1682" t="s">
        <v>28</v>
      </c>
      <c r="I1682">
        <f t="shared" si="126"/>
        <v>0.25</v>
      </c>
      <c r="Q1682">
        <v>2.10172681706438E-4</v>
      </c>
      <c r="R1682">
        <v>31.626449319566916</v>
      </c>
      <c r="S1682">
        <v>0</v>
      </c>
      <c r="T1682">
        <v>0</v>
      </c>
      <c r="V1682" s="3" t="s">
        <v>101</v>
      </c>
      <c r="W1682" t="s">
        <v>38</v>
      </c>
    </row>
    <row r="1683" spans="1:23" x14ac:dyDescent="0.25">
      <c r="A1683">
        <v>1682</v>
      </c>
      <c r="B1683" t="s">
        <v>2</v>
      </c>
      <c r="C1683">
        <v>1</v>
      </c>
      <c r="D1683" t="s">
        <v>31</v>
      </c>
      <c r="E1683">
        <v>0.2</v>
      </c>
      <c r="F1683" t="s">
        <v>10</v>
      </c>
      <c r="G1683">
        <f t="shared" ref="G1683:G1708" si="127">0.8/2</f>
        <v>0.4</v>
      </c>
      <c r="Q1683">
        <v>22.7911646586345</v>
      </c>
      <c r="R1683">
        <v>196.449704142011</v>
      </c>
      <c r="S1683">
        <v>20</v>
      </c>
      <c r="T1683">
        <v>0</v>
      </c>
      <c r="V1683" s="3" t="s">
        <v>102</v>
      </c>
      <c r="W1683" t="s">
        <v>67</v>
      </c>
    </row>
    <row r="1684" spans="1:23" x14ac:dyDescent="0.25">
      <c r="A1684">
        <v>1683</v>
      </c>
      <c r="B1684" t="s">
        <v>2</v>
      </c>
      <c r="C1684">
        <v>1</v>
      </c>
      <c r="D1684" t="s">
        <v>31</v>
      </c>
      <c r="E1684">
        <v>0.2</v>
      </c>
      <c r="F1684" t="s">
        <v>10</v>
      </c>
      <c r="G1684">
        <f t="shared" si="127"/>
        <v>0.4</v>
      </c>
      <c r="Q1684">
        <v>26.024096385542101</v>
      </c>
      <c r="R1684">
        <v>247.92899408284001</v>
      </c>
      <c r="S1684">
        <v>20</v>
      </c>
      <c r="T1684">
        <v>0</v>
      </c>
      <c r="V1684" s="3" t="s">
        <v>102</v>
      </c>
      <c r="W1684" t="s">
        <v>67</v>
      </c>
    </row>
    <row r="1685" spans="1:23" x14ac:dyDescent="0.25">
      <c r="A1685">
        <v>1684</v>
      </c>
      <c r="B1685" t="s">
        <v>2</v>
      </c>
      <c r="C1685">
        <v>1</v>
      </c>
      <c r="D1685" t="s">
        <v>31</v>
      </c>
      <c r="E1685">
        <v>0.2</v>
      </c>
      <c r="F1685" t="s">
        <v>10</v>
      </c>
      <c r="G1685">
        <f t="shared" si="127"/>
        <v>0.4</v>
      </c>
      <c r="Q1685">
        <v>30.381526104417599</v>
      </c>
      <c r="R1685">
        <v>297.633136094674</v>
      </c>
      <c r="S1685">
        <v>20</v>
      </c>
      <c r="T1685">
        <v>0</v>
      </c>
      <c r="V1685" s="3" t="s">
        <v>102</v>
      </c>
      <c r="W1685" t="s">
        <v>67</v>
      </c>
    </row>
    <row r="1686" spans="1:23" x14ac:dyDescent="0.25">
      <c r="A1686">
        <v>1685</v>
      </c>
      <c r="B1686" t="s">
        <v>2</v>
      </c>
      <c r="C1686">
        <v>1</v>
      </c>
      <c r="D1686" t="s">
        <v>31</v>
      </c>
      <c r="E1686">
        <v>0.2</v>
      </c>
      <c r="F1686" t="s">
        <v>10</v>
      </c>
      <c r="G1686">
        <f t="shared" si="127"/>
        <v>0.4</v>
      </c>
      <c r="Q1686">
        <v>35.160642570281098</v>
      </c>
      <c r="R1686">
        <v>347.33727810650799</v>
      </c>
      <c r="S1686">
        <v>20</v>
      </c>
      <c r="T1686">
        <v>0</v>
      </c>
      <c r="V1686" s="3" t="s">
        <v>102</v>
      </c>
      <c r="W1686" t="s">
        <v>67</v>
      </c>
    </row>
    <row r="1687" spans="1:23" x14ac:dyDescent="0.25">
      <c r="A1687">
        <v>1686</v>
      </c>
      <c r="B1687" t="s">
        <v>2</v>
      </c>
      <c r="C1687">
        <v>1</v>
      </c>
      <c r="D1687" t="s">
        <v>31</v>
      </c>
      <c r="E1687">
        <v>0.2</v>
      </c>
      <c r="F1687" t="s">
        <v>10</v>
      </c>
      <c r="G1687">
        <f t="shared" si="127"/>
        <v>0.4</v>
      </c>
      <c r="Q1687">
        <v>39.377510040160601</v>
      </c>
      <c r="R1687">
        <v>398.816568047337</v>
      </c>
      <c r="S1687">
        <v>20</v>
      </c>
      <c r="T1687">
        <v>0</v>
      </c>
      <c r="V1687" s="3" t="s">
        <v>102</v>
      </c>
      <c r="W1687" t="s">
        <v>67</v>
      </c>
    </row>
    <row r="1688" spans="1:23" x14ac:dyDescent="0.25">
      <c r="A1688">
        <v>1687</v>
      </c>
      <c r="B1688" t="s">
        <v>2</v>
      </c>
      <c r="C1688">
        <v>1</v>
      </c>
      <c r="D1688" t="s">
        <v>31</v>
      </c>
      <c r="E1688">
        <v>0.2</v>
      </c>
      <c r="F1688" t="s">
        <v>10</v>
      </c>
      <c r="G1688">
        <f t="shared" si="127"/>
        <v>0.4</v>
      </c>
      <c r="Q1688">
        <v>40.783132530120398</v>
      </c>
      <c r="R1688">
        <v>450.29585798816498</v>
      </c>
      <c r="S1688">
        <v>20</v>
      </c>
      <c r="T1688">
        <v>0</v>
      </c>
      <c r="V1688" s="3" t="s">
        <v>102</v>
      </c>
      <c r="W1688" t="s">
        <v>38</v>
      </c>
    </row>
    <row r="1689" spans="1:23" x14ac:dyDescent="0.25">
      <c r="A1689">
        <v>1688</v>
      </c>
      <c r="B1689" t="s">
        <v>2</v>
      </c>
      <c r="C1689">
        <v>1</v>
      </c>
      <c r="D1689" t="s">
        <v>31</v>
      </c>
      <c r="E1689">
        <v>0.2</v>
      </c>
      <c r="F1689" t="s">
        <v>10</v>
      </c>
      <c r="G1689">
        <f t="shared" si="127"/>
        <v>0.4</v>
      </c>
      <c r="Q1689">
        <v>39.799196787148503</v>
      </c>
      <c r="R1689">
        <v>498.22485207100499</v>
      </c>
      <c r="S1689">
        <v>20</v>
      </c>
      <c r="T1689">
        <v>0</v>
      </c>
      <c r="V1689" s="3" t="s">
        <v>102</v>
      </c>
      <c r="W1689" t="s">
        <v>38</v>
      </c>
    </row>
    <row r="1690" spans="1:23" x14ac:dyDescent="0.25">
      <c r="A1690">
        <v>1689</v>
      </c>
      <c r="B1690" t="s">
        <v>2</v>
      </c>
      <c r="C1690">
        <v>1</v>
      </c>
      <c r="D1690" t="s">
        <v>31</v>
      </c>
      <c r="E1690">
        <v>0.2</v>
      </c>
      <c r="F1690" t="s">
        <v>10</v>
      </c>
      <c r="G1690">
        <f t="shared" si="127"/>
        <v>0.4</v>
      </c>
      <c r="Q1690">
        <v>38.253012048192701</v>
      </c>
      <c r="R1690">
        <v>549.70414201183405</v>
      </c>
      <c r="S1690">
        <v>20</v>
      </c>
      <c r="T1690">
        <v>0</v>
      </c>
      <c r="V1690" s="3" t="s">
        <v>102</v>
      </c>
      <c r="W1690" t="s">
        <v>38</v>
      </c>
    </row>
    <row r="1691" spans="1:23" x14ac:dyDescent="0.25">
      <c r="A1691">
        <v>1690</v>
      </c>
      <c r="B1691" t="s">
        <v>2</v>
      </c>
      <c r="C1691">
        <v>1</v>
      </c>
      <c r="D1691" t="s">
        <v>31</v>
      </c>
      <c r="E1691">
        <v>0.2</v>
      </c>
      <c r="F1691" t="s">
        <v>10</v>
      </c>
      <c r="G1691">
        <f t="shared" si="127"/>
        <v>0.4</v>
      </c>
      <c r="Q1691">
        <v>36.004016064257002</v>
      </c>
      <c r="R1691">
        <v>601.18343195266198</v>
      </c>
      <c r="S1691">
        <v>20</v>
      </c>
      <c r="T1691">
        <v>0</v>
      </c>
      <c r="V1691" s="3" t="s">
        <v>102</v>
      </c>
      <c r="W1691" t="s">
        <v>38</v>
      </c>
    </row>
    <row r="1692" spans="1:23" x14ac:dyDescent="0.25">
      <c r="A1692">
        <v>1691</v>
      </c>
      <c r="B1692" t="s">
        <v>2</v>
      </c>
      <c r="C1692">
        <v>1</v>
      </c>
      <c r="D1692" t="s">
        <v>31</v>
      </c>
      <c r="E1692">
        <v>0.2</v>
      </c>
      <c r="F1692" t="s">
        <v>10</v>
      </c>
      <c r="G1692">
        <f t="shared" si="127"/>
        <v>0.4</v>
      </c>
      <c r="Q1692">
        <v>33.614457831325197</v>
      </c>
      <c r="R1692">
        <v>649.11242603550295</v>
      </c>
      <c r="S1692">
        <v>20</v>
      </c>
      <c r="T1692">
        <v>0</v>
      </c>
      <c r="V1692" s="3" t="s">
        <v>102</v>
      </c>
      <c r="W1692" t="s">
        <v>38</v>
      </c>
    </row>
    <row r="1693" spans="1:23" x14ac:dyDescent="0.25">
      <c r="A1693">
        <v>1692</v>
      </c>
      <c r="B1693" t="s">
        <v>2</v>
      </c>
      <c r="C1693">
        <v>1</v>
      </c>
      <c r="D1693" t="s">
        <v>31</v>
      </c>
      <c r="E1693">
        <v>0.2</v>
      </c>
      <c r="F1693" t="s">
        <v>10</v>
      </c>
      <c r="G1693">
        <f t="shared" si="127"/>
        <v>0.4</v>
      </c>
      <c r="Q1693">
        <v>31.506024096385499</v>
      </c>
      <c r="R1693">
        <v>698.816568047337</v>
      </c>
      <c r="S1693">
        <v>20</v>
      </c>
      <c r="T1693">
        <v>0</v>
      </c>
      <c r="V1693" s="3" t="s">
        <v>102</v>
      </c>
      <c r="W1693" t="s">
        <v>38</v>
      </c>
    </row>
    <row r="1694" spans="1:23" x14ac:dyDescent="0.25">
      <c r="A1694">
        <v>1693</v>
      </c>
      <c r="B1694" t="s">
        <v>2</v>
      </c>
      <c r="C1694">
        <v>1</v>
      </c>
      <c r="D1694" t="s">
        <v>31</v>
      </c>
      <c r="E1694">
        <v>0.2</v>
      </c>
      <c r="F1694" t="s">
        <v>10</v>
      </c>
      <c r="G1694">
        <f t="shared" si="127"/>
        <v>0.4</v>
      </c>
      <c r="Q1694">
        <v>28.694779116465799</v>
      </c>
      <c r="R1694">
        <v>752.07100591715903</v>
      </c>
      <c r="S1694">
        <v>20</v>
      </c>
      <c r="T1694">
        <v>0</v>
      </c>
      <c r="V1694" s="3" t="s">
        <v>102</v>
      </c>
      <c r="W1694" t="s">
        <v>38</v>
      </c>
    </row>
    <row r="1695" spans="1:23" x14ac:dyDescent="0.25">
      <c r="A1695">
        <v>1694</v>
      </c>
      <c r="B1695" t="s">
        <v>2</v>
      </c>
      <c r="C1695">
        <v>1</v>
      </c>
      <c r="D1695" t="s">
        <v>31</v>
      </c>
      <c r="E1695">
        <v>0.2</v>
      </c>
      <c r="F1695" t="s">
        <v>10</v>
      </c>
      <c r="G1695">
        <f t="shared" si="127"/>
        <v>0.4</v>
      </c>
      <c r="Q1695">
        <v>26.586345381526101</v>
      </c>
      <c r="R1695">
        <v>798.22485207100499</v>
      </c>
      <c r="S1695">
        <v>20</v>
      </c>
      <c r="T1695">
        <v>0</v>
      </c>
      <c r="V1695" s="3" t="s">
        <v>102</v>
      </c>
      <c r="W1695" t="s">
        <v>38</v>
      </c>
    </row>
    <row r="1696" spans="1:23" x14ac:dyDescent="0.25">
      <c r="A1696">
        <v>1695</v>
      </c>
      <c r="B1696" t="s">
        <v>2</v>
      </c>
      <c r="C1696">
        <v>1</v>
      </c>
      <c r="D1696" t="s">
        <v>29</v>
      </c>
      <c r="E1696">
        <v>0.2</v>
      </c>
      <c r="F1696" t="s">
        <v>10</v>
      </c>
      <c r="G1696">
        <f t="shared" si="127"/>
        <v>0.4</v>
      </c>
      <c r="Q1696">
        <v>20.682730923694699</v>
      </c>
      <c r="R1696">
        <v>198.22485207100499</v>
      </c>
      <c r="S1696">
        <v>20</v>
      </c>
      <c r="T1696">
        <v>0</v>
      </c>
      <c r="V1696" s="3" t="s">
        <v>102</v>
      </c>
      <c r="W1696" t="s">
        <v>67</v>
      </c>
    </row>
    <row r="1697" spans="1:23" x14ac:dyDescent="0.25">
      <c r="A1697">
        <v>1696</v>
      </c>
      <c r="B1697" t="s">
        <v>2</v>
      </c>
      <c r="C1697">
        <v>1</v>
      </c>
      <c r="D1697" t="s">
        <v>29</v>
      </c>
      <c r="E1697">
        <v>0.2</v>
      </c>
      <c r="F1697" t="s">
        <v>10</v>
      </c>
      <c r="G1697">
        <f t="shared" si="127"/>
        <v>0.4</v>
      </c>
      <c r="Q1697">
        <v>24.337349397590302</v>
      </c>
      <c r="R1697">
        <v>249.70414201183399</v>
      </c>
      <c r="S1697">
        <v>20</v>
      </c>
      <c r="T1697">
        <v>0</v>
      </c>
      <c r="V1697" s="3" t="s">
        <v>102</v>
      </c>
      <c r="W1697" t="s">
        <v>67</v>
      </c>
    </row>
    <row r="1698" spans="1:23" x14ac:dyDescent="0.25">
      <c r="A1698">
        <v>1697</v>
      </c>
      <c r="B1698" t="s">
        <v>2</v>
      </c>
      <c r="C1698">
        <v>1</v>
      </c>
      <c r="D1698" t="s">
        <v>29</v>
      </c>
      <c r="E1698">
        <v>0.2</v>
      </c>
      <c r="F1698" t="s">
        <v>10</v>
      </c>
      <c r="G1698">
        <f t="shared" si="127"/>
        <v>0.4</v>
      </c>
      <c r="Q1698">
        <v>29.116465863453801</v>
      </c>
      <c r="R1698">
        <v>301.18343195266198</v>
      </c>
      <c r="S1698">
        <v>20</v>
      </c>
      <c r="T1698">
        <v>0</v>
      </c>
      <c r="V1698" s="3" t="s">
        <v>102</v>
      </c>
      <c r="W1698" t="s">
        <v>67</v>
      </c>
    </row>
    <row r="1699" spans="1:23" x14ac:dyDescent="0.25">
      <c r="A1699">
        <v>1698</v>
      </c>
      <c r="B1699" t="s">
        <v>2</v>
      </c>
      <c r="C1699">
        <v>1</v>
      </c>
      <c r="D1699" t="s">
        <v>29</v>
      </c>
      <c r="E1699">
        <v>0.2</v>
      </c>
      <c r="F1699" t="s">
        <v>10</v>
      </c>
      <c r="G1699">
        <f t="shared" si="127"/>
        <v>0.4</v>
      </c>
      <c r="Q1699">
        <v>33.755020080321202</v>
      </c>
      <c r="R1699">
        <v>347.33727810650799</v>
      </c>
      <c r="S1699">
        <v>20</v>
      </c>
      <c r="T1699">
        <v>0</v>
      </c>
      <c r="V1699" s="3" t="s">
        <v>102</v>
      </c>
      <c r="W1699" t="s">
        <v>67</v>
      </c>
    </row>
    <row r="1700" spans="1:23" x14ac:dyDescent="0.25">
      <c r="A1700">
        <v>1699</v>
      </c>
      <c r="B1700" t="s">
        <v>2</v>
      </c>
      <c r="C1700">
        <v>1</v>
      </c>
      <c r="D1700" t="s">
        <v>29</v>
      </c>
      <c r="E1700">
        <v>0.2</v>
      </c>
      <c r="F1700" t="s">
        <v>10</v>
      </c>
      <c r="G1700">
        <f t="shared" si="127"/>
        <v>0.4</v>
      </c>
      <c r="Q1700">
        <v>37.831325301204799</v>
      </c>
      <c r="R1700">
        <v>398.816568047337</v>
      </c>
      <c r="S1700">
        <v>20</v>
      </c>
      <c r="T1700">
        <v>0</v>
      </c>
      <c r="V1700" s="3" t="s">
        <v>102</v>
      </c>
      <c r="W1700" t="s">
        <v>67</v>
      </c>
    </row>
    <row r="1701" spans="1:23" x14ac:dyDescent="0.25">
      <c r="A1701">
        <v>1700</v>
      </c>
      <c r="B1701" t="s">
        <v>2</v>
      </c>
      <c r="C1701">
        <v>1</v>
      </c>
      <c r="D1701" t="s">
        <v>29</v>
      </c>
      <c r="E1701">
        <v>0.2</v>
      </c>
      <c r="F1701" t="s">
        <v>10</v>
      </c>
      <c r="G1701">
        <f t="shared" si="127"/>
        <v>0.4</v>
      </c>
      <c r="Q1701">
        <v>39.377510040160601</v>
      </c>
      <c r="R1701">
        <v>448.52071005917099</v>
      </c>
      <c r="S1701">
        <v>20</v>
      </c>
      <c r="T1701">
        <v>0</v>
      </c>
      <c r="V1701" s="3" t="s">
        <v>102</v>
      </c>
      <c r="W1701" t="s">
        <v>38</v>
      </c>
    </row>
    <row r="1702" spans="1:23" x14ac:dyDescent="0.25">
      <c r="A1702">
        <v>1701</v>
      </c>
      <c r="B1702" t="s">
        <v>2</v>
      </c>
      <c r="C1702">
        <v>1</v>
      </c>
      <c r="D1702" t="s">
        <v>29</v>
      </c>
      <c r="E1702">
        <v>0.2</v>
      </c>
      <c r="F1702" t="s">
        <v>10</v>
      </c>
      <c r="G1702">
        <f t="shared" si="127"/>
        <v>0.4</v>
      </c>
      <c r="Q1702">
        <v>38.253012048192701</v>
      </c>
      <c r="R1702">
        <v>499.99999999999898</v>
      </c>
      <c r="S1702">
        <v>20</v>
      </c>
      <c r="T1702">
        <v>0</v>
      </c>
      <c r="V1702" s="3" t="s">
        <v>102</v>
      </c>
      <c r="W1702" t="s">
        <v>38</v>
      </c>
    </row>
    <row r="1703" spans="1:23" x14ac:dyDescent="0.25">
      <c r="A1703">
        <v>1702</v>
      </c>
      <c r="B1703" t="s">
        <v>2</v>
      </c>
      <c r="C1703">
        <v>1</v>
      </c>
      <c r="D1703" t="s">
        <v>29</v>
      </c>
      <c r="E1703">
        <v>0.2</v>
      </c>
      <c r="F1703" t="s">
        <v>10</v>
      </c>
      <c r="G1703">
        <f t="shared" si="127"/>
        <v>0.4</v>
      </c>
      <c r="Q1703">
        <v>36.7068273092369</v>
      </c>
      <c r="R1703">
        <v>549.70414201183405</v>
      </c>
      <c r="S1703">
        <v>20</v>
      </c>
      <c r="T1703">
        <v>0</v>
      </c>
      <c r="V1703" s="3" t="s">
        <v>102</v>
      </c>
      <c r="W1703" t="s">
        <v>38</v>
      </c>
    </row>
    <row r="1704" spans="1:23" x14ac:dyDescent="0.25">
      <c r="A1704">
        <v>1703</v>
      </c>
      <c r="B1704" t="s">
        <v>2</v>
      </c>
      <c r="C1704">
        <v>1</v>
      </c>
      <c r="D1704" t="s">
        <v>29</v>
      </c>
      <c r="E1704">
        <v>0.2</v>
      </c>
      <c r="F1704" t="s">
        <v>10</v>
      </c>
      <c r="G1704">
        <f t="shared" si="127"/>
        <v>0.4</v>
      </c>
      <c r="Q1704">
        <v>34.598393574297098</v>
      </c>
      <c r="R1704">
        <v>599.40828402366799</v>
      </c>
      <c r="S1704">
        <v>20</v>
      </c>
      <c r="T1704">
        <v>0</v>
      </c>
      <c r="V1704" s="3" t="s">
        <v>102</v>
      </c>
      <c r="W1704" t="s">
        <v>38</v>
      </c>
    </row>
    <row r="1705" spans="1:23" x14ac:dyDescent="0.25">
      <c r="A1705">
        <v>1704</v>
      </c>
      <c r="B1705" t="s">
        <v>2</v>
      </c>
      <c r="C1705">
        <v>1</v>
      </c>
      <c r="D1705" t="s">
        <v>29</v>
      </c>
      <c r="E1705">
        <v>0.2</v>
      </c>
      <c r="F1705" t="s">
        <v>10</v>
      </c>
      <c r="G1705">
        <f t="shared" si="127"/>
        <v>0.4</v>
      </c>
      <c r="Q1705">
        <v>32.2088353413654</v>
      </c>
      <c r="R1705">
        <v>647.33727810650805</v>
      </c>
      <c r="S1705">
        <v>20</v>
      </c>
      <c r="T1705">
        <v>0</v>
      </c>
      <c r="V1705" s="3" t="s">
        <v>102</v>
      </c>
      <c r="W1705" t="s">
        <v>38</v>
      </c>
    </row>
    <row r="1706" spans="1:23" x14ac:dyDescent="0.25">
      <c r="A1706">
        <v>1705</v>
      </c>
      <c r="B1706" t="s">
        <v>2</v>
      </c>
      <c r="C1706">
        <v>1</v>
      </c>
      <c r="D1706" t="s">
        <v>29</v>
      </c>
      <c r="E1706">
        <v>0.2</v>
      </c>
      <c r="F1706" t="s">
        <v>10</v>
      </c>
      <c r="G1706">
        <f t="shared" si="127"/>
        <v>0.4</v>
      </c>
      <c r="Q1706">
        <v>30.240963855421601</v>
      </c>
      <c r="R1706">
        <v>698.816568047337</v>
      </c>
      <c r="S1706">
        <v>20</v>
      </c>
      <c r="T1706">
        <v>0</v>
      </c>
      <c r="V1706" s="3" t="s">
        <v>102</v>
      </c>
      <c r="W1706" t="s">
        <v>38</v>
      </c>
    </row>
    <row r="1707" spans="1:23" x14ac:dyDescent="0.25">
      <c r="A1707">
        <v>1706</v>
      </c>
      <c r="B1707" t="s">
        <v>2</v>
      </c>
      <c r="C1707">
        <v>1</v>
      </c>
      <c r="D1707" t="s">
        <v>29</v>
      </c>
      <c r="E1707">
        <v>0.2</v>
      </c>
      <c r="F1707" t="s">
        <v>10</v>
      </c>
      <c r="G1707">
        <f t="shared" si="127"/>
        <v>0.4</v>
      </c>
      <c r="Q1707">
        <v>27.5702811244979</v>
      </c>
      <c r="R1707">
        <v>748.52071005917105</v>
      </c>
      <c r="S1707">
        <v>20</v>
      </c>
      <c r="T1707">
        <v>0</v>
      </c>
      <c r="V1707" s="3" t="s">
        <v>102</v>
      </c>
      <c r="W1707" t="s">
        <v>38</v>
      </c>
    </row>
    <row r="1708" spans="1:23" x14ac:dyDescent="0.25">
      <c r="A1708">
        <v>1707</v>
      </c>
      <c r="B1708" t="s">
        <v>2</v>
      </c>
      <c r="C1708">
        <v>1</v>
      </c>
      <c r="D1708" t="s">
        <v>29</v>
      </c>
      <c r="E1708">
        <v>0.2</v>
      </c>
      <c r="F1708" t="s">
        <v>10</v>
      </c>
      <c r="G1708">
        <f t="shared" si="127"/>
        <v>0.4</v>
      </c>
      <c r="Q1708">
        <v>25.0401606425702</v>
      </c>
      <c r="R1708">
        <v>798.22485207100499</v>
      </c>
      <c r="S1708">
        <v>20</v>
      </c>
      <c r="T1708">
        <v>0</v>
      </c>
      <c r="V1708" s="3" t="s">
        <v>102</v>
      </c>
      <c r="W1708" t="s">
        <v>38</v>
      </c>
    </row>
    <row r="1709" spans="1:23" x14ac:dyDescent="0.25">
      <c r="A1709">
        <v>1708</v>
      </c>
      <c r="B1709" t="s">
        <v>2</v>
      </c>
      <c r="C1709">
        <v>1</v>
      </c>
      <c r="D1709" t="s">
        <v>29</v>
      </c>
      <c r="E1709">
        <v>0.1</v>
      </c>
      <c r="F1709" t="s">
        <v>31</v>
      </c>
      <c r="G1709">
        <v>0.1</v>
      </c>
      <c r="H1709" t="s">
        <v>10</v>
      </c>
      <c r="I1709">
        <f t="shared" ref="I1709:I1721" si="128">0.8/2</f>
        <v>0.4</v>
      </c>
      <c r="Q1709">
        <v>15.763052208835299</v>
      </c>
      <c r="R1709">
        <v>200</v>
      </c>
      <c r="S1709">
        <v>20</v>
      </c>
      <c r="T1709">
        <v>0</v>
      </c>
      <c r="V1709" s="3" t="s">
        <v>102</v>
      </c>
      <c r="W1709" t="s">
        <v>67</v>
      </c>
    </row>
    <row r="1710" spans="1:23" x14ac:dyDescent="0.25">
      <c r="A1710">
        <v>1709</v>
      </c>
      <c r="B1710" t="s">
        <v>2</v>
      </c>
      <c r="C1710">
        <v>1</v>
      </c>
      <c r="D1710" t="s">
        <v>29</v>
      </c>
      <c r="E1710">
        <v>0.1</v>
      </c>
      <c r="F1710" t="s">
        <v>31</v>
      </c>
      <c r="G1710">
        <v>0.1</v>
      </c>
      <c r="H1710" t="s">
        <v>10</v>
      </c>
      <c r="I1710">
        <f t="shared" si="128"/>
        <v>0.4</v>
      </c>
      <c r="Q1710">
        <v>17.871485943775099</v>
      </c>
      <c r="R1710">
        <v>249.70414201183399</v>
      </c>
      <c r="S1710">
        <v>20</v>
      </c>
      <c r="T1710">
        <v>0</v>
      </c>
      <c r="V1710" s="3" t="s">
        <v>102</v>
      </c>
      <c r="W1710" t="s">
        <v>67</v>
      </c>
    </row>
    <row r="1711" spans="1:23" x14ac:dyDescent="0.25">
      <c r="A1711">
        <v>1710</v>
      </c>
      <c r="B1711" t="s">
        <v>2</v>
      </c>
      <c r="C1711">
        <v>1</v>
      </c>
      <c r="D1711" t="s">
        <v>29</v>
      </c>
      <c r="E1711">
        <v>0.1</v>
      </c>
      <c r="F1711" t="s">
        <v>31</v>
      </c>
      <c r="G1711">
        <v>0.1</v>
      </c>
      <c r="H1711" t="s">
        <v>10</v>
      </c>
      <c r="I1711">
        <f t="shared" si="128"/>
        <v>0.4</v>
      </c>
      <c r="Q1711">
        <v>21.9477911646586</v>
      </c>
      <c r="R1711">
        <v>301.18343195266198</v>
      </c>
      <c r="S1711">
        <v>20</v>
      </c>
      <c r="T1711">
        <v>0</v>
      </c>
      <c r="V1711" s="3" t="s">
        <v>102</v>
      </c>
      <c r="W1711" t="s">
        <v>67</v>
      </c>
    </row>
    <row r="1712" spans="1:23" x14ac:dyDescent="0.25">
      <c r="A1712">
        <v>1711</v>
      </c>
      <c r="B1712" t="s">
        <v>2</v>
      </c>
      <c r="C1712">
        <v>1</v>
      </c>
      <c r="D1712" t="s">
        <v>29</v>
      </c>
      <c r="E1712">
        <v>0.1</v>
      </c>
      <c r="F1712" t="s">
        <v>31</v>
      </c>
      <c r="G1712">
        <v>0.1</v>
      </c>
      <c r="H1712" t="s">
        <v>10</v>
      </c>
      <c r="I1712">
        <f t="shared" si="128"/>
        <v>0.4</v>
      </c>
      <c r="Q1712">
        <v>25.461847389558201</v>
      </c>
      <c r="R1712">
        <v>350.88757396449699</v>
      </c>
      <c r="S1712">
        <v>20</v>
      </c>
      <c r="T1712">
        <v>0</v>
      </c>
      <c r="V1712" s="3" t="s">
        <v>102</v>
      </c>
      <c r="W1712" t="s">
        <v>67</v>
      </c>
    </row>
    <row r="1713" spans="1:23" x14ac:dyDescent="0.25">
      <c r="A1713">
        <v>1712</v>
      </c>
      <c r="B1713" t="s">
        <v>2</v>
      </c>
      <c r="C1713">
        <v>1</v>
      </c>
      <c r="D1713" t="s">
        <v>29</v>
      </c>
      <c r="E1713">
        <v>0.1</v>
      </c>
      <c r="F1713" t="s">
        <v>31</v>
      </c>
      <c r="G1713">
        <v>0.1</v>
      </c>
      <c r="H1713" t="s">
        <v>10</v>
      </c>
      <c r="I1713">
        <f t="shared" si="128"/>
        <v>0.4</v>
      </c>
      <c r="Q1713">
        <v>29.257028112449799</v>
      </c>
      <c r="R1713">
        <v>400.59171597633099</v>
      </c>
      <c r="S1713">
        <v>20</v>
      </c>
      <c r="T1713">
        <v>0</v>
      </c>
      <c r="V1713" s="3" t="s">
        <v>102</v>
      </c>
      <c r="W1713" t="s">
        <v>67</v>
      </c>
    </row>
    <row r="1714" spans="1:23" x14ac:dyDescent="0.25">
      <c r="A1714">
        <v>1713</v>
      </c>
      <c r="B1714" t="s">
        <v>2</v>
      </c>
      <c r="C1714">
        <v>1</v>
      </c>
      <c r="D1714" t="s">
        <v>29</v>
      </c>
      <c r="E1714">
        <v>0.1</v>
      </c>
      <c r="F1714" t="s">
        <v>31</v>
      </c>
      <c r="G1714">
        <v>0.1</v>
      </c>
      <c r="H1714" t="s">
        <v>10</v>
      </c>
      <c r="I1714">
        <f t="shared" si="128"/>
        <v>0.4</v>
      </c>
      <c r="Q1714">
        <v>30.662650602409599</v>
      </c>
      <c r="R1714">
        <v>448.52071005917099</v>
      </c>
      <c r="S1714">
        <v>20</v>
      </c>
      <c r="T1714">
        <v>0</v>
      </c>
      <c r="V1714" s="3" t="s">
        <v>102</v>
      </c>
      <c r="W1714" t="s">
        <v>38</v>
      </c>
    </row>
    <row r="1715" spans="1:23" x14ac:dyDescent="0.25">
      <c r="A1715">
        <v>1714</v>
      </c>
      <c r="B1715" t="s">
        <v>2</v>
      </c>
      <c r="C1715">
        <v>1</v>
      </c>
      <c r="D1715" t="s">
        <v>29</v>
      </c>
      <c r="E1715">
        <v>0.1</v>
      </c>
      <c r="F1715" t="s">
        <v>31</v>
      </c>
      <c r="G1715">
        <v>0.1</v>
      </c>
      <c r="H1715" t="s">
        <v>10</v>
      </c>
      <c r="I1715">
        <f t="shared" si="128"/>
        <v>0.4</v>
      </c>
      <c r="Q1715">
        <v>29.538152610441699</v>
      </c>
      <c r="R1715">
        <v>499.99999999999898</v>
      </c>
      <c r="S1715">
        <v>20</v>
      </c>
      <c r="T1715">
        <v>0</v>
      </c>
      <c r="V1715" s="3" t="s">
        <v>102</v>
      </c>
      <c r="W1715" t="s">
        <v>38</v>
      </c>
    </row>
    <row r="1716" spans="1:23" x14ac:dyDescent="0.25">
      <c r="A1716">
        <v>1715</v>
      </c>
      <c r="B1716" t="s">
        <v>2</v>
      </c>
      <c r="C1716">
        <v>1</v>
      </c>
      <c r="D1716" t="s">
        <v>29</v>
      </c>
      <c r="E1716">
        <v>0.1</v>
      </c>
      <c r="F1716" t="s">
        <v>31</v>
      </c>
      <c r="G1716">
        <v>0.1</v>
      </c>
      <c r="H1716" t="s">
        <v>10</v>
      </c>
      <c r="I1716">
        <f t="shared" si="128"/>
        <v>0.4</v>
      </c>
      <c r="Q1716">
        <v>28.132530120481899</v>
      </c>
      <c r="R1716">
        <v>547.92899408283995</v>
      </c>
      <c r="S1716">
        <v>20</v>
      </c>
      <c r="T1716">
        <v>0</v>
      </c>
      <c r="V1716" s="3" t="s">
        <v>102</v>
      </c>
      <c r="W1716" t="s">
        <v>38</v>
      </c>
    </row>
    <row r="1717" spans="1:23" x14ac:dyDescent="0.25">
      <c r="A1717">
        <v>1716</v>
      </c>
      <c r="B1717" t="s">
        <v>2</v>
      </c>
      <c r="C1717">
        <v>1</v>
      </c>
      <c r="D1717" t="s">
        <v>29</v>
      </c>
      <c r="E1717">
        <v>0.1</v>
      </c>
      <c r="F1717" t="s">
        <v>31</v>
      </c>
      <c r="G1717">
        <v>0.1</v>
      </c>
      <c r="H1717" t="s">
        <v>10</v>
      </c>
      <c r="I1717">
        <f t="shared" si="128"/>
        <v>0.4</v>
      </c>
      <c r="Q1717">
        <v>26.024096385542101</v>
      </c>
      <c r="R1717">
        <v>599.40828402366799</v>
      </c>
      <c r="S1717">
        <v>20</v>
      </c>
      <c r="T1717">
        <v>0</v>
      </c>
      <c r="V1717" s="3" t="s">
        <v>102</v>
      </c>
      <c r="W1717" t="s">
        <v>38</v>
      </c>
    </row>
    <row r="1718" spans="1:23" x14ac:dyDescent="0.25">
      <c r="A1718">
        <v>1717</v>
      </c>
      <c r="B1718" t="s">
        <v>2</v>
      </c>
      <c r="C1718">
        <v>1</v>
      </c>
      <c r="D1718" t="s">
        <v>29</v>
      </c>
      <c r="E1718">
        <v>0.1</v>
      </c>
      <c r="F1718" t="s">
        <v>31</v>
      </c>
      <c r="G1718">
        <v>0.1</v>
      </c>
      <c r="H1718" t="s">
        <v>10</v>
      </c>
      <c r="I1718">
        <f t="shared" si="128"/>
        <v>0.4</v>
      </c>
      <c r="Q1718">
        <v>23.775100401606402</v>
      </c>
      <c r="R1718">
        <v>650.88757396449603</v>
      </c>
      <c r="S1718">
        <v>20</v>
      </c>
      <c r="T1718">
        <v>0</v>
      </c>
      <c r="V1718" s="3" t="s">
        <v>102</v>
      </c>
      <c r="W1718" t="s">
        <v>38</v>
      </c>
    </row>
    <row r="1719" spans="1:23" x14ac:dyDescent="0.25">
      <c r="A1719">
        <v>1718</v>
      </c>
      <c r="B1719" t="s">
        <v>2</v>
      </c>
      <c r="C1719">
        <v>1</v>
      </c>
      <c r="D1719" t="s">
        <v>29</v>
      </c>
      <c r="E1719">
        <v>0.1</v>
      </c>
      <c r="F1719" t="s">
        <v>31</v>
      </c>
      <c r="G1719">
        <v>0.1</v>
      </c>
      <c r="H1719" t="s">
        <v>10</v>
      </c>
      <c r="I1719">
        <f t="shared" si="128"/>
        <v>0.4</v>
      </c>
      <c r="Q1719">
        <v>22.088353413654598</v>
      </c>
      <c r="R1719">
        <v>698.816568047337</v>
      </c>
      <c r="S1719">
        <v>20</v>
      </c>
      <c r="T1719">
        <v>0</v>
      </c>
      <c r="V1719" s="3" t="s">
        <v>102</v>
      </c>
      <c r="W1719" t="s">
        <v>38</v>
      </c>
    </row>
    <row r="1720" spans="1:23" x14ac:dyDescent="0.25">
      <c r="A1720">
        <v>1719</v>
      </c>
      <c r="B1720" t="s">
        <v>2</v>
      </c>
      <c r="C1720">
        <v>1</v>
      </c>
      <c r="D1720" t="s">
        <v>29</v>
      </c>
      <c r="E1720">
        <v>0.1</v>
      </c>
      <c r="F1720" t="s">
        <v>31</v>
      </c>
      <c r="G1720">
        <v>0.1</v>
      </c>
      <c r="H1720" t="s">
        <v>10</v>
      </c>
      <c r="I1720">
        <f t="shared" si="128"/>
        <v>0.4</v>
      </c>
      <c r="Q1720">
        <v>19.979919678714801</v>
      </c>
      <c r="R1720">
        <v>750.29585798816504</v>
      </c>
      <c r="S1720">
        <v>20</v>
      </c>
      <c r="T1720">
        <v>0</v>
      </c>
      <c r="V1720" s="3" t="s">
        <v>102</v>
      </c>
      <c r="W1720" t="s">
        <v>38</v>
      </c>
    </row>
    <row r="1721" spans="1:23" x14ac:dyDescent="0.25">
      <c r="A1721">
        <v>1720</v>
      </c>
      <c r="B1721" t="s">
        <v>2</v>
      </c>
      <c r="C1721">
        <v>1</v>
      </c>
      <c r="D1721" t="s">
        <v>29</v>
      </c>
      <c r="E1721">
        <v>0.1</v>
      </c>
      <c r="F1721" t="s">
        <v>31</v>
      </c>
      <c r="G1721">
        <v>0.1</v>
      </c>
      <c r="H1721" t="s">
        <v>10</v>
      </c>
      <c r="I1721">
        <f t="shared" si="128"/>
        <v>0.4</v>
      </c>
      <c r="Q1721">
        <v>17.871485943775099</v>
      </c>
      <c r="R1721">
        <v>799.99999999999898</v>
      </c>
      <c r="S1721">
        <v>20</v>
      </c>
      <c r="T1721">
        <v>0</v>
      </c>
      <c r="V1721" s="3" t="s">
        <v>102</v>
      </c>
      <c r="W1721" t="s">
        <v>38</v>
      </c>
    </row>
    <row r="1722" spans="1:23" x14ac:dyDescent="0.25">
      <c r="A1722">
        <v>1721</v>
      </c>
      <c r="B1722" t="s">
        <v>1</v>
      </c>
      <c r="C1722">
        <f>0.8/2</f>
        <v>0.4</v>
      </c>
      <c r="D1722" t="s">
        <v>2</v>
      </c>
      <c r="E1722">
        <v>0.2</v>
      </c>
      <c r="F1722" t="s">
        <v>32</v>
      </c>
      <c r="G1722">
        <f t="shared" ref="G1722:G1752" si="129">1/2</f>
        <v>0.5</v>
      </c>
      <c r="Q1722">
        <v>103.63043478260801</v>
      </c>
      <c r="R1722">
        <v>800</v>
      </c>
      <c r="S1722">
        <v>1.5667510701081502E-12</v>
      </c>
      <c r="T1722">
        <v>0</v>
      </c>
      <c r="V1722" t="s">
        <v>103</v>
      </c>
      <c r="W1722" t="s">
        <v>38</v>
      </c>
    </row>
    <row r="1723" spans="1:23" x14ac:dyDescent="0.25">
      <c r="A1723">
        <v>1722</v>
      </c>
      <c r="B1723" t="s">
        <v>1</v>
      </c>
      <c r="C1723">
        <f>0.8/2</f>
        <v>0.4</v>
      </c>
      <c r="D1723" t="s">
        <v>2</v>
      </c>
      <c r="E1723">
        <v>0.2</v>
      </c>
      <c r="F1723" t="s">
        <v>32</v>
      </c>
      <c r="G1723">
        <f t="shared" si="129"/>
        <v>0.5</v>
      </c>
      <c r="Q1723">
        <v>106.073671497584</v>
      </c>
      <c r="R1723">
        <v>800</v>
      </c>
      <c r="S1723">
        <v>6.2015464365378592E-13</v>
      </c>
      <c r="T1723">
        <v>0</v>
      </c>
      <c r="V1723" t="s">
        <v>103</v>
      </c>
      <c r="W1723" t="s">
        <v>38</v>
      </c>
    </row>
    <row r="1724" spans="1:23" x14ac:dyDescent="0.25">
      <c r="A1724">
        <v>1723</v>
      </c>
      <c r="B1724" t="s">
        <v>1</v>
      </c>
      <c r="C1724">
        <f>0.8/2</f>
        <v>0.4</v>
      </c>
      <c r="D1724" t="s">
        <v>2</v>
      </c>
      <c r="E1724">
        <v>0.2</v>
      </c>
      <c r="F1724" t="s">
        <v>32</v>
      </c>
      <c r="G1724">
        <f t="shared" si="129"/>
        <v>0.5</v>
      </c>
      <c r="Q1724">
        <v>107.095410628019</v>
      </c>
      <c r="R1724">
        <v>800</v>
      </c>
      <c r="S1724">
        <v>9.7162795157710708E-14</v>
      </c>
      <c r="T1724">
        <v>0</v>
      </c>
      <c r="V1724" t="s">
        <v>103</v>
      </c>
      <c r="W1724" t="s">
        <v>38</v>
      </c>
    </row>
    <row r="1725" spans="1:23" x14ac:dyDescent="0.25">
      <c r="A1725">
        <v>1724</v>
      </c>
      <c r="B1725" t="s">
        <v>1</v>
      </c>
      <c r="C1725">
        <f>0.8/2</f>
        <v>0.4</v>
      </c>
      <c r="D1725" t="s">
        <v>2</v>
      </c>
      <c r="E1725">
        <v>0.2</v>
      </c>
      <c r="F1725" t="s">
        <v>32</v>
      </c>
      <c r="G1725">
        <f t="shared" si="129"/>
        <v>0.5</v>
      </c>
      <c r="Q1725">
        <v>110.100241545893</v>
      </c>
      <c r="R1725">
        <v>800</v>
      </c>
      <c r="S1725">
        <v>2.8022056216667497E-15</v>
      </c>
      <c r="T1725">
        <v>0</v>
      </c>
      <c r="V1725" t="s">
        <v>103</v>
      </c>
      <c r="W1725" t="s">
        <v>38</v>
      </c>
    </row>
    <row r="1726" spans="1:23" x14ac:dyDescent="0.25">
      <c r="A1726">
        <v>1725</v>
      </c>
      <c r="B1726" t="s">
        <v>1</v>
      </c>
      <c r="C1726">
        <f>0.8/2</f>
        <v>0.4</v>
      </c>
      <c r="D1726" t="s">
        <v>2</v>
      </c>
      <c r="E1726">
        <v>0.2</v>
      </c>
      <c r="F1726" t="s">
        <v>32</v>
      </c>
      <c r="G1726">
        <f t="shared" si="129"/>
        <v>0.5</v>
      </c>
      <c r="Q1726">
        <v>111.730676328502</v>
      </c>
      <c r="R1726">
        <v>800</v>
      </c>
      <c r="S1726">
        <v>6.6450767290777606E-18</v>
      </c>
      <c r="T1726">
        <v>0</v>
      </c>
      <c r="V1726" t="s">
        <v>103</v>
      </c>
      <c r="W1726" t="s">
        <v>38</v>
      </c>
    </row>
    <row r="1727" spans="1:23" x14ac:dyDescent="0.25">
      <c r="A1727">
        <v>1726</v>
      </c>
      <c r="B1727" t="s">
        <v>1</v>
      </c>
      <c r="C1727">
        <f>0.7/2</f>
        <v>0.35</v>
      </c>
      <c r="D1727" t="s">
        <v>2</v>
      </c>
      <c r="E1727">
        <v>0.3</v>
      </c>
      <c r="F1727" t="s">
        <v>32</v>
      </c>
      <c r="G1727">
        <f t="shared" si="129"/>
        <v>0.5</v>
      </c>
      <c r="Q1727">
        <v>41.794685990338102</v>
      </c>
      <c r="R1727">
        <v>800</v>
      </c>
      <c r="S1727">
        <v>1.5667510701081502E-12</v>
      </c>
      <c r="T1727">
        <v>0</v>
      </c>
      <c r="V1727" t="s">
        <v>103</v>
      </c>
      <c r="W1727" t="s">
        <v>38</v>
      </c>
    </row>
    <row r="1728" spans="1:23" x14ac:dyDescent="0.25">
      <c r="A1728">
        <v>1727</v>
      </c>
      <c r="B1728" t="s">
        <v>1</v>
      </c>
      <c r="C1728">
        <f>0.7/2</f>
        <v>0.35</v>
      </c>
      <c r="D1728" t="s">
        <v>2</v>
      </c>
      <c r="E1728">
        <v>0.3</v>
      </c>
      <c r="F1728" t="s">
        <v>32</v>
      </c>
      <c r="G1728">
        <f t="shared" si="129"/>
        <v>0.5</v>
      </c>
      <c r="Q1728">
        <v>42.306763285024097</v>
      </c>
      <c r="R1728">
        <v>800</v>
      </c>
      <c r="S1728">
        <v>5.9566214352901306E-13</v>
      </c>
      <c r="T1728">
        <v>0</v>
      </c>
      <c r="V1728" t="s">
        <v>103</v>
      </c>
      <c r="W1728" t="s">
        <v>38</v>
      </c>
    </row>
    <row r="1729" spans="1:23" x14ac:dyDescent="0.25">
      <c r="A1729">
        <v>1728</v>
      </c>
      <c r="B1729" t="s">
        <v>1</v>
      </c>
      <c r="C1729">
        <f>0.7/2</f>
        <v>0.35</v>
      </c>
      <c r="D1729" t="s">
        <v>2</v>
      </c>
      <c r="E1729">
        <v>0.3</v>
      </c>
      <c r="F1729" t="s">
        <v>32</v>
      </c>
      <c r="G1729">
        <f t="shared" si="129"/>
        <v>0.5</v>
      </c>
      <c r="Q1729">
        <v>41.878019323671502</v>
      </c>
      <c r="R1729">
        <v>800</v>
      </c>
      <c r="S1729">
        <v>9.7162795157710708E-14</v>
      </c>
      <c r="T1729">
        <v>0</v>
      </c>
      <c r="V1729" t="s">
        <v>103</v>
      </c>
      <c r="W1729" t="s">
        <v>38</v>
      </c>
    </row>
    <row r="1730" spans="1:23" x14ac:dyDescent="0.25">
      <c r="A1730">
        <v>1729</v>
      </c>
      <c r="B1730" t="s">
        <v>1</v>
      </c>
      <c r="C1730">
        <f>0.7/2</f>
        <v>0.35</v>
      </c>
      <c r="D1730" t="s">
        <v>2</v>
      </c>
      <c r="E1730">
        <v>0.3</v>
      </c>
      <c r="F1730" t="s">
        <v>32</v>
      </c>
      <c r="G1730">
        <f t="shared" si="129"/>
        <v>0.5</v>
      </c>
      <c r="Q1730">
        <v>43.433574879227002</v>
      </c>
      <c r="R1730">
        <v>800</v>
      </c>
      <c r="S1730">
        <v>2.8022056216667497E-15</v>
      </c>
      <c r="T1730">
        <v>0</v>
      </c>
      <c r="V1730" t="s">
        <v>103</v>
      </c>
      <c r="W1730" t="s">
        <v>38</v>
      </c>
    </row>
    <row r="1731" spans="1:23" x14ac:dyDescent="0.25">
      <c r="A1731">
        <v>1730</v>
      </c>
      <c r="B1731" t="s">
        <v>1</v>
      </c>
      <c r="C1731">
        <f>0.7/2</f>
        <v>0.35</v>
      </c>
      <c r="D1731" t="s">
        <v>2</v>
      </c>
      <c r="E1731">
        <v>0.3</v>
      </c>
      <c r="F1731" t="s">
        <v>32</v>
      </c>
      <c r="G1731">
        <f t="shared" si="129"/>
        <v>0.5</v>
      </c>
      <c r="Q1731">
        <v>44.5809178743961</v>
      </c>
      <c r="R1731">
        <v>800</v>
      </c>
      <c r="S1731">
        <v>6.6450767290777606E-18</v>
      </c>
      <c r="T1731">
        <v>0</v>
      </c>
      <c r="V1731" t="s">
        <v>103</v>
      </c>
      <c r="W1731" t="s">
        <v>38</v>
      </c>
    </row>
    <row r="1732" spans="1:23" x14ac:dyDescent="0.25">
      <c r="A1732">
        <v>1731</v>
      </c>
      <c r="B1732" t="s">
        <v>1</v>
      </c>
      <c r="C1732">
        <f>0.9/2</f>
        <v>0.45</v>
      </c>
      <c r="D1732" t="s">
        <v>2</v>
      </c>
      <c r="E1732">
        <v>0.1</v>
      </c>
      <c r="F1732" t="s">
        <v>32</v>
      </c>
      <c r="G1732">
        <f t="shared" si="129"/>
        <v>0.5</v>
      </c>
      <c r="Q1732">
        <v>0.25000000000002798</v>
      </c>
      <c r="R1732">
        <v>800</v>
      </c>
      <c r="S1732">
        <v>1.50487351880252E-12</v>
      </c>
      <c r="T1732">
        <v>0</v>
      </c>
      <c r="V1732" t="s">
        <v>103</v>
      </c>
      <c r="W1732" t="s">
        <v>38</v>
      </c>
    </row>
    <row r="1733" spans="1:23" x14ac:dyDescent="0.25">
      <c r="A1733">
        <v>1732</v>
      </c>
      <c r="B1733" t="s">
        <v>1</v>
      </c>
      <c r="C1733">
        <f>0.9/2</f>
        <v>0.45</v>
      </c>
      <c r="D1733" t="s">
        <v>2</v>
      </c>
      <c r="E1733">
        <v>0.1</v>
      </c>
      <c r="F1733" t="s">
        <v>32</v>
      </c>
      <c r="G1733">
        <f t="shared" si="129"/>
        <v>0.5</v>
      </c>
      <c r="Q1733">
        <v>0.277777777777799</v>
      </c>
      <c r="R1733">
        <v>800</v>
      </c>
      <c r="S1733">
        <v>5.9566214352901306E-13</v>
      </c>
      <c r="T1733">
        <v>0</v>
      </c>
      <c r="V1733" t="s">
        <v>103</v>
      </c>
      <c r="W1733" t="s">
        <v>38</v>
      </c>
    </row>
    <row r="1734" spans="1:23" x14ac:dyDescent="0.25">
      <c r="A1734">
        <v>1733</v>
      </c>
      <c r="B1734" t="s">
        <v>1</v>
      </c>
      <c r="C1734">
        <f>0.9/2</f>
        <v>0.45</v>
      </c>
      <c r="D1734" t="s">
        <v>2</v>
      </c>
      <c r="E1734">
        <v>0.1</v>
      </c>
      <c r="F1734" t="s">
        <v>32</v>
      </c>
      <c r="G1734">
        <f t="shared" si="129"/>
        <v>0.5</v>
      </c>
      <c r="Q1734">
        <v>0.33212560386476703</v>
      </c>
      <c r="R1734">
        <v>800</v>
      </c>
      <c r="S1734">
        <v>9.7162795157710708E-14</v>
      </c>
      <c r="T1734">
        <v>0</v>
      </c>
      <c r="V1734" t="s">
        <v>103</v>
      </c>
      <c r="W1734" t="s">
        <v>38</v>
      </c>
    </row>
    <row r="1735" spans="1:23" x14ac:dyDescent="0.25">
      <c r="A1735">
        <v>1734</v>
      </c>
      <c r="B1735" t="s">
        <v>1</v>
      </c>
      <c r="C1735">
        <f>0.9/2</f>
        <v>0.45</v>
      </c>
      <c r="D1735" t="s">
        <v>2</v>
      </c>
      <c r="E1735">
        <v>0.1</v>
      </c>
      <c r="F1735" t="s">
        <v>32</v>
      </c>
      <c r="G1735">
        <f t="shared" si="129"/>
        <v>0.5</v>
      </c>
      <c r="Q1735">
        <v>0.921497584541072</v>
      </c>
      <c r="R1735">
        <v>800</v>
      </c>
      <c r="S1735">
        <v>2.8022056216667497E-15</v>
      </c>
      <c r="T1735">
        <v>0</v>
      </c>
      <c r="V1735" t="s">
        <v>103</v>
      </c>
      <c r="W1735" t="s">
        <v>38</v>
      </c>
    </row>
    <row r="1736" spans="1:23" x14ac:dyDescent="0.25">
      <c r="A1736">
        <v>1735</v>
      </c>
      <c r="B1736" t="s">
        <v>1</v>
      </c>
      <c r="C1736">
        <f>0.9/2</f>
        <v>0.45</v>
      </c>
      <c r="D1736" t="s">
        <v>2</v>
      </c>
      <c r="E1736">
        <v>0.1</v>
      </c>
      <c r="F1736" t="s">
        <v>32</v>
      </c>
      <c r="G1736">
        <f t="shared" si="129"/>
        <v>0.5</v>
      </c>
      <c r="Q1736">
        <v>3.0350241545893599</v>
      </c>
      <c r="R1736">
        <v>800</v>
      </c>
      <c r="S1736">
        <v>6.6450767290777606E-18</v>
      </c>
      <c r="T1736">
        <v>0</v>
      </c>
      <c r="V1736" t="s">
        <v>103</v>
      </c>
      <c r="W1736" t="s">
        <v>38</v>
      </c>
    </row>
    <row r="1737" spans="1:23" x14ac:dyDescent="0.25">
      <c r="A1737">
        <v>1736</v>
      </c>
      <c r="B1737" t="s">
        <v>1</v>
      </c>
      <c r="C1737">
        <f t="shared" ref="C1737:C1744" si="130">0.7/2</f>
        <v>0.35</v>
      </c>
      <c r="D1737" t="s">
        <v>2</v>
      </c>
      <c r="E1737">
        <v>0.3</v>
      </c>
      <c r="F1737" t="s">
        <v>32</v>
      </c>
      <c r="G1737">
        <f t="shared" si="129"/>
        <v>0.5</v>
      </c>
      <c r="Q1737">
        <v>274.33583779703002</v>
      </c>
      <c r="R1737">
        <v>197.009023259158</v>
      </c>
      <c r="S1737">
        <v>0</v>
      </c>
      <c r="T1737">
        <v>0</v>
      </c>
      <c r="V1737" t="s">
        <v>103</v>
      </c>
      <c r="W1737" t="s">
        <v>38</v>
      </c>
    </row>
    <row r="1738" spans="1:23" x14ac:dyDescent="0.25">
      <c r="A1738">
        <v>1737</v>
      </c>
      <c r="B1738" t="s">
        <v>1</v>
      </c>
      <c r="C1738">
        <f t="shared" si="130"/>
        <v>0.35</v>
      </c>
      <c r="D1738" t="s">
        <v>2</v>
      </c>
      <c r="E1738">
        <v>0.3</v>
      </c>
      <c r="F1738" t="s">
        <v>32</v>
      </c>
      <c r="G1738">
        <f t="shared" si="129"/>
        <v>0.5</v>
      </c>
      <c r="Q1738">
        <v>250.99759140094099</v>
      </c>
      <c r="R1738">
        <v>302.18211884818601</v>
      </c>
      <c r="S1738">
        <v>0</v>
      </c>
      <c r="T1738">
        <v>0</v>
      </c>
      <c r="V1738" t="s">
        <v>103</v>
      </c>
      <c r="W1738" t="s">
        <v>38</v>
      </c>
    </row>
    <row r="1739" spans="1:23" x14ac:dyDescent="0.25">
      <c r="A1739">
        <v>1738</v>
      </c>
      <c r="B1739" t="s">
        <v>1</v>
      </c>
      <c r="C1739">
        <f t="shared" si="130"/>
        <v>0.35</v>
      </c>
      <c r="D1739" t="s">
        <v>2</v>
      </c>
      <c r="E1739">
        <v>0.3</v>
      </c>
      <c r="F1739" t="s">
        <v>32</v>
      </c>
      <c r="G1739">
        <f t="shared" si="129"/>
        <v>0.5</v>
      </c>
      <c r="Q1739">
        <v>227.63058561311399</v>
      </c>
      <c r="R1739">
        <v>398.612359348599</v>
      </c>
      <c r="S1739">
        <v>0</v>
      </c>
      <c r="T1739">
        <v>0</v>
      </c>
      <c r="V1739" t="s">
        <v>103</v>
      </c>
      <c r="W1739" t="s">
        <v>38</v>
      </c>
    </row>
    <row r="1740" spans="1:23" x14ac:dyDescent="0.25">
      <c r="A1740">
        <v>1739</v>
      </c>
      <c r="B1740" t="s">
        <v>1</v>
      </c>
      <c r="C1740">
        <f t="shared" si="130"/>
        <v>0.35</v>
      </c>
      <c r="D1740" t="s">
        <v>2</v>
      </c>
      <c r="E1740">
        <v>0.3</v>
      </c>
      <c r="F1740" t="s">
        <v>32</v>
      </c>
      <c r="G1740">
        <f t="shared" si="129"/>
        <v>0.5</v>
      </c>
      <c r="Q1740">
        <v>201.64647517705001</v>
      </c>
      <c r="R1740">
        <v>499.44278678505901</v>
      </c>
      <c r="S1740">
        <v>0</v>
      </c>
      <c r="T1740">
        <v>0</v>
      </c>
      <c r="V1740" t="s">
        <v>103</v>
      </c>
      <c r="W1740" t="s">
        <v>38</v>
      </c>
    </row>
    <row r="1741" spans="1:23" x14ac:dyDescent="0.25">
      <c r="A1741">
        <v>1740</v>
      </c>
      <c r="B1741" t="s">
        <v>1</v>
      </c>
      <c r="C1741">
        <f t="shared" si="130"/>
        <v>0.35</v>
      </c>
      <c r="D1741" t="s">
        <v>2</v>
      </c>
      <c r="E1741">
        <v>0.3</v>
      </c>
      <c r="F1741" t="s">
        <v>32</v>
      </c>
      <c r="G1741">
        <f t="shared" si="129"/>
        <v>0.5</v>
      </c>
      <c r="Q1741">
        <v>165.136427364561</v>
      </c>
      <c r="R1741">
        <v>600.38825178847401</v>
      </c>
      <c r="S1741">
        <v>0</v>
      </c>
      <c r="T1741">
        <v>0</v>
      </c>
      <c r="V1741" t="s">
        <v>103</v>
      </c>
      <c r="W1741" t="s">
        <v>38</v>
      </c>
    </row>
    <row r="1742" spans="1:23" x14ac:dyDescent="0.25">
      <c r="A1742">
        <v>1741</v>
      </c>
      <c r="B1742" t="s">
        <v>1</v>
      </c>
      <c r="C1742">
        <f t="shared" si="130"/>
        <v>0.35</v>
      </c>
      <c r="D1742" t="s">
        <v>2</v>
      </c>
      <c r="E1742">
        <v>0.3</v>
      </c>
      <c r="F1742" t="s">
        <v>32</v>
      </c>
      <c r="G1742">
        <f t="shared" si="129"/>
        <v>0.5</v>
      </c>
      <c r="Q1742">
        <v>152.309738649027</v>
      </c>
      <c r="R1742">
        <v>701.07488226624002</v>
      </c>
      <c r="S1742">
        <v>0</v>
      </c>
      <c r="T1742">
        <v>0</v>
      </c>
      <c r="V1742" t="s">
        <v>103</v>
      </c>
      <c r="W1742" t="s">
        <v>38</v>
      </c>
    </row>
    <row r="1743" spans="1:23" x14ac:dyDescent="0.25">
      <c r="A1743">
        <v>1742</v>
      </c>
      <c r="B1743" t="s">
        <v>1</v>
      </c>
      <c r="C1743">
        <f t="shared" si="130"/>
        <v>0.35</v>
      </c>
      <c r="D1743" t="s">
        <v>2</v>
      </c>
      <c r="E1743">
        <v>0.3</v>
      </c>
      <c r="F1743" t="s">
        <v>32</v>
      </c>
      <c r="G1743">
        <f t="shared" si="129"/>
        <v>0.5</v>
      </c>
      <c r="Q1743">
        <v>118.41679548477499</v>
      </c>
      <c r="R1743">
        <v>797.62016033360896</v>
      </c>
      <c r="S1743">
        <v>0</v>
      </c>
      <c r="T1743">
        <v>0</v>
      </c>
      <c r="V1743" t="s">
        <v>103</v>
      </c>
      <c r="W1743" t="s">
        <v>38</v>
      </c>
    </row>
    <row r="1744" spans="1:23" x14ac:dyDescent="0.25">
      <c r="A1744">
        <v>1743</v>
      </c>
      <c r="B1744" t="s">
        <v>1</v>
      </c>
      <c r="C1744">
        <f t="shared" si="130"/>
        <v>0.35</v>
      </c>
      <c r="D1744" t="s">
        <v>2</v>
      </c>
      <c r="E1744">
        <v>0.3</v>
      </c>
      <c r="F1744" t="s">
        <v>32</v>
      </c>
      <c r="G1744">
        <f t="shared" si="129"/>
        <v>0.5</v>
      </c>
      <c r="Q1744">
        <v>108.221591113348</v>
      </c>
      <c r="R1744">
        <v>898.278031419635</v>
      </c>
      <c r="S1744">
        <v>0</v>
      </c>
      <c r="T1744">
        <v>0</v>
      </c>
      <c r="V1744" t="s">
        <v>103</v>
      </c>
      <c r="W1744" t="s">
        <v>38</v>
      </c>
    </row>
    <row r="1745" spans="1:23" x14ac:dyDescent="0.25">
      <c r="A1745">
        <v>1744</v>
      </c>
      <c r="B1745" t="s">
        <v>1</v>
      </c>
      <c r="C1745">
        <f t="shared" ref="C1745:C1752" si="131">0.8/2</f>
        <v>0.4</v>
      </c>
      <c r="D1745" t="s">
        <v>2</v>
      </c>
      <c r="E1745">
        <v>0.2</v>
      </c>
      <c r="F1745" t="s">
        <v>32</v>
      </c>
      <c r="G1745">
        <f t="shared" si="129"/>
        <v>0.5</v>
      </c>
      <c r="Q1745">
        <v>100.65787108602601</v>
      </c>
      <c r="R1745">
        <v>198.90714311392301</v>
      </c>
      <c r="S1745">
        <v>0</v>
      </c>
      <c r="T1745">
        <v>0</v>
      </c>
      <c r="V1745" t="s">
        <v>103</v>
      </c>
      <c r="W1745" t="s">
        <v>38</v>
      </c>
    </row>
    <row r="1746" spans="1:23" x14ac:dyDescent="0.25">
      <c r="A1746">
        <v>1745</v>
      </c>
      <c r="B1746" t="s">
        <v>1</v>
      </c>
      <c r="C1746">
        <f t="shared" si="131"/>
        <v>0.4</v>
      </c>
      <c r="D1746" t="s">
        <v>2</v>
      </c>
      <c r="E1746">
        <v>0.2</v>
      </c>
      <c r="F1746" t="s">
        <v>32</v>
      </c>
      <c r="G1746">
        <f t="shared" si="129"/>
        <v>0.5</v>
      </c>
      <c r="Q1746">
        <v>95.725635402811207</v>
      </c>
      <c r="R1746">
        <v>299.50749541647099</v>
      </c>
      <c r="S1746">
        <v>0</v>
      </c>
      <c r="T1746">
        <v>0</v>
      </c>
      <c r="V1746" t="s">
        <v>103</v>
      </c>
      <c r="W1746" t="s">
        <v>38</v>
      </c>
    </row>
    <row r="1747" spans="1:23" x14ac:dyDescent="0.25">
      <c r="A1747">
        <v>1746</v>
      </c>
      <c r="B1747" t="s">
        <v>1</v>
      </c>
      <c r="C1747">
        <f t="shared" si="131"/>
        <v>0.4</v>
      </c>
      <c r="D1747" t="s">
        <v>2</v>
      </c>
      <c r="E1747">
        <v>0.2</v>
      </c>
      <c r="F1747" t="s">
        <v>32</v>
      </c>
      <c r="G1747">
        <f t="shared" si="129"/>
        <v>0.5</v>
      </c>
      <c r="Q1747">
        <v>80.267462343171402</v>
      </c>
      <c r="R1747">
        <v>400.22288528597602</v>
      </c>
      <c r="S1747">
        <v>0</v>
      </c>
      <c r="T1747">
        <v>0</v>
      </c>
      <c r="V1747" t="s">
        <v>103</v>
      </c>
      <c r="W1747" t="s">
        <v>38</v>
      </c>
    </row>
    <row r="1748" spans="1:23" x14ac:dyDescent="0.25">
      <c r="A1748">
        <v>1747</v>
      </c>
      <c r="B1748" t="s">
        <v>1</v>
      </c>
      <c r="C1748">
        <f t="shared" si="131"/>
        <v>0.4</v>
      </c>
      <c r="D1748" t="s">
        <v>2</v>
      </c>
      <c r="E1748">
        <v>0.2</v>
      </c>
      <c r="F1748" t="s">
        <v>32</v>
      </c>
      <c r="G1748">
        <f t="shared" si="129"/>
        <v>0.5</v>
      </c>
      <c r="Q1748">
        <v>75.335226659956206</v>
      </c>
      <c r="R1748">
        <v>500.82323758852402</v>
      </c>
      <c r="S1748">
        <v>0</v>
      </c>
      <c r="T1748">
        <v>0</v>
      </c>
      <c r="V1748" t="s">
        <v>103</v>
      </c>
      <c r="W1748" t="s">
        <v>38</v>
      </c>
    </row>
    <row r="1749" spans="1:23" x14ac:dyDescent="0.25">
      <c r="A1749">
        <v>1748</v>
      </c>
      <c r="B1749" t="s">
        <v>1</v>
      </c>
      <c r="C1749">
        <f t="shared" si="131"/>
        <v>0.4</v>
      </c>
      <c r="D1749" t="s">
        <v>2</v>
      </c>
      <c r="E1749">
        <v>0.2</v>
      </c>
      <c r="F1749" t="s">
        <v>32</v>
      </c>
      <c r="G1749">
        <f t="shared" si="129"/>
        <v>0.5</v>
      </c>
      <c r="Q1749">
        <v>70.402990976740895</v>
      </c>
      <c r="R1749">
        <v>601.42358989107299</v>
      </c>
      <c r="S1749">
        <v>0</v>
      </c>
      <c r="T1749">
        <v>0</v>
      </c>
      <c r="V1749" t="s">
        <v>103</v>
      </c>
      <c r="W1749" t="s">
        <v>38</v>
      </c>
    </row>
    <row r="1750" spans="1:23" x14ac:dyDescent="0.25">
      <c r="A1750">
        <v>1749</v>
      </c>
      <c r="B1750" t="s">
        <v>1</v>
      </c>
      <c r="C1750">
        <f t="shared" si="131"/>
        <v>0.4</v>
      </c>
      <c r="D1750" t="s">
        <v>2</v>
      </c>
      <c r="E1750">
        <v>0.2</v>
      </c>
      <c r="F1750" t="s">
        <v>32</v>
      </c>
      <c r="G1750">
        <f t="shared" si="129"/>
        <v>0.5</v>
      </c>
      <c r="Q1750">
        <v>62.839270949419401</v>
      </c>
      <c r="R1750">
        <v>702.05270158536098</v>
      </c>
      <c r="S1750">
        <v>0</v>
      </c>
      <c r="T1750">
        <v>0</v>
      </c>
      <c r="V1750" t="s">
        <v>103</v>
      </c>
      <c r="W1750" t="s">
        <v>38</v>
      </c>
    </row>
    <row r="1751" spans="1:23" x14ac:dyDescent="0.25">
      <c r="A1751">
        <v>1750</v>
      </c>
      <c r="B1751" t="s">
        <v>1</v>
      </c>
      <c r="C1751">
        <f t="shared" si="131"/>
        <v>0.4</v>
      </c>
      <c r="D1751" t="s">
        <v>2</v>
      </c>
      <c r="E1751">
        <v>0.2</v>
      </c>
      <c r="F1751" t="s">
        <v>32</v>
      </c>
      <c r="G1751">
        <f t="shared" si="129"/>
        <v>0.5</v>
      </c>
      <c r="Q1751">
        <v>49.998202538016301</v>
      </c>
      <c r="R1751">
        <v>798.36790451881905</v>
      </c>
      <c r="S1751">
        <v>0</v>
      </c>
      <c r="T1751">
        <v>0</v>
      </c>
      <c r="V1751" t="s">
        <v>103</v>
      </c>
      <c r="W1751" t="s">
        <v>38</v>
      </c>
    </row>
    <row r="1752" spans="1:23" x14ac:dyDescent="0.25">
      <c r="A1752">
        <v>1751</v>
      </c>
      <c r="B1752" t="s">
        <v>1</v>
      </c>
      <c r="C1752">
        <f t="shared" si="131"/>
        <v>0.4</v>
      </c>
      <c r="D1752" t="s">
        <v>2</v>
      </c>
      <c r="E1752">
        <v>0.2</v>
      </c>
      <c r="F1752" t="s">
        <v>32</v>
      </c>
      <c r="G1752">
        <f t="shared" si="129"/>
        <v>0.5</v>
      </c>
      <c r="Q1752">
        <v>45.065966854801097</v>
      </c>
      <c r="R1752">
        <v>898.96825682136796</v>
      </c>
      <c r="S1752">
        <v>0</v>
      </c>
      <c r="T1752">
        <v>0</v>
      </c>
      <c r="V1752" t="s">
        <v>103</v>
      </c>
      <c r="W1752" t="s">
        <v>38</v>
      </c>
    </row>
    <row r="1753" spans="1:23" x14ac:dyDescent="0.25">
      <c r="A1753">
        <v>1752</v>
      </c>
      <c r="B1753" t="s">
        <v>4</v>
      </c>
      <c r="C1753">
        <v>0.5</v>
      </c>
      <c r="D1753" t="s">
        <v>2</v>
      </c>
      <c r="E1753">
        <v>0.5</v>
      </c>
      <c r="F1753" t="s">
        <v>10</v>
      </c>
      <c r="G1753">
        <f t="shared" ref="G1753:G1770" si="132">0.9/2</f>
        <v>0.45</v>
      </c>
      <c r="H1753" t="s">
        <v>29</v>
      </c>
      <c r="I1753">
        <v>0.1</v>
      </c>
      <c r="Q1753">
        <v>0.101694915254238</v>
      </c>
      <c r="R1753">
        <v>51.948051948051898</v>
      </c>
      <c r="S1753">
        <v>20</v>
      </c>
      <c r="T1753">
        <v>0</v>
      </c>
      <c r="V1753" s="3" t="s">
        <v>104</v>
      </c>
      <c r="W1753" t="s">
        <v>67</v>
      </c>
    </row>
    <row r="1754" spans="1:23" x14ac:dyDescent="0.25">
      <c r="A1754">
        <v>1753</v>
      </c>
      <c r="B1754" t="s">
        <v>4</v>
      </c>
      <c r="C1754">
        <v>0.5</v>
      </c>
      <c r="D1754" t="s">
        <v>2</v>
      </c>
      <c r="E1754">
        <v>0.5</v>
      </c>
      <c r="F1754" t="s">
        <v>10</v>
      </c>
      <c r="G1754">
        <f t="shared" si="132"/>
        <v>0.45</v>
      </c>
      <c r="H1754" t="s">
        <v>29</v>
      </c>
      <c r="I1754">
        <v>0.1</v>
      </c>
      <c r="Q1754">
        <v>0.161016949152543</v>
      </c>
      <c r="R1754">
        <v>98.701298701298697</v>
      </c>
      <c r="S1754">
        <v>20</v>
      </c>
      <c r="T1754">
        <v>0</v>
      </c>
      <c r="V1754" s="3" t="s">
        <v>104</v>
      </c>
      <c r="W1754" t="s">
        <v>67</v>
      </c>
    </row>
    <row r="1755" spans="1:23" x14ac:dyDescent="0.25">
      <c r="A1755">
        <v>1754</v>
      </c>
      <c r="B1755" t="s">
        <v>4</v>
      </c>
      <c r="C1755">
        <v>0.5</v>
      </c>
      <c r="D1755" t="s">
        <v>2</v>
      </c>
      <c r="E1755">
        <v>0.5</v>
      </c>
      <c r="F1755" t="s">
        <v>10</v>
      </c>
      <c r="G1755">
        <f t="shared" si="132"/>
        <v>0.45</v>
      </c>
      <c r="H1755" t="s">
        <v>29</v>
      </c>
      <c r="I1755">
        <v>0.1</v>
      </c>
      <c r="Q1755">
        <v>0.45762711864406902</v>
      </c>
      <c r="R1755">
        <v>148.05194805194799</v>
      </c>
      <c r="S1755">
        <v>20</v>
      </c>
      <c r="T1755">
        <v>0</v>
      </c>
      <c r="V1755" s="3" t="s">
        <v>104</v>
      </c>
      <c r="W1755" t="s">
        <v>67</v>
      </c>
    </row>
    <row r="1756" spans="1:23" x14ac:dyDescent="0.25">
      <c r="A1756">
        <v>1755</v>
      </c>
      <c r="B1756" t="s">
        <v>4</v>
      </c>
      <c r="C1756">
        <v>0.5</v>
      </c>
      <c r="D1756" t="s">
        <v>2</v>
      </c>
      <c r="E1756">
        <v>0.5</v>
      </c>
      <c r="F1756" t="s">
        <v>10</v>
      </c>
      <c r="G1756">
        <f t="shared" si="132"/>
        <v>0.45</v>
      </c>
      <c r="H1756" t="s">
        <v>29</v>
      </c>
      <c r="I1756">
        <v>0.1</v>
      </c>
      <c r="Q1756">
        <v>1.0508474576271201</v>
      </c>
      <c r="R1756">
        <v>199.99999999999901</v>
      </c>
      <c r="S1756">
        <v>20</v>
      </c>
      <c r="T1756">
        <v>0</v>
      </c>
      <c r="V1756" s="3" t="s">
        <v>104</v>
      </c>
      <c r="W1756" t="s">
        <v>67</v>
      </c>
    </row>
    <row r="1757" spans="1:23" x14ac:dyDescent="0.25">
      <c r="A1757">
        <v>1756</v>
      </c>
      <c r="B1757" t="s">
        <v>4</v>
      </c>
      <c r="C1757">
        <v>0.5</v>
      </c>
      <c r="D1757" t="s">
        <v>2</v>
      </c>
      <c r="E1757">
        <v>0.5</v>
      </c>
      <c r="F1757" t="s">
        <v>10</v>
      </c>
      <c r="G1757">
        <f t="shared" si="132"/>
        <v>0.45</v>
      </c>
      <c r="H1757" t="s">
        <v>29</v>
      </c>
      <c r="I1757">
        <v>0.1</v>
      </c>
      <c r="Q1757">
        <v>2.2372881355932099</v>
      </c>
      <c r="R1757">
        <v>249.35064935064901</v>
      </c>
      <c r="S1757">
        <v>20</v>
      </c>
      <c r="T1757">
        <v>0</v>
      </c>
      <c r="V1757" s="3" t="s">
        <v>104</v>
      </c>
      <c r="W1757" t="s">
        <v>67</v>
      </c>
    </row>
    <row r="1758" spans="1:23" x14ac:dyDescent="0.25">
      <c r="A1758">
        <v>1757</v>
      </c>
      <c r="B1758" t="s">
        <v>4</v>
      </c>
      <c r="C1758">
        <v>0.5</v>
      </c>
      <c r="D1758" t="s">
        <v>2</v>
      </c>
      <c r="E1758">
        <v>0.5</v>
      </c>
      <c r="F1758" t="s">
        <v>10</v>
      </c>
      <c r="G1758">
        <f t="shared" si="132"/>
        <v>0.45</v>
      </c>
      <c r="H1758" t="s">
        <v>29</v>
      </c>
      <c r="I1758">
        <v>0.1</v>
      </c>
      <c r="Q1758">
        <v>3.8389830508474501</v>
      </c>
      <c r="R1758">
        <v>298.70129870129801</v>
      </c>
      <c r="S1758">
        <v>20</v>
      </c>
      <c r="T1758">
        <v>0</v>
      </c>
      <c r="V1758" s="3" t="s">
        <v>104</v>
      </c>
      <c r="W1758" t="s">
        <v>67</v>
      </c>
    </row>
    <row r="1759" spans="1:23" x14ac:dyDescent="0.25">
      <c r="A1759">
        <v>1758</v>
      </c>
      <c r="B1759" t="s">
        <v>4</v>
      </c>
      <c r="C1759">
        <v>0.5</v>
      </c>
      <c r="D1759" t="s">
        <v>2</v>
      </c>
      <c r="E1759">
        <v>0.5</v>
      </c>
      <c r="F1759" t="s">
        <v>10</v>
      </c>
      <c r="G1759">
        <f t="shared" si="132"/>
        <v>0.45</v>
      </c>
      <c r="H1759" t="s">
        <v>29</v>
      </c>
      <c r="I1759">
        <v>0.1</v>
      </c>
      <c r="Q1759">
        <v>7.8728813559321997</v>
      </c>
      <c r="R1759">
        <v>350.64935064935003</v>
      </c>
      <c r="S1759">
        <v>20</v>
      </c>
      <c r="T1759">
        <v>0</v>
      </c>
      <c r="V1759" s="3" t="s">
        <v>104</v>
      </c>
      <c r="W1759" t="s">
        <v>67</v>
      </c>
    </row>
    <row r="1760" spans="1:23" x14ac:dyDescent="0.25">
      <c r="A1760">
        <v>1759</v>
      </c>
      <c r="B1760" t="s">
        <v>4</v>
      </c>
      <c r="C1760">
        <v>0.5</v>
      </c>
      <c r="D1760" t="s">
        <v>2</v>
      </c>
      <c r="E1760">
        <v>0.5</v>
      </c>
      <c r="F1760" t="s">
        <v>10</v>
      </c>
      <c r="G1760">
        <f t="shared" si="132"/>
        <v>0.45</v>
      </c>
      <c r="H1760" t="s">
        <v>29</v>
      </c>
      <c r="I1760">
        <v>0.1</v>
      </c>
      <c r="Q1760">
        <v>11.966101694915199</v>
      </c>
      <c r="R1760">
        <v>400</v>
      </c>
      <c r="S1760">
        <v>20</v>
      </c>
      <c r="T1760">
        <v>0</v>
      </c>
      <c r="V1760" s="3" t="s">
        <v>104</v>
      </c>
      <c r="W1760" t="s">
        <v>67</v>
      </c>
    </row>
    <row r="1761" spans="1:23" x14ac:dyDescent="0.25">
      <c r="A1761">
        <v>1760</v>
      </c>
      <c r="B1761" t="s">
        <v>4</v>
      </c>
      <c r="C1761">
        <v>0.5</v>
      </c>
      <c r="D1761" t="s">
        <v>2</v>
      </c>
      <c r="E1761">
        <v>0.5</v>
      </c>
      <c r="F1761" t="s">
        <v>10</v>
      </c>
      <c r="G1761">
        <f t="shared" si="132"/>
        <v>0.45</v>
      </c>
      <c r="H1761" t="s">
        <v>29</v>
      </c>
      <c r="I1761">
        <v>0.1</v>
      </c>
      <c r="Q1761">
        <v>13.9830508474576</v>
      </c>
      <c r="R1761">
        <v>451.94805194805099</v>
      </c>
      <c r="S1761">
        <v>20</v>
      </c>
      <c r="T1761">
        <v>0</v>
      </c>
      <c r="V1761" s="3" t="s">
        <v>104</v>
      </c>
      <c r="W1761" t="s">
        <v>38</v>
      </c>
    </row>
    <row r="1762" spans="1:23" x14ac:dyDescent="0.25">
      <c r="A1762">
        <v>1761</v>
      </c>
      <c r="B1762" t="s">
        <v>4</v>
      </c>
      <c r="C1762">
        <v>0.5</v>
      </c>
      <c r="D1762" t="s">
        <v>2</v>
      </c>
      <c r="E1762">
        <v>0.5</v>
      </c>
      <c r="F1762" t="s">
        <v>10</v>
      </c>
      <c r="G1762">
        <f t="shared" si="132"/>
        <v>0.45</v>
      </c>
      <c r="H1762" t="s">
        <v>29</v>
      </c>
      <c r="I1762">
        <v>0.1</v>
      </c>
      <c r="Q1762">
        <v>12.203389830508399</v>
      </c>
      <c r="R1762">
        <v>501.29870129870102</v>
      </c>
      <c r="S1762">
        <v>20</v>
      </c>
      <c r="T1762">
        <v>0</v>
      </c>
      <c r="V1762" s="3" t="s">
        <v>104</v>
      </c>
      <c r="W1762" t="s">
        <v>38</v>
      </c>
    </row>
    <row r="1763" spans="1:23" x14ac:dyDescent="0.25">
      <c r="A1763">
        <v>1762</v>
      </c>
      <c r="B1763" t="s">
        <v>4</v>
      </c>
      <c r="C1763">
        <v>0.5</v>
      </c>
      <c r="D1763" t="s">
        <v>2</v>
      </c>
      <c r="E1763">
        <v>0.5</v>
      </c>
      <c r="F1763" t="s">
        <v>10</v>
      </c>
      <c r="G1763">
        <f t="shared" si="132"/>
        <v>0.45</v>
      </c>
      <c r="H1763" t="s">
        <v>29</v>
      </c>
      <c r="I1763">
        <v>0.1</v>
      </c>
      <c r="Q1763">
        <v>10.3050847457627</v>
      </c>
      <c r="R1763">
        <v>548.05194805194799</v>
      </c>
      <c r="S1763">
        <v>20</v>
      </c>
      <c r="T1763">
        <v>0</v>
      </c>
      <c r="V1763" s="3" t="s">
        <v>104</v>
      </c>
      <c r="W1763" t="s">
        <v>38</v>
      </c>
    </row>
    <row r="1764" spans="1:23" x14ac:dyDescent="0.25">
      <c r="A1764">
        <v>1763</v>
      </c>
      <c r="B1764" t="s">
        <v>4</v>
      </c>
      <c r="C1764">
        <v>0.5</v>
      </c>
      <c r="D1764" t="s">
        <v>2</v>
      </c>
      <c r="E1764">
        <v>0.5</v>
      </c>
      <c r="F1764" t="s">
        <v>10</v>
      </c>
      <c r="G1764">
        <f t="shared" si="132"/>
        <v>0.45</v>
      </c>
      <c r="H1764" t="s">
        <v>29</v>
      </c>
      <c r="I1764">
        <v>0.1</v>
      </c>
      <c r="Q1764">
        <v>8.6440677966101696</v>
      </c>
      <c r="R1764">
        <v>600</v>
      </c>
      <c r="S1764">
        <v>20</v>
      </c>
      <c r="T1764">
        <v>0</v>
      </c>
      <c r="V1764" s="3" t="s">
        <v>104</v>
      </c>
      <c r="W1764" t="s">
        <v>38</v>
      </c>
    </row>
    <row r="1765" spans="1:23" x14ac:dyDescent="0.25">
      <c r="A1765">
        <v>1764</v>
      </c>
      <c r="B1765" t="s">
        <v>4</v>
      </c>
      <c r="C1765">
        <v>0.5</v>
      </c>
      <c r="D1765" t="s">
        <v>2</v>
      </c>
      <c r="E1765">
        <v>0.5</v>
      </c>
      <c r="F1765" t="s">
        <v>10</v>
      </c>
      <c r="G1765">
        <f t="shared" si="132"/>
        <v>0.45</v>
      </c>
      <c r="H1765" t="s">
        <v>29</v>
      </c>
      <c r="I1765">
        <v>0.1</v>
      </c>
      <c r="Q1765">
        <v>7.8728813559321997</v>
      </c>
      <c r="R1765">
        <v>649.35064935064895</v>
      </c>
      <c r="S1765">
        <v>20</v>
      </c>
      <c r="T1765">
        <v>0</v>
      </c>
      <c r="V1765" s="3" t="s">
        <v>104</v>
      </c>
      <c r="W1765" t="s">
        <v>38</v>
      </c>
    </row>
    <row r="1766" spans="1:23" x14ac:dyDescent="0.25">
      <c r="A1766">
        <v>1765</v>
      </c>
      <c r="B1766" t="s">
        <v>4</v>
      </c>
      <c r="C1766">
        <v>0.5</v>
      </c>
      <c r="D1766" t="s">
        <v>2</v>
      </c>
      <c r="E1766">
        <v>0.5</v>
      </c>
      <c r="F1766" t="s">
        <v>10</v>
      </c>
      <c r="G1766">
        <f t="shared" si="132"/>
        <v>0.45</v>
      </c>
      <c r="H1766" t="s">
        <v>29</v>
      </c>
      <c r="I1766">
        <v>0.1</v>
      </c>
      <c r="Q1766">
        <v>7.2796610169491496</v>
      </c>
      <c r="R1766">
        <v>701.29870129870096</v>
      </c>
      <c r="S1766">
        <v>20</v>
      </c>
      <c r="T1766">
        <v>0</v>
      </c>
      <c r="V1766" s="3" t="s">
        <v>104</v>
      </c>
      <c r="W1766" t="s">
        <v>38</v>
      </c>
    </row>
    <row r="1767" spans="1:23" x14ac:dyDescent="0.25">
      <c r="A1767">
        <v>1766</v>
      </c>
      <c r="B1767" t="s">
        <v>4</v>
      </c>
      <c r="C1767">
        <v>0.5</v>
      </c>
      <c r="D1767" t="s">
        <v>2</v>
      </c>
      <c r="E1767">
        <v>0.5</v>
      </c>
      <c r="F1767" t="s">
        <v>10</v>
      </c>
      <c r="G1767">
        <f t="shared" si="132"/>
        <v>0.45</v>
      </c>
      <c r="H1767" t="s">
        <v>29</v>
      </c>
      <c r="I1767">
        <v>0.1</v>
      </c>
      <c r="Q1767">
        <v>7.1016949152542299</v>
      </c>
      <c r="R1767">
        <v>750.64935064935003</v>
      </c>
      <c r="S1767">
        <v>20</v>
      </c>
      <c r="T1767">
        <v>0</v>
      </c>
      <c r="V1767" s="3" t="s">
        <v>104</v>
      </c>
      <c r="W1767" t="s">
        <v>38</v>
      </c>
    </row>
    <row r="1768" spans="1:23" x14ac:dyDescent="0.25">
      <c r="A1768">
        <v>1767</v>
      </c>
      <c r="B1768" t="s">
        <v>4</v>
      </c>
      <c r="C1768">
        <v>0.5</v>
      </c>
      <c r="D1768" t="s">
        <v>2</v>
      </c>
      <c r="E1768">
        <v>0.5</v>
      </c>
      <c r="F1768" t="s">
        <v>10</v>
      </c>
      <c r="G1768">
        <f t="shared" si="132"/>
        <v>0.45</v>
      </c>
      <c r="H1768" t="s">
        <v>29</v>
      </c>
      <c r="I1768">
        <v>0.1</v>
      </c>
      <c r="Q1768">
        <v>6.8644067796610102</v>
      </c>
      <c r="R1768">
        <v>797.40259740259705</v>
      </c>
      <c r="S1768">
        <v>20</v>
      </c>
      <c r="T1768">
        <v>0</v>
      </c>
      <c r="V1768" s="3" t="s">
        <v>104</v>
      </c>
      <c r="W1768" t="s">
        <v>38</v>
      </c>
    </row>
    <row r="1769" spans="1:23" x14ac:dyDescent="0.25">
      <c r="A1769">
        <v>1768</v>
      </c>
      <c r="B1769" t="s">
        <v>4</v>
      </c>
      <c r="C1769">
        <v>0.5</v>
      </c>
      <c r="D1769" t="s">
        <v>2</v>
      </c>
      <c r="E1769">
        <v>0.5</v>
      </c>
      <c r="F1769" t="s">
        <v>10</v>
      </c>
      <c r="G1769">
        <f t="shared" si="132"/>
        <v>0.45</v>
      </c>
      <c r="H1769" t="s">
        <v>29</v>
      </c>
      <c r="I1769">
        <v>0.1</v>
      </c>
      <c r="Q1769">
        <v>6.6864406779661003</v>
      </c>
      <c r="R1769">
        <v>849.35064935064895</v>
      </c>
      <c r="S1769">
        <v>20</v>
      </c>
      <c r="T1769">
        <v>0</v>
      </c>
      <c r="V1769" s="3" t="s">
        <v>104</v>
      </c>
      <c r="W1769" t="s">
        <v>38</v>
      </c>
    </row>
    <row r="1770" spans="1:23" x14ac:dyDescent="0.25">
      <c r="A1770">
        <v>1769</v>
      </c>
      <c r="B1770" t="s">
        <v>4</v>
      </c>
      <c r="C1770">
        <v>0.5</v>
      </c>
      <c r="D1770" t="s">
        <v>2</v>
      </c>
      <c r="E1770">
        <v>0.5</v>
      </c>
      <c r="F1770" t="s">
        <v>10</v>
      </c>
      <c r="G1770">
        <f t="shared" si="132"/>
        <v>0.45</v>
      </c>
      <c r="H1770" t="s">
        <v>29</v>
      </c>
      <c r="I1770">
        <v>0.1</v>
      </c>
      <c r="Q1770">
        <v>6.5677966101694896</v>
      </c>
      <c r="R1770">
        <v>898.70129870129801</v>
      </c>
      <c r="S1770">
        <v>20</v>
      </c>
      <c r="T1770">
        <v>0</v>
      </c>
      <c r="V1770" s="3" t="s">
        <v>104</v>
      </c>
      <c r="W1770" t="s">
        <v>38</v>
      </c>
    </row>
    <row r="1771" spans="1:23" x14ac:dyDescent="0.25">
      <c r="A1771">
        <v>1770</v>
      </c>
      <c r="B1771" t="s">
        <v>4</v>
      </c>
      <c r="C1771">
        <v>0.95</v>
      </c>
      <c r="D1771" t="s">
        <v>5</v>
      </c>
      <c r="E1771">
        <v>0.05</v>
      </c>
      <c r="F1771" t="s">
        <v>10</v>
      </c>
      <c r="G1771">
        <f t="shared" ref="G1771:G1802" si="133">0.95/2</f>
        <v>0.47499999999999998</v>
      </c>
      <c r="H1771" t="s">
        <v>7</v>
      </c>
      <c r="I1771">
        <f t="shared" ref="I1771:I1802" si="134">0.05/2</f>
        <v>2.5000000000000001E-2</v>
      </c>
      <c r="Q1771">
        <v>2.2440944881889702</v>
      </c>
      <c r="R1771">
        <v>295.918367346938</v>
      </c>
      <c r="S1771">
        <v>20</v>
      </c>
      <c r="T1771">
        <v>0</v>
      </c>
      <c r="V1771" s="3" t="s">
        <v>105</v>
      </c>
      <c r="W1771" t="s">
        <v>67</v>
      </c>
    </row>
    <row r="1772" spans="1:23" x14ac:dyDescent="0.25">
      <c r="A1772">
        <v>1771</v>
      </c>
      <c r="B1772" t="s">
        <v>4</v>
      </c>
      <c r="C1772">
        <v>0.95</v>
      </c>
      <c r="D1772" t="s">
        <v>5</v>
      </c>
      <c r="E1772">
        <v>0.05</v>
      </c>
      <c r="F1772" t="s">
        <v>10</v>
      </c>
      <c r="G1772">
        <f t="shared" si="133"/>
        <v>0.47499999999999998</v>
      </c>
      <c r="H1772" t="s">
        <v>7</v>
      </c>
      <c r="I1772">
        <f t="shared" si="134"/>
        <v>2.5000000000000001E-2</v>
      </c>
      <c r="Q1772">
        <v>2.4409448818897599</v>
      </c>
      <c r="R1772">
        <v>306.12244897959101</v>
      </c>
      <c r="S1772">
        <v>20</v>
      </c>
      <c r="T1772">
        <v>0</v>
      </c>
      <c r="V1772" s="3" t="s">
        <v>105</v>
      </c>
      <c r="W1772" t="s">
        <v>67</v>
      </c>
    </row>
    <row r="1773" spans="1:23" x14ac:dyDescent="0.25">
      <c r="A1773">
        <v>1772</v>
      </c>
      <c r="B1773" t="s">
        <v>4</v>
      </c>
      <c r="C1773">
        <v>0.95</v>
      </c>
      <c r="D1773" t="s">
        <v>5</v>
      </c>
      <c r="E1773">
        <v>0.05</v>
      </c>
      <c r="F1773" t="s">
        <v>10</v>
      </c>
      <c r="G1773">
        <f t="shared" si="133"/>
        <v>0.47499999999999998</v>
      </c>
      <c r="H1773" t="s">
        <v>7</v>
      </c>
      <c r="I1773">
        <f t="shared" si="134"/>
        <v>2.5000000000000001E-2</v>
      </c>
      <c r="Q1773">
        <v>2.5590551181102299</v>
      </c>
      <c r="R1773">
        <v>318.36734693877497</v>
      </c>
      <c r="S1773">
        <v>20</v>
      </c>
      <c r="T1773">
        <v>0</v>
      </c>
      <c r="V1773" s="3" t="s">
        <v>105</v>
      </c>
      <c r="W1773" t="s">
        <v>67</v>
      </c>
    </row>
    <row r="1774" spans="1:23" x14ac:dyDescent="0.25">
      <c r="A1774">
        <v>1773</v>
      </c>
      <c r="B1774" t="s">
        <v>4</v>
      </c>
      <c r="C1774">
        <v>0.95</v>
      </c>
      <c r="D1774" t="s">
        <v>5</v>
      </c>
      <c r="E1774">
        <v>0.05</v>
      </c>
      <c r="F1774" t="s">
        <v>10</v>
      </c>
      <c r="G1774">
        <f t="shared" si="133"/>
        <v>0.47499999999999998</v>
      </c>
      <c r="H1774" t="s">
        <v>7</v>
      </c>
      <c r="I1774">
        <f t="shared" si="134"/>
        <v>2.5000000000000001E-2</v>
      </c>
      <c r="Q1774">
        <v>2.83464566929133</v>
      </c>
      <c r="R1774">
        <v>330.61224489795899</v>
      </c>
      <c r="S1774">
        <v>20</v>
      </c>
      <c r="T1774">
        <v>0</v>
      </c>
      <c r="V1774" s="3" t="s">
        <v>105</v>
      </c>
      <c r="W1774" t="s">
        <v>67</v>
      </c>
    </row>
    <row r="1775" spans="1:23" x14ac:dyDescent="0.25">
      <c r="A1775">
        <v>1774</v>
      </c>
      <c r="B1775" t="s">
        <v>4</v>
      </c>
      <c r="C1775">
        <v>0.95</v>
      </c>
      <c r="D1775" t="s">
        <v>5</v>
      </c>
      <c r="E1775">
        <v>0.05</v>
      </c>
      <c r="F1775" t="s">
        <v>10</v>
      </c>
      <c r="G1775">
        <f t="shared" si="133"/>
        <v>0.47499999999999998</v>
      </c>
      <c r="H1775" t="s">
        <v>7</v>
      </c>
      <c r="I1775">
        <f t="shared" si="134"/>
        <v>2.5000000000000001E-2</v>
      </c>
      <c r="Q1775">
        <v>3.0314960629921202</v>
      </c>
      <c r="R1775">
        <v>338.775510204081</v>
      </c>
      <c r="S1775">
        <v>20</v>
      </c>
      <c r="T1775">
        <v>0</v>
      </c>
      <c r="V1775" s="3" t="s">
        <v>105</v>
      </c>
      <c r="W1775" t="s">
        <v>67</v>
      </c>
    </row>
    <row r="1776" spans="1:23" x14ac:dyDescent="0.25">
      <c r="A1776">
        <v>1775</v>
      </c>
      <c r="B1776" t="s">
        <v>4</v>
      </c>
      <c r="C1776">
        <v>0.95</v>
      </c>
      <c r="D1776" t="s">
        <v>5</v>
      </c>
      <c r="E1776">
        <v>0.05</v>
      </c>
      <c r="F1776" t="s">
        <v>10</v>
      </c>
      <c r="G1776">
        <f t="shared" si="133"/>
        <v>0.47499999999999998</v>
      </c>
      <c r="H1776" t="s">
        <v>7</v>
      </c>
      <c r="I1776">
        <f t="shared" si="134"/>
        <v>2.5000000000000001E-2</v>
      </c>
      <c r="Q1776">
        <v>3.3070866141732198</v>
      </c>
      <c r="R1776">
        <v>351.02040816326502</v>
      </c>
      <c r="S1776">
        <v>20</v>
      </c>
      <c r="T1776">
        <v>0</v>
      </c>
      <c r="V1776" s="3" t="s">
        <v>105</v>
      </c>
      <c r="W1776" t="s">
        <v>67</v>
      </c>
    </row>
    <row r="1777" spans="1:23" x14ac:dyDescent="0.25">
      <c r="A1777">
        <v>1776</v>
      </c>
      <c r="B1777" t="s">
        <v>4</v>
      </c>
      <c r="C1777">
        <v>0.95</v>
      </c>
      <c r="D1777" t="s">
        <v>5</v>
      </c>
      <c r="E1777">
        <v>0.05</v>
      </c>
      <c r="F1777" t="s">
        <v>10</v>
      </c>
      <c r="G1777">
        <f t="shared" si="133"/>
        <v>0.47499999999999998</v>
      </c>
      <c r="H1777" t="s">
        <v>7</v>
      </c>
      <c r="I1777">
        <f t="shared" si="134"/>
        <v>2.5000000000000001E-2</v>
      </c>
      <c r="Q1777">
        <v>3.50393700787401</v>
      </c>
      <c r="R1777">
        <v>357.142857142857</v>
      </c>
      <c r="S1777">
        <v>20</v>
      </c>
      <c r="T1777">
        <v>0</v>
      </c>
      <c r="V1777" s="3" t="s">
        <v>105</v>
      </c>
      <c r="W1777" t="s">
        <v>67</v>
      </c>
    </row>
    <row r="1778" spans="1:23" x14ac:dyDescent="0.25">
      <c r="A1778">
        <v>1777</v>
      </c>
      <c r="B1778" t="s">
        <v>4</v>
      </c>
      <c r="C1778">
        <v>0.95</v>
      </c>
      <c r="D1778" t="s">
        <v>5</v>
      </c>
      <c r="E1778">
        <v>0.05</v>
      </c>
      <c r="F1778" t="s">
        <v>10</v>
      </c>
      <c r="G1778">
        <f t="shared" si="133"/>
        <v>0.47499999999999998</v>
      </c>
      <c r="H1778" t="s">
        <v>7</v>
      </c>
      <c r="I1778">
        <f t="shared" si="134"/>
        <v>2.5000000000000001E-2</v>
      </c>
      <c r="Q1778">
        <v>3.8582677165354302</v>
      </c>
      <c r="R1778">
        <v>365.30612244897901</v>
      </c>
      <c r="S1778">
        <v>20</v>
      </c>
      <c r="T1778">
        <v>0</v>
      </c>
      <c r="V1778" s="3" t="s">
        <v>105</v>
      </c>
      <c r="W1778" t="s">
        <v>67</v>
      </c>
    </row>
    <row r="1779" spans="1:23" x14ac:dyDescent="0.25">
      <c r="A1779">
        <v>1778</v>
      </c>
      <c r="B1779" t="s">
        <v>4</v>
      </c>
      <c r="C1779">
        <v>0.95</v>
      </c>
      <c r="D1779" t="s">
        <v>5</v>
      </c>
      <c r="E1779">
        <v>0.05</v>
      </c>
      <c r="F1779" t="s">
        <v>10</v>
      </c>
      <c r="G1779">
        <f t="shared" si="133"/>
        <v>0.47499999999999998</v>
      </c>
      <c r="H1779" t="s">
        <v>7</v>
      </c>
      <c r="I1779">
        <f t="shared" si="134"/>
        <v>2.5000000000000001E-2</v>
      </c>
      <c r="Q1779">
        <v>4.1732283464566899</v>
      </c>
      <c r="R1779">
        <v>379.591836734693</v>
      </c>
      <c r="S1779">
        <v>20</v>
      </c>
      <c r="T1779">
        <v>0</v>
      </c>
      <c r="V1779" s="3" t="s">
        <v>105</v>
      </c>
      <c r="W1779" t="s">
        <v>67</v>
      </c>
    </row>
    <row r="1780" spans="1:23" x14ac:dyDescent="0.25">
      <c r="A1780">
        <v>1779</v>
      </c>
      <c r="B1780" t="s">
        <v>4</v>
      </c>
      <c r="C1780">
        <v>0.95</v>
      </c>
      <c r="D1780" t="s">
        <v>5</v>
      </c>
      <c r="E1780">
        <v>0.05</v>
      </c>
      <c r="F1780" t="s">
        <v>10</v>
      </c>
      <c r="G1780">
        <f t="shared" si="133"/>
        <v>0.47499999999999998</v>
      </c>
      <c r="H1780" t="s">
        <v>7</v>
      </c>
      <c r="I1780">
        <f t="shared" si="134"/>
        <v>2.5000000000000001E-2</v>
      </c>
      <c r="Q1780">
        <v>4.4881889763779501</v>
      </c>
      <c r="R1780">
        <v>387.75510204081598</v>
      </c>
      <c r="S1780">
        <v>20</v>
      </c>
      <c r="T1780">
        <v>0</v>
      </c>
      <c r="V1780" s="3" t="s">
        <v>105</v>
      </c>
      <c r="W1780" t="s">
        <v>67</v>
      </c>
    </row>
    <row r="1781" spans="1:23" x14ac:dyDescent="0.25">
      <c r="A1781">
        <v>1780</v>
      </c>
      <c r="B1781" t="s">
        <v>4</v>
      </c>
      <c r="C1781">
        <v>0.95</v>
      </c>
      <c r="D1781" t="s">
        <v>5</v>
      </c>
      <c r="E1781">
        <v>0.05</v>
      </c>
      <c r="F1781" t="s">
        <v>10</v>
      </c>
      <c r="G1781">
        <f t="shared" si="133"/>
        <v>0.47499999999999998</v>
      </c>
      <c r="H1781" t="s">
        <v>7</v>
      </c>
      <c r="I1781">
        <f t="shared" si="134"/>
        <v>2.5000000000000001E-2</v>
      </c>
      <c r="Q1781">
        <v>4.9212598425196799</v>
      </c>
      <c r="R1781">
        <v>397.959183673469</v>
      </c>
      <c r="S1781">
        <v>20</v>
      </c>
      <c r="T1781">
        <v>0</v>
      </c>
      <c r="V1781" s="3" t="s">
        <v>105</v>
      </c>
      <c r="W1781" t="s">
        <v>67</v>
      </c>
    </row>
    <row r="1782" spans="1:23" x14ac:dyDescent="0.25">
      <c r="A1782">
        <v>1781</v>
      </c>
      <c r="B1782" t="s">
        <v>4</v>
      </c>
      <c r="C1782">
        <v>0.95</v>
      </c>
      <c r="D1782" t="s">
        <v>5</v>
      </c>
      <c r="E1782">
        <v>0.05</v>
      </c>
      <c r="F1782" t="s">
        <v>10</v>
      </c>
      <c r="G1782">
        <f t="shared" si="133"/>
        <v>0.47499999999999998</v>
      </c>
      <c r="H1782" t="s">
        <v>7</v>
      </c>
      <c r="I1782">
        <f t="shared" si="134"/>
        <v>2.5000000000000001E-2</v>
      </c>
      <c r="Q1782">
        <v>5.2755905511811001</v>
      </c>
      <c r="R1782">
        <v>406.12244897959101</v>
      </c>
      <c r="S1782">
        <v>20</v>
      </c>
      <c r="T1782">
        <v>0</v>
      </c>
      <c r="V1782" s="3" t="s">
        <v>105</v>
      </c>
      <c r="W1782" t="s">
        <v>67</v>
      </c>
    </row>
    <row r="1783" spans="1:23" x14ac:dyDescent="0.25">
      <c r="A1783">
        <v>1782</v>
      </c>
      <c r="B1783" t="s">
        <v>4</v>
      </c>
      <c r="C1783">
        <v>0.95</v>
      </c>
      <c r="D1783" t="s">
        <v>5</v>
      </c>
      <c r="E1783">
        <v>0.05</v>
      </c>
      <c r="F1783" t="s">
        <v>10</v>
      </c>
      <c r="G1783">
        <f t="shared" si="133"/>
        <v>0.47499999999999998</v>
      </c>
      <c r="H1783" t="s">
        <v>7</v>
      </c>
      <c r="I1783">
        <f t="shared" si="134"/>
        <v>2.5000000000000001E-2</v>
      </c>
      <c r="Q1783">
        <v>5.5118110236220401</v>
      </c>
      <c r="R1783">
        <v>420.40816326530597</v>
      </c>
      <c r="S1783">
        <v>20</v>
      </c>
      <c r="T1783">
        <v>0</v>
      </c>
      <c r="V1783" s="3" t="s">
        <v>105</v>
      </c>
      <c r="W1783" t="s">
        <v>67</v>
      </c>
    </row>
    <row r="1784" spans="1:23" x14ac:dyDescent="0.25">
      <c r="A1784">
        <v>1783</v>
      </c>
      <c r="B1784" t="s">
        <v>4</v>
      </c>
      <c r="C1784">
        <v>0.95</v>
      </c>
      <c r="D1784" t="s">
        <v>5</v>
      </c>
      <c r="E1784">
        <v>0.05</v>
      </c>
      <c r="F1784" t="s">
        <v>10</v>
      </c>
      <c r="G1784">
        <f t="shared" si="133"/>
        <v>0.47499999999999998</v>
      </c>
      <c r="H1784" t="s">
        <v>7</v>
      </c>
      <c r="I1784">
        <f t="shared" si="134"/>
        <v>2.5000000000000001E-2</v>
      </c>
      <c r="Q1784">
        <v>5.9448818897637796</v>
      </c>
      <c r="R1784">
        <v>430.61224489795899</v>
      </c>
      <c r="S1784">
        <v>20</v>
      </c>
      <c r="T1784">
        <v>0</v>
      </c>
      <c r="V1784" s="3" t="s">
        <v>105</v>
      </c>
      <c r="W1784" t="s">
        <v>67</v>
      </c>
    </row>
    <row r="1785" spans="1:23" x14ac:dyDescent="0.25">
      <c r="A1785">
        <v>1784</v>
      </c>
      <c r="B1785" t="s">
        <v>4</v>
      </c>
      <c r="C1785">
        <v>0.95</v>
      </c>
      <c r="D1785" t="s">
        <v>5</v>
      </c>
      <c r="E1785">
        <v>0.05</v>
      </c>
      <c r="F1785" t="s">
        <v>10</v>
      </c>
      <c r="G1785">
        <f t="shared" si="133"/>
        <v>0.47499999999999998</v>
      </c>
      <c r="H1785" t="s">
        <v>7</v>
      </c>
      <c r="I1785">
        <f t="shared" si="134"/>
        <v>2.5000000000000001E-2</v>
      </c>
      <c r="Q1785">
        <v>6.25984251968503</v>
      </c>
      <c r="R1785">
        <v>438.775510204081</v>
      </c>
      <c r="S1785">
        <v>20</v>
      </c>
      <c r="T1785">
        <v>0</v>
      </c>
      <c r="V1785" s="3" t="s">
        <v>105</v>
      </c>
      <c r="W1785" t="s">
        <v>67</v>
      </c>
    </row>
    <row r="1786" spans="1:23" x14ac:dyDescent="0.25">
      <c r="A1786">
        <v>1785</v>
      </c>
      <c r="B1786" t="s">
        <v>4</v>
      </c>
      <c r="C1786">
        <v>0.95</v>
      </c>
      <c r="D1786" t="s">
        <v>5</v>
      </c>
      <c r="E1786">
        <v>0.05</v>
      </c>
      <c r="F1786" t="s">
        <v>10</v>
      </c>
      <c r="G1786">
        <f t="shared" si="133"/>
        <v>0.47499999999999998</v>
      </c>
      <c r="H1786" t="s">
        <v>7</v>
      </c>
      <c r="I1786">
        <f t="shared" si="134"/>
        <v>2.5000000000000001E-2</v>
      </c>
      <c r="Q1786">
        <v>6.6929133858267704</v>
      </c>
      <c r="R1786">
        <v>451.02040816326502</v>
      </c>
      <c r="S1786">
        <v>20</v>
      </c>
      <c r="T1786">
        <v>0</v>
      </c>
      <c r="V1786" s="3" t="s">
        <v>105</v>
      </c>
      <c r="W1786" t="s">
        <v>67</v>
      </c>
    </row>
    <row r="1787" spans="1:23" x14ac:dyDescent="0.25">
      <c r="A1787">
        <v>1786</v>
      </c>
      <c r="B1787" t="s">
        <v>4</v>
      </c>
      <c r="C1787">
        <v>0.95</v>
      </c>
      <c r="D1787" t="s">
        <v>5</v>
      </c>
      <c r="E1787">
        <v>0.05</v>
      </c>
      <c r="F1787" t="s">
        <v>10</v>
      </c>
      <c r="G1787">
        <f t="shared" si="133"/>
        <v>0.47499999999999998</v>
      </c>
      <c r="H1787" t="s">
        <v>7</v>
      </c>
      <c r="I1787">
        <f t="shared" si="134"/>
        <v>2.5000000000000001E-2</v>
      </c>
      <c r="Q1787">
        <v>6.8897637795275504</v>
      </c>
      <c r="R1787">
        <v>461.22448979591798</v>
      </c>
      <c r="S1787">
        <v>20</v>
      </c>
      <c r="T1787">
        <v>0</v>
      </c>
      <c r="V1787" s="3" t="s">
        <v>105</v>
      </c>
      <c r="W1787" t="s">
        <v>67</v>
      </c>
    </row>
    <row r="1788" spans="1:23" x14ac:dyDescent="0.25">
      <c r="A1788">
        <v>1787</v>
      </c>
      <c r="B1788" t="s">
        <v>4</v>
      </c>
      <c r="C1788">
        <v>0.95</v>
      </c>
      <c r="D1788" t="s">
        <v>5</v>
      </c>
      <c r="E1788">
        <v>0.05</v>
      </c>
      <c r="F1788" t="s">
        <v>10</v>
      </c>
      <c r="G1788">
        <f t="shared" si="133"/>
        <v>0.47499999999999998</v>
      </c>
      <c r="H1788" t="s">
        <v>7</v>
      </c>
      <c r="I1788">
        <f t="shared" si="134"/>
        <v>2.5000000000000001E-2</v>
      </c>
      <c r="Q1788">
        <v>7.2047244094488097</v>
      </c>
      <c r="R1788">
        <v>469.38775510203999</v>
      </c>
      <c r="S1788">
        <v>20</v>
      </c>
      <c r="T1788">
        <v>0</v>
      </c>
      <c r="V1788" s="3" t="s">
        <v>105</v>
      </c>
      <c r="W1788" t="s">
        <v>67</v>
      </c>
    </row>
    <row r="1789" spans="1:23" x14ac:dyDescent="0.25">
      <c r="A1789">
        <v>1788</v>
      </c>
      <c r="B1789" t="s">
        <v>4</v>
      </c>
      <c r="C1789">
        <v>0.95</v>
      </c>
      <c r="D1789" t="s">
        <v>5</v>
      </c>
      <c r="E1789">
        <v>0.05</v>
      </c>
      <c r="F1789" t="s">
        <v>10</v>
      </c>
      <c r="G1789">
        <f t="shared" si="133"/>
        <v>0.47499999999999998</v>
      </c>
      <c r="H1789" t="s">
        <v>7</v>
      </c>
      <c r="I1789">
        <f t="shared" si="134"/>
        <v>2.5000000000000001E-2</v>
      </c>
      <c r="Q1789">
        <v>7.63779527559055</v>
      </c>
      <c r="R1789">
        <v>481.632653061224</v>
      </c>
      <c r="S1789">
        <v>20</v>
      </c>
      <c r="T1789">
        <v>0</v>
      </c>
      <c r="V1789" s="3" t="s">
        <v>105</v>
      </c>
      <c r="W1789" t="s">
        <v>67</v>
      </c>
    </row>
    <row r="1790" spans="1:23" x14ac:dyDescent="0.25">
      <c r="A1790">
        <v>1789</v>
      </c>
      <c r="B1790" t="s">
        <v>4</v>
      </c>
      <c r="C1790">
        <v>0.95</v>
      </c>
      <c r="D1790" t="s">
        <v>5</v>
      </c>
      <c r="E1790">
        <v>0.05</v>
      </c>
      <c r="F1790" t="s">
        <v>10</v>
      </c>
      <c r="G1790">
        <f t="shared" si="133"/>
        <v>0.47499999999999998</v>
      </c>
      <c r="H1790" t="s">
        <v>7</v>
      </c>
      <c r="I1790">
        <f t="shared" si="134"/>
        <v>2.5000000000000001E-2</v>
      </c>
      <c r="Q1790">
        <v>8.0314960629921206</v>
      </c>
      <c r="R1790">
        <v>491.83673469387702</v>
      </c>
      <c r="S1790">
        <v>20</v>
      </c>
      <c r="T1790">
        <v>0</v>
      </c>
      <c r="V1790" s="3" t="s">
        <v>105</v>
      </c>
      <c r="W1790" t="s">
        <v>67</v>
      </c>
    </row>
    <row r="1791" spans="1:23" x14ac:dyDescent="0.25">
      <c r="A1791">
        <v>1790</v>
      </c>
      <c r="B1791" t="s">
        <v>4</v>
      </c>
      <c r="C1791">
        <v>0.95</v>
      </c>
      <c r="D1791" t="s">
        <v>5</v>
      </c>
      <c r="E1791">
        <v>0.05</v>
      </c>
      <c r="F1791" t="s">
        <v>10</v>
      </c>
      <c r="G1791">
        <f t="shared" si="133"/>
        <v>0.47499999999999998</v>
      </c>
      <c r="H1791" t="s">
        <v>7</v>
      </c>
      <c r="I1791">
        <f t="shared" si="134"/>
        <v>2.5000000000000001E-2</v>
      </c>
      <c r="Q1791">
        <v>8.3070866141732207</v>
      </c>
      <c r="R1791">
        <v>500</v>
      </c>
      <c r="S1791">
        <v>20</v>
      </c>
      <c r="T1791">
        <v>0</v>
      </c>
      <c r="V1791" s="3" t="s">
        <v>105</v>
      </c>
      <c r="W1791" t="s">
        <v>67</v>
      </c>
    </row>
    <row r="1792" spans="1:23" x14ac:dyDescent="0.25">
      <c r="A1792">
        <v>1791</v>
      </c>
      <c r="B1792" t="s">
        <v>4</v>
      </c>
      <c r="C1792">
        <v>0.95</v>
      </c>
      <c r="D1792" t="s">
        <v>5</v>
      </c>
      <c r="E1792">
        <v>0.05</v>
      </c>
      <c r="F1792" t="s">
        <v>10</v>
      </c>
      <c r="G1792">
        <f t="shared" si="133"/>
        <v>0.47499999999999998</v>
      </c>
      <c r="H1792" t="s">
        <v>7</v>
      </c>
      <c r="I1792">
        <f t="shared" si="134"/>
        <v>2.5000000000000001E-2</v>
      </c>
      <c r="Q1792">
        <v>8.5826771653543297</v>
      </c>
      <c r="R1792">
        <v>510.20408163265301</v>
      </c>
      <c r="S1792">
        <v>20</v>
      </c>
      <c r="T1792">
        <v>0</v>
      </c>
      <c r="V1792" s="3" t="s">
        <v>105</v>
      </c>
      <c r="W1792" t="s">
        <v>67</v>
      </c>
    </row>
    <row r="1793" spans="1:23" x14ac:dyDescent="0.25">
      <c r="A1793">
        <v>1792</v>
      </c>
      <c r="B1793" t="s">
        <v>4</v>
      </c>
      <c r="C1793">
        <v>0.95</v>
      </c>
      <c r="D1793" t="s">
        <v>5</v>
      </c>
      <c r="E1793">
        <v>0.05</v>
      </c>
      <c r="F1793" t="s">
        <v>10</v>
      </c>
      <c r="G1793">
        <f t="shared" si="133"/>
        <v>0.47499999999999998</v>
      </c>
      <c r="H1793" t="s">
        <v>7</v>
      </c>
      <c r="I1793">
        <f t="shared" si="134"/>
        <v>2.5000000000000001E-2</v>
      </c>
      <c r="Q1793">
        <v>8.8582677165354298</v>
      </c>
      <c r="R1793">
        <v>518.36734693877497</v>
      </c>
      <c r="S1793">
        <v>20</v>
      </c>
      <c r="T1793">
        <v>0</v>
      </c>
      <c r="V1793" s="3" t="s">
        <v>105</v>
      </c>
      <c r="W1793" t="s">
        <v>67</v>
      </c>
    </row>
    <row r="1794" spans="1:23" x14ac:dyDescent="0.25">
      <c r="A1794">
        <v>1793</v>
      </c>
      <c r="B1794" t="s">
        <v>4</v>
      </c>
      <c r="C1794">
        <v>0.95</v>
      </c>
      <c r="D1794" t="s">
        <v>5</v>
      </c>
      <c r="E1794">
        <v>0.05</v>
      </c>
      <c r="F1794" t="s">
        <v>10</v>
      </c>
      <c r="G1794">
        <f t="shared" si="133"/>
        <v>0.47499999999999998</v>
      </c>
      <c r="H1794" t="s">
        <v>7</v>
      </c>
      <c r="I1794">
        <f t="shared" si="134"/>
        <v>2.5000000000000001E-2</v>
      </c>
      <c r="Q1794">
        <v>9.1732283464566908</v>
      </c>
      <c r="R1794">
        <v>530.61224489795904</v>
      </c>
      <c r="S1794">
        <v>20</v>
      </c>
      <c r="T1794">
        <v>0</v>
      </c>
      <c r="V1794" s="3" t="s">
        <v>105</v>
      </c>
      <c r="W1794" t="s">
        <v>67</v>
      </c>
    </row>
    <row r="1795" spans="1:23" x14ac:dyDescent="0.25">
      <c r="A1795">
        <v>1794</v>
      </c>
      <c r="B1795" t="s">
        <v>4</v>
      </c>
      <c r="C1795">
        <v>0.95</v>
      </c>
      <c r="D1795" t="s">
        <v>5</v>
      </c>
      <c r="E1795">
        <v>0.05</v>
      </c>
      <c r="F1795" t="s">
        <v>10</v>
      </c>
      <c r="G1795">
        <f t="shared" si="133"/>
        <v>0.47499999999999998</v>
      </c>
      <c r="H1795" t="s">
        <v>7</v>
      </c>
      <c r="I1795">
        <f t="shared" si="134"/>
        <v>2.5000000000000001E-2</v>
      </c>
      <c r="Q1795">
        <v>9.2913385826771595</v>
      </c>
      <c r="R1795">
        <v>538.775510204081</v>
      </c>
      <c r="S1795">
        <v>20</v>
      </c>
      <c r="T1795">
        <v>0</v>
      </c>
      <c r="V1795" s="3" t="s">
        <v>105</v>
      </c>
      <c r="W1795" t="s">
        <v>38</v>
      </c>
    </row>
    <row r="1796" spans="1:23" x14ac:dyDescent="0.25">
      <c r="A1796">
        <v>1795</v>
      </c>
      <c r="B1796" t="s">
        <v>4</v>
      </c>
      <c r="C1796">
        <v>0.95</v>
      </c>
      <c r="D1796" t="s">
        <v>5</v>
      </c>
      <c r="E1796">
        <v>0.05</v>
      </c>
      <c r="F1796" t="s">
        <v>10</v>
      </c>
      <c r="G1796">
        <f t="shared" si="133"/>
        <v>0.47499999999999998</v>
      </c>
      <c r="H1796" t="s">
        <v>7</v>
      </c>
      <c r="I1796">
        <f t="shared" si="134"/>
        <v>2.5000000000000001E-2</v>
      </c>
      <c r="Q1796">
        <v>9.21259842519685</v>
      </c>
      <c r="R1796">
        <v>546.93877551020398</v>
      </c>
      <c r="S1796">
        <v>20</v>
      </c>
      <c r="T1796">
        <v>0</v>
      </c>
      <c r="V1796" s="3" t="s">
        <v>105</v>
      </c>
      <c r="W1796" t="s">
        <v>38</v>
      </c>
    </row>
    <row r="1797" spans="1:23" x14ac:dyDescent="0.25">
      <c r="A1797">
        <v>1796</v>
      </c>
      <c r="B1797" t="s">
        <v>4</v>
      </c>
      <c r="C1797">
        <v>0.95</v>
      </c>
      <c r="D1797" t="s">
        <v>5</v>
      </c>
      <c r="E1797">
        <v>0.05</v>
      </c>
      <c r="F1797" t="s">
        <v>10</v>
      </c>
      <c r="G1797">
        <f t="shared" si="133"/>
        <v>0.47499999999999998</v>
      </c>
      <c r="H1797" t="s">
        <v>7</v>
      </c>
      <c r="I1797">
        <f t="shared" si="134"/>
        <v>2.5000000000000001E-2</v>
      </c>
      <c r="Q1797">
        <v>8.8976377952755801</v>
      </c>
      <c r="R1797">
        <v>557.142857142857</v>
      </c>
      <c r="S1797">
        <v>20</v>
      </c>
      <c r="T1797">
        <v>0</v>
      </c>
      <c r="V1797" s="3" t="s">
        <v>105</v>
      </c>
      <c r="W1797" t="s">
        <v>38</v>
      </c>
    </row>
    <row r="1798" spans="1:23" x14ac:dyDescent="0.25">
      <c r="A1798">
        <v>1797</v>
      </c>
      <c r="B1798" t="s">
        <v>4</v>
      </c>
      <c r="C1798">
        <v>0.95</v>
      </c>
      <c r="D1798" t="s">
        <v>5</v>
      </c>
      <c r="E1798">
        <v>0.05</v>
      </c>
      <c r="F1798" t="s">
        <v>10</v>
      </c>
      <c r="G1798">
        <f t="shared" si="133"/>
        <v>0.47499999999999998</v>
      </c>
      <c r="H1798" t="s">
        <v>7</v>
      </c>
      <c r="I1798">
        <f t="shared" si="134"/>
        <v>2.5000000000000001E-2</v>
      </c>
      <c r="Q1798">
        <v>8.7401574803149593</v>
      </c>
      <c r="R1798">
        <v>567.34693877551001</v>
      </c>
      <c r="S1798">
        <v>20</v>
      </c>
      <c r="T1798">
        <v>0</v>
      </c>
      <c r="V1798" s="3" t="s">
        <v>105</v>
      </c>
      <c r="W1798" t="s">
        <v>38</v>
      </c>
    </row>
    <row r="1799" spans="1:23" x14ac:dyDescent="0.25">
      <c r="A1799">
        <v>1798</v>
      </c>
      <c r="B1799" t="s">
        <v>4</v>
      </c>
      <c r="C1799">
        <v>0.95</v>
      </c>
      <c r="D1799" t="s">
        <v>5</v>
      </c>
      <c r="E1799">
        <v>0.05</v>
      </c>
      <c r="F1799" t="s">
        <v>10</v>
      </c>
      <c r="G1799">
        <f t="shared" si="133"/>
        <v>0.47499999999999998</v>
      </c>
      <c r="H1799" t="s">
        <v>7</v>
      </c>
      <c r="I1799">
        <f t="shared" si="134"/>
        <v>2.5000000000000001E-2</v>
      </c>
      <c r="Q1799">
        <v>8.3464566929133799</v>
      </c>
      <c r="R1799">
        <v>577.55102040816303</v>
      </c>
      <c r="S1799">
        <v>20</v>
      </c>
      <c r="T1799">
        <v>0</v>
      </c>
      <c r="V1799" s="3" t="s">
        <v>105</v>
      </c>
      <c r="W1799" t="s">
        <v>38</v>
      </c>
    </row>
    <row r="1800" spans="1:23" x14ac:dyDescent="0.25">
      <c r="A1800">
        <v>1799</v>
      </c>
      <c r="B1800" t="s">
        <v>4</v>
      </c>
      <c r="C1800">
        <v>0.95</v>
      </c>
      <c r="D1800" t="s">
        <v>5</v>
      </c>
      <c r="E1800">
        <v>0.05</v>
      </c>
      <c r="F1800" t="s">
        <v>10</v>
      </c>
      <c r="G1800">
        <f t="shared" si="133"/>
        <v>0.47499999999999998</v>
      </c>
      <c r="H1800" t="s">
        <v>7</v>
      </c>
      <c r="I1800">
        <f t="shared" si="134"/>
        <v>2.5000000000000001E-2</v>
      </c>
      <c r="Q1800">
        <v>8.1496062992125893</v>
      </c>
      <c r="R1800">
        <v>589.79591836734699</v>
      </c>
      <c r="S1800">
        <v>20</v>
      </c>
      <c r="T1800">
        <v>0</v>
      </c>
      <c r="V1800" s="3" t="s">
        <v>105</v>
      </c>
      <c r="W1800" t="s">
        <v>38</v>
      </c>
    </row>
    <row r="1801" spans="1:23" x14ac:dyDescent="0.25">
      <c r="A1801">
        <v>1800</v>
      </c>
      <c r="B1801" t="s">
        <v>4</v>
      </c>
      <c r="C1801">
        <v>0.95</v>
      </c>
      <c r="D1801" t="s">
        <v>5</v>
      </c>
      <c r="E1801">
        <v>0.05</v>
      </c>
      <c r="F1801" t="s">
        <v>10</v>
      </c>
      <c r="G1801">
        <f t="shared" si="133"/>
        <v>0.47499999999999998</v>
      </c>
      <c r="H1801" t="s">
        <v>7</v>
      </c>
      <c r="I1801">
        <f t="shared" si="134"/>
        <v>2.5000000000000001E-2</v>
      </c>
      <c r="Q1801">
        <v>7.9133858267716501</v>
      </c>
      <c r="R1801">
        <v>600</v>
      </c>
      <c r="S1801">
        <v>20</v>
      </c>
      <c r="T1801">
        <v>0</v>
      </c>
      <c r="V1801" s="3" t="s">
        <v>105</v>
      </c>
      <c r="W1801" t="s">
        <v>38</v>
      </c>
    </row>
    <row r="1802" spans="1:23" x14ac:dyDescent="0.25">
      <c r="A1802">
        <v>1801</v>
      </c>
      <c r="B1802" t="s">
        <v>4</v>
      </c>
      <c r="C1802">
        <v>0.95</v>
      </c>
      <c r="D1802" t="s">
        <v>5</v>
      </c>
      <c r="E1802">
        <v>0.05</v>
      </c>
      <c r="F1802" t="s">
        <v>10</v>
      </c>
      <c r="G1802">
        <f t="shared" si="133"/>
        <v>0.47499999999999998</v>
      </c>
      <c r="H1802" t="s">
        <v>7</v>
      </c>
      <c r="I1802">
        <f t="shared" si="134"/>
        <v>2.5000000000000001E-2</v>
      </c>
      <c r="Q1802">
        <v>7.7165354330708604</v>
      </c>
      <c r="R1802">
        <v>610.20408163265301</v>
      </c>
      <c r="S1802">
        <v>20</v>
      </c>
      <c r="T1802">
        <v>0</v>
      </c>
      <c r="V1802" s="3" t="s">
        <v>105</v>
      </c>
      <c r="W1802" t="s">
        <v>38</v>
      </c>
    </row>
    <row r="1803" spans="1:23" x14ac:dyDescent="0.25">
      <c r="A1803">
        <v>1802</v>
      </c>
      <c r="B1803" t="s">
        <v>4</v>
      </c>
      <c r="C1803">
        <v>0.95</v>
      </c>
      <c r="D1803" t="s">
        <v>5</v>
      </c>
      <c r="E1803">
        <v>0.05</v>
      </c>
      <c r="F1803" t="s">
        <v>10</v>
      </c>
      <c r="G1803">
        <f t="shared" ref="G1803:G1828" si="135">0.95/2</f>
        <v>0.47499999999999998</v>
      </c>
      <c r="H1803" t="s">
        <v>7</v>
      </c>
      <c r="I1803">
        <f t="shared" ref="I1803:I1828" si="136">0.05/2</f>
        <v>2.5000000000000001E-2</v>
      </c>
      <c r="Q1803">
        <v>7.5590551181102299</v>
      </c>
      <c r="R1803">
        <v>620.40816326530603</v>
      </c>
      <c r="S1803">
        <v>20</v>
      </c>
      <c r="T1803">
        <v>0</v>
      </c>
      <c r="V1803" s="3" t="s">
        <v>105</v>
      </c>
      <c r="W1803" t="s">
        <v>38</v>
      </c>
    </row>
    <row r="1804" spans="1:23" x14ac:dyDescent="0.25">
      <c r="A1804">
        <v>1803</v>
      </c>
      <c r="B1804" t="s">
        <v>4</v>
      </c>
      <c r="C1804">
        <v>0.95</v>
      </c>
      <c r="D1804" t="s">
        <v>5</v>
      </c>
      <c r="E1804">
        <v>0.05</v>
      </c>
      <c r="F1804" t="s">
        <v>10</v>
      </c>
      <c r="G1804">
        <f t="shared" si="135"/>
        <v>0.47499999999999998</v>
      </c>
      <c r="H1804" t="s">
        <v>7</v>
      </c>
      <c r="I1804">
        <f t="shared" si="136"/>
        <v>2.5000000000000001E-2</v>
      </c>
      <c r="Q1804">
        <v>7.2834645669291298</v>
      </c>
      <c r="R1804">
        <v>632.65306122448897</v>
      </c>
      <c r="S1804">
        <v>20</v>
      </c>
      <c r="T1804">
        <v>0</v>
      </c>
      <c r="V1804" s="3" t="s">
        <v>105</v>
      </c>
      <c r="W1804" t="s">
        <v>38</v>
      </c>
    </row>
    <row r="1805" spans="1:23" x14ac:dyDescent="0.25">
      <c r="A1805">
        <v>1804</v>
      </c>
      <c r="B1805" t="s">
        <v>4</v>
      </c>
      <c r="C1805">
        <v>0.95</v>
      </c>
      <c r="D1805" t="s">
        <v>5</v>
      </c>
      <c r="E1805">
        <v>0.05</v>
      </c>
      <c r="F1805" t="s">
        <v>10</v>
      </c>
      <c r="G1805">
        <f t="shared" si="135"/>
        <v>0.47499999999999998</v>
      </c>
      <c r="H1805" t="s">
        <v>7</v>
      </c>
      <c r="I1805">
        <f t="shared" si="136"/>
        <v>2.5000000000000001E-2</v>
      </c>
      <c r="Q1805">
        <v>7.1259842519685002</v>
      </c>
      <c r="R1805">
        <v>636.73469387755097</v>
      </c>
      <c r="S1805">
        <v>20</v>
      </c>
      <c r="T1805">
        <v>0</v>
      </c>
      <c r="V1805" s="3" t="s">
        <v>105</v>
      </c>
      <c r="W1805" t="s">
        <v>38</v>
      </c>
    </row>
    <row r="1806" spans="1:23" x14ac:dyDescent="0.25">
      <c r="A1806">
        <v>1805</v>
      </c>
      <c r="B1806" t="s">
        <v>4</v>
      </c>
      <c r="C1806">
        <v>0.95</v>
      </c>
      <c r="D1806" t="s">
        <v>5</v>
      </c>
      <c r="E1806">
        <v>0.05</v>
      </c>
      <c r="F1806" t="s">
        <v>10</v>
      </c>
      <c r="G1806">
        <f t="shared" si="135"/>
        <v>0.47499999999999998</v>
      </c>
      <c r="H1806" t="s">
        <v>7</v>
      </c>
      <c r="I1806">
        <f t="shared" si="136"/>
        <v>2.5000000000000001E-2</v>
      </c>
      <c r="Q1806">
        <v>6.8503937007874001</v>
      </c>
      <c r="R1806">
        <v>648.97959183673402</v>
      </c>
      <c r="S1806">
        <v>20</v>
      </c>
      <c r="T1806">
        <v>0</v>
      </c>
      <c r="V1806" s="3" t="s">
        <v>105</v>
      </c>
      <c r="W1806" t="s">
        <v>38</v>
      </c>
    </row>
    <row r="1807" spans="1:23" x14ac:dyDescent="0.25">
      <c r="A1807">
        <v>1806</v>
      </c>
      <c r="B1807" t="s">
        <v>4</v>
      </c>
      <c r="C1807">
        <v>0.95</v>
      </c>
      <c r="D1807" t="s">
        <v>5</v>
      </c>
      <c r="E1807">
        <v>0.05</v>
      </c>
      <c r="F1807" t="s">
        <v>10</v>
      </c>
      <c r="G1807">
        <f t="shared" si="135"/>
        <v>0.47499999999999998</v>
      </c>
      <c r="H1807" t="s">
        <v>7</v>
      </c>
      <c r="I1807">
        <f t="shared" si="136"/>
        <v>2.5000000000000001E-2</v>
      </c>
      <c r="Q1807">
        <v>6.9685039370078696</v>
      </c>
      <c r="R1807">
        <v>661.22448979591798</v>
      </c>
      <c r="S1807">
        <v>20</v>
      </c>
      <c r="T1807">
        <v>0</v>
      </c>
      <c r="V1807" s="3" t="s">
        <v>105</v>
      </c>
      <c r="W1807" t="s">
        <v>38</v>
      </c>
    </row>
    <row r="1808" spans="1:23" x14ac:dyDescent="0.25">
      <c r="A1808">
        <v>1807</v>
      </c>
      <c r="B1808" t="s">
        <v>4</v>
      </c>
      <c r="C1808">
        <v>0.95</v>
      </c>
      <c r="D1808" t="s">
        <v>5</v>
      </c>
      <c r="E1808">
        <v>0.05</v>
      </c>
      <c r="F1808" t="s">
        <v>10</v>
      </c>
      <c r="G1808">
        <f t="shared" si="135"/>
        <v>0.47499999999999998</v>
      </c>
      <c r="H1808" t="s">
        <v>7</v>
      </c>
      <c r="I1808">
        <f t="shared" si="136"/>
        <v>2.5000000000000001E-2</v>
      </c>
      <c r="Q1808">
        <v>6.81102362204724</v>
      </c>
      <c r="R1808">
        <v>669.38775510204096</v>
      </c>
      <c r="S1808">
        <v>20</v>
      </c>
      <c r="T1808">
        <v>0</v>
      </c>
      <c r="V1808" s="3" t="s">
        <v>105</v>
      </c>
      <c r="W1808" t="s">
        <v>38</v>
      </c>
    </row>
    <row r="1809" spans="1:23" x14ac:dyDescent="0.25">
      <c r="A1809">
        <v>1808</v>
      </c>
      <c r="B1809" t="s">
        <v>4</v>
      </c>
      <c r="C1809">
        <v>0.95</v>
      </c>
      <c r="D1809" t="s">
        <v>5</v>
      </c>
      <c r="E1809">
        <v>0.05</v>
      </c>
      <c r="F1809" t="s">
        <v>10</v>
      </c>
      <c r="G1809">
        <f t="shared" si="135"/>
        <v>0.47499999999999998</v>
      </c>
      <c r="H1809" t="s">
        <v>7</v>
      </c>
      <c r="I1809">
        <f t="shared" si="136"/>
        <v>2.5000000000000001E-2</v>
      </c>
      <c r="Q1809">
        <v>6.4960629921259798</v>
      </c>
      <c r="R1809">
        <v>677.55102040816303</v>
      </c>
      <c r="S1809">
        <v>20</v>
      </c>
      <c r="T1809">
        <v>0</v>
      </c>
      <c r="V1809" s="3" t="s">
        <v>105</v>
      </c>
      <c r="W1809" t="s">
        <v>38</v>
      </c>
    </row>
    <row r="1810" spans="1:23" x14ac:dyDescent="0.25">
      <c r="A1810">
        <v>1809</v>
      </c>
      <c r="B1810" t="s">
        <v>4</v>
      </c>
      <c r="C1810">
        <v>0.95</v>
      </c>
      <c r="D1810" t="s">
        <v>5</v>
      </c>
      <c r="E1810">
        <v>0.05</v>
      </c>
      <c r="F1810" t="s">
        <v>10</v>
      </c>
      <c r="G1810">
        <f t="shared" si="135"/>
        <v>0.47499999999999998</v>
      </c>
      <c r="H1810" t="s">
        <v>7</v>
      </c>
      <c r="I1810">
        <f t="shared" si="136"/>
        <v>2.5000000000000001E-2</v>
      </c>
      <c r="Q1810">
        <v>6.3385826771653502</v>
      </c>
      <c r="R1810">
        <v>687.75510204081604</v>
      </c>
      <c r="S1810">
        <v>20</v>
      </c>
      <c r="T1810">
        <v>0</v>
      </c>
      <c r="V1810" s="3" t="s">
        <v>105</v>
      </c>
      <c r="W1810" t="s">
        <v>38</v>
      </c>
    </row>
    <row r="1811" spans="1:23" x14ac:dyDescent="0.25">
      <c r="A1811">
        <v>1810</v>
      </c>
      <c r="B1811" t="s">
        <v>4</v>
      </c>
      <c r="C1811">
        <v>0.95</v>
      </c>
      <c r="D1811" t="s">
        <v>5</v>
      </c>
      <c r="E1811">
        <v>0.05</v>
      </c>
      <c r="F1811" t="s">
        <v>10</v>
      </c>
      <c r="G1811">
        <f t="shared" si="135"/>
        <v>0.47499999999999998</v>
      </c>
      <c r="H1811" t="s">
        <v>7</v>
      </c>
      <c r="I1811">
        <f t="shared" si="136"/>
        <v>2.5000000000000001E-2</v>
      </c>
      <c r="Q1811">
        <v>6.1417322834645596</v>
      </c>
      <c r="R1811">
        <v>700</v>
      </c>
      <c r="S1811">
        <v>20</v>
      </c>
      <c r="T1811">
        <v>0</v>
      </c>
      <c r="V1811" s="3" t="s">
        <v>105</v>
      </c>
      <c r="W1811" t="s">
        <v>38</v>
      </c>
    </row>
    <row r="1812" spans="1:23" x14ac:dyDescent="0.25">
      <c r="A1812">
        <v>1811</v>
      </c>
      <c r="B1812" t="s">
        <v>4</v>
      </c>
      <c r="C1812">
        <v>0.95</v>
      </c>
      <c r="D1812" t="s">
        <v>5</v>
      </c>
      <c r="E1812">
        <v>0.05</v>
      </c>
      <c r="F1812" t="s">
        <v>10</v>
      </c>
      <c r="G1812">
        <f t="shared" si="135"/>
        <v>0.47499999999999998</v>
      </c>
      <c r="H1812" t="s">
        <v>7</v>
      </c>
      <c r="I1812">
        <f t="shared" si="136"/>
        <v>2.5000000000000001E-2</v>
      </c>
      <c r="Q1812">
        <v>6.02362204724409</v>
      </c>
      <c r="R1812">
        <v>706.12244897959101</v>
      </c>
      <c r="S1812">
        <v>20</v>
      </c>
      <c r="T1812">
        <v>0</v>
      </c>
      <c r="V1812" s="3" t="s">
        <v>105</v>
      </c>
      <c r="W1812" t="s">
        <v>38</v>
      </c>
    </row>
    <row r="1813" spans="1:23" x14ac:dyDescent="0.25">
      <c r="A1813">
        <v>1812</v>
      </c>
      <c r="B1813" t="s">
        <v>4</v>
      </c>
      <c r="C1813">
        <v>0.95</v>
      </c>
      <c r="D1813" t="s">
        <v>5</v>
      </c>
      <c r="E1813">
        <v>0.05</v>
      </c>
      <c r="F1813" t="s">
        <v>10</v>
      </c>
      <c r="G1813">
        <f t="shared" si="135"/>
        <v>0.47499999999999998</v>
      </c>
      <c r="H1813" t="s">
        <v>7</v>
      </c>
      <c r="I1813">
        <f t="shared" si="136"/>
        <v>2.5000000000000001E-2</v>
      </c>
      <c r="Q1813">
        <v>5.8661417322834604</v>
      </c>
      <c r="R1813">
        <v>718.36734693877497</v>
      </c>
      <c r="S1813">
        <v>20</v>
      </c>
      <c r="T1813">
        <v>0</v>
      </c>
      <c r="V1813" s="3" t="s">
        <v>105</v>
      </c>
      <c r="W1813" t="s">
        <v>38</v>
      </c>
    </row>
    <row r="1814" spans="1:23" x14ac:dyDescent="0.25">
      <c r="A1814">
        <v>1813</v>
      </c>
      <c r="B1814" t="s">
        <v>4</v>
      </c>
      <c r="C1814">
        <v>0.95</v>
      </c>
      <c r="D1814" t="s">
        <v>5</v>
      </c>
      <c r="E1814">
        <v>0.05</v>
      </c>
      <c r="F1814" t="s">
        <v>10</v>
      </c>
      <c r="G1814">
        <f t="shared" si="135"/>
        <v>0.47499999999999998</v>
      </c>
      <c r="H1814" t="s">
        <v>7</v>
      </c>
      <c r="I1814">
        <f t="shared" si="136"/>
        <v>2.5000000000000001E-2</v>
      </c>
      <c r="Q1814">
        <v>5.7086614173228298</v>
      </c>
      <c r="R1814">
        <v>728.57142857142799</v>
      </c>
      <c r="S1814">
        <v>20</v>
      </c>
      <c r="T1814">
        <v>0</v>
      </c>
      <c r="V1814" s="3" t="s">
        <v>105</v>
      </c>
      <c r="W1814" t="s">
        <v>38</v>
      </c>
    </row>
    <row r="1815" spans="1:23" x14ac:dyDescent="0.25">
      <c r="A1815">
        <v>1814</v>
      </c>
      <c r="B1815" t="s">
        <v>4</v>
      </c>
      <c r="C1815">
        <v>0.95</v>
      </c>
      <c r="D1815" t="s">
        <v>5</v>
      </c>
      <c r="E1815">
        <v>0.05</v>
      </c>
      <c r="F1815" t="s">
        <v>10</v>
      </c>
      <c r="G1815">
        <f t="shared" si="135"/>
        <v>0.47499999999999998</v>
      </c>
      <c r="H1815" t="s">
        <v>7</v>
      </c>
      <c r="I1815">
        <f t="shared" si="136"/>
        <v>2.5000000000000001E-2</v>
      </c>
      <c r="Q1815">
        <v>5.47244094488188</v>
      </c>
      <c r="R1815">
        <v>738.775510204081</v>
      </c>
      <c r="S1815">
        <v>20</v>
      </c>
      <c r="T1815">
        <v>0</v>
      </c>
      <c r="V1815" s="3" t="s">
        <v>105</v>
      </c>
      <c r="W1815" t="s">
        <v>38</v>
      </c>
    </row>
    <row r="1816" spans="1:23" x14ac:dyDescent="0.25">
      <c r="A1816">
        <v>1815</v>
      </c>
      <c r="B1816" t="s">
        <v>4</v>
      </c>
      <c r="C1816">
        <v>0.95</v>
      </c>
      <c r="D1816" t="s">
        <v>5</v>
      </c>
      <c r="E1816">
        <v>0.05</v>
      </c>
      <c r="F1816" t="s">
        <v>10</v>
      </c>
      <c r="G1816">
        <f t="shared" si="135"/>
        <v>0.47499999999999998</v>
      </c>
      <c r="H1816" t="s">
        <v>7</v>
      </c>
      <c r="I1816">
        <f t="shared" si="136"/>
        <v>2.5000000000000001E-2</v>
      </c>
      <c r="Q1816">
        <v>5.3937007874015697</v>
      </c>
      <c r="R1816">
        <v>751.02040816326496</v>
      </c>
      <c r="S1816">
        <v>20</v>
      </c>
      <c r="T1816">
        <v>0</v>
      </c>
      <c r="V1816" s="3" t="s">
        <v>105</v>
      </c>
      <c r="W1816" t="s">
        <v>38</v>
      </c>
    </row>
    <row r="1817" spans="1:23" x14ac:dyDescent="0.25">
      <c r="A1817">
        <v>1816</v>
      </c>
      <c r="B1817" t="s">
        <v>4</v>
      </c>
      <c r="C1817">
        <v>0.95</v>
      </c>
      <c r="D1817" t="s">
        <v>5</v>
      </c>
      <c r="E1817">
        <v>0.05</v>
      </c>
      <c r="F1817" t="s">
        <v>10</v>
      </c>
      <c r="G1817">
        <f t="shared" si="135"/>
        <v>0.47499999999999998</v>
      </c>
      <c r="H1817" t="s">
        <v>7</v>
      </c>
      <c r="I1817">
        <f t="shared" si="136"/>
        <v>2.5000000000000001E-2</v>
      </c>
      <c r="Q1817">
        <v>5.23622047244094</v>
      </c>
      <c r="R1817">
        <v>761.22448979591798</v>
      </c>
      <c r="S1817">
        <v>20</v>
      </c>
      <c r="T1817">
        <v>0</v>
      </c>
      <c r="V1817" s="3" t="s">
        <v>105</v>
      </c>
      <c r="W1817" t="s">
        <v>38</v>
      </c>
    </row>
    <row r="1818" spans="1:23" x14ac:dyDescent="0.25">
      <c r="A1818">
        <v>1817</v>
      </c>
      <c r="B1818" t="s">
        <v>4</v>
      </c>
      <c r="C1818">
        <v>0.95</v>
      </c>
      <c r="D1818" t="s">
        <v>5</v>
      </c>
      <c r="E1818">
        <v>0.05</v>
      </c>
      <c r="F1818" t="s">
        <v>10</v>
      </c>
      <c r="G1818">
        <f t="shared" si="135"/>
        <v>0.47499999999999998</v>
      </c>
      <c r="H1818" t="s">
        <v>7</v>
      </c>
      <c r="I1818">
        <f t="shared" si="136"/>
        <v>2.5000000000000001E-2</v>
      </c>
      <c r="Q1818">
        <v>5.0787401574803104</v>
      </c>
      <c r="R1818">
        <v>769.38775510204096</v>
      </c>
      <c r="S1818">
        <v>20</v>
      </c>
      <c r="T1818">
        <v>0</v>
      </c>
      <c r="V1818" s="3" t="s">
        <v>105</v>
      </c>
      <c r="W1818" t="s">
        <v>38</v>
      </c>
    </row>
    <row r="1819" spans="1:23" x14ac:dyDescent="0.25">
      <c r="A1819">
        <v>1818</v>
      </c>
      <c r="B1819" t="s">
        <v>4</v>
      </c>
      <c r="C1819">
        <v>0.95</v>
      </c>
      <c r="D1819" t="s">
        <v>5</v>
      </c>
      <c r="E1819">
        <v>0.05</v>
      </c>
      <c r="F1819" t="s">
        <v>10</v>
      </c>
      <c r="G1819">
        <f t="shared" si="135"/>
        <v>0.47499999999999998</v>
      </c>
      <c r="H1819" t="s">
        <v>7</v>
      </c>
      <c r="I1819">
        <f t="shared" si="136"/>
        <v>2.5000000000000001E-2</v>
      </c>
      <c r="Q1819">
        <v>4.9212598425196799</v>
      </c>
      <c r="R1819">
        <v>777.55102040816303</v>
      </c>
      <c r="S1819">
        <v>20</v>
      </c>
      <c r="T1819">
        <v>0</v>
      </c>
      <c r="V1819" s="3" t="s">
        <v>105</v>
      </c>
      <c r="W1819" t="s">
        <v>38</v>
      </c>
    </row>
    <row r="1820" spans="1:23" x14ac:dyDescent="0.25">
      <c r="A1820">
        <v>1819</v>
      </c>
      <c r="B1820" t="s">
        <v>4</v>
      </c>
      <c r="C1820">
        <v>0.95</v>
      </c>
      <c r="D1820" t="s">
        <v>5</v>
      </c>
      <c r="E1820">
        <v>0.05</v>
      </c>
      <c r="F1820" t="s">
        <v>10</v>
      </c>
      <c r="G1820">
        <f t="shared" si="135"/>
        <v>0.47499999999999998</v>
      </c>
      <c r="H1820" t="s">
        <v>7</v>
      </c>
      <c r="I1820">
        <f t="shared" si="136"/>
        <v>2.5000000000000001E-2</v>
      </c>
      <c r="Q1820">
        <v>4.8031496062992103</v>
      </c>
      <c r="R1820">
        <v>789.79591836734699</v>
      </c>
      <c r="S1820">
        <v>20</v>
      </c>
      <c r="T1820">
        <v>0</v>
      </c>
      <c r="V1820" s="3" t="s">
        <v>105</v>
      </c>
      <c r="W1820" t="s">
        <v>38</v>
      </c>
    </row>
    <row r="1821" spans="1:23" x14ac:dyDescent="0.25">
      <c r="A1821">
        <v>1820</v>
      </c>
      <c r="B1821" t="s">
        <v>4</v>
      </c>
      <c r="C1821">
        <v>0.95</v>
      </c>
      <c r="D1821" t="s">
        <v>5</v>
      </c>
      <c r="E1821">
        <v>0.05</v>
      </c>
      <c r="F1821" t="s">
        <v>10</v>
      </c>
      <c r="G1821">
        <f t="shared" si="135"/>
        <v>0.47499999999999998</v>
      </c>
      <c r="H1821" t="s">
        <v>7</v>
      </c>
      <c r="I1821">
        <f t="shared" si="136"/>
        <v>2.5000000000000001E-2</v>
      </c>
      <c r="Q1821">
        <v>4.5275590551181102</v>
      </c>
      <c r="R1821">
        <v>800</v>
      </c>
      <c r="S1821">
        <v>20</v>
      </c>
      <c r="T1821">
        <v>0</v>
      </c>
      <c r="V1821" s="3" t="s">
        <v>105</v>
      </c>
      <c r="W1821" t="s">
        <v>38</v>
      </c>
    </row>
    <row r="1822" spans="1:23" x14ac:dyDescent="0.25">
      <c r="A1822">
        <v>1821</v>
      </c>
      <c r="B1822" t="s">
        <v>4</v>
      </c>
      <c r="C1822">
        <v>0.95</v>
      </c>
      <c r="D1822" t="s">
        <v>5</v>
      </c>
      <c r="E1822">
        <v>0.05</v>
      </c>
      <c r="F1822" t="s">
        <v>10</v>
      </c>
      <c r="G1822">
        <f t="shared" si="135"/>
        <v>0.47499999999999998</v>
      </c>
      <c r="H1822" t="s">
        <v>7</v>
      </c>
      <c r="I1822">
        <f t="shared" si="136"/>
        <v>2.5000000000000001E-2</v>
      </c>
      <c r="Q1822">
        <v>4.40944881889763</v>
      </c>
      <c r="R1822">
        <v>810.20408163265301</v>
      </c>
      <c r="S1822">
        <v>20</v>
      </c>
      <c r="T1822">
        <v>0</v>
      </c>
      <c r="V1822" s="3" t="s">
        <v>105</v>
      </c>
      <c r="W1822" t="s">
        <v>38</v>
      </c>
    </row>
    <row r="1823" spans="1:23" x14ac:dyDescent="0.25">
      <c r="A1823">
        <v>1822</v>
      </c>
      <c r="B1823" t="s">
        <v>4</v>
      </c>
      <c r="C1823">
        <v>0.95</v>
      </c>
      <c r="D1823" t="s">
        <v>5</v>
      </c>
      <c r="E1823">
        <v>0.05</v>
      </c>
      <c r="F1823" t="s">
        <v>10</v>
      </c>
      <c r="G1823">
        <f t="shared" si="135"/>
        <v>0.47499999999999998</v>
      </c>
      <c r="H1823" t="s">
        <v>7</v>
      </c>
      <c r="I1823">
        <f t="shared" si="136"/>
        <v>2.5000000000000001E-2</v>
      </c>
      <c r="Q1823">
        <v>4.3700787401574797</v>
      </c>
      <c r="R1823">
        <v>820.40816326530603</v>
      </c>
      <c r="S1823">
        <v>20</v>
      </c>
      <c r="T1823">
        <v>0</v>
      </c>
      <c r="V1823" s="3" t="s">
        <v>105</v>
      </c>
      <c r="W1823" t="s">
        <v>38</v>
      </c>
    </row>
    <row r="1824" spans="1:23" x14ac:dyDescent="0.25">
      <c r="A1824">
        <v>1823</v>
      </c>
      <c r="B1824" t="s">
        <v>4</v>
      </c>
      <c r="C1824">
        <v>0.95</v>
      </c>
      <c r="D1824" t="s">
        <v>5</v>
      </c>
      <c r="E1824">
        <v>0.05</v>
      </c>
      <c r="F1824" t="s">
        <v>10</v>
      </c>
      <c r="G1824">
        <f t="shared" si="135"/>
        <v>0.47499999999999998</v>
      </c>
      <c r="H1824" t="s">
        <v>7</v>
      </c>
      <c r="I1824">
        <f t="shared" si="136"/>
        <v>2.5000000000000001E-2</v>
      </c>
      <c r="Q1824">
        <v>4.2913385826771604</v>
      </c>
      <c r="R1824">
        <v>834.69387755102002</v>
      </c>
      <c r="S1824">
        <v>20</v>
      </c>
      <c r="T1824">
        <v>0</v>
      </c>
      <c r="V1824" s="3" t="s">
        <v>105</v>
      </c>
      <c r="W1824" t="s">
        <v>38</v>
      </c>
    </row>
    <row r="1825" spans="1:23" x14ac:dyDescent="0.25">
      <c r="A1825">
        <v>1824</v>
      </c>
      <c r="B1825" t="s">
        <v>4</v>
      </c>
      <c r="C1825">
        <v>0.95</v>
      </c>
      <c r="D1825" t="s">
        <v>5</v>
      </c>
      <c r="E1825">
        <v>0.05</v>
      </c>
      <c r="F1825" t="s">
        <v>10</v>
      </c>
      <c r="G1825">
        <f t="shared" si="135"/>
        <v>0.47499999999999998</v>
      </c>
      <c r="H1825" t="s">
        <v>7</v>
      </c>
      <c r="I1825">
        <f t="shared" si="136"/>
        <v>2.5000000000000001E-2</v>
      </c>
      <c r="Q1825">
        <v>4.1732283464566899</v>
      </c>
      <c r="R1825">
        <v>853.06122448979499</v>
      </c>
      <c r="S1825">
        <v>20</v>
      </c>
      <c r="T1825">
        <v>0</v>
      </c>
      <c r="V1825" s="3" t="s">
        <v>105</v>
      </c>
      <c r="W1825" t="s">
        <v>38</v>
      </c>
    </row>
    <row r="1826" spans="1:23" x14ac:dyDescent="0.25">
      <c r="A1826">
        <v>1825</v>
      </c>
      <c r="B1826" t="s">
        <v>4</v>
      </c>
      <c r="C1826">
        <v>0.95</v>
      </c>
      <c r="D1826" t="s">
        <v>5</v>
      </c>
      <c r="E1826">
        <v>0.05</v>
      </c>
      <c r="F1826" t="s">
        <v>10</v>
      </c>
      <c r="G1826">
        <f t="shared" si="135"/>
        <v>0.47499999999999998</v>
      </c>
      <c r="H1826" t="s">
        <v>7</v>
      </c>
      <c r="I1826">
        <f t="shared" si="136"/>
        <v>2.5000000000000001E-2</v>
      </c>
      <c r="Q1826">
        <v>4.1338582677165299</v>
      </c>
      <c r="R1826">
        <v>867.34693877551001</v>
      </c>
      <c r="S1826">
        <v>20</v>
      </c>
      <c r="T1826">
        <v>0</v>
      </c>
      <c r="V1826" s="3" t="s">
        <v>105</v>
      </c>
      <c r="W1826" t="s">
        <v>38</v>
      </c>
    </row>
    <row r="1827" spans="1:23" x14ac:dyDescent="0.25">
      <c r="A1827">
        <v>1826</v>
      </c>
      <c r="B1827" t="s">
        <v>4</v>
      </c>
      <c r="C1827">
        <v>0.95</v>
      </c>
      <c r="D1827" t="s">
        <v>5</v>
      </c>
      <c r="E1827">
        <v>0.05</v>
      </c>
      <c r="F1827" t="s">
        <v>10</v>
      </c>
      <c r="G1827">
        <f t="shared" si="135"/>
        <v>0.47499999999999998</v>
      </c>
      <c r="H1827" t="s">
        <v>7</v>
      </c>
      <c r="I1827">
        <f t="shared" si="136"/>
        <v>2.5000000000000001E-2</v>
      </c>
      <c r="Q1827">
        <v>4.0551181102362204</v>
      </c>
      <c r="R1827">
        <v>883.67346938775495</v>
      </c>
      <c r="S1827">
        <v>20</v>
      </c>
      <c r="T1827">
        <v>0</v>
      </c>
      <c r="V1827" s="3" t="s">
        <v>105</v>
      </c>
      <c r="W1827" t="s">
        <v>38</v>
      </c>
    </row>
    <row r="1828" spans="1:23" x14ac:dyDescent="0.25">
      <c r="A1828">
        <v>1827</v>
      </c>
      <c r="B1828" t="s">
        <v>4</v>
      </c>
      <c r="C1828">
        <v>0.95</v>
      </c>
      <c r="D1828" t="s">
        <v>5</v>
      </c>
      <c r="E1828">
        <v>0.05</v>
      </c>
      <c r="F1828" t="s">
        <v>10</v>
      </c>
      <c r="G1828">
        <f t="shared" si="135"/>
        <v>0.47499999999999998</v>
      </c>
      <c r="H1828" t="s">
        <v>7</v>
      </c>
      <c r="I1828">
        <f t="shared" si="136"/>
        <v>2.5000000000000001E-2</v>
      </c>
      <c r="Q1828">
        <v>4.0157480314960603</v>
      </c>
      <c r="R1828">
        <v>895.918367346938</v>
      </c>
      <c r="S1828">
        <v>20</v>
      </c>
      <c r="T1828">
        <v>0</v>
      </c>
      <c r="V1828" s="3" t="s">
        <v>105</v>
      </c>
      <c r="W1828" t="s">
        <v>38</v>
      </c>
    </row>
    <row r="1829" spans="1:23" x14ac:dyDescent="0.25">
      <c r="A1829">
        <v>1828</v>
      </c>
      <c r="B1829" t="s">
        <v>4</v>
      </c>
      <c r="C1829">
        <v>1</v>
      </c>
      <c r="D1829" t="s">
        <v>10</v>
      </c>
      <c r="E1829">
        <f t="shared" ref="E1829:E1860" si="137">0.95/2</f>
        <v>0.47499999999999998</v>
      </c>
      <c r="F1829" t="s">
        <v>7</v>
      </c>
      <c r="G1829">
        <f t="shared" ref="G1829:G1860" si="138">0.05/2</f>
        <v>2.5000000000000001E-2</v>
      </c>
      <c r="Q1829">
        <v>1.8503937007874001</v>
      </c>
      <c r="R1829">
        <v>300</v>
      </c>
      <c r="S1829">
        <v>20</v>
      </c>
      <c r="T1829">
        <v>0</v>
      </c>
      <c r="V1829" s="3" t="s">
        <v>105</v>
      </c>
      <c r="W1829" t="s">
        <v>67</v>
      </c>
    </row>
    <row r="1830" spans="1:23" x14ac:dyDescent="0.25">
      <c r="A1830">
        <v>1829</v>
      </c>
      <c r="B1830" t="s">
        <v>4</v>
      </c>
      <c r="C1830">
        <v>1</v>
      </c>
      <c r="D1830" t="s">
        <v>10</v>
      </c>
      <c r="E1830">
        <f t="shared" si="137"/>
        <v>0.47499999999999998</v>
      </c>
      <c r="F1830" t="s">
        <v>7</v>
      </c>
      <c r="G1830">
        <f t="shared" si="138"/>
        <v>2.5000000000000001E-2</v>
      </c>
      <c r="Q1830">
        <v>2.0866141732283401</v>
      </c>
      <c r="R1830">
        <v>308.16326530612201</v>
      </c>
      <c r="S1830">
        <v>20</v>
      </c>
      <c r="T1830">
        <v>0</v>
      </c>
      <c r="V1830" s="3" t="s">
        <v>105</v>
      </c>
      <c r="W1830" t="s">
        <v>67</v>
      </c>
    </row>
    <row r="1831" spans="1:23" x14ac:dyDescent="0.25">
      <c r="A1831">
        <v>1830</v>
      </c>
      <c r="B1831" t="s">
        <v>4</v>
      </c>
      <c r="C1831">
        <v>1</v>
      </c>
      <c r="D1831" t="s">
        <v>10</v>
      </c>
      <c r="E1831">
        <f t="shared" si="137"/>
        <v>0.47499999999999998</v>
      </c>
      <c r="F1831" t="s">
        <v>7</v>
      </c>
      <c r="G1831">
        <f t="shared" si="138"/>
        <v>2.5000000000000001E-2</v>
      </c>
      <c r="Q1831">
        <v>2.2047244094488101</v>
      </c>
      <c r="R1831">
        <v>320.40816326530597</v>
      </c>
      <c r="S1831">
        <v>20</v>
      </c>
      <c r="T1831">
        <v>0</v>
      </c>
      <c r="V1831" s="3" t="s">
        <v>105</v>
      </c>
      <c r="W1831" t="s">
        <v>67</v>
      </c>
    </row>
    <row r="1832" spans="1:23" x14ac:dyDescent="0.25">
      <c r="A1832">
        <v>1831</v>
      </c>
      <c r="B1832" t="s">
        <v>4</v>
      </c>
      <c r="C1832">
        <v>1</v>
      </c>
      <c r="D1832" t="s">
        <v>10</v>
      </c>
      <c r="E1832">
        <f t="shared" si="137"/>
        <v>0.47499999999999998</v>
      </c>
      <c r="F1832" t="s">
        <v>7</v>
      </c>
      <c r="G1832">
        <f t="shared" si="138"/>
        <v>2.5000000000000001E-2</v>
      </c>
      <c r="Q1832">
        <v>2.4015748031495998</v>
      </c>
      <c r="R1832">
        <v>328.57142857142799</v>
      </c>
      <c r="S1832">
        <v>20</v>
      </c>
      <c r="T1832">
        <v>0</v>
      </c>
      <c r="V1832" s="3" t="s">
        <v>105</v>
      </c>
      <c r="W1832" t="s">
        <v>67</v>
      </c>
    </row>
    <row r="1833" spans="1:23" x14ac:dyDescent="0.25">
      <c r="A1833">
        <v>1832</v>
      </c>
      <c r="B1833" t="s">
        <v>4</v>
      </c>
      <c r="C1833">
        <v>1</v>
      </c>
      <c r="D1833" t="s">
        <v>10</v>
      </c>
      <c r="E1833">
        <f t="shared" si="137"/>
        <v>0.47499999999999998</v>
      </c>
      <c r="F1833" t="s">
        <v>7</v>
      </c>
      <c r="G1833">
        <f t="shared" si="138"/>
        <v>2.5000000000000001E-2</v>
      </c>
      <c r="Q1833">
        <v>2.6771653543306999</v>
      </c>
      <c r="R1833">
        <v>338.775510204081</v>
      </c>
      <c r="S1833">
        <v>20</v>
      </c>
      <c r="T1833">
        <v>0</v>
      </c>
      <c r="V1833" s="3" t="s">
        <v>105</v>
      </c>
      <c r="W1833" t="s">
        <v>67</v>
      </c>
    </row>
    <row r="1834" spans="1:23" x14ac:dyDescent="0.25">
      <c r="A1834">
        <v>1833</v>
      </c>
      <c r="B1834" t="s">
        <v>4</v>
      </c>
      <c r="C1834">
        <v>1</v>
      </c>
      <c r="D1834" t="s">
        <v>10</v>
      </c>
      <c r="E1834">
        <f t="shared" si="137"/>
        <v>0.47499999999999998</v>
      </c>
      <c r="F1834" t="s">
        <v>7</v>
      </c>
      <c r="G1834">
        <f t="shared" si="138"/>
        <v>2.5000000000000001E-2</v>
      </c>
      <c r="Q1834">
        <v>2.9133858267716501</v>
      </c>
      <c r="R1834">
        <v>346.93877551020398</v>
      </c>
      <c r="S1834">
        <v>20</v>
      </c>
      <c r="T1834">
        <v>0</v>
      </c>
      <c r="V1834" s="3" t="s">
        <v>105</v>
      </c>
      <c r="W1834" t="s">
        <v>67</v>
      </c>
    </row>
    <row r="1835" spans="1:23" x14ac:dyDescent="0.25">
      <c r="A1835">
        <v>1834</v>
      </c>
      <c r="B1835" t="s">
        <v>4</v>
      </c>
      <c r="C1835">
        <v>1</v>
      </c>
      <c r="D1835" t="s">
        <v>10</v>
      </c>
      <c r="E1835">
        <f t="shared" si="137"/>
        <v>0.47499999999999998</v>
      </c>
      <c r="F1835" t="s">
        <v>7</v>
      </c>
      <c r="G1835">
        <f t="shared" si="138"/>
        <v>2.5000000000000001E-2</v>
      </c>
      <c r="Q1835">
        <v>3.2283464566929099</v>
      </c>
      <c r="R1835">
        <v>359.18367346938697</v>
      </c>
      <c r="S1835">
        <v>20</v>
      </c>
      <c r="T1835">
        <v>0</v>
      </c>
      <c r="V1835" s="3" t="s">
        <v>105</v>
      </c>
      <c r="W1835" t="s">
        <v>67</v>
      </c>
    </row>
    <row r="1836" spans="1:23" x14ac:dyDescent="0.25">
      <c r="A1836">
        <v>1835</v>
      </c>
      <c r="B1836" t="s">
        <v>4</v>
      </c>
      <c r="C1836">
        <v>1</v>
      </c>
      <c r="D1836" t="s">
        <v>10</v>
      </c>
      <c r="E1836">
        <f t="shared" si="137"/>
        <v>0.47499999999999998</v>
      </c>
      <c r="F1836" t="s">
        <v>7</v>
      </c>
      <c r="G1836">
        <f t="shared" si="138"/>
        <v>2.5000000000000001E-2</v>
      </c>
      <c r="Q1836">
        <v>3.50393700787401</v>
      </c>
      <c r="R1836">
        <v>367.34693877551001</v>
      </c>
      <c r="S1836">
        <v>20</v>
      </c>
      <c r="T1836">
        <v>0</v>
      </c>
      <c r="V1836" s="3" t="s">
        <v>105</v>
      </c>
      <c r="W1836" t="s">
        <v>67</v>
      </c>
    </row>
    <row r="1837" spans="1:23" x14ac:dyDescent="0.25">
      <c r="A1837">
        <v>1836</v>
      </c>
      <c r="B1837" t="s">
        <v>4</v>
      </c>
      <c r="C1837">
        <v>1</v>
      </c>
      <c r="D1837" t="s">
        <v>10</v>
      </c>
      <c r="E1837">
        <f t="shared" si="137"/>
        <v>0.47499999999999998</v>
      </c>
      <c r="F1837" t="s">
        <v>7</v>
      </c>
      <c r="G1837">
        <f t="shared" si="138"/>
        <v>2.5000000000000001E-2</v>
      </c>
      <c r="Q1837">
        <v>3.7795275590551101</v>
      </c>
      <c r="R1837">
        <v>377.55102040816303</v>
      </c>
      <c r="S1837">
        <v>20</v>
      </c>
      <c r="T1837">
        <v>0</v>
      </c>
      <c r="V1837" s="3" t="s">
        <v>105</v>
      </c>
      <c r="W1837" t="s">
        <v>67</v>
      </c>
    </row>
    <row r="1838" spans="1:23" x14ac:dyDescent="0.25">
      <c r="A1838">
        <v>1837</v>
      </c>
      <c r="B1838" t="s">
        <v>4</v>
      </c>
      <c r="C1838">
        <v>1</v>
      </c>
      <c r="D1838" t="s">
        <v>10</v>
      </c>
      <c r="E1838">
        <f t="shared" si="137"/>
        <v>0.47499999999999998</v>
      </c>
      <c r="F1838" t="s">
        <v>7</v>
      </c>
      <c r="G1838">
        <f t="shared" si="138"/>
        <v>2.5000000000000001E-2</v>
      </c>
      <c r="Q1838">
        <v>3.9370078740157401</v>
      </c>
      <c r="R1838">
        <v>389.79591836734602</v>
      </c>
      <c r="S1838">
        <v>20</v>
      </c>
      <c r="T1838">
        <v>0</v>
      </c>
      <c r="V1838" s="3" t="s">
        <v>105</v>
      </c>
      <c r="W1838" t="s">
        <v>67</v>
      </c>
    </row>
    <row r="1839" spans="1:23" x14ac:dyDescent="0.25">
      <c r="A1839">
        <v>1838</v>
      </c>
      <c r="B1839" t="s">
        <v>4</v>
      </c>
      <c r="C1839">
        <v>1</v>
      </c>
      <c r="D1839" t="s">
        <v>10</v>
      </c>
      <c r="E1839">
        <f t="shared" si="137"/>
        <v>0.47499999999999998</v>
      </c>
      <c r="F1839" t="s">
        <v>7</v>
      </c>
      <c r="G1839">
        <f t="shared" si="138"/>
        <v>2.5000000000000001E-2</v>
      </c>
      <c r="Q1839">
        <v>4.0944881889763698</v>
      </c>
      <c r="R1839">
        <v>395.918367346938</v>
      </c>
      <c r="S1839">
        <v>20</v>
      </c>
      <c r="T1839">
        <v>0</v>
      </c>
      <c r="V1839" s="3" t="s">
        <v>105</v>
      </c>
      <c r="W1839" t="s">
        <v>67</v>
      </c>
    </row>
    <row r="1840" spans="1:23" x14ac:dyDescent="0.25">
      <c r="A1840">
        <v>1839</v>
      </c>
      <c r="B1840" t="s">
        <v>4</v>
      </c>
      <c r="C1840">
        <v>1</v>
      </c>
      <c r="D1840" t="s">
        <v>10</v>
      </c>
      <c r="E1840">
        <f t="shared" si="137"/>
        <v>0.47499999999999998</v>
      </c>
      <c r="F1840" t="s">
        <v>7</v>
      </c>
      <c r="G1840">
        <f t="shared" si="138"/>
        <v>2.5000000000000001E-2</v>
      </c>
      <c r="Q1840">
        <v>4.3307086614173196</v>
      </c>
      <c r="R1840">
        <v>410.20408163265301</v>
      </c>
      <c r="S1840">
        <v>20</v>
      </c>
      <c r="T1840">
        <v>0</v>
      </c>
      <c r="V1840" s="3" t="s">
        <v>105</v>
      </c>
      <c r="W1840" t="s">
        <v>67</v>
      </c>
    </row>
    <row r="1841" spans="1:23" x14ac:dyDescent="0.25">
      <c r="A1841">
        <v>1840</v>
      </c>
      <c r="B1841" t="s">
        <v>4</v>
      </c>
      <c r="C1841">
        <v>1</v>
      </c>
      <c r="D1841" t="s">
        <v>10</v>
      </c>
      <c r="E1841">
        <f t="shared" si="137"/>
        <v>0.47499999999999998</v>
      </c>
      <c r="F1841" t="s">
        <v>7</v>
      </c>
      <c r="G1841">
        <f t="shared" si="138"/>
        <v>2.5000000000000001E-2</v>
      </c>
      <c r="Q1841">
        <v>4.7637795275590502</v>
      </c>
      <c r="R1841">
        <v>420.40816326530597</v>
      </c>
      <c r="S1841">
        <v>20</v>
      </c>
      <c r="T1841">
        <v>0</v>
      </c>
      <c r="V1841" s="3" t="s">
        <v>105</v>
      </c>
      <c r="W1841" t="s">
        <v>67</v>
      </c>
    </row>
    <row r="1842" spans="1:23" x14ac:dyDescent="0.25">
      <c r="A1842">
        <v>1841</v>
      </c>
      <c r="B1842" t="s">
        <v>4</v>
      </c>
      <c r="C1842">
        <v>1</v>
      </c>
      <c r="D1842" t="s">
        <v>10</v>
      </c>
      <c r="E1842">
        <f t="shared" si="137"/>
        <v>0.47499999999999998</v>
      </c>
      <c r="F1842" t="s">
        <v>7</v>
      </c>
      <c r="G1842">
        <f t="shared" si="138"/>
        <v>2.5000000000000001E-2</v>
      </c>
      <c r="Q1842">
        <v>4.9606299212598399</v>
      </c>
      <c r="R1842">
        <v>430.61224489795899</v>
      </c>
      <c r="S1842">
        <v>20</v>
      </c>
      <c r="T1842">
        <v>0</v>
      </c>
      <c r="V1842" s="3" t="s">
        <v>105</v>
      </c>
      <c r="W1842" t="s">
        <v>67</v>
      </c>
    </row>
    <row r="1843" spans="1:23" x14ac:dyDescent="0.25">
      <c r="A1843">
        <v>1842</v>
      </c>
      <c r="B1843" t="s">
        <v>4</v>
      </c>
      <c r="C1843">
        <v>1</v>
      </c>
      <c r="D1843" t="s">
        <v>10</v>
      </c>
      <c r="E1843">
        <f t="shared" si="137"/>
        <v>0.47499999999999998</v>
      </c>
      <c r="F1843" t="s">
        <v>7</v>
      </c>
      <c r="G1843">
        <f t="shared" si="138"/>
        <v>2.5000000000000001E-2</v>
      </c>
      <c r="Q1843">
        <v>5.3149606299212504</v>
      </c>
      <c r="R1843">
        <v>438.775510204081</v>
      </c>
      <c r="S1843">
        <v>20</v>
      </c>
      <c r="T1843">
        <v>0</v>
      </c>
      <c r="V1843" s="3" t="s">
        <v>105</v>
      </c>
      <c r="W1843" t="s">
        <v>67</v>
      </c>
    </row>
    <row r="1844" spans="1:23" x14ac:dyDescent="0.25">
      <c r="A1844">
        <v>1843</v>
      </c>
      <c r="B1844" t="s">
        <v>4</v>
      </c>
      <c r="C1844">
        <v>1</v>
      </c>
      <c r="D1844" t="s">
        <v>10</v>
      </c>
      <c r="E1844">
        <f t="shared" si="137"/>
        <v>0.47499999999999998</v>
      </c>
      <c r="F1844" t="s">
        <v>7</v>
      </c>
      <c r="G1844">
        <f t="shared" si="138"/>
        <v>2.5000000000000001E-2</v>
      </c>
      <c r="Q1844">
        <v>5.6299212598425097</v>
      </c>
      <c r="R1844">
        <v>451.02040816326502</v>
      </c>
      <c r="S1844">
        <v>20</v>
      </c>
      <c r="T1844">
        <v>0</v>
      </c>
      <c r="V1844" s="3" t="s">
        <v>105</v>
      </c>
      <c r="W1844" t="s">
        <v>67</v>
      </c>
    </row>
    <row r="1845" spans="1:23" x14ac:dyDescent="0.25">
      <c r="A1845">
        <v>1844</v>
      </c>
      <c r="B1845" t="s">
        <v>4</v>
      </c>
      <c r="C1845">
        <v>1</v>
      </c>
      <c r="D1845" t="s">
        <v>10</v>
      </c>
      <c r="E1845">
        <f t="shared" si="137"/>
        <v>0.47499999999999998</v>
      </c>
      <c r="F1845" t="s">
        <v>7</v>
      </c>
      <c r="G1845">
        <f t="shared" si="138"/>
        <v>2.5000000000000001E-2</v>
      </c>
      <c r="Q1845">
        <v>5.9448818897637796</v>
      </c>
      <c r="R1845">
        <v>459.18367346938697</v>
      </c>
      <c r="S1845">
        <v>20</v>
      </c>
      <c r="T1845">
        <v>0</v>
      </c>
      <c r="V1845" s="3" t="s">
        <v>105</v>
      </c>
      <c r="W1845" t="s">
        <v>67</v>
      </c>
    </row>
    <row r="1846" spans="1:23" x14ac:dyDescent="0.25">
      <c r="A1846">
        <v>1845</v>
      </c>
      <c r="B1846" t="s">
        <v>4</v>
      </c>
      <c r="C1846">
        <v>1</v>
      </c>
      <c r="D1846" t="s">
        <v>10</v>
      </c>
      <c r="E1846">
        <f t="shared" si="137"/>
        <v>0.47499999999999998</v>
      </c>
      <c r="F1846" t="s">
        <v>7</v>
      </c>
      <c r="G1846">
        <f t="shared" si="138"/>
        <v>2.5000000000000001E-2</v>
      </c>
      <c r="Q1846">
        <v>6.3779527559055103</v>
      </c>
      <c r="R1846">
        <v>469.38775510203999</v>
      </c>
      <c r="S1846">
        <v>20</v>
      </c>
      <c r="T1846">
        <v>0</v>
      </c>
      <c r="V1846" s="3" t="s">
        <v>105</v>
      </c>
      <c r="W1846" t="s">
        <v>67</v>
      </c>
    </row>
    <row r="1847" spans="1:23" x14ac:dyDescent="0.25">
      <c r="A1847">
        <v>1846</v>
      </c>
      <c r="B1847" t="s">
        <v>4</v>
      </c>
      <c r="C1847">
        <v>1</v>
      </c>
      <c r="D1847" t="s">
        <v>10</v>
      </c>
      <c r="E1847">
        <f t="shared" si="137"/>
        <v>0.47499999999999998</v>
      </c>
      <c r="F1847" t="s">
        <v>7</v>
      </c>
      <c r="G1847">
        <f t="shared" si="138"/>
        <v>2.5000000000000001E-2</v>
      </c>
      <c r="Q1847">
        <v>6.7716535433070799</v>
      </c>
      <c r="R1847">
        <v>479.591836734693</v>
      </c>
      <c r="S1847">
        <v>20</v>
      </c>
      <c r="T1847">
        <v>0</v>
      </c>
      <c r="V1847" s="3" t="s">
        <v>105</v>
      </c>
      <c r="W1847" t="s">
        <v>67</v>
      </c>
    </row>
    <row r="1848" spans="1:23" x14ac:dyDescent="0.25">
      <c r="A1848">
        <v>1847</v>
      </c>
      <c r="B1848" t="s">
        <v>4</v>
      </c>
      <c r="C1848">
        <v>1</v>
      </c>
      <c r="D1848" t="s">
        <v>10</v>
      </c>
      <c r="E1848">
        <f t="shared" si="137"/>
        <v>0.47499999999999998</v>
      </c>
      <c r="F1848" t="s">
        <v>7</v>
      </c>
      <c r="G1848">
        <f t="shared" si="138"/>
        <v>2.5000000000000001E-2</v>
      </c>
      <c r="Q1848">
        <v>7.1259842519685002</v>
      </c>
      <c r="R1848">
        <v>489.79591836734602</v>
      </c>
      <c r="S1848">
        <v>20</v>
      </c>
      <c r="T1848">
        <v>0</v>
      </c>
      <c r="V1848" s="3" t="s">
        <v>105</v>
      </c>
      <c r="W1848" t="s">
        <v>67</v>
      </c>
    </row>
    <row r="1849" spans="1:23" x14ac:dyDescent="0.25">
      <c r="A1849">
        <v>1848</v>
      </c>
      <c r="B1849" t="s">
        <v>4</v>
      </c>
      <c r="C1849">
        <v>1</v>
      </c>
      <c r="D1849" t="s">
        <v>10</v>
      </c>
      <c r="E1849">
        <f t="shared" si="137"/>
        <v>0.47499999999999998</v>
      </c>
      <c r="F1849" t="s">
        <v>7</v>
      </c>
      <c r="G1849">
        <f t="shared" si="138"/>
        <v>2.5000000000000001E-2</v>
      </c>
      <c r="Q1849">
        <v>7.4015748031496003</v>
      </c>
      <c r="R1849">
        <v>500</v>
      </c>
      <c r="S1849">
        <v>20</v>
      </c>
      <c r="T1849">
        <v>0</v>
      </c>
      <c r="V1849" s="3" t="s">
        <v>105</v>
      </c>
      <c r="W1849" t="s">
        <v>67</v>
      </c>
    </row>
    <row r="1850" spans="1:23" x14ac:dyDescent="0.25">
      <c r="A1850">
        <v>1849</v>
      </c>
      <c r="B1850" t="s">
        <v>4</v>
      </c>
      <c r="C1850">
        <v>1</v>
      </c>
      <c r="D1850" t="s">
        <v>10</v>
      </c>
      <c r="E1850">
        <f t="shared" si="137"/>
        <v>0.47499999999999998</v>
      </c>
      <c r="F1850" t="s">
        <v>7</v>
      </c>
      <c r="G1850">
        <f t="shared" si="138"/>
        <v>2.5000000000000001E-2</v>
      </c>
      <c r="Q1850">
        <v>7.5196850393700698</v>
      </c>
      <c r="R1850">
        <v>510.20408163265301</v>
      </c>
      <c r="S1850">
        <v>20</v>
      </c>
      <c r="T1850">
        <v>0</v>
      </c>
      <c r="V1850" s="3" t="s">
        <v>105</v>
      </c>
      <c r="W1850" t="s">
        <v>67</v>
      </c>
    </row>
    <row r="1851" spans="1:23" x14ac:dyDescent="0.25">
      <c r="A1851">
        <v>1850</v>
      </c>
      <c r="B1851" t="s">
        <v>4</v>
      </c>
      <c r="C1851">
        <v>1</v>
      </c>
      <c r="D1851" t="s">
        <v>10</v>
      </c>
      <c r="E1851">
        <f t="shared" si="137"/>
        <v>0.47499999999999998</v>
      </c>
      <c r="F1851" t="s">
        <v>7</v>
      </c>
      <c r="G1851">
        <f t="shared" si="138"/>
        <v>2.5000000000000001E-2</v>
      </c>
      <c r="Q1851">
        <v>7.6771653543307004</v>
      </c>
      <c r="R1851">
        <v>518.36734693877497</v>
      </c>
      <c r="S1851">
        <v>20</v>
      </c>
      <c r="T1851">
        <v>0</v>
      </c>
      <c r="V1851" s="3" t="s">
        <v>105</v>
      </c>
      <c r="W1851" t="s">
        <v>67</v>
      </c>
    </row>
    <row r="1852" spans="1:23" x14ac:dyDescent="0.25">
      <c r="A1852">
        <v>1851</v>
      </c>
      <c r="B1852" t="s">
        <v>4</v>
      </c>
      <c r="C1852">
        <v>1</v>
      </c>
      <c r="D1852" t="s">
        <v>10</v>
      </c>
      <c r="E1852">
        <f t="shared" si="137"/>
        <v>0.47499999999999998</v>
      </c>
      <c r="F1852" t="s">
        <v>7</v>
      </c>
      <c r="G1852">
        <f t="shared" si="138"/>
        <v>2.5000000000000001E-2</v>
      </c>
      <c r="Q1852">
        <v>7.7952755905511797</v>
      </c>
      <c r="R1852">
        <v>528.57142857142799</v>
      </c>
      <c r="S1852">
        <v>20</v>
      </c>
      <c r="T1852">
        <v>0</v>
      </c>
      <c r="V1852" s="3" t="s">
        <v>105</v>
      </c>
      <c r="W1852" t="s">
        <v>38</v>
      </c>
    </row>
    <row r="1853" spans="1:23" x14ac:dyDescent="0.25">
      <c r="A1853">
        <v>1852</v>
      </c>
      <c r="B1853" t="s">
        <v>4</v>
      </c>
      <c r="C1853">
        <v>1</v>
      </c>
      <c r="D1853" t="s">
        <v>10</v>
      </c>
      <c r="E1853">
        <f t="shared" si="137"/>
        <v>0.47499999999999998</v>
      </c>
      <c r="F1853" t="s">
        <v>7</v>
      </c>
      <c r="G1853">
        <f t="shared" si="138"/>
        <v>2.5000000000000001E-2</v>
      </c>
      <c r="Q1853">
        <v>7.59842519685039</v>
      </c>
      <c r="R1853">
        <v>538.775510204081</v>
      </c>
      <c r="S1853">
        <v>20</v>
      </c>
      <c r="T1853">
        <v>0</v>
      </c>
      <c r="V1853" s="3" t="s">
        <v>105</v>
      </c>
      <c r="W1853" t="s">
        <v>38</v>
      </c>
    </row>
    <row r="1854" spans="1:23" x14ac:dyDescent="0.25">
      <c r="A1854">
        <v>1853</v>
      </c>
      <c r="B1854" t="s">
        <v>4</v>
      </c>
      <c r="C1854">
        <v>1</v>
      </c>
      <c r="D1854" t="s">
        <v>10</v>
      </c>
      <c r="E1854">
        <f t="shared" si="137"/>
        <v>0.47499999999999998</v>
      </c>
      <c r="F1854" t="s">
        <v>7</v>
      </c>
      <c r="G1854">
        <f t="shared" si="138"/>
        <v>2.5000000000000001E-2</v>
      </c>
      <c r="Q1854">
        <v>7.4015748031496003</v>
      </c>
      <c r="R1854">
        <v>546.93877551020398</v>
      </c>
      <c r="S1854">
        <v>20</v>
      </c>
      <c r="T1854">
        <v>0</v>
      </c>
      <c r="V1854" s="3" t="s">
        <v>105</v>
      </c>
      <c r="W1854" t="s">
        <v>38</v>
      </c>
    </row>
    <row r="1855" spans="1:23" x14ac:dyDescent="0.25">
      <c r="A1855">
        <v>1854</v>
      </c>
      <c r="B1855" t="s">
        <v>4</v>
      </c>
      <c r="C1855">
        <v>1</v>
      </c>
      <c r="D1855" t="s">
        <v>10</v>
      </c>
      <c r="E1855">
        <f t="shared" si="137"/>
        <v>0.47499999999999998</v>
      </c>
      <c r="F1855" t="s">
        <v>7</v>
      </c>
      <c r="G1855">
        <f t="shared" si="138"/>
        <v>2.5000000000000001E-2</v>
      </c>
      <c r="Q1855">
        <v>7.04724409448818</v>
      </c>
      <c r="R1855">
        <v>557.142857142857</v>
      </c>
      <c r="S1855">
        <v>20</v>
      </c>
      <c r="T1855">
        <v>0</v>
      </c>
      <c r="V1855" s="3" t="s">
        <v>105</v>
      </c>
      <c r="W1855" t="s">
        <v>38</v>
      </c>
    </row>
    <row r="1856" spans="1:23" x14ac:dyDescent="0.25">
      <c r="A1856">
        <v>1855</v>
      </c>
      <c r="B1856" t="s">
        <v>4</v>
      </c>
      <c r="C1856">
        <v>1</v>
      </c>
      <c r="D1856" t="s">
        <v>10</v>
      </c>
      <c r="E1856">
        <f t="shared" si="137"/>
        <v>0.47499999999999998</v>
      </c>
      <c r="F1856" t="s">
        <v>7</v>
      </c>
      <c r="G1856">
        <f t="shared" si="138"/>
        <v>2.5000000000000001E-2</v>
      </c>
      <c r="Q1856">
        <v>6.6535433070866103</v>
      </c>
      <c r="R1856">
        <v>569.38775510204096</v>
      </c>
      <c r="S1856">
        <v>20</v>
      </c>
      <c r="T1856">
        <v>0</v>
      </c>
      <c r="V1856" s="3" t="s">
        <v>105</v>
      </c>
      <c r="W1856" t="s">
        <v>38</v>
      </c>
    </row>
    <row r="1857" spans="1:23" x14ac:dyDescent="0.25">
      <c r="A1857">
        <v>1856</v>
      </c>
      <c r="B1857" t="s">
        <v>4</v>
      </c>
      <c r="C1857">
        <v>1</v>
      </c>
      <c r="D1857" t="s">
        <v>10</v>
      </c>
      <c r="E1857">
        <f t="shared" si="137"/>
        <v>0.47499999999999998</v>
      </c>
      <c r="F1857" t="s">
        <v>7</v>
      </c>
      <c r="G1857">
        <f t="shared" si="138"/>
        <v>2.5000000000000001E-2</v>
      </c>
      <c r="Q1857">
        <v>6.4566929133858197</v>
      </c>
      <c r="R1857">
        <v>579.59183673469397</v>
      </c>
      <c r="S1857">
        <v>20</v>
      </c>
      <c r="T1857">
        <v>0</v>
      </c>
      <c r="V1857" s="3" t="s">
        <v>105</v>
      </c>
      <c r="W1857" t="s">
        <v>38</v>
      </c>
    </row>
    <row r="1858" spans="1:23" x14ac:dyDescent="0.25">
      <c r="A1858">
        <v>1857</v>
      </c>
      <c r="B1858" t="s">
        <v>4</v>
      </c>
      <c r="C1858">
        <v>1</v>
      </c>
      <c r="D1858" t="s">
        <v>10</v>
      </c>
      <c r="E1858">
        <f t="shared" si="137"/>
        <v>0.47499999999999998</v>
      </c>
      <c r="F1858" t="s">
        <v>7</v>
      </c>
      <c r="G1858">
        <f t="shared" si="138"/>
        <v>2.5000000000000001E-2</v>
      </c>
      <c r="Q1858">
        <v>6.2992125984251901</v>
      </c>
      <c r="R1858">
        <v>587.75510204081604</v>
      </c>
      <c r="S1858">
        <v>20</v>
      </c>
      <c r="T1858">
        <v>0</v>
      </c>
      <c r="V1858" s="3" t="s">
        <v>105</v>
      </c>
      <c r="W1858" t="s">
        <v>38</v>
      </c>
    </row>
    <row r="1859" spans="1:23" x14ac:dyDescent="0.25">
      <c r="A1859">
        <v>1858</v>
      </c>
      <c r="B1859" t="s">
        <v>4</v>
      </c>
      <c r="C1859">
        <v>1</v>
      </c>
      <c r="D1859" t="s">
        <v>10</v>
      </c>
      <c r="E1859">
        <f t="shared" si="137"/>
        <v>0.47499999999999998</v>
      </c>
      <c r="F1859" t="s">
        <v>7</v>
      </c>
      <c r="G1859">
        <f t="shared" si="138"/>
        <v>2.5000000000000001E-2</v>
      </c>
      <c r="Q1859">
        <v>6.1417322834645596</v>
      </c>
      <c r="R1859">
        <v>600</v>
      </c>
      <c r="S1859">
        <v>20</v>
      </c>
      <c r="T1859">
        <v>0</v>
      </c>
      <c r="V1859" s="3" t="s">
        <v>105</v>
      </c>
      <c r="W1859" t="s">
        <v>38</v>
      </c>
    </row>
    <row r="1860" spans="1:23" x14ac:dyDescent="0.25">
      <c r="A1860">
        <v>1859</v>
      </c>
      <c r="B1860" t="s">
        <v>4</v>
      </c>
      <c r="C1860">
        <v>1</v>
      </c>
      <c r="D1860" t="s">
        <v>10</v>
      </c>
      <c r="E1860">
        <f t="shared" si="137"/>
        <v>0.47499999999999998</v>
      </c>
      <c r="F1860" t="s">
        <v>7</v>
      </c>
      <c r="G1860">
        <f t="shared" si="138"/>
        <v>2.5000000000000001E-2</v>
      </c>
      <c r="Q1860">
        <v>5.9055118110236204</v>
      </c>
      <c r="R1860">
        <v>610.20408163265301</v>
      </c>
      <c r="S1860">
        <v>20</v>
      </c>
      <c r="T1860">
        <v>0</v>
      </c>
      <c r="V1860" s="3" t="s">
        <v>105</v>
      </c>
      <c r="W1860" t="s">
        <v>38</v>
      </c>
    </row>
    <row r="1861" spans="1:23" x14ac:dyDescent="0.25">
      <c r="A1861">
        <v>1860</v>
      </c>
      <c r="B1861" t="s">
        <v>4</v>
      </c>
      <c r="C1861">
        <v>1</v>
      </c>
      <c r="D1861" t="s">
        <v>10</v>
      </c>
      <c r="E1861">
        <f t="shared" ref="E1861:E1880" si="139">0.95/2</f>
        <v>0.47499999999999998</v>
      </c>
      <c r="F1861" t="s">
        <v>7</v>
      </c>
      <c r="G1861">
        <f t="shared" ref="G1861:G1880" si="140">0.05/2</f>
        <v>2.5000000000000001E-2</v>
      </c>
      <c r="Q1861">
        <v>5.7086614173228298</v>
      </c>
      <c r="R1861">
        <v>620.40816326530603</v>
      </c>
      <c r="S1861">
        <v>20</v>
      </c>
      <c r="T1861">
        <v>0</v>
      </c>
      <c r="V1861" s="3" t="s">
        <v>105</v>
      </c>
      <c r="W1861" t="s">
        <v>38</v>
      </c>
    </row>
    <row r="1862" spans="1:23" x14ac:dyDescent="0.25">
      <c r="A1862">
        <v>1861</v>
      </c>
      <c r="B1862" t="s">
        <v>4</v>
      </c>
      <c r="C1862">
        <v>1</v>
      </c>
      <c r="D1862" t="s">
        <v>10</v>
      </c>
      <c r="E1862">
        <f t="shared" si="139"/>
        <v>0.47499999999999998</v>
      </c>
      <c r="F1862" t="s">
        <v>7</v>
      </c>
      <c r="G1862">
        <f t="shared" si="140"/>
        <v>2.5000000000000001E-2</v>
      </c>
      <c r="Q1862">
        <v>5.47244094488188</v>
      </c>
      <c r="R1862">
        <v>628.57142857142799</v>
      </c>
      <c r="S1862">
        <v>20</v>
      </c>
      <c r="T1862">
        <v>0</v>
      </c>
      <c r="V1862" s="3" t="s">
        <v>105</v>
      </c>
      <c r="W1862" t="s">
        <v>38</v>
      </c>
    </row>
    <row r="1863" spans="1:23" x14ac:dyDescent="0.25">
      <c r="A1863">
        <v>1862</v>
      </c>
      <c r="B1863" t="s">
        <v>4</v>
      </c>
      <c r="C1863">
        <v>1</v>
      </c>
      <c r="D1863" t="s">
        <v>10</v>
      </c>
      <c r="E1863">
        <f t="shared" si="139"/>
        <v>0.47499999999999998</v>
      </c>
      <c r="F1863" t="s">
        <v>7</v>
      </c>
      <c r="G1863">
        <f t="shared" si="140"/>
        <v>2.5000000000000001E-2</v>
      </c>
      <c r="Q1863">
        <v>5.2755905511811001</v>
      </c>
      <c r="R1863">
        <v>638.775510204081</v>
      </c>
      <c r="S1863">
        <v>20</v>
      </c>
      <c r="T1863">
        <v>0</v>
      </c>
      <c r="V1863" s="3" t="s">
        <v>105</v>
      </c>
      <c r="W1863" t="s">
        <v>38</v>
      </c>
    </row>
    <row r="1864" spans="1:23" x14ac:dyDescent="0.25">
      <c r="A1864">
        <v>1863</v>
      </c>
      <c r="B1864" t="s">
        <v>4</v>
      </c>
      <c r="C1864">
        <v>1</v>
      </c>
      <c r="D1864" t="s">
        <v>10</v>
      </c>
      <c r="E1864">
        <f t="shared" si="139"/>
        <v>0.47499999999999998</v>
      </c>
      <c r="F1864" t="s">
        <v>7</v>
      </c>
      <c r="G1864">
        <f t="shared" si="140"/>
        <v>2.5000000000000001E-2</v>
      </c>
      <c r="Q1864">
        <v>5.0393700787401503</v>
      </c>
      <c r="R1864">
        <v>651.02040816326496</v>
      </c>
      <c r="S1864">
        <v>20</v>
      </c>
      <c r="T1864">
        <v>0</v>
      </c>
      <c r="V1864" s="3" t="s">
        <v>105</v>
      </c>
      <c r="W1864" t="s">
        <v>38</v>
      </c>
    </row>
    <row r="1865" spans="1:23" x14ac:dyDescent="0.25">
      <c r="A1865">
        <v>1864</v>
      </c>
      <c r="B1865" t="s">
        <v>4</v>
      </c>
      <c r="C1865">
        <v>1</v>
      </c>
      <c r="D1865" t="s">
        <v>10</v>
      </c>
      <c r="E1865">
        <f t="shared" si="139"/>
        <v>0.47499999999999998</v>
      </c>
      <c r="F1865" t="s">
        <v>7</v>
      </c>
      <c r="G1865">
        <f t="shared" si="140"/>
        <v>2.5000000000000001E-2</v>
      </c>
      <c r="Q1865">
        <v>4.9606299212598399</v>
      </c>
      <c r="R1865">
        <v>663.26530612244801</v>
      </c>
      <c r="S1865">
        <v>20</v>
      </c>
      <c r="T1865">
        <v>0</v>
      </c>
      <c r="V1865" s="3" t="s">
        <v>105</v>
      </c>
      <c r="W1865" t="s">
        <v>38</v>
      </c>
    </row>
    <row r="1866" spans="1:23" x14ac:dyDescent="0.25">
      <c r="A1866">
        <v>1865</v>
      </c>
      <c r="B1866" t="s">
        <v>4</v>
      </c>
      <c r="C1866">
        <v>1</v>
      </c>
      <c r="D1866" t="s">
        <v>10</v>
      </c>
      <c r="E1866">
        <f t="shared" si="139"/>
        <v>0.47499999999999998</v>
      </c>
      <c r="F1866" t="s">
        <v>7</v>
      </c>
      <c r="G1866">
        <f t="shared" si="140"/>
        <v>2.5000000000000001E-2</v>
      </c>
      <c r="Q1866">
        <v>4.8031496062992103</v>
      </c>
      <c r="R1866">
        <v>675.51020408163197</v>
      </c>
      <c r="S1866">
        <v>20</v>
      </c>
      <c r="T1866">
        <v>0</v>
      </c>
      <c r="V1866" s="3" t="s">
        <v>105</v>
      </c>
      <c r="W1866" t="s">
        <v>38</v>
      </c>
    </row>
    <row r="1867" spans="1:23" x14ac:dyDescent="0.25">
      <c r="A1867">
        <v>1866</v>
      </c>
      <c r="B1867" t="s">
        <v>4</v>
      </c>
      <c r="C1867">
        <v>1</v>
      </c>
      <c r="D1867" t="s">
        <v>10</v>
      </c>
      <c r="E1867">
        <f t="shared" si="139"/>
        <v>0.47499999999999998</v>
      </c>
      <c r="F1867" t="s">
        <v>7</v>
      </c>
      <c r="G1867">
        <f t="shared" si="140"/>
        <v>2.5000000000000001E-2</v>
      </c>
      <c r="Q1867">
        <v>4.6062992125984197</v>
      </c>
      <c r="R1867">
        <v>687.75510204081604</v>
      </c>
      <c r="S1867">
        <v>20</v>
      </c>
      <c r="T1867">
        <v>0</v>
      </c>
      <c r="V1867" s="3" t="s">
        <v>105</v>
      </c>
      <c r="W1867" t="s">
        <v>38</v>
      </c>
    </row>
    <row r="1868" spans="1:23" x14ac:dyDescent="0.25">
      <c r="A1868">
        <v>1867</v>
      </c>
      <c r="B1868" t="s">
        <v>4</v>
      </c>
      <c r="C1868">
        <v>1</v>
      </c>
      <c r="D1868" t="s">
        <v>10</v>
      </c>
      <c r="E1868">
        <f t="shared" si="139"/>
        <v>0.47499999999999998</v>
      </c>
      <c r="F1868" t="s">
        <v>7</v>
      </c>
      <c r="G1868">
        <f t="shared" si="140"/>
        <v>2.5000000000000001E-2</v>
      </c>
      <c r="Q1868">
        <v>4.44881889763779</v>
      </c>
      <c r="R1868">
        <v>700</v>
      </c>
      <c r="S1868">
        <v>20</v>
      </c>
      <c r="T1868">
        <v>0</v>
      </c>
      <c r="V1868" s="3" t="s">
        <v>105</v>
      </c>
      <c r="W1868" t="s">
        <v>38</v>
      </c>
    </row>
    <row r="1869" spans="1:23" x14ac:dyDescent="0.25">
      <c r="A1869">
        <v>1868</v>
      </c>
      <c r="B1869" t="s">
        <v>4</v>
      </c>
      <c r="C1869">
        <v>1</v>
      </c>
      <c r="D1869" t="s">
        <v>10</v>
      </c>
      <c r="E1869">
        <f t="shared" si="139"/>
        <v>0.47499999999999998</v>
      </c>
      <c r="F1869" t="s">
        <v>7</v>
      </c>
      <c r="G1869">
        <f t="shared" si="140"/>
        <v>2.5000000000000001E-2</v>
      </c>
      <c r="Q1869">
        <v>4.3307086614173196</v>
      </c>
      <c r="R1869">
        <v>714.28571428571399</v>
      </c>
      <c r="S1869">
        <v>20</v>
      </c>
      <c r="T1869">
        <v>0</v>
      </c>
      <c r="V1869" s="3" t="s">
        <v>105</v>
      </c>
      <c r="W1869" t="s">
        <v>38</v>
      </c>
    </row>
    <row r="1870" spans="1:23" x14ac:dyDescent="0.25">
      <c r="A1870">
        <v>1869</v>
      </c>
      <c r="B1870" t="s">
        <v>4</v>
      </c>
      <c r="C1870">
        <v>1</v>
      </c>
      <c r="D1870" t="s">
        <v>10</v>
      </c>
      <c r="E1870">
        <f t="shared" si="139"/>
        <v>0.47499999999999998</v>
      </c>
      <c r="F1870" t="s">
        <v>7</v>
      </c>
      <c r="G1870">
        <f t="shared" si="140"/>
        <v>2.5000000000000001E-2</v>
      </c>
      <c r="Q1870">
        <v>4.1732283464566899</v>
      </c>
      <c r="R1870">
        <v>728.57142857142799</v>
      </c>
      <c r="S1870">
        <v>20</v>
      </c>
      <c r="T1870">
        <v>0</v>
      </c>
      <c r="V1870" s="3" t="s">
        <v>105</v>
      </c>
      <c r="W1870" t="s">
        <v>38</v>
      </c>
    </row>
    <row r="1871" spans="1:23" x14ac:dyDescent="0.25">
      <c r="A1871">
        <v>1870</v>
      </c>
      <c r="B1871" t="s">
        <v>4</v>
      </c>
      <c r="C1871">
        <v>1</v>
      </c>
      <c r="D1871" t="s">
        <v>10</v>
      </c>
      <c r="E1871">
        <f t="shared" si="139"/>
        <v>0.47499999999999998</v>
      </c>
      <c r="F1871" t="s">
        <v>7</v>
      </c>
      <c r="G1871">
        <f t="shared" si="140"/>
        <v>2.5000000000000001E-2</v>
      </c>
      <c r="Q1871">
        <v>4.0157480314960603</v>
      </c>
      <c r="R1871">
        <v>740.81632653061195</v>
      </c>
      <c r="S1871">
        <v>20</v>
      </c>
      <c r="T1871">
        <v>0</v>
      </c>
      <c r="V1871" s="3" t="s">
        <v>105</v>
      </c>
      <c r="W1871" t="s">
        <v>38</v>
      </c>
    </row>
    <row r="1872" spans="1:23" x14ac:dyDescent="0.25">
      <c r="A1872">
        <v>1871</v>
      </c>
      <c r="B1872" t="s">
        <v>4</v>
      </c>
      <c r="C1872">
        <v>1</v>
      </c>
      <c r="D1872" t="s">
        <v>10</v>
      </c>
      <c r="E1872">
        <f t="shared" si="139"/>
        <v>0.47499999999999998</v>
      </c>
      <c r="F1872" t="s">
        <v>7</v>
      </c>
      <c r="G1872">
        <f t="shared" si="140"/>
        <v>2.5000000000000001E-2</v>
      </c>
      <c r="Q1872">
        <v>3.8582677165354302</v>
      </c>
      <c r="R1872">
        <v>759.18367346938703</v>
      </c>
      <c r="S1872">
        <v>20</v>
      </c>
      <c r="T1872">
        <v>0</v>
      </c>
      <c r="V1872" s="3" t="s">
        <v>105</v>
      </c>
      <c r="W1872" t="s">
        <v>38</v>
      </c>
    </row>
    <row r="1873" spans="1:23" x14ac:dyDescent="0.25">
      <c r="A1873">
        <v>1872</v>
      </c>
      <c r="B1873" t="s">
        <v>4</v>
      </c>
      <c r="C1873">
        <v>1</v>
      </c>
      <c r="D1873" t="s">
        <v>10</v>
      </c>
      <c r="E1873">
        <f t="shared" si="139"/>
        <v>0.47499999999999998</v>
      </c>
      <c r="F1873" t="s">
        <v>7</v>
      </c>
      <c r="G1873">
        <f t="shared" si="140"/>
        <v>2.5000000000000001E-2</v>
      </c>
      <c r="Q1873">
        <v>3.6614173228346401</v>
      </c>
      <c r="R1873">
        <v>773.46938775510205</v>
      </c>
      <c r="S1873">
        <v>20</v>
      </c>
      <c r="T1873">
        <v>0</v>
      </c>
      <c r="V1873" s="3" t="s">
        <v>105</v>
      </c>
      <c r="W1873" t="s">
        <v>38</v>
      </c>
    </row>
    <row r="1874" spans="1:23" x14ac:dyDescent="0.25">
      <c r="A1874">
        <v>1873</v>
      </c>
      <c r="B1874" t="s">
        <v>4</v>
      </c>
      <c r="C1874">
        <v>1</v>
      </c>
      <c r="D1874" t="s">
        <v>10</v>
      </c>
      <c r="E1874">
        <f t="shared" si="139"/>
        <v>0.47499999999999998</v>
      </c>
      <c r="F1874" t="s">
        <v>7</v>
      </c>
      <c r="G1874">
        <f t="shared" si="140"/>
        <v>2.5000000000000001E-2</v>
      </c>
      <c r="Q1874">
        <v>3.5826771653543301</v>
      </c>
      <c r="R1874">
        <v>789.79591836734699</v>
      </c>
      <c r="S1874">
        <v>20</v>
      </c>
      <c r="T1874">
        <v>0</v>
      </c>
      <c r="V1874" s="3" t="s">
        <v>105</v>
      </c>
      <c r="W1874" t="s">
        <v>38</v>
      </c>
    </row>
    <row r="1875" spans="1:23" x14ac:dyDescent="0.25">
      <c r="A1875">
        <v>1874</v>
      </c>
      <c r="B1875" t="s">
        <v>4</v>
      </c>
      <c r="C1875">
        <v>1</v>
      </c>
      <c r="D1875" t="s">
        <v>10</v>
      </c>
      <c r="E1875">
        <f t="shared" si="139"/>
        <v>0.47499999999999998</v>
      </c>
      <c r="F1875" t="s">
        <v>7</v>
      </c>
      <c r="G1875">
        <f t="shared" si="140"/>
        <v>2.5000000000000001E-2</v>
      </c>
      <c r="Q1875">
        <v>3.4251968503937</v>
      </c>
      <c r="R1875">
        <v>810.20408163265301</v>
      </c>
      <c r="S1875">
        <v>20</v>
      </c>
      <c r="T1875">
        <v>0</v>
      </c>
      <c r="V1875" s="3" t="s">
        <v>105</v>
      </c>
      <c r="W1875" t="s">
        <v>38</v>
      </c>
    </row>
    <row r="1876" spans="1:23" x14ac:dyDescent="0.25">
      <c r="A1876">
        <v>1875</v>
      </c>
      <c r="B1876" t="s">
        <v>4</v>
      </c>
      <c r="C1876">
        <v>1</v>
      </c>
      <c r="D1876" t="s">
        <v>10</v>
      </c>
      <c r="E1876">
        <f t="shared" si="139"/>
        <v>0.47499999999999998</v>
      </c>
      <c r="F1876" t="s">
        <v>7</v>
      </c>
      <c r="G1876">
        <f t="shared" si="140"/>
        <v>2.5000000000000001E-2</v>
      </c>
      <c r="Q1876">
        <v>3.2677165354330699</v>
      </c>
      <c r="R1876">
        <v>826.53061224489704</v>
      </c>
      <c r="S1876">
        <v>20</v>
      </c>
      <c r="T1876">
        <v>0</v>
      </c>
      <c r="V1876" s="3" t="s">
        <v>105</v>
      </c>
      <c r="W1876" t="s">
        <v>38</v>
      </c>
    </row>
    <row r="1877" spans="1:23" x14ac:dyDescent="0.25">
      <c r="A1877">
        <v>1876</v>
      </c>
      <c r="B1877" t="s">
        <v>4</v>
      </c>
      <c r="C1877">
        <v>1</v>
      </c>
      <c r="D1877" t="s">
        <v>10</v>
      </c>
      <c r="E1877">
        <f t="shared" si="139"/>
        <v>0.47499999999999998</v>
      </c>
      <c r="F1877" t="s">
        <v>7</v>
      </c>
      <c r="G1877">
        <f t="shared" si="140"/>
        <v>2.5000000000000001E-2</v>
      </c>
      <c r="Q1877">
        <v>3.1496062992125902</v>
      </c>
      <c r="R1877">
        <v>846.93877551020398</v>
      </c>
      <c r="S1877">
        <v>20</v>
      </c>
      <c r="T1877">
        <v>0</v>
      </c>
      <c r="V1877" s="3" t="s">
        <v>105</v>
      </c>
      <c r="W1877" t="s">
        <v>38</v>
      </c>
    </row>
    <row r="1878" spans="1:23" x14ac:dyDescent="0.25">
      <c r="A1878">
        <v>1877</v>
      </c>
      <c r="B1878" t="s">
        <v>4</v>
      </c>
      <c r="C1878">
        <v>1</v>
      </c>
      <c r="D1878" t="s">
        <v>10</v>
      </c>
      <c r="E1878">
        <f t="shared" si="139"/>
        <v>0.47499999999999998</v>
      </c>
      <c r="F1878" t="s">
        <v>7</v>
      </c>
      <c r="G1878">
        <f t="shared" si="140"/>
        <v>2.5000000000000001E-2</v>
      </c>
      <c r="Q1878">
        <v>3.0314960629921202</v>
      </c>
      <c r="R1878">
        <v>869.38775510204096</v>
      </c>
      <c r="S1878">
        <v>20</v>
      </c>
      <c r="T1878">
        <v>0</v>
      </c>
      <c r="V1878" s="3" t="s">
        <v>105</v>
      </c>
      <c r="W1878" t="s">
        <v>38</v>
      </c>
    </row>
    <row r="1879" spans="1:23" x14ac:dyDescent="0.25">
      <c r="A1879">
        <v>1878</v>
      </c>
      <c r="B1879" t="s">
        <v>4</v>
      </c>
      <c r="C1879">
        <v>1</v>
      </c>
      <c r="D1879" t="s">
        <v>10</v>
      </c>
      <c r="E1879">
        <f t="shared" si="139"/>
        <v>0.47499999999999998</v>
      </c>
      <c r="F1879" t="s">
        <v>7</v>
      </c>
      <c r="G1879">
        <f t="shared" si="140"/>
        <v>2.5000000000000001E-2</v>
      </c>
      <c r="Q1879">
        <v>2.9527559055118102</v>
      </c>
      <c r="R1879">
        <v>891.83673469387702</v>
      </c>
      <c r="S1879">
        <v>20</v>
      </c>
      <c r="T1879">
        <v>0</v>
      </c>
      <c r="V1879" s="3" t="s">
        <v>105</v>
      </c>
      <c r="W1879" t="s">
        <v>38</v>
      </c>
    </row>
    <row r="1880" spans="1:23" x14ac:dyDescent="0.25">
      <c r="A1880">
        <v>1879</v>
      </c>
      <c r="B1880" t="s">
        <v>4</v>
      </c>
      <c r="C1880">
        <v>1</v>
      </c>
      <c r="D1880" t="s">
        <v>10</v>
      </c>
      <c r="E1880">
        <f t="shared" si="139"/>
        <v>0.47499999999999998</v>
      </c>
      <c r="F1880" t="s">
        <v>7</v>
      </c>
      <c r="G1880">
        <f t="shared" si="140"/>
        <v>2.5000000000000001E-2</v>
      </c>
      <c r="Q1880">
        <v>2.9527559055118102</v>
      </c>
      <c r="R1880">
        <v>904.08163265306098</v>
      </c>
      <c r="S1880">
        <v>20</v>
      </c>
      <c r="T1880">
        <v>0</v>
      </c>
      <c r="V1880" s="3" t="s">
        <v>105</v>
      </c>
      <c r="W1880" t="s">
        <v>38</v>
      </c>
    </row>
    <row r="1881" spans="1:23" x14ac:dyDescent="0.25">
      <c r="A1881">
        <v>1880</v>
      </c>
      <c r="B1881" t="s">
        <v>4</v>
      </c>
      <c r="C1881">
        <v>0.95</v>
      </c>
      <c r="D1881" t="s">
        <v>5</v>
      </c>
      <c r="E1881">
        <v>0.05</v>
      </c>
      <c r="F1881" t="s">
        <v>10</v>
      </c>
      <c r="G1881">
        <f t="shared" ref="G1881:G1912" si="141">1/2</f>
        <v>0.5</v>
      </c>
      <c r="Q1881">
        <v>1.6535433070866099</v>
      </c>
      <c r="R1881">
        <v>297.959183673469</v>
      </c>
      <c r="S1881">
        <v>20</v>
      </c>
      <c r="T1881">
        <v>0</v>
      </c>
      <c r="V1881" s="3" t="s">
        <v>105</v>
      </c>
      <c r="W1881" t="s">
        <v>67</v>
      </c>
    </row>
    <row r="1882" spans="1:23" x14ac:dyDescent="0.25">
      <c r="A1882">
        <v>1881</v>
      </c>
      <c r="B1882" t="s">
        <v>4</v>
      </c>
      <c r="C1882">
        <v>0.95</v>
      </c>
      <c r="D1882" t="s">
        <v>5</v>
      </c>
      <c r="E1882">
        <v>0.05</v>
      </c>
      <c r="F1882" t="s">
        <v>10</v>
      </c>
      <c r="G1882">
        <f t="shared" si="141"/>
        <v>0.5</v>
      </c>
      <c r="Q1882">
        <v>1.81102362204724</v>
      </c>
      <c r="R1882">
        <v>310.20408163265301</v>
      </c>
      <c r="S1882">
        <v>20</v>
      </c>
      <c r="T1882">
        <v>0</v>
      </c>
      <c r="V1882" s="3" t="s">
        <v>105</v>
      </c>
      <c r="W1882" t="s">
        <v>67</v>
      </c>
    </row>
    <row r="1883" spans="1:23" x14ac:dyDescent="0.25">
      <c r="A1883">
        <v>1882</v>
      </c>
      <c r="B1883" t="s">
        <v>4</v>
      </c>
      <c r="C1883">
        <v>0.95</v>
      </c>
      <c r="D1883" t="s">
        <v>5</v>
      </c>
      <c r="E1883">
        <v>0.05</v>
      </c>
      <c r="F1883" t="s">
        <v>10</v>
      </c>
      <c r="G1883">
        <f t="shared" si="141"/>
        <v>0.5</v>
      </c>
      <c r="Q1883">
        <v>1.92913385826771</v>
      </c>
      <c r="R1883">
        <v>320.40816326530597</v>
      </c>
      <c r="S1883">
        <v>20</v>
      </c>
      <c r="T1883">
        <v>0</v>
      </c>
      <c r="V1883" s="3" t="s">
        <v>105</v>
      </c>
      <c r="W1883" t="s">
        <v>67</v>
      </c>
    </row>
    <row r="1884" spans="1:23" x14ac:dyDescent="0.25">
      <c r="A1884">
        <v>1883</v>
      </c>
      <c r="B1884" t="s">
        <v>4</v>
      </c>
      <c r="C1884">
        <v>0.95</v>
      </c>
      <c r="D1884" t="s">
        <v>5</v>
      </c>
      <c r="E1884">
        <v>0.05</v>
      </c>
      <c r="F1884" t="s">
        <v>10</v>
      </c>
      <c r="G1884">
        <f t="shared" si="141"/>
        <v>0.5</v>
      </c>
      <c r="Q1884">
        <v>2.1653543307086598</v>
      </c>
      <c r="R1884">
        <v>328.57142857142799</v>
      </c>
      <c r="S1884">
        <v>20</v>
      </c>
      <c r="T1884">
        <v>0</v>
      </c>
      <c r="V1884" s="3" t="s">
        <v>105</v>
      </c>
      <c r="W1884" t="s">
        <v>67</v>
      </c>
    </row>
    <row r="1885" spans="1:23" x14ac:dyDescent="0.25">
      <c r="A1885">
        <v>1884</v>
      </c>
      <c r="B1885" t="s">
        <v>4</v>
      </c>
      <c r="C1885">
        <v>0.95</v>
      </c>
      <c r="D1885" t="s">
        <v>5</v>
      </c>
      <c r="E1885">
        <v>0.05</v>
      </c>
      <c r="F1885" t="s">
        <v>10</v>
      </c>
      <c r="G1885">
        <f t="shared" si="141"/>
        <v>0.5</v>
      </c>
      <c r="Q1885">
        <v>2.3228346456692899</v>
      </c>
      <c r="R1885">
        <v>338.775510204081</v>
      </c>
      <c r="S1885">
        <v>20</v>
      </c>
      <c r="T1885">
        <v>0</v>
      </c>
      <c r="V1885" s="3" t="s">
        <v>105</v>
      </c>
      <c r="W1885" t="s">
        <v>67</v>
      </c>
    </row>
    <row r="1886" spans="1:23" x14ac:dyDescent="0.25">
      <c r="A1886">
        <v>1885</v>
      </c>
      <c r="B1886" t="s">
        <v>4</v>
      </c>
      <c r="C1886">
        <v>0.95</v>
      </c>
      <c r="D1886" t="s">
        <v>5</v>
      </c>
      <c r="E1886">
        <v>0.05</v>
      </c>
      <c r="F1886" t="s">
        <v>10</v>
      </c>
      <c r="G1886">
        <f t="shared" si="141"/>
        <v>0.5</v>
      </c>
      <c r="Q1886">
        <v>2.5590551181102299</v>
      </c>
      <c r="R1886">
        <v>348.97959183673402</v>
      </c>
      <c r="S1886">
        <v>20</v>
      </c>
      <c r="T1886">
        <v>0</v>
      </c>
      <c r="V1886" s="3" t="s">
        <v>105</v>
      </c>
      <c r="W1886" t="s">
        <v>67</v>
      </c>
    </row>
    <row r="1887" spans="1:23" x14ac:dyDescent="0.25">
      <c r="A1887">
        <v>1886</v>
      </c>
      <c r="B1887" t="s">
        <v>4</v>
      </c>
      <c r="C1887">
        <v>0.95</v>
      </c>
      <c r="D1887" t="s">
        <v>5</v>
      </c>
      <c r="E1887">
        <v>0.05</v>
      </c>
      <c r="F1887" t="s">
        <v>10</v>
      </c>
      <c r="G1887">
        <f t="shared" si="141"/>
        <v>0.5</v>
      </c>
      <c r="Q1887">
        <v>2.8740157480314901</v>
      </c>
      <c r="R1887">
        <v>359.18367346938697</v>
      </c>
      <c r="S1887">
        <v>20</v>
      </c>
      <c r="T1887">
        <v>0</v>
      </c>
      <c r="V1887" s="3" t="s">
        <v>105</v>
      </c>
      <c r="W1887" t="s">
        <v>67</v>
      </c>
    </row>
    <row r="1888" spans="1:23" x14ac:dyDescent="0.25">
      <c r="A1888">
        <v>1887</v>
      </c>
      <c r="B1888" t="s">
        <v>4</v>
      </c>
      <c r="C1888">
        <v>0.95</v>
      </c>
      <c r="D1888" t="s">
        <v>5</v>
      </c>
      <c r="E1888">
        <v>0.05</v>
      </c>
      <c r="F1888" t="s">
        <v>10</v>
      </c>
      <c r="G1888">
        <f t="shared" si="141"/>
        <v>0.5</v>
      </c>
      <c r="Q1888">
        <v>3.1496062992125902</v>
      </c>
      <c r="R1888">
        <v>367.34693877551001</v>
      </c>
      <c r="S1888">
        <v>20</v>
      </c>
      <c r="T1888">
        <v>0</v>
      </c>
      <c r="V1888" s="3" t="s">
        <v>105</v>
      </c>
      <c r="W1888" t="s">
        <v>67</v>
      </c>
    </row>
    <row r="1889" spans="1:23" x14ac:dyDescent="0.25">
      <c r="A1889">
        <v>1888</v>
      </c>
      <c r="B1889" t="s">
        <v>4</v>
      </c>
      <c r="C1889">
        <v>0.95</v>
      </c>
      <c r="D1889" t="s">
        <v>5</v>
      </c>
      <c r="E1889">
        <v>0.05</v>
      </c>
      <c r="F1889" t="s">
        <v>10</v>
      </c>
      <c r="G1889">
        <f t="shared" si="141"/>
        <v>0.5</v>
      </c>
      <c r="Q1889">
        <v>3.38582677165354</v>
      </c>
      <c r="R1889">
        <v>379.591836734693</v>
      </c>
      <c r="S1889">
        <v>20</v>
      </c>
      <c r="T1889">
        <v>0</v>
      </c>
      <c r="V1889" s="3" t="s">
        <v>105</v>
      </c>
      <c r="W1889" t="s">
        <v>67</v>
      </c>
    </row>
    <row r="1890" spans="1:23" x14ac:dyDescent="0.25">
      <c r="A1890">
        <v>1889</v>
      </c>
      <c r="B1890" t="s">
        <v>4</v>
      </c>
      <c r="C1890">
        <v>0.95</v>
      </c>
      <c r="D1890" t="s">
        <v>5</v>
      </c>
      <c r="E1890">
        <v>0.05</v>
      </c>
      <c r="F1890" t="s">
        <v>10</v>
      </c>
      <c r="G1890">
        <f t="shared" si="141"/>
        <v>0.5</v>
      </c>
      <c r="Q1890">
        <v>3.50393700787401</v>
      </c>
      <c r="R1890">
        <v>387.75510204081598</v>
      </c>
      <c r="S1890">
        <v>20</v>
      </c>
      <c r="T1890">
        <v>0</v>
      </c>
      <c r="V1890" s="3" t="s">
        <v>105</v>
      </c>
      <c r="W1890" t="s">
        <v>67</v>
      </c>
    </row>
    <row r="1891" spans="1:23" x14ac:dyDescent="0.25">
      <c r="A1891">
        <v>1890</v>
      </c>
      <c r="B1891" t="s">
        <v>4</v>
      </c>
      <c r="C1891">
        <v>0.95</v>
      </c>
      <c r="D1891" t="s">
        <v>5</v>
      </c>
      <c r="E1891">
        <v>0.05</v>
      </c>
      <c r="F1891" t="s">
        <v>10</v>
      </c>
      <c r="G1891">
        <f t="shared" si="141"/>
        <v>0.5</v>
      </c>
      <c r="Q1891">
        <v>3.7795275590551101</v>
      </c>
      <c r="R1891">
        <v>397.959183673469</v>
      </c>
      <c r="S1891">
        <v>20</v>
      </c>
      <c r="T1891">
        <v>0</v>
      </c>
      <c r="V1891" s="3" t="s">
        <v>105</v>
      </c>
      <c r="W1891" t="s">
        <v>67</v>
      </c>
    </row>
    <row r="1892" spans="1:23" x14ac:dyDescent="0.25">
      <c r="A1892">
        <v>1891</v>
      </c>
      <c r="B1892" t="s">
        <v>4</v>
      </c>
      <c r="C1892">
        <v>0.95</v>
      </c>
      <c r="D1892" t="s">
        <v>5</v>
      </c>
      <c r="E1892">
        <v>0.05</v>
      </c>
      <c r="F1892" t="s">
        <v>10</v>
      </c>
      <c r="G1892">
        <f t="shared" si="141"/>
        <v>0.5</v>
      </c>
      <c r="Q1892">
        <v>3.9370078740157401</v>
      </c>
      <c r="R1892">
        <v>408.16326530612201</v>
      </c>
      <c r="S1892">
        <v>20</v>
      </c>
      <c r="T1892">
        <v>0</v>
      </c>
      <c r="V1892" s="3" t="s">
        <v>105</v>
      </c>
      <c r="W1892" t="s">
        <v>67</v>
      </c>
    </row>
    <row r="1893" spans="1:23" x14ac:dyDescent="0.25">
      <c r="A1893">
        <v>1892</v>
      </c>
      <c r="B1893" t="s">
        <v>4</v>
      </c>
      <c r="C1893">
        <v>0.95</v>
      </c>
      <c r="D1893" t="s">
        <v>5</v>
      </c>
      <c r="E1893">
        <v>0.05</v>
      </c>
      <c r="F1893" t="s">
        <v>10</v>
      </c>
      <c r="G1893">
        <f t="shared" si="141"/>
        <v>0.5</v>
      </c>
      <c r="Q1893">
        <v>4.1338582677165299</v>
      </c>
      <c r="R1893">
        <v>420.40816326530597</v>
      </c>
      <c r="S1893">
        <v>20</v>
      </c>
      <c r="T1893">
        <v>0</v>
      </c>
      <c r="V1893" s="3" t="s">
        <v>105</v>
      </c>
      <c r="W1893" t="s">
        <v>67</v>
      </c>
    </row>
    <row r="1894" spans="1:23" x14ac:dyDescent="0.25">
      <c r="A1894">
        <v>1893</v>
      </c>
      <c r="B1894" t="s">
        <v>4</v>
      </c>
      <c r="C1894">
        <v>0.95</v>
      </c>
      <c r="D1894" t="s">
        <v>5</v>
      </c>
      <c r="E1894">
        <v>0.05</v>
      </c>
      <c r="F1894" t="s">
        <v>10</v>
      </c>
      <c r="G1894">
        <f t="shared" si="141"/>
        <v>0.5</v>
      </c>
      <c r="Q1894">
        <v>4.2519685039370003</v>
      </c>
      <c r="R1894">
        <v>430.61224489795899</v>
      </c>
      <c r="S1894">
        <v>20</v>
      </c>
      <c r="T1894">
        <v>0</v>
      </c>
      <c r="V1894" s="3" t="s">
        <v>105</v>
      </c>
      <c r="W1894" t="s">
        <v>67</v>
      </c>
    </row>
    <row r="1895" spans="1:23" x14ac:dyDescent="0.25">
      <c r="A1895">
        <v>1894</v>
      </c>
      <c r="B1895" t="s">
        <v>4</v>
      </c>
      <c r="C1895">
        <v>0.95</v>
      </c>
      <c r="D1895" t="s">
        <v>5</v>
      </c>
      <c r="E1895">
        <v>0.05</v>
      </c>
      <c r="F1895" t="s">
        <v>10</v>
      </c>
      <c r="G1895">
        <f t="shared" si="141"/>
        <v>0.5</v>
      </c>
      <c r="Q1895">
        <v>4.2519685039370003</v>
      </c>
      <c r="R1895">
        <v>440.816326530612</v>
      </c>
      <c r="S1895">
        <v>20</v>
      </c>
      <c r="T1895">
        <v>0</v>
      </c>
      <c r="V1895" s="3" t="s">
        <v>105</v>
      </c>
      <c r="W1895" t="s">
        <v>67</v>
      </c>
    </row>
    <row r="1896" spans="1:23" x14ac:dyDescent="0.25">
      <c r="A1896">
        <v>1895</v>
      </c>
      <c r="B1896" t="s">
        <v>4</v>
      </c>
      <c r="C1896">
        <v>0.95</v>
      </c>
      <c r="D1896" t="s">
        <v>5</v>
      </c>
      <c r="E1896">
        <v>0.05</v>
      </c>
      <c r="F1896" t="s">
        <v>10</v>
      </c>
      <c r="G1896">
        <f t="shared" si="141"/>
        <v>0.5</v>
      </c>
      <c r="Q1896">
        <v>4.2519685039370003</v>
      </c>
      <c r="R1896">
        <v>451.02040816326502</v>
      </c>
      <c r="S1896">
        <v>20</v>
      </c>
      <c r="T1896">
        <v>0</v>
      </c>
      <c r="V1896" s="3" t="s">
        <v>105</v>
      </c>
      <c r="W1896" t="s">
        <v>38</v>
      </c>
    </row>
    <row r="1897" spans="1:23" x14ac:dyDescent="0.25">
      <c r="A1897">
        <v>1896</v>
      </c>
      <c r="B1897" t="s">
        <v>4</v>
      </c>
      <c r="C1897">
        <v>0.95</v>
      </c>
      <c r="D1897" t="s">
        <v>5</v>
      </c>
      <c r="E1897">
        <v>0.05</v>
      </c>
      <c r="F1897" t="s">
        <v>10</v>
      </c>
      <c r="G1897">
        <f t="shared" si="141"/>
        <v>0.5</v>
      </c>
      <c r="Q1897">
        <v>4.21259842519685</v>
      </c>
      <c r="R1897">
        <v>461.22448979591798</v>
      </c>
      <c r="S1897">
        <v>20</v>
      </c>
      <c r="T1897">
        <v>0</v>
      </c>
      <c r="V1897" s="3" t="s">
        <v>105</v>
      </c>
      <c r="W1897" t="s">
        <v>38</v>
      </c>
    </row>
    <row r="1898" spans="1:23" x14ac:dyDescent="0.25">
      <c r="A1898">
        <v>1897</v>
      </c>
      <c r="B1898" t="s">
        <v>4</v>
      </c>
      <c r="C1898">
        <v>0.95</v>
      </c>
      <c r="D1898" t="s">
        <v>5</v>
      </c>
      <c r="E1898">
        <v>0.05</v>
      </c>
      <c r="F1898" t="s">
        <v>10</v>
      </c>
      <c r="G1898">
        <f t="shared" si="141"/>
        <v>0.5</v>
      </c>
      <c r="Q1898">
        <v>4.1338582677165299</v>
      </c>
      <c r="R1898">
        <v>473.46938775510199</v>
      </c>
      <c r="S1898">
        <v>20</v>
      </c>
      <c r="T1898">
        <v>0</v>
      </c>
      <c r="V1898" s="3" t="s">
        <v>105</v>
      </c>
      <c r="W1898" t="s">
        <v>38</v>
      </c>
    </row>
    <row r="1899" spans="1:23" x14ac:dyDescent="0.25">
      <c r="A1899">
        <v>1898</v>
      </c>
      <c r="B1899" t="s">
        <v>4</v>
      </c>
      <c r="C1899">
        <v>0.95</v>
      </c>
      <c r="D1899" t="s">
        <v>5</v>
      </c>
      <c r="E1899">
        <v>0.05</v>
      </c>
      <c r="F1899" t="s">
        <v>10</v>
      </c>
      <c r="G1899">
        <f t="shared" si="141"/>
        <v>0.5</v>
      </c>
      <c r="Q1899">
        <v>3.9763779527558998</v>
      </c>
      <c r="R1899">
        <v>485.71428571428498</v>
      </c>
      <c r="S1899">
        <v>20</v>
      </c>
      <c r="T1899">
        <v>0</v>
      </c>
      <c r="V1899" s="3" t="s">
        <v>105</v>
      </c>
      <c r="W1899" t="s">
        <v>38</v>
      </c>
    </row>
    <row r="1900" spans="1:23" x14ac:dyDescent="0.25">
      <c r="A1900">
        <v>1899</v>
      </c>
      <c r="B1900" t="s">
        <v>4</v>
      </c>
      <c r="C1900">
        <v>0.95</v>
      </c>
      <c r="D1900" t="s">
        <v>5</v>
      </c>
      <c r="E1900">
        <v>0.05</v>
      </c>
      <c r="F1900" t="s">
        <v>10</v>
      </c>
      <c r="G1900">
        <f t="shared" si="141"/>
        <v>0.5</v>
      </c>
      <c r="Q1900">
        <v>3.8188976377952701</v>
      </c>
      <c r="R1900">
        <v>495.918367346938</v>
      </c>
      <c r="S1900">
        <v>20</v>
      </c>
      <c r="T1900">
        <v>0</v>
      </c>
      <c r="V1900" s="3" t="s">
        <v>105</v>
      </c>
      <c r="W1900" t="s">
        <v>38</v>
      </c>
    </row>
    <row r="1901" spans="1:23" x14ac:dyDescent="0.25">
      <c r="A1901">
        <v>1900</v>
      </c>
      <c r="B1901" t="s">
        <v>4</v>
      </c>
      <c r="C1901">
        <v>0.95</v>
      </c>
      <c r="D1901" t="s">
        <v>5</v>
      </c>
      <c r="E1901">
        <v>0.05</v>
      </c>
      <c r="F1901" t="s">
        <v>10</v>
      </c>
      <c r="G1901">
        <f t="shared" si="141"/>
        <v>0.5</v>
      </c>
      <c r="Q1901">
        <v>3.7007874015748001</v>
      </c>
      <c r="R1901">
        <v>508.16326530612201</v>
      </c>
      <c r="S1901">
        <v>20</v>
      </c>
      <c r="T1901">
        <v>0</v>
      </c>
      <c r="V1901" s="3" t="s">
        <v>105</v>
      </c>
      <c r="W1901" t="s">
        <v>38</v>
      </c>
    </row>
    <row r="1902" spans="1:23" x14ac:dyDescent="0.25">
      <c r="A1902">
        <v>1901</v>
      </c>
      <c r="B1902" t="s">
        <v>4</v>
      </c>
      <c r="C1902">
        <v>0.95</v>
      </c>
      <c r="D1902" t="s">
        <v>5</v>
      </c>
      <c r="E1902">
        <v>0.05</v>
      </c>
      <c r="F1902" t="s">
        <v>10</v>
      </c>
      <c r="G1902">
        <f t="shared" si="141"/>
        <v>0.5</v>
      </c>
      <c r="Q1902">
        <v>3.5826771653543301</v>
      </c>
      <c r="R1902">
        <v>520.40816326530603</v>
      </c>
      <c r="S1902">
        <v>20</v>
      </c>
      <c r="T1902">
        <v>0</v>
      </c>
      <c r="V1902" s="3" t="s">
        <v>105</v>
      </c>
      <c r="W1902" t="s">
        <v>38</v>
      </c>
    </row>
    <row r="1903" spans="1:23" x14ac:dyDescent="0.25">
      <c r="A1903">
        <v>1902</v>
      </c>
      <c r="B1903" t="s">
        <v>4</v>
      </c>
      <c r="C1903">
        <v>0.95</v>
      </c>
      <c r="D1903" t="s">
        <v>5</v>
      </c>
      <c r="E1903">
        <v>0.05</v>
      </c>
      <c r="F1903" t="s">
        <v>10</v>
      </c>
      <c r="G1903">
        <f t="shared" si="141"/>
        <v>0.5</v>
      </c>
      <c r="Q1903">
        <v>3.38582677165354</v>
      </c>
      <c r="R1903">
        <v>530.61224489795904</v>
      </c>
      <c r="S1903">
        <v>20</v>
      </c>
      <c r="T1903">
        <v>0</v>
      </c>
      <c r="V1903" s="3" t="s">
        <v>105</v>
      </c>
      <c r="W1903" t="s">
        <v>38</v>
      </c>
    </row>
    <row r="1904" spans="1:23" x14ac:dyDescent="0.25">
      <c r="A1904">
        <v>1903</v>
      </c>
      <c r="B1904" t="s">
        <v>4</v>
      </c>
      <c r="C1904">
        <v>0.95</v>
      </c>
      <c r="D1904" t="s">
        <v>5</v>
      </c>
      <c r="E1904">
        <v>0.05</v>
      </c>
      <c r="F1904" t="s">
        <v>10</v>
      </c>
      <c r="G1904">
        <f t="shared" si="141"/>
        <v>0.5</v>
      </c>
      <c r="Q1904">
        <v>3.2677165354330699</v>
      </c>
      <c r="R1904">
        <v>538.775510204081</v>
      </c>
      <c r="S1904">
        <v>20</v>
      </c>
      <c r="T1904">
        <v>0</v>
      </c>
      <c r="V1904" s="3" t="s">
        <v>105</v>
      </c>
      <c r="W1904" t="s">
        <v>38</v>
      </c>
    </row>
    <row r="1905" spans="1:23" x14ac:dyDescent="0.25">
      <c r="A1905">
        <v>1904</v>
      </c>
      <c r="B1905" t="s">
        <v>4</v>
      </c>
      <c r="C1905">
        <v>0.95</v>
      </c>
      <c r="D1905" t="s">
        <v>5</v>
      </c>
      <c r="E1905">
        <v>0.05</v>
      </c>
      <c r="F1905" t="s">
        <v>10</v>
      </c>
      <c r="G1905">
        <f t="shared" si="141"/>
        <v>0.5</v>
      </c>
      <c r="Q1905">
        <v>3.1496062992125902</v>
      </c>
      <c r="R1905">
        <v>551.02040816326496</v>
      </c>
      <c r="S1905">
        <v>20</v>
      </c>
      <c r="T1905">
        <v>0</v>
      </c>
      <c r="V1905" s="3" t="s">
        <v>105</v>
      </c>
      <c r="W1905" t="s">
        <v>38</v>
      </c>
    </row>
    <row r="1906" spans="1:23" x14ac:dyDescent="0.25">
      <c r="A1906">
        <v>1905</v>
      </c>
      <c r="B1906" t="s">
        <v>4</v>
      </c>
      <c r="C1906">
        <v>0.95</v>
      </c>
      <c r="D1906" t="s">
        <v>5</v>
      </c>
      <c r="E1906">
        <v>0.05</v>
      </c>
      <c r="F1906" t="s">
        <v>10</v>
      </c>
      <c r="G1906">
        <f t="shared" si="141"/>
        <v>0.5</v>
      </c>
      <c r="Q1906">
        <v>2.9921259842519601</v>
      </c>
      <c r="R1906">
        <v>565.30612244897895</v>
      </c>
      <c r="S1906">
        <v>20</v>
      </c>
      <c r="T1906">
        <v>0</v>
      </c>
      <c r="V1906" s="3" t="s">
        <v>105</v>
      </c>
      <c r="W1906" t="s">
        <v>38</v>
      </c>
    </row>
    <row r="1907" spans="1:23" x14ac:dyDescent="0.25">
      <c r="A1907">
        <v>1906</v>
      </c>
      <c r="B1907" t="s">
        <v>4</v>
      </c>
      <c r="C1907">
        <v>0.95</v>
      </c>
      <c r="D1907" t="s">
        <v>5</v>
      </c>
      <c r="E1907">
        <v>0.05</v>
      </c>
      <c r="F1907" t="s">
        <v>10</v>
      </c>
      <c r="G1907">
        <f t="shared" si="141"/>
        <v>0.5</v>
      </c>
      <c r="Q1907">
        <v>2.83464566929133</v>
      </c>
      <c r="R1907">
        <v>577.55102040816303</v>
      </c>
      <c r="S1907">
        <v>20</v>
      </c>
      <c r="T1907">
        <v>0</v>
      </c>
      <c r="V1907" s="3" t="s">
        <v>105</v>
      </c>
      <c r="W1907" t="s">
        <v>38</v>
      </c>
    </row>
    <row r="1908" spans="1:23" x14ac:dyDescent="0.25">
      <c r="A1908">
        <v>1907</v>
      </c>
      <c r="B1908" t="s">
        <v>4</v>
      </c>
      <c r="C1908">
        <v>0.95</v>
      </c>
      <c r="D1908" t="s">
        <v>5</v>
      </c>
      <c r="E1908">
        <v>0.05</v>
      </c>
      <c r="F1908" t="s">
        <v>10</v>
      </c>
      <c r="G1908">
        <f t="shared" si="141"/>
        <v>0.5</v>
      </c>
      <c r="Q1908">
        <v>2.7559055118110201</v>
      </c>
      <c r="R1908">
        <v>587.75510204081604</v>
      </c>
      <c r="S1908">
        <v>20</v>
      </c>
      <c r="T1908">
        <v>0</v>
      </c>
      <c r="V1908" s="3" t="s">
        <v>105</v>
      </c>
      <c r="W1908" t="s">
        <v>38</v>
      </c>
    </row>
    <row r="1909" spans="1:23" x14ac:dyDescent="0.25">
      <c r="A1909">
        <v>1908</v>
      </c>
      <c r="B1909" t="s">
        <v>4</v>
      </c>
      <c r="C1909">
        <v>0.95</v>
      </c>
      <c r="D1909" t="s">
        <v>5</v>
      </c>
      <c r="E1909">
        <v>0.05</v>
      </c>
      <c r="F1909" t="s">
        <v>10</v>
      </c>
      <c r="G1909">
        <f t="shared" si="141"/>
        <v>0.5</v>
      </c>
      <c r="Q1909">
        <v>2.63779527559055</v>
      </c>
      <c r="R1909">
        <v>600</v>
      </c>
      <c r="S1909">
        <v>20</v>
      </c>
      <c r="T1909">
        <v>0</v>
      </c>
      <c r="V1909" s="3" t="s">
        <v>105</v>
      </c>
      <c r="W1909" t="s">
        <v>38</v>
      </c>
    </row>
    <row r="1910" spans="1:23" x14ac:dyDescent="0.25">
      <c r="A1910">
        <v>1909</v>
      </c>
      <c r="B1910" t="s">
        <v>4</v>
      </c>
      <c r="C1910">
        <v>0.95</v>
      </c>
      <c r="D1910" t="s">
        <v>5</v>
      </c>
      <c r="E1910">
        <v>0.05</v>
      </c>
      <c r="F1910" t="s">
        <v>10</v>
      </c>
      <c r="G1910">
        <f t="shared" si="141"/>
        <v>0.5</v>
      </c>
      <c r="Q1910">
        <v>2.5196850393700698</v>
      </c>
      <c r="R1910">
        <v>616.32653061224403</v>
      </c>
      <c r="S1910">
        <v>20</v>
      </c>
      <c r="T1910">
        <v>0</v>
      </c>
      <c r="V1910" s="3" t="s">
        <v>105</v>
      </c>
      <c r="W1910" t="s">
        <v>38</v>
      </c>
    </row>
    <row r="1911" spans="1:23" x14ac:dyDescent="0.25">
      <c r="A1911">
        <v>1910</v>
      </c>
      <c r="B1911" t="s">
        <v>4</v>
      </c>
      <c r="C1911">
        <v>0.95</v>
      </c>
      <c r="D1911" t="s">
        <v>5</v>
      </c>
      <c r="E1911">
        <v>0.05</v>
      </c>
      <c r="F1911" t="s">
        <v>10</v>
      </c>
      <c r="G1911">
        <f t="shared" si="141"/>
        <v>0.5</v>
      </c>
      <c r="Q1911">
        <v>2.4015748031495998</v>
      </c>
      <c r="R1911">
        <v>628.57142857142799</v>
      </c>
      <c r="S1911">
        <v>20</v>
      </c>
      <c r="T1911">
        <v>0</v>
      </c>
      <c r="V1911" s="3" t="s">
        <v>105</v>
      </c>
      <c r="W1911" t="s">
        <v>38</v>
      </c>
    </row>
    <row r="1912" spans="1:23" x14ac:dyDescent="0.25">
      <c r="A1912">
        <v>1911</v>
      </c>
      <c r="B1912" t="s">
        <v>4</v>
      </c>
      <c r="C1912">
        <v>0.95</v>
      </c>
      <c r="D1912" t="s">
        <v>5</v>
      </c>
      <c r="E1912">
        <v>0.05</v>
      </c>
      <c r="F1912" t="s">
        <v>10</v>
      </c>
      <c r="G1912">
        <f t="shared" si="141"/>
        <v>0.5</v>
      </c>
      <c r="Q1912">
        <v>2.3228346456692899</v>
      </c>
      <c r="R1912">
        <v>642.85714285714198</v>
      </c>
      <c r="S1912">
        <v>20</v>
      </c>
      <c r="T1912">
        <v>0</v>
      </c>
      <c r="V1912" s="3" t="s">
        <v>105</v>
      </c>
      <c r="W1912" t="s">
        <v>38</v>
      </c>
    </row>
    <row r="1913" spans="1:23" x14ac:dyDescent="0.25">
      <c r="A1913">
        <v>1912</v>
      </c>
      <c r="B1913" t="s">
        <v>4</v>
      </c>
      <c r="C1913">
        <v>0.95</v>
      </c>
      <c r="D1913" t="s">
        <v>5</v>
      </c>
      <c r="E1913">
        <v>0.05</v>
      </c>
      <c r="F1913" t="s">
        <v>10</v>
      </c>
      <c r="G1913">
        <f t="shared" ref="G1913:G1934" si="142">1/2</f>
        <v>0.5</v>
      </c>
      <c r="Q1913">
        <v>2.2440944881889702</v>
      </c>
      <c r="R1913">
        <v>655.10204081632605</v>
      </c>
      <c r="S1913">
        <v>20</v>
      </c>
      <c r="T1913">
        <v>0</v>
      </c>
      <c r="V1913" s="3" t="s">
        <v>105</v>
      </c>
      <c r="W1913" t="s">
        <v>38</v>
      </c>
    </row>
    <row r="1914" spans="1:23" x14ac:dyDescent="0.25">
      <c r="A1914">
        <v>1913</v>
      </c>
      <c r="B1914" t="s">
        <v>4</v>
      </c>
      <c r="C1914">
        <v>0.95</v>
      </c>
      <c r="D1914" t="s">
        <v>5</v>
      </c>
      <c r="E1914">
        <v>0.05</v>
      </c>
      <c r="F1914" t="s">
        <v>10</v>
      </c>
      <c r="G1914">
        <f t="shared" si="142"/>
        <v>0.5</v>
      </c>
      <c r="Q1914">
        <v>2.2047244094488101</v>
      </c>
      <c r="R1914">
        <v>665.30612244897895</v>
      </c>
      <c r="S1914">
        <v>20</v>
      </c>
      <c r="T1914">
        <v>0</v>
      </c>
      <c r="V1914" s="3" t="s">
        <v>105</v>
      </c>
      <c r="W1914" t="s">
        <v>38</v>
      </c>
    </row>
    <row r="1915" spans="1:23" x14ac:dyDescent="0.25">
      <c r="A1915">
        <v>1914</v>
      </c>
      <c r="B1915" t="s">
        <v>4</v>
      </c>
      <c r="C1915">
        <v>0.95</v>
      </c>
      <c r="D1915" t="s">
        <v>5</v>
      </c>
      <c r="E1915">
        <v>0.05</v>
      </c>
      <c r="F1915" t="s">
        <v>10</v>
      </c>
      <c r="G1915">
        <f t="shared" si="142"/>
        <v>0.5</v>
      </c>
      <c r="Q1915">
        <v>2.2047244094488101</v>
      </c>
      <c r="R1915">
        <v>681.632653061224</v>
      </c>
      <c r="S1915">
        <v>20</v>
      </c>
      <c r="T1915">
        <v>0</v>
      </c>
      <c r="V1915" s="3" t="s">
        <v>105</v>
      </c>
      <c r="W1915" t="s">
        <v>38</v>
      </c>
    </row>
    <row r="1916" spans="1:23" x14ac:dyDescent="0.25">
      <c r="A1916">
        <v>1915</v>
      </c>
      <c r="B1916" t="s">
        <v>4</v>
      </c>
      <c r="C1916">
        <v>0.95</v>
      </c>
      <c r="D1916" t="s">
        <v>5</v>
      </c>
      <c r="E1916">
        <v>0.05</v>
      </c>
      <c r="F1916" t="s">
        <v>10</v>
      </c>
      <c r="G1916">
        <f t="shared" si="142"/>
        <v>0.5</v>
      </c>
      <c r="Q1916">
        <v>2.1653543307086598</v>
      </c>
      <c r="R1916">
        <v>695.918367346938</v>
      </c>
      <c r="S1916">
        <v>20</v>
      </c>
      <c r="T1916">
        <v>0</v>
      </c>
      <c r="V1916" s="3" t="s">
        <v>105</v>
      </c>
      <c r="W1916" t="s">
        <v>38</v>
      </c>
    </row>
    <row r="1917" spans="1:23" x14ac:dyDescent="0.25">
      <c r="A1917">
        <v>1916</v>
      </c>
      <c r="B1917" t="s">
        <v>4</v>
      </c>
      <c r="C1917">
        <v>0.95</v>
      </c>
      <c r="D1917" t="s">
        <v>5</v>
      </c>
      <c r="E1917">
        <v>0.05</v>
      </c>
      <c r="F1917" t="s">
        <v>10</v>
      </c>
      <c r="G1917">
        <f t="shared" si="142"/>
        <v>0.5</v>
      </c>
      <c r="Q1917">
        <v>2.1259842519685002</v>
      </c>
      <c r="R1917">
        <v>710.20408163265301</v>
      </c>
      <c r="S1917">
        <v>20</v>
      </c>
      <c r="T1917">
        <v>0</v>
      </c>
      <c r="V1917" s="3" t="s">
        <v>105</v>
      </c>
      <c r="W1917" t="s">
        <v>38</v>
      </c>
    </row>
    <row r="1918" spans="1:23" x14ac:dyDescent="0.25">
      <c r="A1918">
        <v>1917</v>
      </c>
      <c r="B1918" t="s">
        <v>4</v>
      </c>
      <c r="C1918">
        <v>0.95</v>
      </c>
      <c r="D1918" t="s">
        <v>5</v>
      </c>
      <c r="E1918">
        <v>0.05</v>
      </c>
      <c r="F1918" t="s">
        <v>10</v>
      </c>
      <c r="G1918">
        <f t="shared" si="142"/>
        <v>0.5</v>
      </c>
      <c r="Q1918">
        <v>2.04724409448818</v>
      </c>
      <c r="R1918">
        <v>726.53061224489704</v>
      </c>
      <c r="S1918">
        <v>20</v>
      </c>
      <c r="T1918">
        <v>0</v>
      </c>
      <c r="V1918" s="3" t="s">
        <v>105</v>
      </c>
      <c r="W1918" t="s">
        <v>38</v>
      </c>
    </row>
    <row r="1919" spans="1:23" x14ac:dyDescent="0.25">
      <c r="A1919">
        <v>1918</v>
      </c>
      <c r="B1919" t="s">
        <v>4</v>
      </c>
      <c r="C1919">
        <v>0.95</v>
      </c>
      <c r="D1919" t="s">
        <v>5</v>
      </c>
      <c r="E1919">
        <v>0.05</v>
      </c>
      <c r="F1919" t="s">
        <v>10</v>
      </c>
      <c r="G1919">
        <f t="shared" si="142"/>
        <v>0.5</v>
      </c>
      <c r="Q1919">
        <v>2.0078740157480301</v>
      </c>
      <c r="R1919">
        <v>740.81632653061195</v>
      </c>
      <c r="S1919">
        <v>20</v>
      </c>
      <c r="T1919">
        <v>0</v>
      </c>
      <c r="V1919" s="3" t="s">
        <v>105</v>
      </c>
      <c r="W1919" t="s">
        <v>38</v>
      </c>
    </row>
    <row r="1920" spans="1:23" x14ac:dyDescent="0.25">
      <c r="A1920">
        <v>1919</v>
      </c>
      <c r="B1920" t="s">
        <v>4</v>
      </c>
      <c r="C1920">
        <v>0.95</v>
      </c>
      <c r="D1920" t="s">
        <v>5</v>
      </c>
      <c r="E1920">
        <v>0.05</v>
      </c>
      <c r="F1920" t="s">
        <v>10</v>
      </c>
      <c r="G1920">
        <f t="shared" si="142"/>
        <v>0.5</v>
      </c>
      <c r="Q1920">
        <v>1.9685039370078701</v>
      </c>
      <c r="R1920">
        <v>755.10204081632605</v>
      </c>
      <c r="S1920">
        <v>20</v>
      </c>
      <c r="T1920">
        <v>0</v>
      </c>
      <c r="V1920" s="3" t="s">
        <v>105</v>
      </c>
      <c r="W1920" t="s">
        <v>38</v>
      </c>
    </row>
    <row r="1921" spans="1:23" x14ac:dyDescent="0.25">
      <c r="A1921">
        <v>1920</v>
      </c>
      <c r="B1921" t="s">
        <v>4</v>
      </c>
      <c r="C1921">
        <v>0.95</v>
      </c>
      <c r="D1921" t="s">
        <v>5</v>
      </c>
      <c r="E1921">
        <v>0.05</v>
      </c>
      <c r="F1921" t="s">
        <v>10</v>
      </c>
      <c r="G1921">
        <f t="shared" si="142"/>
        <v>0.5</v>
      </c>
      <c r="Q1921">
        <v>1.92913385826771</v>
      </c>
      <c r="R1921">
        <v>765.30612244897895</v>
      </c>
      <c r="S1921">
        <v>20</v>
      </c>
      <c r="T1921">
        <v>0</v>
      </c>
      <c r="V1921" s="3" t="s">
        <v>105</v>
      </c>
      <c r="W1921" t="s">
        <v>38</v>
      </c>
    </row>
    <row r="1922" spans="1:23" x14ac:dyDescent="0.25">
      <c r="A1922">
        <v>1921</v>
      </c>
      <c r="B1922" t="s">
        <v>4</v>
      </c>
      <c r="C1922">
        <v>0.95</v>
      </c>
      <c r="D1922" t="s">
        <v>5</v>
      </c>
      <c r="E1922">
        <v>0.05</v>
      </c>
      <c r="F1922" t="s">
        <v>10</v>
      </c>
      <c r="G1922">
        <f t="shared" si="142"/>
        <v>0.5</v>
      </c>
      <c r="Q1922">
        <v>1.8897637795275499</v>
      </c>
      <c r="R1922">
        <v>773.46938775510205</v>
      </c>
      <c r="S1922">
        <v>20</v>
      </c>
      <c r="T1922">
        <v>0</v>
      </c>
      <c r="V1922" s="3" t="s">
        <v>105</v>
      </c>
      <c r="W1922" t="s">
        <v>38</v>
      </c>
    </row>
    <row r="1923" spans="1:23" x14ac:dyDescent="0.25">
      <c r="A1923">
        <v>1922</v>
      </c>
      <c r="B1923" t="s">
        <v>4</v>
      </c>
      <c r="C1923">
        <v>0.95</v>
      </c>
      <c r="D1923" t="s">
        <v>5</v>
      </c>
      <c r="E1923">
        <v>0.05</v>
      </c>
      <c r="F1923" t="s">
        <v>10</v>
      </c>
      <c r="G1923">
        <f t="shared" si="142"/>
        <v>0.5</v>
      </c>
      <c r="Q1923">
        <v>1.8503937007874001</v>
      </c>
      <c r="R1923">
        <v>779.59183673469397</v>
      </c>
      <c r="S1923">
        <v>20</v>
      </c>
      <c r="T1923">
        <v>0</v>
      </c>
      <c r="V1923" s="3" t="s">
        <v>105</v>
      </c>
      <c r="W1923" t="s">
        <v>38</v>
      </c>
    </row>
    <row r="1924" spans="1:23" x14ac:dyDescent="0.25">
      <c r="A1924">
        <v>1923</v>
      </c>
      <c r="B1924" t="s">
        <v>4</v>
      </c>
      <c r="C1924">
        <v>0.95</v>
      </c>
      <c r="D1924" t="s">
        <v>5</v>
      </c>
      <c r="E1924">
        <v>0.05</v>
      </c>
      <c r="F1924" t="s">
        <v>10</v>
      </c>
      <c r="G1924">
        <f t="shared" si="142"/>
        <v>0.5</v>
      </c>
      <c r="Q1924">
        <v>1.8503937007874001</v>
      </c>
      <c r="R1924">
        <v>789.79591836734699</v>
      </c>
      <c r="S1924">
        <v>20</v>
      </c>
      <c r="T1924">
        <v>0</v>
      </c>
      <c r="V1924" s="3" t="s">
        <v>105</v>
      </c>
      <c r="W1924" t="s">
        <v>38</v>
      </c>
    </row>
    <row r="1925" spans="1:23" x14ac:dyDescent="0.25">
      <c r="A1925">
        <v>1924</v>
      </c>
      <c r="B1925" t="s">
        <v>4</v>
      </c>
      <c r="C1925">
        <v>0.95</v>
      </c>
      <c r="D1925" t="s">
        <v>5</v>
      </c>
      <c r="E1925">
        <v>0.05</v>
      </c>
      <c r="F1925" t="s">
        <v>10</v>
      </c>
      <c r="G1925">
        <f t="shared" si="142"/>
        <v>0.5</v>
      </c>
      <c r="Q1925">
        <v>1.8503937007874001</v>
      </c>
      <c r="R1925">
        <v>800</v>
      </c>
      <c r="S1925">
        <v>20</v>
      </c>
      <c r="T1925">
        <v>0</v>
      </c>
      <c r="V1925" s="3" t="s">
        <v>105</v>
      </c>
      <c r="W1925" t="s">
        <v>38</v>
      </c>
    </row>
    <row r="1926" spans="1:23" x14ac:dyDescent="0.25">
      <c r="A1926">
        <v>1925</v>
      </c>
      <c r="B1926" t="s">
        <v>4</v>
      </c>
      <c r="C1926">
        <v>0.95</v>
      </c>
      <c r="D1926" t="s">
        <v>5</v>
      </c>
      <c r="E1926">
        <v>0.05</v>
      </c>
      <c r="F1926" t="s">
        <v>10</v>
      </c>
      <c r="G1926">
        <f t="shared" si="142"/>
        <v>0.5</v>
      </c>
      <c r="Q1926">
        <v>1.81102362204724</v>
      </c>
      <c r="R1926">
        <v>810.20408163265301</v>
      </c>
      <c r="S1926">
        <v>20</v>
      </c>
      <c r="T1926">
        <v>0</v>
      </c>
      <c r="V1926" s="3" t="s">
        <v>105</v>
      </c>
      <c r="W1926" t="s">
        <v>38</v>
      </c>
    </row>
    <row r="1927" spans="1:23" x14ac:dyDescent="0.25">
      <c r="A1927">
        <v>1926</v>
      </c>
      <c r="B1927" t="s">
        <v>4</v>
      </c>
      <c r="C1927">
        <v>0.95</v>
      </c>
      <c r="D1927" t="s">
        <v>5</v>
      </c>
      <c r="E1927">
        <v>0.05</v>
      </c>
      <c r="F1927" t="s">
        <v>10</v>
      </c>
      <c r="G1927">
        <f t="shared" si="142"/>
        <v>0.5</v>
      </c>
      <c r="Q1927">
        <v>1.7716535433070799</v>
      </c>
      <c r="R1927">
        <v>822.44897959183595</v>
      </c>
      <c r="S1927">
        <v>20</v>
      </c>
      <c r="T1927">
        <v>0</v>
      </c>
      <c r="V1927" s="3" t="s">
        <v>105</v>
      </c>
      <c r="W1927" t="s">
        <v>38</v>
      </c>
    </row>
    <row r="1928" spans="1:23" x14ac:dyDescent="0.25">
      <c r="A1928">
        <v>1927</v>
      </c>
      <c r="B1928" t="s">
        <v>4</v>
      </c>
      <c r="C1928">
        <v>0.95</v>
      </c>
      <c r="D1928" t="s">
        <v>5</v>
      </c>
      <c r="E1928">
        <v>0.05</v>
      </c>
      <c r="F1928" t="s">
        <v>10</v>
      </c>
      <c r="G1928">
        <f t="shared" si="142"/>
        <v>0.5</v>
      </c>
      <c r="Q1928">
        <v>1.7322834645669201</v>
      </c>
      <c r="R1928">
        <v>832.65306122448897</v>
      </c>
      <c r="S1928">
        <v>20</v>
      </c>
      <c r="T1928">
        <v>0</v>
      </c>
      <c r="V1928" s="3" t="s">
        <v>105</v>
      </c>
      <c r="W1928" t="s">
        <v>38</v>
      </c>
    </row>
    <row r="1929" spans="1:23" x14ac:dyDescent="0.25">
      <c r="A1929">
        <v>1928</v>
      </c>
      <c r="B1929" t="s">
        <v>4</v>
      </c>
      <c r="C1929">
        <v>0.95</v>
      </c>
      <c r="D1929" t="s">
        <v>5</v>
      </c>
      <c r="E1929">
        <v>0.05</v>
      </c>
      <c r="F1929" t="s">
        <v>10</v>
      </c>
      <c r="G1929">
        <f t="shared" si="142"/>
        <v>0.5</v>
      </c>
      <c r="Q1929">
        <v>1.7716535433070799</v>
      </c>
      <c r="R1929">
        <v>840.81632653061195</v>
      </c>
      <c r="S1929">
        <v>20</v>
      </c>
      <c r="T1929">
        <v>0</v>
      </c>
      <c r="V1929" s="3" t="s">
        <v>105</v>
      </c>
      <c r="W1929" t="s">
        <v>38</v>
      </c>
    </row>
    <row r="1930" spans="1:23" x14ac:dyDescent="0.25">
      <c r="A1930">
        <v>1929</v>
      </c>
      <c r="B1930" t="s">
        <v>4</v>
      </c>
      <c r="C1930">
        <v>0.95</v>
      </c>
      <c r="D1930" t="s">
        <v>5</v>
      </c>
      <c r="E1930">
        <v>0.05</v>
      </c>
      <c r="F1930" t="s">
        <v>10</v>
      </c>
      <c r="G1930">
        <f t="shared" si="142"/>
        <v>0.5</v>
      </c>
      <c r="Q1930">
        <v>1.7322834645669201</v>
      </c>
      <c r="R1930">
        <v>853.06122448979499</v>
      </c>
      <c r="S1930">
        <v>20</v>
      </c>
      <c r="T1930">
        <v>0</v>
      </c>
      <c r="V1930" s="3" t="s">
        <v>105</v>
      </c>
      <c r="W1930" t="s">
        <v>38</v>
      </c>
    </row>
    <row r="1931" spans="1:23" x14ac:dyDescent="0.25">
      <c r="A1931">
        <v>1930</v>
      </c>
      <c r="B1931" t="s">
        <v>4</v>
      </c>
      <c r="C1931">
        <v>0.95</v>
      </c>
      <c r="D1931" t="s">
        <v>5</v>
      </c>
      <c r="E1931">
        <v>0.05</v>
      </c>
      <c r="F1931" t="s">
        <v>10</v>
      </c>
      <c r="G1931">
        <f t="shared" si="142"/>
        <v>0.5</v>
      </c>
      <c r="Q1931">
        <v>1.7322834645669201</v>
      </c>
      <c r="R1931">
        <v>861.22448979591798</v>
      </c>
      <c r="S1931">
        <v>20</v>
      </c>
      <c r="T1931">
        <v>0</v>
      </c>
      <c r="V1931" s="3" t="s">
        <v>105</v>
      </c>
      <c r="W1931" t="s">
        <v>38</v>
      </c>
    </row>
    <row r="1932" spans="1:23" x14ac:dyDescent="0.25">
      <c r="A1932">
        <v>1931</v>
      </c>
      <c r="B1932" t="s">
        <v>4</v>
      </c>
      <c r="C1932">
        <v>0.95</v>
      </c>
      <c r="D1932" t="s">
        <v>5</v>
      </c>
      <c r="E1932">
        <v>0.05</v>
      </c>
      <c r="F1932" t="s">
        <v>10</v>
      </c>
      <c r="G1932">
        <f t="shared" si="142"/>
        <v>0.5</v>
      </c>
      <c r="Q1932">
        <v>1.7322834645669201</v>
      </c>
      <c r="R1932">
        <v>873.46938775510205</v>
      </c>
      <c r="S1932">
        <v>20</v>
      </c>
      <c r="T1932">
        <v>0</v>
      </c>
      <c r="V1932" s="3" t="s">
        <v>105</v>
      </c>
      <c r="W1932" t="s">
        <v>38</v>
      </c>
    </row>
    <row r="1933" spans="1:23" x14ac:dyDescent="0.25">
      <c r="A1933">
        <v>1932</v>
      </c>
      <c r="B1933" t="s">
        <v>4</v>
      </c>
      <c r="C1933">
        <v>0.95</v>
      </c>
      <c r="D1933" t="s">
        <v>5</v>
      </c>
      <c r="E1933">
        <v>0.05</v>
      </c>
      <c r="F1933" t="s">
        <v>10</v>
      </c>
      <c r="G1933">
        <f t="shared" si="142"/>
        <v>0.5</v>
      </c>
      <c r="Q1933">
        <v>1.69291338582677</v>
      </c>
      <c r="R1933">
        <v>883.67346938775495</v>
      </c>
      <c r="S1933">
        <v>20</v>
      </c>
      <c r="T1933">
        <v>0</v>
      </c>
      <c r="V1933" s="3" t="s">
        <v>105</v>
      </c>
      <c r="W1933" t="s">
        <v>38</v>
      </c>
    </row>
    <row r="1934" spans="1:23" x14ac:dyDescent="0.25">
      <c r="A1934">
        <v>1933</v>
      </c>
      <c r="B1934" t="s">
        <v>4</v>
      </c>
      <c r="C1934">
        <v>0.95</v>
      </c>
      <c r="D1934" t="s">
        <v>5</v>
      </c>
      <c r="E1934">
        <v>0.05</v>
      </c>
      <c r="F1934" t="s">
        <v>10</v>
      </c>
      <c r="G1934">
        <f t="shared" si="142"/>
        <v>0.5</v>
      </c>
      <c r="Q1934">
        <v>1.6535433070866099</v>
      </c>
      <c r="R1934">
        <v>897.95918367346906</v>
      </c>
      <c r="S1934">
        <v>20</v>
      </c>
      <c r="T1934">
        <v>0</v>
      </c>
      <c r="V1934" s="3" t="s">
        <v>105</v>
      </c>
      <c r="W1934" t="s">
        <v>38</v>
      </c>
    </row>
    <row r="1935" spans="1:23" x14ac:dyDescent="0.25">
      <c r="A1935">
        <v>1934</v>
      </c>
      <c r="B1935" t="s">
        <v>33</v>
      </c>
      <c r="C1935">
        <f t="shared" ref="C1935:C1960" si="143">0.5/2</f>
        <v>0.25</v>
      </c>
      <c r="D1935" t="s">
        <v>2</v>
      </c>
      <c r="E1935">
        <v>0.5</v>
      </c>
      <c r="F1935" t="s">
        <v>10</v>
      </c>
      <c r="G1935">
        <f t="shared" ref="G1935:G1949" si="144">0.8/2</f>
        <v>0.4</v>
      </c>
      <c r="H1935" t="s">
        <v>14</v>
      </c>
      <c r="I1935">
        <v>0.2</v>
      </c>
      <c r="Q1935">
        <v>5.0540086418316754</v>
      </c>
      <c r="R1935">
        <v>813.19685497961655</v>
      </c>
      <c r="S1935">
        <v>20</v>
      </c>
      <c r="T1935">
        <v>0</v>
      </c>
      <c r="V1935" s="3" t="s">
        <v>106</v>
      </c>
      <c r="W1935" t="s">
        <v>67</v>
      </c>
    </row>
    <row r="1936" spans="1:23" x14ac:dyDescent="0.25">
      <c r="A1936">
        <v>1935</v>
      </c>
      <c r="B1936" t="s">
        <v>33</v>
      </c>
      <c r="C1936">
        <f t="shared" si="143"/>
        <v>0.25</v>
      </c>
      <c r="D1936" t="s">
        <v>2</v>
      </c>
      <c r="E1936">
        <v>0.5</v>
      </c>
      <c r="F1936" t="s">
        <v>10</v>
      </c>
      <c r="G1936">
        <f t="shared" si="144"/>
        <v>0.4</v>
      </c>
      <c r="H1936" t="s">
        <v>14</v>
      </c>
      <c r="I1936">
        <v>0.2</v>
      </c>
      <c r="Q1936">
        <v>4.4980475106728175</v>
      </c>
      <c r="R1936">
        <v>767.73660714285825</v>
      </c>
      <c r="S1936">
        <v>20</v>
      </c>
      <c r="T1936">
        <v>0</v>
      </c>
      <c r="V1936" s="3" t="s">
        <v>106</v>
      </c>
      <c r="W1936" t="s">
        <v>67</v>
      </c>
    </row>
    <row r="1937" spans="1:23" x14ac:dyDescent="0.25">
      <c r="A1937">
        <v>1936</v>
      </c>
      <c r="B1937" t="s">
        <v>33</v>
      </c>
      <c r="C1937">
        <f t="shared" si="143"/>
        <v>0.25</v>
      </c>
      <c r="D1937" t="s">
        <v>2</v>
      </c>
      <c r="E1937">
        <v>0.5</v>
      </c>
      <c r="F1937" t="s">
        <v>10</v>
      </c>
      <c r="G1937">
        <f t="shared" si="144"/>
        <v>0.4</v>
      </c>
      <c r="H1937" t="s">
        <v>14</v>
      </c>
      <c r="I1937">
        <v>0.2</v>
      </c>
      <c r="Q1937">
        <v>3.820024217211734</v>
      </c>
      <c r="R1937">
        <v>717.967056323061</v>
      </c>
      <c r="S1937">
        <v>20</v>
      </c>
      <c r="T1937">
        <v>0</v>
      </c>
      <c r="V1937" s="3" t="s">
        <v>106</v>
      </c>
      <c r="W1937" t="s">
        <v>67</v>
      </c>
    </row>
    <row r="1938" spans="1:23" x14ac:dyDescent="0.25">
      <c r="A1938">
        <v>1937</v>
      </c>
      <c r="B1938" t="s">
        <v>33</v>
      </c>
      <c r="C1938">
        <f t="shared" si="143"/>
        <v>0.25</v>
      </c>
      <c r="D1938" t="s">
        <v>2</v>
      </c>
      <c r="E1938">
        <v>0.5</v>
      </c>
      <c r="F1938" t="s">
        <v>10</v>
      </c>
      <c r="G1938">
        <f t="shared" si="144"/>
        <v>0.4</v>
      </c>
      <c r="H1938" t="s">
        <v>14</v>
      </c>
      <c r="I1938">
        <v>0.2</v>
      </c>
      <c r="Q1938">
        <v>3.2606297319788062</v>
      </c>
      <c r="R1938">
        <v>649.35410484669228</v>
      </c>
      <c r="S1938">
        <v>20</v>
      </c>
      <c r="T1938">
        <v>0</v>
      </c>
      <c r="V1938" s="3" t="s">
        <v>106</v>
      </c>
      <c r="W1938" t="s">
        <v>67</v>
      </c>
    </row>
    <row r="1939" spans="1:23" x14ac:dyDescent="0.25">
      <c r="A1939">
        <v>1938</v>
      </c>
      <c r="B1939" t="s">
        <v>33</v>
      </c>
      <c r="C1939">
        <f t="shared" si="143"/>
        <v>0.25</v>
      </c>
      <c r="D1939" t="s">
        <v>2</v>
      </c>
      <c r="E1939">
        <v>0.5</v>
      </c>
      <c r="F1939" t="s">
        <v>10</v>
      </c>
      <c r="G1939">
        <f t="shared" si="144"/>
        <v>0.4</v>
      </c>
      <c r="H1939" t="s">
        <v>14</v>
      </c>
      <c r="I1939">
        <v>0.2</v>
      </c>
      <c r="Q1939">
        <v>2.9211224210317397</v>
      </c>
      <c r="R1939">
        <v>620.62721609967002</v>
      </c>
      <c r="S1939">
        <v>20</v>
      </c>
      <c r="T1939">
        <v>0</v>
      </c>
      <c r="V1939" s="3" t="s">
        <v>106</v>
      </c>
      <c r="W1939" t="s">
        <v>67</v>
      </c>
    </row>
    <row r="1940" spans="1:23" x14ac:dyDescent="0.25">
      <c r="A1940">
        <v>1939</v>
      </c>
      <c r="B1940" t="s">
        <v>33</v>
      </c>
      <c r="C1940">
        <f t="shared" si="143"/>
        <v>0.25</v>
      </c>
      <c r="D1940" t="s">
        <v>2</v>
      </c>
      <c r="E1940">
        <v>0.5</v>
      </c>
      <c r="F1940" t="s">
        <v>10</v>
      </c>
      <c r="G1940">
        <f t="shared" si="144"/>
        <v>0.4</v>
      </c>
      <c r="H1940" t="s">
        <v>14</v>
      </c>
      <c r="I1940">
        <v>0.2</v>
      </c>
      <c r="Q1940">
        <v>2.3892593826061019</v>
      </c>
      <c r="R1940">
        <v>579.76634659351339</v>
      </c>
      <c r="S1940">
        <v>20</v>
      </c>
      <c r="T1940">
        <v>0</v>
      </c>
      <c r="V1940" s="3" t="s">
        <v>106</v>
      </c>
      <c r="W1940" t="s">
        <v>67</v>
      </c>
    </row>
    <row r="1941" spans="1:23" x14ac:dyDescent="0.25">
      <c r="A1941">
        <v>1940</v>
      </c>
      <c r="B1941" t="s">
        <v>33</v>
      </c>
      <c r="C1941">
        <f t="shared" si="143"/>
        <v>0.25</v>
      </c>
      <c r="D1941" t="s">
        <v>2</v>
      </c>
      <c r="E1941">
        <v>0.5</v>
      </c>
      <c r="F1941" t="s">
        <v>10</v>
      </c>
      <c r="G1941">
        <f t="shared" si="144"/>
        <v>0.4</v>
      </c>
      <c r="H1941" t="s">
        <v>14</v>
      </c>
      <c r="I1941">
        <v>0.2</v>
      </c>
      <c r="Q1941">
        <v>2.0564955483739724</v>
      </c>
      <c r="R1941">
        <v>542.47879317883701</v>
      </c>
      <c r="S1941">
        <v>20</v>
      </c>
      <c r="T1941">
        <v>0</v>
      </c>
      <c r="V1941" s="3" t="s">
        <v>106</v>
      </c>
      <c r="W1941" t="s">
        <v>67</v>
      </c>
    </row>
    <row r="1942" spans="1:23" x14ac:dyDescent="0.25">
      <c r="A1942">
        <v>1941</v>
      </c>
      <c r="B1942" t="s">
        <v>33</v>
      </c>
      <c r="C1942">
        <f t="shared" si="143"/>
        <v>0.25</v>
      </c>
      <c r="D1942" t="s">
        <v>2</v>
      </c>
      <c r="E1942">
        <v>0.5</v>
      </c>
      <c r="F1942" t="s">
        <v>10</v>
      </c>
      <c r="G1942">
        <f t="shared" si="144"/>
        <v>0.4</v>
      </c>
      <c r="H1942" t="s">
        <v>14</v>
      </c>
      <c r="I1942">
        <v>0.2</v>
      </c>
      <c r="Q1942">
        <v>1.8188489841311537</v>
      </c>
      <c r="R1942">
        <v>513.25632377740465</v>
      </c>
      <c r="S1942">
        <v>20</v>
      </c>
      <c r="T1942">
        <v>0</v>
      </c>
      <c r="V1942" s="3" t="s">
        <v>106</v>
      </c>
      <c r="W1942" t="s">
        <v>67</v>
      </c>
    </row>
    <row r="1943" spans="1:23" x14ac:dyDescent="0.25">
      <c r="A1943">
        <v>1942</v>
      </c>
      <c r="B1943" t="s">
        <v>33</v>
      </c>
      <c r="C1943">
        <f t="shared" si="143"/>
        <v>0.25</v>
      </c>
      <c r="D1943" t="s">
        <v>2</v>
      </c>
      <c r="E1943">
        <v>0.5</v>
      </c>
      <c r="F1943" t="s">
        <v>10</v>
      </c>
      <c r="G1943">
        <f t="shared" si="144"/>
        <v>0.4</v>
      </c>
      <c r="H1943" t="s">
        <v>14</v>
      </c>
      <c r="I1943">
        <v>0.2</v>
      </c>
      <c r="Q1943">
        <v>1.5297186821183137</v>
      </c>
      <c r="R1943">
        <v>482.97892176732944</v>
      </c>
      <c r="S1943">
        <v>20</v>
      </c>
      <c r="T1943">
        <v>0</v>
      </c>
      <c r="V1943" s="3" t="s">
        <v>106</v>
      </c>
      <c r="W1943" t="s">
        <v>67</v>
      </c>
    </row>
    <row r="1944" spans="1:23" x14ac:dyDescent="0.25">
      <c r="A1944">
        <v>1943</v>
      </c>
      <c r="B1944" t="s">
        <v>33</v>
      </c>
      <c r="C1944">
        <f t="shared" si="143"/>
        <v>0.25</v>
      </c>
      <c r="D1944" t="s">
        <v>2</v>
      </c>
      <c r="E1944">
        <v>0.5</v>
      </c>
      <c r="F1944" t="s">
        <v>10</v>
      </c>
      <c r="G1944">
        <f t="shared" si="144"/>
        <v>0.4</v>
      </c>
      <c r="H1944" t="s">
        <v>14</v>
      </c>
      <c r="I1944">
        <v>0.2</v>
      </c>
      <c r="Q1944">
        <v>1.3072056501902254</v>
      </c>
      <c r="R1944">
        <v>442.3816647487572</v>
      </c>
      <c r="S1944">
        <v>20</v>
      </c>
      <c r="T1944">
        <v>0</v>
      </c>
      <c r="V1944" s="3" t="s">
        <v>106</v>
      </c>
      <c r="W1944" t="s">
        <v>67</v>
      </c>
    </row>
    <row r="1945" spans="1:23" x14ac:dyDescent="0.25">
      <c r="A1945">
        <v>1944</v>
      </c>
      <c r="B1945" t="s">
        <v>33</v>
      </c>
      <c r="C1945">
        <f t="shared" si="143"/>
        <v>0.25</v>
      </c>
      <c r="D1945" t="s">
        <v>2</v>
      </c>
      <c r="E1945">
        <v>0.5</v>
      </c>
      <c r="F1945" t="s">
        <v>10</v>
      </c>
      <c r="G1945">
        <f t="shared" si="144"/>
        <v>0.4</v>
      </c>
      <c r="H1945" t="s">
        <v>14</v>
      </c>
      <c r="I1945">
        <v>0.2</v>
      </c>
      <c r="Q1945">
        <v>1.0466261612802141</v>
      </c>
      <c r="R1945">
        <v>412.15797207935736</v>
      </c>
      <c r="S1945">
        <v>20</v>
      </c>
      <c r="T1945">
        <v>0</v>
      </c>
      <c r="V1945" s="3" t="s">
        <v>106</v>
      </c>
      <c r="W1945" t="s">
        <v>67</v>
      </c>
    </row>
    <row r="1946" spans="1:23" x14ac:dyDescent="0.25">
      <c r="A1946">
        <v>1945</v>
      </c>
      <c r="B1946" t="s">
        <v>33</v>
      </c>
      <c r="C1946">
        <f t="shared" si="143"/>
        <v>0.25</v>
      </c>
      <c r="D1946" t="s">
        <v>2</v>
      </c>
      <c r="E1946">
        <v>0.5</v>
      </c>
      <c r="F1946" t="s">
        <v>10</v>
      </c>
      <c r="G1946">
        <f t="shared" si="144"/>
        <v>0.4</v>
      </c>
      <c r="H1946" t="s">
        <v>14</v>
      </c>
      <c r="I1946">
        <v>0.2</v>
      </c>
      <c r="Q1946">
        <v>0.82020944441904764</v>
      </c>
      <c r="R1946">
        <v>374.12005551700497</v>
      </c>
      <c r="S1946">
        <v>20</v>
      </c>
      <c r="T1946">
        <v>0</v>
      </c>
      <c r="V1946" s="3" t="s">
        <v>106</v>
      </c>
      <c r="W1946" t="s">
        <v>67</v>
      </c>
    </row>
    <row r="1947" spans="1:23" x14ac:dyDescent="0.25">
      <c r="A1947">
        <v>1946</v>
      </c>
      <c r="B1947" t="s">
        <v>33</v>
      </c>
      <c r="C1947">
        <f t="shared" si="143"/>
        <v>0.25</v>
      </c>
      <c r="D1947" t="s">
        <v>2</v>
      </c>
      <c r="E1947">
        <v>0.5</v>
      </c>
      <c r="F1947" t="s">
        <v>10</v>
      </c>
      <c r="G1947">
        <f t="shared" si="144"/>
        <v>0.4</v>
      </c>
      <c r="H1947" t="s">
        <v>14</v>
      </c>
      <c r="I1947">
        <v>0.2</v>
      </c>
      <c r="Q1947">
        <v>0.68780263452236368</v>
      </c>
      <c r="R1947">
        <v>340.08349769888446</v>
      </c>
      <c r="S1947">
        <v>20</v>
      </c>
      <c r="T1947">
        <v>0</v>
      </c>
      <c r="V1947" s="3" t="s">
        <v>106</v>
      </c>
      <c r="W1947" t="s">
        <v>67</v>
      </c>
    </row>
    <row r="1948" spans="1:23" x14ac:dyDescent="0.25">
      <c r="A1948">
        <v>1947</v>
      </c>
      <c r="B1948" t="s">
        <v>33</v>
      </c>
      <c r="C1948">
        <f t="shared" si="143"/>
        <v>0.25</v>
      </c>
      <c r="D1948" t="s">
        <v>2</v>
      </c>
      <c r="E1948">
        <v>0.5</v>
      </c>
      <c r="F1948" t="s">
        <v>10</v>
      </c>
      <c r="G1948">
        <f t="shared" si="144"/>
        <v>0.4</v>
      </c>
      <c r="H1948" t="s">
        <v>14</v>
      </c>
      <c r="I1948">
        <v>0.2</v>
      </c>
      <c r="Q1948">
        <v>0.50101029170826072</v>
      </c>
      <c r="R1948">
        <v>317.7507127019345</v>
      </c>
      <c r="S1948">
        <v>20</v>
      </c>
      <c r="T1948">
        <v>0</v>
      </c>
      <c r="V1948" s="3" t="s">
        <v>106</v>
      </c>
      <c r="W1948" t="s">
        <v>67</v>
      </c>
    </row>
    <row r="1949" spans="1:23" x14ac:dyDescent="0.25">
      <c r="A1949">
        <v>1948</v>
      </c>
      <c r="B1949" t="s">
        <v>33</v>
      </c>
      <c r="C1949">
        <f t="shared" si="143"/>
        <v>0.25</v>
      </c>
      <c r="D1949" t="s">
        <v>2</v>
      </c>
      <c r="E1949">
        <v>0.5</v>
      </c>
      <c r="F1949" t="s">
        <v>10</v>
      </c>
      <c r="G1949">
        <f t="shared" si="144"/>
        <v>0.4</v>
      </c>
      <c r="H1949" t="s">
        <v>14</v>
      </c>
      <c r="I1949">
        <v>0.2</v>
      </c>
      <c r="Q1949">
        <v>0.42478551027706196</v>
      </c>
      <c r="R1949">
        <v>300.49323493235113</v>
      </c>
      <c r="S1949">
        <v>20</v>
      </c>
      <c r="T1949">
        <v>0</v>
      </c>
      <c r="V1949" s="3" t="s">
        <v>106</v>
      </c>
      <c r="W1949" t="s">
        <v>67</v>
      </c>
    </row>
    <row r="1950" spans="1:23" x14ac:dyDescent="0.25">
      <c r="A1950">
        <v>1949</v>
      </c>
      <c r="B1950" t="s">
        <v>33</v>
      </c>
      <c r="C1950">
        <f t="shared" si="143"/>
        <v>0.25</v>
      </c>
      <c r="D1950" t="s">
        <v>2</v>
      </c>
      <c r="E1950">
        <v>0.5</v>
      </c>
      <c r="F1950" t="s">
        <v>10</v>
      </c>
      <c r="G1950">
        <f t="shared" ref="G1950:G1960" si="145">1/2</f>
        <v>0.5</v>
      </c>
      <c r="Q1950">
        <v>6.6798673153578827</v>
      </c>
      <c r="R1950">
        <v>593.63568773234726</v>
      </c>
      <c r="S1950">
        <v>20</v>
      </c>
      <c r="T1950">
        <v>0</v>
      </c>
      <c r="V1950" s="3" t="s">
        <v>106</v>
      </c>
      <c r="W1950" t="s">
        <v>67</v>
      </c>
    </row>
    <row r="1951" spans="1:23" x14ac:dyDescent="0.25">
      <c r="A1951">
        <v>1950</v>
      </c>
      <c r="B1951" t="s">
        <v>33</v>
      </c>
      <c r="C1951">
        <f t="shared" si="143"/>
        <v>0.25</v>
      </c>
      <c r="D1951" t="s">
        <v>2</v>
      </c>
      <c r="E1951">
        <v>0.5</v>
      </c>
      <c r="F1951" t="s">
        <v>10</v>
      </c>
      <c r="G1951">
        <f t="shared" si="145"/>
        <v>0.5</v>
      </c>
      <c r="Q1951">
        <v>5.2770576917948562</v>
      </c>
      <c r="R1951">
        <v>568.22688317546726</v>
      </c>
      <c r="S1951">
        <v>20</v>
      </c>
      <c r="T1951">
        <v>0</v>
      </c>
      <c r="V1951" s="3" t="s">
        <v>106</v>
      </c>
      <c r="W1951" t="s">
        <v>67</v>
      </c>
    </row>
    <row r="1952" spans="1:23" x14ac:dyDescent="0.25">
      <c r="A1952">
        <v>1951</v>
      </c>
      <c r="B1952" t="s">
        <v>33</v>
      </c>
      <c r="C1952">
        <f t="shared" si="143"/>
        <v>0.25</v>
      </c>
      <c r="D1952" t="s">
        <v>2</v>
      </c>
      <c r="E1952">
        <v>0.5</v>
      </c>
      <c r="F1952" t="s">
        <v>10</v>
      </c>
      <c r="G1952">
        <f t="shared" si="145"/>
        <v>0.5</v>
      </c>
      <c r="Q1952">
        <v>2.9888048790688795</v>
      </c>
      <c r="R1952">
        <v>498.61770790235846</v>
      </c>
      <c r="S1952">
        <v>20</v>
      </c>
      <c r="T1952">
        <v>0</v>
      </c>
      <c r="V1952" s="3" t="s">
        <v>106</v>
      </c>
      <c r="W1952" t="s">
        <v>67</v>
      </c>
    </row>
    <row r="1953" spans="1:23" x14ac:dyDescent="0.25">
      <c r="A1953">
        <v>1952</v>
      </c>
      <c r="B1953" t="s">
        <v>33</v>
      </c>
      <c r="C1953">
        <f t="shared" si="143"/>
        <v>0.25</v>
      </c>
      <c r="D1953" t="s">
        <v>2</v>
      </c>
      <c r="E1953">
        <v>0.5</v>
      </c>
      <c r="F1953" t="s">
        <v>10</v>
      </c>
      <c r="G1953">
        <f t="shared" si="145"/>
        <v>0.5</v>
      </c>
      <c r="Q1953">
        <v>1.7457818728018295</v>
      </c>
      <c r="R1953">
        <v>450.70974000776573</v>
      </c>
      <c r="S1953">
        <v>20</v>
      </c>
      <c r="T1953">
        <v>0</v>
      </c>
      <c r="V1953" s="3" t="s">
        <v>106</v>
      </c>
      <c r="W1953" t="s">
        <v>67</v>
      </c>
    </row>
    <row r="1954" spans="1:23" x14ac:dyDescent="0.25">
      <c r="A1954">
        <v>1953</v>
      </c>
      <c r="B1954" t="s">
        <v>33</v>
      </c>
      <c r="C1954">
        <f t="shared" si="143"/>
        <v>0.25</v>
      </c>
      <c r="D1954" t="s">
        <v>2</v>
      </c>
      <c r="E1954">
        <v>0.5</v>
      </c>
      <c r="F1954" t="s">
        <v>10</v>
      </c>
      <c r="G1954">
        <f t="shared" si="145"/>
        <v>0.5</v>
      </c>
      <c r="Q1954">
        <v>1.2505606076383695</v>
      </c>
      <c r="R1954">
        <v>423.67538289129652</v>
      </c>
      <c r="S1954">
        <v>20</v>
      </c>
      <c r="T1954">
        <v>0</v>
      </c>
      <c r="V1954" s="3" t="s">
        <v>106</v>
      </c>
      <c r="W1954" t="s">
        <v>67</v>
      </c>
    </row>
    <row r="1955" spans="1:23" x14ac:dyDescent="0.25">
      <c r="A1955">
        <v>1954</v>
      </c>
      <c r="B1955" t="s">
        <v>33</v>
      </c>
      <c r="C1955">
        <f t="shared" si="143"/>
        <v>0.25</v>
      </c>
      <c r="D1955" t="s">
        <v>2</v>
      </c>
      <c r="E1955">
        <v>0.5</v>
      </c>
      <c r="F1955" t="s">
        <v>10</v>
      </c>
      <c r="G1955">
        <f t="shared" si="145"/>
        <v>0.5</v>
      </c>
      <c r="Q1955">
        <v>0.77245439694616125</v>
      </c>
      <c r="R1955">
        <v>390.22901849217817</v>
      </c>
      <c r="S1955">
        <v>20</v>
      </c>
      <c r="T1955">
        <v>0</v>
      </c>
      <c r="V1955" s="3" t="s">
        <v>106</v>
      </c>
      <c r="W1955" t="s">
        <v>67</v>
      </c>
    </row>
    <row r="1956" spans="1:23" x14ac:dyDescent="0.25">
      <c r="A1956">
        <v>1955</v>
      </c>
      <c r="B1956" t="s">
        <v>33</v>
      </c>
      <c r="C1956">
        <f t="shared" si="143"/>
        <v>0.25</v>
      </c>
      <c r="D1956" t="s">
        <v>2</v>
      </c>
      <c r="E1956">
        <v>0.5</v>
      </c>
      <c r="F1956" t="s">
        <v>10</v>
      </c>
      <c r="G1956">
        <f t="shared" si="145"/>
        <v>0.5</v>
      </c>
      <c r="Q1956">
        <v>0.69457758945102688</v>
      </c>
      <c r="R1956">
        <v>378.64220824598385</v>
      </c>
      <c r="S1956">
        <v>20</v>
      </c>
      <c r="T1956">
        <v>0</v>
      </c>
      <c r="V1956" s="3" t="s">
        <v>106</v>
      </c>
      <c r="W1956" t="s">
        <v>67</v>
      </c>
    </row>
    <row r="1957" spans="1:23" x14ac:dyDescent="0.25">
      <c r="A1957">
        <v>1956</v>
      </c>
      <c r="B1957" t="s">
        <v>33</v>
      </c>
      <c r="C1957">
        <f t="shared" si="143"/>
        <v>0.25</v>
      </c>
      <c r="D1957" t="s">
        <v>2</v>
      </c>
      <c r="E1957">
        <v>0.5</v>
      </c>
      <c r="F1957" t="s">
        <v>10</v>
      </c>
      <c r="G1957">
        <f t="shared" si="145"/>
        <v>0.5</v>
      </c>
      <c r="Q1957">
        <v>0.49486105175209533</v>
      </c>
      <c r="R1957">
        <v>357.70679742982884</v>
      </c>
      <c r="S1957">
        <v>20</v>
      </c>
      <c r="T1957">
        <v>0</v>
      </c>
      <c r="V1957" s="3" t="s">
        <v>106</v>
      </c>
      <c r="W1957" t="s">
        <v>67</v>
      </c>
    </row>
    <row r="1958" spans="1:23" x14ac:dyDescent="0.25">
      <c r="A1958">
        <v>1957</v>
      </c>
      <c r="B1958" t="s">
        <v>33</v>
      </c>
      <c r="C1958">
        <f t="shared" si="143"/>
        <v>0.25</v>
      </c>
      <c r="D1958" t="s">
        <v>2</v>
      </c>
      <c r="E1958">
        <v>0.5</v>
      </c>
      <c r="F1958" t="s">
        <v>10</v>
      </c>
      <c r="G1958">
        <f t="shared" si="145"/>
        <v>0.5</v>
      </c>
      <c r="Q1958">
        <v>0.40312059121428162</v>
      </c>
      <c r="R1958">
        <v>342.10554089710126</v>
      </c>
      <c r="S1958">
        <v>20</v>
      </c>
      <c r="T1958">
        <v>0</v>
      </c>
      <c r="V1958" s="3" t="s">
        <v>106</v>
      </c>
      <c r="W1958" t="s">
        <v>67</v>
      </c>
    </row>
    <row r="1959" spans="1:23" x14ac:dyDescent="0.25">
      <c r="A1959">
        <v>1958</v>
      </c>
      <c r="B1959" t="s">
        <v>33</v>
      </c>
      <c r="C1959">
        <f t="shared" si="143"/>
        <v>0.25</v>
      </c>
      <c r="D1959" t="s">
        <v>2</v>
      </c>
      <c r="E1959">
        <v>0.5</v>
      </c>
      <c r="F1959" t="s">
        <v>10</v>
      </c>
      <c r="G1959">
        <f t="shared" si="145"/>
        <v>0.5</v>
      </c>
      <c r="Q1959">
        <v>0.28076099421136452</v>
      </c>
      <c r="R1959">
        <v>325.33172922682138</v>
      </c>
      <c r="S1959">
        <v>20</v>
      </c>
      <c r="T1959">
        <v>0</v>
      </c>
      <c r="V1959" s="3" t="s">
        <v>106</v>
      </c>
      <c r="W1959" t="s">
        <v>67</v>
      </c>
    </row>
    <row r="1960" spans="1:23" x14ac:dyDescent="0.25">
      <c r="A1960">
        <v>1959</v>
      </c>
      <c r="B1960" t="s">
        <v>33</v>
      </c>
      <c r="C1960">
        <f t="shared" si="143"/>
        <v>0.25</v>
      </c>
      <c r="D1960" t="s">
        <v>2</v>
      </c>
      <c r="E1960">
        <v>0.5</v>
      </c>
      <c r="F1960" t="s">
        <v>10</v>
      </c>
      <c r="G1960">
        <f t="shared" si="145"/>
        <v>0.5</v>
      </c>
      <c r="Q1960">
        <v>0.191839774811988</v>
      </c>
      <c r="R1960">
        <v>299.61283389622633</v>
      </c>
      <c r="S1960">
        <v>20</v>
      </c>
      <c r="T1960">
        <v>0</v>
      </c>
      <c r="V1960" s="3" t="s">
        <v>106</v>
      </c>
      <c r="W1960" t="s">
        <v>67</v>
      </c>
    </row>
    <row r="1961" spans="1:23" x14ac:dyDescent="0.25">
      <c r="A1961">
        <v>1960</v>
      </c>
      <c r="B1961" t="s">
        <v>33</v>
      </c>
      <c r="C1961">
        <f t="shared" ref="C1961:C1999" si="146">0.7/2</f>
        <v>0.35</v>
      </c>
      <c r="D1961" t="s">
        <v>2</v>
      </c>
      <c r="E1961">
        <v>0.3</v>
      </c>
      <c r="F1961" t="s">
        <v>10</v>
      </c>
      <c r="G1961">
        <f t="shared" ref="G1961:G1972" si="147">0.5/2</f>
        <v>0.25</v>
      </c>
      <c r="H1961" t="s">
        <v>26</v>
      </c>
      <c r="I1961">
        <f t="shared" ref="I1961:I1972" si="148">0.5/2</f>
        <v>0.25</v>
      </c>
      <c r="Q1961">
        <v>16.015682644458298</v>
      </c>
      <c r="R1961">
        <v>848.21212121212238</v>
      </c>
      <c r="S1961">
        <v>20</v>
      </c>
      <c r="T1961">
        <v>0</v>
      </c>
      <c r="V1961" s="3" t="s">
        <v>107</v>
      </c>
      <c r="W1961" t="s">
        <v>67</v>
      </c>
    </row>
    <row r="1962" spans="1:23" x14ac:dyDescent="0.25">
      <c r="A1962">
        <v>1961</v>
      </c>
      <c r="B1962" t="s">
        <v>33</v>
      </c>
      <c r="C1962">
        <f t="shared" si="146"/>
        <v>0.35</v>
      </c>
      <c r="D1962" t="s">
        <v>2</v>
      </c>
      <c r="E1962">
        <v>0.3</v>
      </c>
      <c r="F1962" t="s">
        <v>10</v>
      </c>
      <c r="G1962">
        <f t="shared" si="147"/>
        <v>0.25</v>
      </c>
      <c r="H1962" t="s">
        <v>26</v>
      </c>
      <c r="I1962">
        <f t="shared" si="148"/>
        <v>0.25</v>
      </c>
      <c r="Q1962">
        <v>13.688745095370701</v>
      </c>
      <c r="R1962">
        <v>796.36416184971108</v>
      </c>
      <c r="S1962">
        <v>20</v>
      </c>
      <c r="T1962">
        <v>0</v>
      </c>
      <c r="V1962" s="3" t="s">
        <v>107</v>
      </c>
      <c r="W1962" t="s">
        <v>67</v>
      </c>
    </row>
    <row r="1963" spans="1:23" x14ac:dyDescent="0.25">
      <c r="A1963">
        <v>1962</v>
      </c>
      <c r="B1963" t="s">
        <v>33</v>
      </c>
      <c r="C1963">
        <f t="shared" si="146"/>
        <v>0.35</v>
      </c>
      <c r="D1963" t="s">
        <v>2</v>
      </c>
      <c r="E1963">
        <v>0.3</v>
      </c>
      <c r="F1963" t="s">
        <v>10</v>
      </c>
      <c r="G1963">
        <f t="shared" si="147"/>
        <v>0.25</v>
      </c>
      <c r="H1963" t="s">
        <v>26</v>
      </c>
      <c r="I1963">
        <f t="shared" si="148"/>
        <v>0.25</v>
      </c>
      <c r="Q1963">
        <v>12.990813969063399</v>
      </c>
      <c r="R1963">
        <v>749.09944751381249</v>
      </c>
      <c r="S1963">
        <v>20</v>
      </c>
      <c r="T1963">
        <v>0</v>
      </c>
      <c r="V1963" s="3" t="s">
        <v>107</v>
      </c>
      <c r="W1963" t="s">
        <v>67</v>
      </c>
    </row>
    <row r="1964" spans="1:23" x14ac:dyDescent="0.25">
      <c r="A1964">
        <v>1963</v>
      </c>
      <c r="B1964" t="s">
        <v>33</v>
      </c>
      <c r="C1964">
        <f t="shared" si="146"/>
        <v>0.35</v>
      </c>
      <c r="D1964" t="s">
        <v>2</v>
      </c>
      <c r="E1964">
        <v>0.3</v>
      </c>
      <c r="F1964" t="s">
        <v>10</v>
      </c>
      <c r="G1964">
        <f t="shared" si="147"/>
        <v>0.25</v>
      </c>
      <c r="H1964" t="s">
        <v>26</v>
      </c>
      <c r="I1964">
        <f t="shared" si="148"/>
        <v>0.25</v>
      </c>
      <c r="Q1964">
        <v>12.328467394420599</v>
      </c>
      <c r="R1964">
        <v>700.68421052632232</v>
      </c>
      <c r="S1964">
        <v>20</v>
      </c>
      <c r="T1964">
        <v>0</v>
      </c>
      <c r="V1964" s="3" t="s">
        <v>107</v>
      </c>
      <c r="W1964" t="s">
        <v>67</v>
      </c>
    </row>
    <row r="1965" spans="1:23" x14ac:dyDescent="0.25">
      <c r="A1965">
        <v>1964</v>
      </c>
      <c r="B1965" t="s">
        <v>33</v>
      </c>
      <c r="C1965">
        <f t="shared" si="146"/>
        <v>0.35</v>
      </c>
      <c r="D1965" t="s">
        <v>2</v>
      </c>
      <c r="E1965">
        <v>0.3</v>
      </c>
      <c r="F1965" t="s">
        <v>10</v>
      </c>
      <c r="G1965">
        <f t="shared" si="147"/>
        <v>0.25</v>
      </c>
      <c r="H1965" t="s">
        <v>26</v>
      </c>
      <c r="I1965">
        <f t="shared" si="148"/>
        <v>0.25</v>
      </c>
      <c r="Q1965">
        <v>10.537249727360701</v>
      </c>
      <c r="R1965">
        <v>652.00000000000091</v>
      </c>
      <c r="S1965">
        <v>20</v>
      </c>
      <c r="T1965">
        <v>0</v>
      </c>
      <c r="V1965" s="3" t="s">
        <v>107</v>
      </c>
      <c r="W1965" t="s">
        <v>67</v>
      </c>
    </row>
    <row r="1966" spans="1:23" x14ac:dyDescent="0.25">
      <c r="A1966">
        <v>1965</v>
      </c>
      <c r="B1966" t="s">
        <v>33</v>
      </c>
      <c r="C1966">
        <f t="shared" si="146"/>
        <v>0.35</v>
      </c>
      <c r="D1966" t="s">
        <v>2</v>
      </c>
      <c r="E1966">
        <v>0.3</v>
      </c>
      <c r="F1966" t="s">
        <v>10</v>
      </c>
      <c r="G1966">
        <f t="shared" si="147"/>
        <v>0.25</v>
      </c>
      <c r="H1966" t="s">
        <v>26</v>
      </c>
      <c r="I1966">
        <f t="shared" si="148"/>
        <v>0.25</v>
      </c>
      <c r="Q1966">
        <v>9.0062802021127801</v>
      </c>
      <c r="R1966">
        <v>599.6415094339668</v>
      </c>
      <c r="S1966">
        <v>20</v>
      </c>
      <c r="T1966">
        <v>0</v>
      </c>
      <c r="V1966" s="3" t="s">
        <v>107</v>
      </c>
      <c r="W1966" t="s">
        <v>67</v>
      </c>
    </row>
    <row r="1967" spans="1:23" x14ac:dyDescent="0.25">
      <c r="A1967">
        <v>1966</v>
      </c>
      <c r="B1967" t="s">
        <v>33</v>
      </c>
      <c r="C1967">
        <f t="shared" si="146"/>
        <v>0.35</v>
      </c>
      <c r="D1967" t="s">
        <v>2</v>
      </c>
      <c r="E1967">
        <v>0.3</v>
      </c>
      <c r="F1967" t="s">
        <v>10</v>
      </c>
      <c r="G1967">
        <f t="shared" si="147"/>
        <v>0.25</v>
      </c>
      <c r="H1967" t="s">
        <v>26</v>
      </c>
      <c r="I1967">
        <f t="shared" si="148"/>
        <v>0.25</v>
      </c>
      <c r="Q1967">
        <v>7.6977470571237099</v>
      </c>
      <c r="R1967">
        <v>549.22222222222638</v>
      </c>
      <c r="S1967">
        <v>20</v>
      </c>
      <c r="T1967">
        <v>0</v>
      </c>
      <c r="V1967" s="3" t="s">
        <v>107</v>
      </c>
      <c r="W1967" t="s">
        <v>67</v>
      </c>
    </row>
    <row r="1968" spans="1:23" x14ac:dyDescent="0.25">
      <c r="A1968">
        <v>1967</v>
      </c>
      <c r="B1968" t="s">
        <v>33</v>
      </c>
      <c r="C1968">
        <f t="shared" si="146"/>
        <v>0.35</v>
      </c>
      <c r="D1968" t="s">
        <v>2</v>
      </c>
      <c r="E1968">
        <v>0.3</v>
      </c>
      <c r="F1968" t="s">
        <v>10</v>
      </c>
      <c r="G1968">
        <f t="shared" si="147"/>
        <v>0.25</v>
      </c>
      <c r="H1968" t="s">
        <v>26</v>
      </c>
      <c r="I1968">
        <f t="shared" si="148"/>
        <v>0.25</v>
      </c>
      <c r="Q1968">
        <v>6.2438799656536199</v>
      </c>
      <c r="R1968">
        <v>501.05857740585884</v>
      </c>
      <c r="S1968">
        <v>20</v>
      </c>
      <c r="T1968">
        <v>0</v>
      </c>
      <c r="V1968" s="3" t="s">
        <v>107</v>
      </c>
      <c r="W1968" t="s">
        <v>67</v>
      </c>
    </row>
    <row r="1969" spans="1:23" x14ac:dyDescent="0.25">
      <c r="A1969">
        <v>1968</v>
      </c>
      <c r="B1969" t="s">
        <v>33</v>
      </c>
      <c r="C1969">
        <f t="shared" si="146"/>
        <v>0.35</v>
      </c>
      <c r="D1969" t="s">
        <v>2</v>
      </c>
      <c r="E1969">
        <v>0.3</v>
      </c>
      <c r="F1969" t="s">
        <v>10</v>
      </c>
      <c r="G1969">
        <f t="shared" si="147"/>
        <v>0.25</v>
      </c>
      <c r="H1969" t="s">
        <v>26</v>
      </c>
      <c r="I1969">
        <f t="shared" si="148"/>
        <v>0.25</v>
      </c>
      <c r="Q1969">
        <v>4.8063808630643896</v>
      </c>
      <c r="R1969">
        <v>449.65625000000193</v>
      </c>
      <c r="S1969">
        <v>20</v>
      </c>
      <c r="T1969">
        <v>0</v>
      </c>
      <c r="V1969" s="3" t="s">
        <v>107</v>
      </c>
      <c r="W1969" t="s">
        <v>67</v>
      </c>
    </row>
    <row r="1970" spans="1:23" x14ac:dyDescent="0.25">
      <c r="A1970">
        <v>1969</v>
      </c>
      <c r="B1970" t="s">
        <v>33</v>
      </c>
      <c r="C1970">
        <f t="shared" si="146"/>
        <v>0.35</v>
      </c>
      <c r="D1970" t="s">
        <v>2</v>
      </c>
      <c r="E1970">
        <v>0.3</v>
      </c>
      <c r="F1970" t="s">
        <v>10</v>
      </c>
      <c r="G1970">
        <f t="shared" si="147"/>
        <v>0.25</v>
      </c>
      <c r="H1970" t="s">
        <v>26</v>
      </c>
      <c r="I1970">
        <f t="shared" si="148"/>
        <v>0.25</v>
      </c>
      <c r="Q1970">
        <v>3.6998304144069598</v>
      </c>
      <c r="R1970">
        <v>399.7272727272757</v>
      </c>
      <c r="S1970">
        <v>20</v>
      </c>
      <c r="T1970">
        <v>0</v>
      </c>
      <c r="V1970" s="3" t="s">
        <v>107</v>
      </c>
      <c r="W1970" t="s">
        <v>67</v>
      </c>
    </row>
    <row r="1971" spans="1:23" x14ac:dyDescent="0.25">
      <c r="A1971">
        <v>1970</v>
      </c>
      <c r="B1971" t="s">
        <v>33</v>
      </c>
      <c r="C1971">
        <f t="shared" si="146"/>
        <v>0.35</v>
      </c>
      <c r="D1971" t="s">
        <v>2</v>
      </c>
      <c r="E1971">
        <v>0.3</v>
      </c>
      <c r="F1971" t="s">
        <v>10</v>
      </c>
      <c r="G1971">
        <f t="shared" si="147"/>
        <v>0.25</v>
      </c>
      <c r="H1971" t="s">
        <v>26</v>
      </c>
      <c r="I1971">
        <f t="shared" si="148"/>
        <v>0.25</v>
      </c>
      <c r="Q1971">
        <v>2.8480358684358</v>
      </c>
      <c r="R1971">
        <v>352</v>
      </c>
      <c r="S1971">
        <v>20</v>
      </c>
      <c r="T1971">
        <v>0</v>
      </c>
      <c r="V1971" s="3" t="s">
        <v>107</v>
      </c>
      <c r="W1971" t="s">
        <v>67</v>
      </c>
    </row>
    <row r="1972" spans="1:23" x14ac:dyDescent="0.25">
      <c r="A1972">
        <v>1971</v>
      </c>
      <c r="B1972" t="s">
        <v>33</v>
      </c>
      <c r="C1972">
        <f t="shared" si="146"/>
        <v>0.35</v>
      </c>
      <c r="D1972" t="s">
        <v>2</v>
      </c>
      <c r="E1972">
        <v>0.3</v>
      </c>
      <c r="F1972" t="s">
        <v>10</v>
      </c>
      <c r="G1972">
        <f t="shared" si="147"/>
        <v>0.25</v>
      </c>
      <c r="H1972" t="s">
        <v>26</v>
      </c>
      <c r="I1972">
        <f t="shared" si="148"/>
        <v>0.25</v>
      </c>
      <c r="Q1972">
        <v>1.97448821281593</v>
      </c>
      <c r="R1972">
        <v>301.53416149068335</v>
      </c>
      <c r="S1972">
        <v>20</v>
      </c>
      <c r="T1972">
        <v>0</v>
      </c>
      <c r="V1972" s="3" t="s">
        <v>107</v>
      </c>
      <c r="W1972" t="s">
        <v>67</v>
      </c>
    </row>
    <row r="1973" spans="1:23" x14ac:dyDescent="0.25">
      <c r="A1973">
        <v>1972</v>
      </c>
      <c r="B1973" t="s">
        <v>33</v>
      </c>
      <c r="C1973">
        <f t="shared" si="146"/>
        <v>0.35</v>
      </c>
      <c r="D1973" t="s">
        <v>2</v>
      </c>
      <c r="E1973">
        <v>0.3</v>
      </c>
      <c r="F1973" t="s">
        <v>10</v>
      </c>
      <c r="G1973">
        <f t="shared" ref="G1973:G1984" si="149">0.8/2</f>
        <v>0.4</v>
      </c>
      <c r="H1973" t="s">
        <v>26</v>
      </c>
      <c r="I1973">
        <f t="shared" ref="I1973:I1984" si="150">0.2/2</f>
        <v>0.1</v>
      </c>
      <c r="Q1973">
        <v>2.5650209056800399</v>
      </c>
      <c r="R1973">
        <v>848.21212121212238</v>
      </c>
      <c r="S1973">
        <v>20</v>
      </c>
      <c r="T1973">
        <v>0</v>
      </c>
      <c r="V1973" s="3" t="s">
        <v>107</v>
      </c>
      <c r="W1973" t="s">
        <v>67</v>
      </c>
    </row>
    <row r="1974" spans="1:23" x14ac:dyDescent="0.25">
      <c r="A1974">
        <v>1973</v>
      </c>
      <c r="B1974" t="s">
        <v>33</v>
      </c>
      <c r="C1974">
        <f t="shared" si="146"/>
        <v>0.35</v>
      </c>
      <c r="D1974" t="s">
        <v>2</v>
      </c>
      <c r="E1974">
        <v>0.3</v>
      </c>
      <c r="F1974" t="s">
        <v>10</v>
      </c>
      <c r="G1974">
        <f t="shared" si="149"/>
        <v>0.4</v>
      </c>
      <c r="H1974" t="s">
        <v>26</v>
      </c>
      <c r="I1974">
        <f t="shared" si="150"/>
        <v>0.1</v>
      </c>
      <c r="Q1974">
        <v>2.08056753821716</v>
      </c>
      <c r="R1974">
        <v>796.36416184971108</v>
      </c>
      <c r="S1974">
        <v>20</v>
      </c>
      <c r="T1974">
        <v>0</v>
      </c>
      <c r="V1974" s="3" t="s">
        <v>107</v>
      </c>
      <c r="W1974" t="s">
        <v>67</v>
      </c>
    </row>
    <row r="1975" spans="1:23" x14ac:dyDescent="0.25">
      <c r="A1975">
        <v>1974</v>
      </c>
      <c r="B1975" t="s">
        <v>33</v>
      </c>
      <c r="C1975">
        <f t="shared" si="146"/>
        <v>0.35</v>
      </c>
      <c r="D1975" t="s">
        <v>2</v>
      </c>
      <c r="E1975">
        <v>0.3</v>
      </c>
      <c r="F1975" t="s">
        <v>10</v>
      </c>
      <c r="G1975">
        <f t="shared" si="149"/>
        <v>0.4</v>
      </c>
      <c r="H1975" t="s">
        <v>26</v>
      </c>
      <c r="I1975">
        <f t="shared" si="150"/>
        <v>0.1</v>
      </c>
      <c r="Q1975">
        <v>1.6876124757881401</v>
      </c>
      <c r="R1975">
        <v>749.09944751381249</v>
      </c>
      <c r="S1975">
        <v>20</v>
      </c>
      <c r="T1975">
        <v>0</v>
      </c>
      <c r="V1975" s="3" t="s">
        <v>107</v>
      </c>
      <c r="W1975" t="s">
        <v>67</v>
      </c>
    </row>
    <row r="1976" spans="1:23" x14ac:dyDescent="0.25">
      <c r="A1976">
        <v>1975</v>
      </c>
      <c r="B1976" t="s">
        <v>33</v>
      </c>
      <c r="C1976">
        <f t="shared" si="146"/>
        <v>0.35</v>
      </c>
      <c r="D1976" t="s">
        <v>2</v>
      </c>
      <c r="E1976">
        <v>0.3</v>
      </c>
      <c r="F1976" t="s">
        <v>10</v>
      </c>
      <c r="G1976">
        <f t="shared" si="149"/>
        <v>0.4</v>
      </c>
      <c r="H1976" t="s">
        <v>26</v>
      </c>
      <c r="I1976">
        <f t="shared" si="150"/>
        <v>0.1</v>
      </c>
      <c r="Q1976">
        <v>1.36887450953708</v>
      </c>
      <c r="R1976">
        <v>700.68421052632232</v>
      </c>
      <c r="S1976">
        <v>20</v>
      </c>
      <c r="T1976">
        <v>0</v>
      </c>
      <c r="V1976" s="3" t="s">
        <v>107</v>
      </c>
      <c r="W1976" t="s">
        <v>67</v>
      </c>
    </row>
    <row r="1977" spans="1:23" x14ac:dyDescent="0.25">
      <c r="A1977">
        <v>1976</v>
      </c>
      <c r="B1977" t="s">
        <v>33</v>
      </c>
      <c r="C1977">
        <f t="shared" si="146"/>
        <v>0.35</v>
      </c>
      <c r="D1977" t="s">
        <v>2</v>
      </c>
      <c r="E1977">
        <v>0.3</v>
      </c>
      <c r="F1977" t="s">
        <v>10</v>
      </c>
      <c r="G1977">
        <f t="shared" si="149"/>
        <v>0.4</v>
      </c>
      <c r="H1977" t="s">
        <v>26</v>
      </c>
      <c r="I1977">
        <f t="shared" si="150"/>
        <v>0.1</v>
      </c>
      <c r="Q1977">
        <v>1.11033631816763</v>
      </c>
      <c r="R1977">
        <v>647.39800995025416</v>
      </c>
      <c r="S1977">
        <v>20</v>
      </c>
      <c r="T1977">
        <v>0</v>
      </c>
      <c r="V1977" s="3" t="s">
        <v>107</v>
      </c>
      <c r="W1977" t="s">
        <v>67</v>
      </c>
    </row>
    <row r="1978" spans="1:23" x14ac:dyDescent="0.25">
      <c r="A1978">
        <v>1977</v>
      </c>
      <c r="B1978" t="s">
        <v>33</v>
      </c>
      <c r="C1978">
        <f t="shared" si="146"/>
        <v>0.35</v>
      </c>
      <c r="D1978" t="s">
        <v>2</v>
      </c>
      <c r="E1978">
        <v>0.3</v>
      </c>
      <c r="F1978" t="s">
        <v>10</v>
      </c>
      <c r="G1978">
        <f t="shared" si="149"/>
        <v>0.4</v>
      </c>
      <c r="H1978" t="s">
        <v>26</v>
      </c>
      <c r="I1978">
        <f t="shared" si="150"/>
        <v>0.1</v>
      </c>
      <c r="Q1978">
        <v>0.90062802021127797</v>
      </c>
      <c r="R1978">
        <v>599.6415094339668</v>
      </c>
      <c r="S1978">
        <v>20</v>
      </c>
      <c r="T1978">
        <v>0</v>
      </c>
      <c r="V1978" s="3" t="s">
        <v>107</v>
      </c>
      <c r="W1978" t="s">
        <v>67</v>
      </c>
    </row>
    <row r="1979" spans="1:23" x14ac:dyDescent="0.25">
      <c r="A1979">
        <v>1978</v>
      </c>
      <c r="B1979" t="s">
        <v>33</v>
      </c>
      <c r="C1979">
        <f t="shared" si="146"/>
        <v>0.35</v>
      </c>
      <c r="D1979" t="s">
        <v>2</v>
      </c>
      <c r="E1979">
        <v>0.3</v>
      </c>
      <c r="F1979" t="s">
        <v>10</v>
      </c>
      <c r="G1979">
        <f t="shared" si="149"/>
        <v>0.4</v>
      </c>
      <c r="H1979" t="s">
        <v>26</v>
      </c>
      <c r="I1979">
        <f t="shared" si="150"/>
        <v>0.1</v>
      </c>
      <c r="Q1979">
        <v>0.69328066921445297</v>
      </c>
      <c r="R1979">
        <v>545.58407079646122</v>
      </c>
      <c r="S1979">
        <v>20</v>
      </c>
      <c r="T1979">
        <v>0</v>
      </c>
      <c r="V1979" s="3" t="s">
        <v>107</v>
      </c>
      <c r="W1979" t="s">
        <v>67</v>
      </c>
    </row>
    <row r="1980" spans="1:23" x14ac:dyDescent="0.25">
      <c r="A1980">
        <v>1979</v>
      </c>
      <c r="B1980" t="s">
        <v>33</v>
      </c>
      <c r="C1980">
        <f t="shared" si="146"/>
        <v>0.35</v>
      </c>
      <c r="D1980" t="s">
        <v>2</v>
      </c>
      <c r="E1980">
        <v>0.3</v>
      </c>
      <c r="F1980" t="s">
        <v>10</v>
      </c>
      <c r="G1980">
        <f t="shared" si="149"/>
        <v>0.4</v>
      </c>
      <c r="H1980" t="s">
        <v>26</v>
      </c>
      <c r="I1980">
        <f t="shared" si="150"/>
        <v>0.1</v>
      </c>
      <c r="Q1980">
        <v>0.533669923120631</v>
      </c>
      <c r="R1980">
        <v>501.05857740585884</v>
      </c>
      <c r="S1980">
        <v>20</v>
      </c>
      <c r="T1980">
        <v>0</v>
      </c>
      <c r="V1980" s="3" t="s">
        <v>107</v>
      </c>
      <c r="W1980" t="s">
        <v>67</v>
      </c>
    </row>
    <row r="1981" spans="1:23" x14ac:dyDescent="0.25">
      <c r="A1981">
        <v>1980</v>
      </c>
      <c r="B1981" t="s">
        <v>33</v>
      </c>
      <c r="C1981">
        <f t="shared" si="146"/>
        <v>0.35</v>
      </c>
      <c r="D1981" t="s">
        <v>2</v>
      </c>
      <c r="E1981">
        <v>0.3</v>
      </c>
      <c r="F1981" t="s">
        <v>10</v>
      </c>
      <c r="G1981">
        <f t="shared" si="149"/>
        <v>0.4</v>
      </c>
      <c r="H1981" t="s">
        <v>26</v>
      </c>
      <c r="I1981">
        <f t="shared" si="150"/>
        <v>0.1</v>
      </c>
      <c r="Q1981">
        <v>0.36998304144069599</v>
      </c>
      <c r="R1981">
        <v>452.4901960784357</v>
      </c>
      <c r="S1981">
        <v>20</v>
      </c>
      <c r="T1981">
        <v>0</v>
      </c>
      <c r="V1981" s="3" t="s">
        <v>107</v>
      </c>
      <c r="W1981" t="s">
        <v>67</v>
      </c>
    </row>
    <row r="1982" spans="1:23" x14ac:dyDescent="0.25">
      <c r="A1982">
        <v>1981</v>
      </c>
      <c r="B1982" t="s">
        <v>33</v>
      </c>
      <c r="C1982">
        <f t="shared" si="146"/>
        <v>0.35</v>
      </c>
      <c r="D1982" t="s">
        <v>2</v>
      </c>
      <c r="E1982">
        <v>0.3</v>
      </c>
      <c r="F1982" t="s">
        <v>10</v>
      </c>
      <c r="G1982">
        <f t="shared" si="149"/>
        <v>0.4</v>
      </c>
      <c r="H1982" t="s">
        <v>26</v>
      </c>
      <c r="I1982">
        <f t="shared" si="150"/>
        <v>0.1</v>
      </c>
      <c r="Q1982">
        <v>0.24342413552369199</v>
      </c>
      <c r="R1982">
        <v>399.7272727272757</v>
      </c>
      <c r="S1982">
        <v>20</v>
      </c>
      <c r="T1982">
        <v>0</v>
      </c>
      <c r="V1982" s="3" t="s">
        <v>107</v>
      </c>
      <c r="W1982" t="s">
        <v>67</v>
      </c>
    </row>
    <row r="1983" spans="1:23" x14ac:dyDescent="0.25">
      <c r="A1983">
        <v>1982</v>
      </c>
      <c r="B1983" t="s">
        <v>33</v>
      </c>
      <c r="C1983">
        <f t="shared" si="146"/>
        <v>0.35</v>
      </c>
      <c r="D1983" t="s">
        <v>2</v>
      </c>
      <c r="E1983">
        <v>0.3</v>
      </c>
      <c r="F1983" t="s">
        <v>10</v>
      </c>
      <c r="G1983">
        <f t="shared" si="149"/>
        <v>0.4</v>
      </c>
      <c r="H1983" t="s">
        <v>26</v>
      </c>
      <c r="I1983">
        <f t="shared" si="150"/>
        <v>0.1</v>
      </c>
      <c r="Q1983">
        <v>0.151991108295293</v>
      </c>
      <c r="R1983">
        <v>349.89562289562491</v>
      </c>
      <c r="S1983">
        <v>20</v>
      </c>
      <c r="T1983">
        <v>0</v>
      </c>
      <c r="V1983" s="3" t="s">
        <v>107</v>
      </c>
      <c r="W1983" t="s">
        <v>67</v>
      </c>
    </row>
    <row r="1984" spans="1:23" x14ac:dyDescent="0.25">
      <c r="A1984">
        <v>1983</v>
      </c>
      <c r="B1984" t="s">
        <v>33</v>
      </c>
      <c r="C1984">
        <f t="shared" si="146"/>
        <v>0.35</v>
      </c>
      <c r="D1984" t="s">
        <v>2</v>
      </c>
      <c r="E1984">
        <v>0.3</v>
      </c>
      <c r="F1984" t="s">
        <v>10</v>
      </c>
      <c r="G1984">
        <f t="shared" si="149"/>
        <v>0.4</v>
      </c>
      <c r="H1984" t="s">
        <v>26</v>
      </c>
      <c r="I1984">
        <f t="shared" si="150"/>
        <v>0.1</v>
      </c>
      <c r="Q1984">
        <v>9.4901423604247304E-2</v>
      </c>
      <c r="R1984">
        <v>299.75541795665822</v>
      </c>
      <c r="S1984">
        <v>20</v>
      </c>
      <c r="T1984">
        <v>0</v>
      </c>
      <c r="V1984" s="3" t="s">
        <v>107</v>
      </c>
      <c r="W1984" t="s">
        <v>67</v>
      </c>
    </row>
    <row r="1985" spans="1:23" x14ac:dyDescent="0.25">
      <c r="A1985">
        <v>1984</v>
      </c>
      <c r="B1985" t="s">
        <v>33</v>
      </c>
      <c r="C1985">
        <f t="shared" si="146"/>
        <v>0.35</v>
      </c>
      <c r="D1985" t="s">
        <v>2</v>
      </c>
      <c r="E1985">
        <v>0.3</v>
      </c>
      <c r="F1985" t="s">
        <v>10</v>
      </c>
      <c r="G1985">
        <f t="shared" ref="G1985:G1999" si="151">0.5/2</f>
        <v>0.25</v>
      </c>
      <c r="H1985" t="s">
        <v>26</v>
      </c>
      <c r="I1985">
        <f t="shared" ref="I1985:I1999" si="152">0.5/2</f>
        <v>0.25</v>
      </c>
      <c r="Q1985">
        <v>7.5646332755462797</v>
      </c>
      <c r="R1985">
        <v>800</v>
      </c>
      <c r="S1985">
        <v>6.5026856442679199E-7</v>
      </c>
      <c r="T1985">
        <v>0</v>
      </c>
      <c r="V1985" s="3" t="s">
        <v>107</v>
      </c>
      <c r="W1985" t="s">
        <v>67</v>
      </c>
    </row>
    <row r="1986" spans="1:23" x14ac:dyDescent="0.25">
      <c r="A1986">
        <v>1985</v>
      </c>
      <c r="B1986" t="s">
        <v>33</v>
      </c>
      <c r="C1986">
        <f t="shared" si="146"/>
        <v>0.35</v>
      </c>
      <c r="D1986" t="s">
        <v>2</v>
      </c>
      <c r="E1986">
        <v>0.3</v>
      </c>
      <c r="F1986" t="s">
        <v>10</v>
      </c>
      <c r="G1986">
        <f t="shared" si="151"/>
        <v>0.25</v>
      </c>
      <c r="H1986" t="s">
        <v>26</v>
      </c>
      <c r="I1986">
        <f t="shared" si="152"/>
        <v>0.25</v>
      </c>
      <c r="Q1986">
        <v>8.1113083078968593</v>
      </c>
      <c r="R1986">
        <v>800</v>
      </c>
      <c r="S1986">
        <v>1.7438091777914799E-6</v>
      </c>
      <c r="T1986">
        <v>0</v>
      </c>
      <c r="V1986" s="3" t="s">
        <v>107</v>
      </c>
      <c r="W1986" t="s">
        <v>67</v>
      </c>
    </row>
    <row r="1987" spans="1:23" x14ac:dyDescent="0.25">
      <c r="A1987">
        <v>1986</v>
      </c>
      <c r="B1987" t="s">
        <v>33</v>
      </c>
      <c r="C1987">
        <f t="shared" si="146"/>
        <v>0.35</v>
      </c>
      <c r="D1987" t="s">
        <v>2</v>
      </c>
      <c r="E1987">
        <v>0.3</v>
      </c>
      <c r="F1987" t="s">
        <v>10</v>
      </c>
      <c r="G1987">
        <f t="shared" si="151"/>
        <v>0.25</v>
      </c>
      <c r="H1987" t="s">
        <v>26</v>
      </c>
      <c r="I1987">
        <f t="shared" si="152"/>
        <v>0.25</v>
      </c>
      <c r="Q1987">
        <v>7.8332032230838697</v>
      </c>
      <c r="R1987">
        <v>800</v>
      </c>
      <c r="S1987">
        <v>3.5186804563010001E-6</v>
      </c>
      <c r="T1987">
        <v>0</v>
      </c>
      <c r="V1987" s="3" t="s">
        <v>107</v>
      </c>
      <c r="W1987" t="s">
        <v>67</v>
      </c>
    </row>
    <row r="1988" spans="1:23" x14ac:dyDescent="0.25">
      <c r="A1988">
        <v>1987</v>
      </c>
      <c r="B1988" t="s">
        <v>33</v>
      </c>
      <c r="C1988">
        <f t="shared" si="146"/>
        <v>0.35</v>
      </c>
      <c r="D1988" t="s">
        <v>2</v>
      </c>
      <c r="E1988">
        <v>0.3</v>
      </c>
      <c r="F1988" t="s">
        <v>10</v>
      </c>
      <c r="G1988">
        <f t="shared" si="151"/>
        <v>0.25</v>
      </c>
      <c r="H1988" t="s">
        <v>26</v>
      </c>
      <c r="I1988">
        <f t="shared" si="152"/>
        <v>0.25</v>
      </c>
      <c r="Q1988">
        <v>8.3992870594584499</v>
      </c>
      <c r="R1988">
        <v>800</v>
      </c>
      <c r="S1988">
        <v>9.4359586316801204E-6</v>
      </c>
      <c r="T1988">
        <v>0</v>
      </c>
      <c r="V1988" s="3" t="s">
        <v>107</v>
      </c>
      <c r="W1988" t="s">
        <v>67</v>
      </c>
    </row>
    <row r="1989" spans="1:23" x14ac:dyDescent="0.25">
      <c r="A1989">
        <v>1988</v>
      </c>
      <c r="B1989" t="s">
        <v>33</v>
      </c>
      <c r="C1989">
        <f t="shared" si="146"/>
        <v>0.35</v>
      </c>
      <c r="D1989" t="s">
        <v>2</v>
      </c>
      <c r="E1989">
        <v>0.3</v>
      </c>
      <c r="F1989" t="s">
        <v>10</v>
      </c>
      <c r="G1989">
        <f t="shared" si="151"/>
        <v>0.25</v>
      </c>
      <c r="H1989" t="s">
        <v>26</v>
      </c>
      <c r="I1989">
        <f t="shared" si="152"/>
        <v>0.25</v>
      </c>
      <c r="Q1989">
        <v>8.3992870594584499</v>
      </c>
      <c r="R1989">
        <v>800</v>
      </c>
      <c r="S1989">
        <v>2.5250323366469696E-5</v>
      </c>
      <c r="T1989">
        <v>0</v>
      </c>
      <c r="V1989" s="3" t="s">
        <v>107</v>
      </c>
      <c r="W1989" t="s">
        <v>67</v>
      </c>
    </row>
    <row r="1990" spans="1:23" x14ac:dyDescent="0.25">
      <c r="A1990">
        <v>1989</v>
      </c>
      <c r="B1990" t="s">
        <v>33</v>
      </c>
      <c r="C1990">
        <f t="shared" si="146"/>
        <v>0.35</v>
      </c>
      <c r="D1990" t="s">
        <v>2</v>
      </c>
      <c r="E1990">
        <v>0.3</v>
      </c>
      <c r="F1990" t="s">
        <v>10</v>
      </c>
      <c r="G1990">
        <f t="shared" si="151"/>
        <v>0.25</v>
      </c>
      <c r="H1990" t="s">
        <v>26</v>
      </c>
      <c r="I1990">
        <f t="shared" si="152"/>
        <v>0.25</v>
      </c>
      <c r="Q1990">
        <v>8.3992870594584499</v>
      </c>
      <c r="R1990">
        <v>800</v>
      </c>
      <c r="S1990">
        <v>5.8705549563546696E-5</v>
      </c>
      <c r="T1990">
        <v>0</v>
      </c>
      <c r="V1990" s="3" t="s">
        <v>107</v>
      </c>
      <c r="W1990" t="s">
        <v>67</v>
      </c>
    </row>
    <row r="1991" spans="1:23" x14ac:dyDescent="0.25">
      <c r="A1991">
        <v>1990</v>
      </c>
      <c r="B1991" t="s">
        <v>33</v>
      </c>
      <c r="C1991">
        <f t="shared" si="146"/>
        <v>0.35</v>
      </c>
      <c r="D1991" t="s">
        <v>2</v>
      </c>
      <c r="E1991">
        <v>0.3</v>
      </c>
      <c r="F1991" t="s">
        <v>10</v>
      </c>
      <c r="G1991">
        <f t="shared" si="151"/>
        <v>0.25</v>
      </c>
      <c r="H1991" t="s">
        <v>26</v>
      </c>
      <c r="I1991">
        <f t="shared" si="152"/>
        <v>0.25</v>
      </c>
      <c r="Q1991">
        <v>8.3992870594584499</v>
      </c>
      <c r="R1991">
        <v>800</v>
      </c>
      <c r="S1991">
        <v>1.36487026306143E-4</v>
      </c>
      <c r="T1991">
        <v>0</v>
      </c>
      <c r="V1991" s="3" t="s">
        <v>107</v>
      </c>
      <c r="W1991" t="s">
        <v>67</v>
      </c>
    </row>
    <row r="1992" spans="1:23" x14ac:dyDescent="0.25">
      <c r="A1992">
        <v>1991</v>
      </c>
      <c r="B1992" t="s">
        <v>33</v>
      </c>
      <c r="C1992">
        <f t="shared" si="146"/>
        <v>0.35</v>
      </c>
      <c r="D1992" t="s">
        <v>2</v>
      </c>
      <c r="E1992">
        <v>0.3</v>
      </c>
      <c r="F1992" t="s">
        <v>10</v>
      </c>
      <c r="G1992">
        <f t="shared" si="151"/>
        <v>0.25</v>
      </c>
      <c r="H1992" t="s">
        <v>26</v>
      </c>
      <c r="I1992">
        <f t="shared" si="152"/>
        <v>0.25</v>
      </c>
      <c r="Q1992">
        <v>9.0062802021127695</v>
      </c>
      <c r="R1992">
        <v>800</v>
      </c>
      <c r="S1992">
        <v>3.66013893554772E-4</v>
      </c>
      <c r="T1992">
        <v>0</v>
      </c>
      <c r="V1992" s="3" t="s">
        <v>107</v>
      </c>
      <c r="W1992" t="s">
        <v>67</v>
      </c>
    </row>
    <row r="1993" spans="1:23" x14ac:dyDescent="0.25">
      <c r="A1993">
        <v>1992</v>
      </c>
      <c r="B1993" t="s">
        <v>33</v>
      </c>
      <c r="C1993">
        <f t="shared" si="146"/>
        <v>0.35</v>
      </c>
      <c r="D1993" t="s">
        <v>2</v>
      </c>
      <c r="E1993">
        <v>0.3</v>
      </c>
      <c r="F1993" t="s">
        <v>10</v>
      </c>
      <c r="G1993">
        <f t="shared" si="151"/>
        <v>0.25</v>
      </c>
      <c r="H1993" t="s">
        <v>26</v>
      </c>
      <c r="I1993">
        <f t="shared" si="152"/>
        <v>0.25</v>
      </c>
      <c r="Q1993">
        <v>9.0062802021127695</v>
      </c>
      <c r="R1993">
        <v>800</v>
      </c>
      <c r="S1993">
        <v>7.3933468755587694E-4</v>
      </c>
      <c r="T1993">
        <v>0</v>
      </c>
      <c r="V1993" s="3" t="s">
        <v>107</v>
      </c>
      <c r="W1993" t="s">
        <v>67</v>
      </c>
    </row>
    <row r="1994" spans="1:23" x14ac:dyDescent="0.25">
      <c r="A1994">
        <v>1993</v>
      </c>
      <c r="B1994" t="s">
        <v>33</v>
      </c>
      <c r="C1994">
        <f t="shared" si="146"/>
        <v>0.35</v>
      </c>
      <c r="D1994" t="s">
        <v>2</v>
      </c>
      <c r="E1994">
        <v>0.3</v>
      </c>
      <c r="F1994" t="s">
        <v>10</v>
      </c>
      <c r="G1994">
        <f t="shared" si="151"/>
        <v>0.25</v>
      </c>
      <c r="H1994" t="s">
        <v>26</v>
      </c>
      <c r="I1994">
        <f t="shared" si="152"/>
        <v>0.25</v>
      </c>
      <c r="Q1994">
        <v>9.6571390529660395</v>
      </c>
      <c r="R1994">
        <v>800</v>
      </c>
      <c r="S1994">
        <v>1.72257674420573E-3</v>
      </c>
      <c r="T1994">
        <v>0</v>
      </c>
      <c r="V1994" s="3" t="s">
        <v>107</v>
      </c>
      <c r="W1994" t="s">
        <v>67</v>
      </c>
    </row>
    <row r="1995" spans="1:23" x14ac:dyDescent="0.25">
      <c r="A1995">
        <v>1994</v>
      </c>
      <c r="B1995" t="s">
        <v>33</v>
      </c>
      <c r="C1995">
        <f t="shared" si="146"/>
        <v>0.35</v>
      </c>
      <c r="D1995" t="s">
        <v>2</v>
      </c>
      <c r="E1995">
        <v>0.3</v>
      </c>
      <c r="F1995" t="s">
        <v>10</v>
      </c>
      <c r="G1995">
        <f t="shared" si="151"/>
        <v>0.25</v>
      </c>
      <c r="H1995" t="s">
        <v>26</v>
      </c>
      <c r="I1995">
        <f t="shared" si="152"/>
        <v>0.25</v>
      </c>
      <c r="Q1995">
        <v>9.9999999999999893</v>
      </c>
      <c r="R1995">
        <v>800</v>
      </c>
      <c r="S1995">
        <v>4.0091604286092196E-3</v>
      </c>
      <c r="T1995">
        <v>0</v>
      </c>
      <c r="V1995" s="3" t="s">
        <v>107</v>
      </c>
      <c r="W1995" t="s">
        <v>67</v>
      </c>
    </row>
    <row r="1996" spans="1:23" x14ac:dyDescent="0.25">
      <c r="A1996">
        <v>1995</v>
      </c>
      <c r="B1996" t="s">
        <v>33</v>
      </c>
      <c r="C1996">
        <f t="shared" si="146"/>
        <v>0.35</v>
      </c>
      <c r="D1996" t="s">
        <v>2</v>
      </c>
      <c r="E1996">
        <v>0.3</v>
      </c>
      <c r="F1996" t="s">
        <v>10</v>
      </c>
      <c r="G1996">
        <f t="shared" si="151"/>
        <v>0.25</v>
      </c>
      <c r="H1996" t="s">
        <v>26</v>
      </c>
      <c r="I1996">
        <f t="shared" si="152"/>
        <v>0.25</v>
      </c>
      <c r="Q1996">
        <v>10.3550336648912</v>
      </c>
      <c r="R1996">
        <v>800</v>
      </c>
      <c r="S1996">
        <v>1.07398197577755E-2</v>
      </c>
      <c r="T1996">
        <v>0</v>
      </c>
      <c r="V1996" s="3" t="s">
        <v>107</v>
      </c>
      <c r="W1996" t="s">
        <v>67</v>
      </c>
    </row>
    <row r="1997" spans="1:23" x14ac:dyDescent="0.25">
      <c r="A1997">
        <v>1996</v>
      </c>
      <c r="B1997" t="s">
        <v>33</v>
      </c>
      <c r="C1997">
        <f t="shared" si="146"/>
        <v>0.35</v>
      </c>
      <c r="D1997" t="s">
        <v>2</v>
      </c>
      <c r="E1997">
        <v>0.3</v>
      </c>
      <c r="F1997" t="s">
        <v>10</v>
      </c>
      <c r="G1997">
        <f t="shared" si="151"/>
        <v>0.25</v>
      </c>
      <c r="H1997" t="s">
        <v>26</v>
      </c>
      <c r="I1997">
        <f t="shared" si="152"/>
        <v>0.25</v>
      </c>
      <c r="Q1997">
        <v>10.722672220103201</v>
      </c>
      <c r="R1997">
        <v>800</v>
      </c>
      <c r="S1997">
        <v>2.4996076678791498E-2</v>
      </c>
      <c r="T1997">
        <v>0</v>
      </c>
      <c r="V1997" s="3" t="s">
        <v>107</v>
      </c>
      <c r="W1997" t="s">
        <v>67</v>
      </c>
    </row>
    <row r="1998" spans="1:23" x14ac:dyDescent="0.25">
      <c r="A1998">
        <v>1997</v>
      </c>
      <c r="B1998" t="s">
        <v>33</v>
      </c>
      <c r="C1998">
        <f t="shared" si="146"/>
        <v>0.35</v>
      </c>
      <c r="D1998" t="s">
        <v>2</v>
      </c>
      <c r="E1998">
        <v>0.3</v>
      </c>
      <c r="F1998" t="s">
        <v>10</v>
      </c>
      <c r="G1998">
        <f t="shared" si="151"/>
        <v>0.25</v>
      </c>
      <c r="H1998" t="s">
        <v>26</v>
      </c>
      <c r="I1998">
        <f t="shared" si="152"/>
        <v>0.25</v>
      </c>
      <c r="Q1998">
        <v>11.103363181676301</v>
      </c>
      <c r="R1998">
        <v>800</v>
      </c>
      <c r="S1998">
        <v>3.81540458100533E-2</v>
      </c>
      <c r="T1998">
        <v>0</v>
      </c>
      <c r="V1998" s="3" t="s">
        <v>107</v>
      </c>
      <c r="W1998" t="s">
        <v>67</v>
      </c>
    </row>
    <row r="1999" spans="1:23" x14ac:dyDescent="0.25">
      <c r="A1999">
        <v>1998</v>
      </c>
      <c r="B1999" t="s">
        <v>33</v>
      </c>
      <c r="C1999">
        <f t="shared" si="146"/>
        <v>0.35</v>
      </c>
      <c r="D1999" t="s">
        <v>2</v>
      </c>
      <c r="E1999">
        <v>0.3</v>
      </c>
      <c r="F1999" t="s">
        <v>10</v>
      </c>
      <c r="G1999">
        <f t="shared" si="151"/>
        <v>0.25</v>
      </c>
      <c r="H1999" t="s">
        <v>26</v>
      </c>
      <c r="I1999">
        <f t="shared" si="152"/>
        <v>0.25</v>
      </c>
      <c r="Q1999">
        <v>11.9057723937878</v>
      </c>
      <c r="R1999">
        <v>800</v>
      </c>
      <c r="S1999">
        <v>24.6391763264504</v>
      </c>
      <c r="T1999">
        <v>0</v>
      </c>
      <c r="V1999" s="3" t="s">
        <v>107</v>
      </c>
      <c r="W1999" t="s">
        <v>67</v>
      </c>
    </row>
    <row r="2000" spans="1:23" x14ac:dyDescent="0.25">
      <c r="A2000">
        <v>1999</v>
      </c>
      <c r="B2000" t="s">
        <v>4</v>
      </c>
      <c r="C2000">
        <v>1</v>
      </c>
      <c r="D2000" t="s">
        <v>10</v>
      </c>
      <c r="E2000">
        <f t="shared" ref="E2000:E2026" si="153">0.85/2</f>
        <v>0.42499999999999999</v>
      </c>
      <c r="F2000" t="s">
        <v>14</v>
      </c>
      <c r="G2000">
        <v>0.15</v>
      </c>
      <c r="Q2000">
        <v>7.6068376068376002</v>
      </c>
      <c r="R2000">
        <v>297.72079772079701</v>
      </c>
      <c r="S2000">
        <v>20</v>
      </c>
      <c r="T2000">
        <v>0</v>
      </c>
      <c r="U2000">
        <v>1</v>
      </c>
      <c r="V2000" s="3" t="s">
        <v>108</v>
      </c>
      <c r="W2000" t="s">
        <v>67</v>
      </c>
    </row>
    <row r="2001" spans="1:23" x14ac:dyDescent="0.25">
      <c r="A2001">
        <v>2000</v>
      </c>
      <c r="B2001" t="s">
        <v>4</v>
      </c>
      <c r="C2001">
        <v>1</v>
      </c>
      <c r="D2001" t="s">
        <v>10</v>
      </c>
      <c r="E2001">
        <f t="shared" si="153"/>
        <v>0.42499999999999999</v>
      </c>
      <c r="F2001" t="s">
        <v>14</v>
      </c>
      <c r="G2001">
        <v>0.15</v>
      </c>
      <c r="Q2001">
        <v>8.2905982905982896</v>
      </c>
      <c r="R2001">
        <v>313.675213675213</v>
      </c>
      <c r="S2001">
        <v>20</v>
      </c>
      <c r="T2001">
        <v>0</v>
      </c>
      <c r="U2001">
        <v>1</v>
      </c>
      <c r="V2001" s="3" t="s">
        <v>108</v>
      </c>
      <c r="W2001" t="s">
        <v>67</v>
      </c>
    </row>
    <row r="2002" spans="1:23" x14ac:dyDescent="0.25">
      <c r="A2002">
        <v>2001</v>
      </c>
      <c r="B2002" t="s">
        <v>4</v>
      </c>
      <c r="C2002">
        <v>1</v>
      </c>
      <c r="D2002" t="s">
        <v>10</v>
      </c>
      <c r="E2002">
        <f t="shared" si="153"/>
        <v>0.42499999999999999</v>
      </c>
      <c r="F2002" t="s">
        <v>14</v>
      </c>
      <c r="G2002">
        <v>0.15</v>
      </c>
      <c r="Q2002">
        <v>8.9059829059828992</v>
      </c>
      <c r="R2002">
        <v>319.65811965811901</v>
      </c>
      <c r="S2002">
        <v>20</v>
      </c>
      <c r="T2002">
        <v>0</v>
      </c>
      <c r="U2002">
        <v>1</v>
      </c>
      <c r="V2002" s="3" t="s">
        <v>108</v>
      </c>
      <c r="W2002" t="s">
        <v>67</v>
      </c>
    </row>
    <row r="2003" spans="1:23" x14ac:dyDescent="0.25">
      <c r="A2003">
        <v>2002</v>
      </c>
      <c r="B2003" t="s">
        <v>4</v>
      </c>
      <c r="C2003">
        <v>1</v>
      </c>
      <c r="D2003" t="s">
        <v>10</v>
      </c>
      <c r="E2003">
        <f t="shared" si="153"/>
        <v>0.42499999999999999</v>
      </c>
      <c r="F2003" t="s">
        <v>14</v>
      </c>
      <c r="G2003">
        <v>0.15</v>
      </c>
      <c r="Q2003">
        <v>9.8632478632478602</v>
      </c>
      <c r="R2003">
        <v>339.60113960113898</v>
      </c>
      <c r="S2003">
        <v>20</v>
      </c>
      <c r="T2003">
        <v>0</v>
      </c>
      <c r="U2003">
        <v>1</v>
      </c>
      <c r="V2003" s="3" t="s">
        <v>108</v>
      </c>
      <c r="W2003" t="s">
        <v>67</v>
      </c>
    </row>
    <row r="2004" spans="1:23" x14ac:dyDescent="0.25">
      <c r="A2004">
        <v>2003</v>
      </c>
      <c r="B2004" t="s">
        <v>4</v>
      </c>
      <c r="C2004">
        <v>1</v>
      </c>
      <c r="D2004" t="s">
        <v>10</v>
      </c>
      <c r="E2004">
        <f t="shared" si="153"/>
        <v>0.42499999999999999</v>
      </c>
      <c r="F2004" t="s">
        <v>14</v>
      </c>
      <c r="G2004">
        <v>0.15</v>
      </c>
      <c r="Q2004">
        <v>10.6837606837606</v>
      </c>
      <c r="R2004">
        <v>355.55555555555497</v>
      </c>
      <c r="S2004">
        <v>20</v>
      </c>
      <c r="T2004">
        <v>0</v>
      </c>
      <c r="U2004">
        <v>1</v>
      </c>
      <c r="V2004" s="3" t="s">
        <v>108</v>
      </c>
      <c r="W2004" t="s">
        <v>67</v>
      </c>
    </row>
    <row r="2005" spans="1:23" x14ac:dyDescent="0.25">
      <c r="A2005">
        <v>2004</v>
      </c>
      <c r="B2005" t="s">
        <v>4</v>
      </c>
      <c r="C2005">
        <v>1</v>
      </c>
      <c r="D2005" t="s">
        <v>10</v>
      </c>
      <c r="E2005">
        <f t="shared" si="153"/>
        <v>0.42499999999999999</v>
      </c>
      <c r="F2005" t="s">
        <v>14</v>
      </c>
      <c r="G2005">
        <v>0.15</v>
      </c>
      <c r="Q2005">
        <v>11.5726495726495</v>
      </c>
      <c r="R2005">
        <v>367.52136752136698</v>
      </c>
      <c r="S2005">
        <v>20</v>
      </c>
      <c r="T2005">
        <v>0</v>
      </c>
      <c r="U2005">
        <v>1</v>
      </c>
      <c r="V2005" s="3" t="s">
        <v>108</v>
      </c>
      <c r="W2005" t="s">
        <v>67</v>
      </c>
    </row>
    <row r="2006" spans="1:23" x14ac:dyDescent="0.25">
      <c r="A2006">
        <v>2005</v>
      </c>
      <c r="B2006" t="s">
        <v>4</v>
      </c>
      <c r="C2006">
        <v>1</v>
      </c>
      <c r="D2006" t="s">
        <v>10</v>
      </c>
      <c r="E2006">
        <f t="shared" si="153"/>
        <v>0.42499999999999999</v>
      </c>
      <c r="F2006" t="s">
        <v>14</v>
      </c>
      <c r="G2006">
        <v>0.15</v>
      </c>
      <c r="Q2006">
        <v>12.393162393162299</v>
      </c>
      <c r="R2006">
        <v>379.48717948717899</v>
      </c>
      <c r="S2006">
        <v>20</v>
      </c>
      <c r="T2006">
        <v>0</v>
      </c>
      <c r="U2006">
        <v>1</v>
      </c>
      <c r="V2006" s="3" t="s">
        <v>108</v>
      </c>
      <c r="W2006" t="s">
        <v>67</v>
      </c>
    </row>
    <row r="2007" spans="1:23" x14ac:dyDescent="0.25">
      <c r="A2007">
        <v>2006</v>
      </c>
      <c r="B2007" t="s">
        <v>4</v>
      </c>
      <c r="C2007">
        <v>1</v>
      </c>
      <c r="D2007" t="s">
        <v>10</v>
      </c>
      <c r="E2007">
        <f t="shared" si="153"/>
        <v>0.42499999999999999</v>
      </c>
      <c r="F2007" t="s">
        <v>14</v>
      </c>
      <c r="G2007">
        <v>0.15</v>
      </c>
      <c r="Q2007">
        <v>13.1452991452991</v>
      </c>
      <c r="R2007">
        <v>395.44159544159498</v>
      </c>
      <c r="S2007">
        <v>20</v>
      </c>
      <c r="T2007">
        <v>0</v>
      </c>
      <c r="U2007">
        <v>1</v>
      </c>
      <c r="V2007" s="3" t="s">
        <v>108</v>
      </c>
      <c r="W2007" t="s">
        <v>67</v>
      </c>
    </row>
    <row r="2008" spans="1:23" x14ac:dyDescent="0.25">
      <c r="A2008">
        <v>2007</v>
      </c>
      <c r="B2008" t="s">
        <v>4</v>
      </c>
      <c r="C2008">
        <v>1</v>
      </c>
      <c r="D2008" t="s">
        <v>10</v>
      </c>
      <c r="E2008">
        <f t="shared" si="153"/>
        <v>0.42499999999999999</v>
      </c>
      <c r="F2008" t="s">
        <v>14</v>
      </c>
      <c r="G2008">
        <v>0.15</v>
      </c>
      <c r="Q2008">
        <v>13.829059829059799</v>
      </c>
      <c r="R2008">
        <v>409.40170940170901</v>
      </c>
      <c r="S2008">
        <v>20</v>
      </c>
      <c r="T2008">
        <v>0</v>
      </c>
      <c r="U2008">
        <v>1</v>
      </c>
      <c r="V2008" s="3" t="s">
        <v>108</v>
      </c>
      <c r="W2008" t="s">
        <v>67</v>
      </c>
    </row>
    <row r="2009" spans="1:23" x14ac:dyDescent="0.25">
      <c r="A2009">
        <v>2008</v>
      </c>
      <c r="B2009" t="s">
        <v>4</v>
      </c>
      <c r="C2009">
        <v>1</v>
      </c>
      <c r="D2009" t="s">
        <v>10</v>
      </c>
      <c r="E2009">
        <f t="shared" si="153"/>
        <v>0.42499999999999999</v>
      </c>
      <c r="F2009" t="s">
        <v>14</v>
      </c>
      <c r="G2009">
        <v>0.15</v>
      </c>
      <c r="Q2009">
        <v>14.649572649572599</v>
      </c>
      <c r="R2009">
        <v>425.35612535612501</v>
      </c>
      <c r="S2009">
        <v>20</v>
      </c>
      <c r="T2009">
        <v>0</v>
      </c>
      <c r="U2009">
        <v>1</v>
      </c>
      <c r="V2009" s="3" t="s">
        <v>108</v>
      </c>
      <c r="W2009" t="s">
        <v>67</v>
      </c>
    </row>
    <row r="2010" spans="1:23" x14ac:dyDescent="0.25">
      <c r="A2010">
        <v>2009</v>
      </c>
      <c r="B2010" t="s">
        <v>4</v>
      </c>
      <c r="C2010">
        <v>1</v>
      </c>
      <c r="D2010" t="s">
        <v>10</v>
      </c>
      <c r="E2010">
        <f t="shared" si="153"/>
        <v>0.42499999999999999</v>
      </c>
      <c r="F2010" t="s">
        <v>14</v>
      </c>
      <c r="G2010">
        <v>0.15</v>
      </c>
      <c r="Q2010">
        <v>15.1965811965811</v>
      </c>
      <c r="R2010">
        <v>443.30484330484302</v>
      </c>
      <c r="S2010">
        <v>20</v>
      </c>
      <c r="T2010">
        <v>0</v>
      </c>
      <c r="U2010">
        <v>1</v>
      </c>
      <c r="V2010" s="3" t="s">
        <v>108</v>
      </c>
      <c r="W2010" t="s">
        <v>67</v>
      </c>
    </row>
    <row r="2011" spans="1:23" x14ac:dyDescent="0.25">
      <c r="A2011">
        <v>2010</v>
      </c>
      <c r="B2011" t="s">
        <v>4</v>
      </c>
      <c r="C2011">
        <v>1</v>
      </c>
      <c r="D2011" t="s">
        <v>10</v>
      </c>
      <c r="E2011">
        <f t="shared" si="153"/>
        <v>0.42499999999999999</v>
      </c>
      <c r="F2011" t="s">
        <v>14</v>
      </c>
      <c r="G2011">
        <v>0.15</v>
      </c>
      <c r="Q2011">
        <v>15.8119658119658</v>
      </c>
      <c r="R2011">
        <v>463.24786324786299</v>
      </c>
      <c r="S2011">
        <v>20</v>
      </c>
      <c r="T2011">
        <v>0</v>
      </c>
      <c r="U2011">
        <v>1</v>
      </c>
      <c r="V2011" s="3" t="s">
        <v>108</v>
      </c>
      <c r="W2011" t="s">
        <v>67</v>
      </c>
    </row>
    <row r="2012" spans="1:23" x14ac:dyDescent="0.25">
      <c r="A2012">
        <v>2011</v>
      </c>
      <c r="B2012" t="s">
        <v>4</v>
      </c>
      <c r="C2012">
        <v>1</v>
      </c>
      <c r="D2012" t="s">
        <v>10</v>
      </c>
      <c r="E2012">
        <f t="shared" si="153"/>
        <v>0.42499999999999999</v>
      </c>
      <c r="F2012" t="s">
        <v>14</v>
      </c>
      <c r="G2012">
        <v>0.15</v>
      </c>
      <c r="Q2012">
        <v>15.948717948717899</v>
      </c>
      <c r="R2012">
        <v>489.17378917378898</v>
      </c>
      <c r="S2012">
        <v>20</v>
      </c>
      <c r="T2012">
        <v>0</v>
      </c>
      <c r="U2012">
        <v>1</v>
      </c>
      <c r="V2012" s="3" t="s">
        <v>108</v>
      </c>
      <c r="W2012" t="s">
        <v>67</v>
      </c>
    </row>
    <row r="2013" spans="1:23" x14ac:dyDescent="0.25">
      <c r="A2013">
        <v>2012</v>
      </c>
      <c r="B2013" t="s">
        <v>4</v>
      </c>
      <c r="C2013">
        <v>1</v>
      </c>
      <c r="D2013" t="s">
        <v>10</v>
      </c>
      <c r="E2013">
        <f t="shared" si="153"/>
        <v>0.42499999999999999</v>
      </c>
      <c r="F2013" t="s">
        <v>14</v>
      </c>
      <c r="G2013">
        <v>0.15</v>
      </c>
      <c r="Q2013">
        <v>16.017094017093999</v>
      </c>
      <c r="R2013">
        <v>521.08262108262102</v>
      </c>
      <c r="S2013">
        <v>20</v>
      </c>
      <c r="T2013">
        <v>0</v>
      </c>
      <c r="U2013">
        <v>1</v>
      </c>
      <c r="V2013" s="3" t="s">
        <v>108</v>
      </c>
      <c r="W2013" t="s">
        <v>38</v>
      </c>
    </row>
    <row r="2014" spans="1:23" x14ac:dyDescent="0.25">
      <c r="A2014">
        <v>2013</v>
      </c>
      <c r="B2014" t="s">
        <v>4</v>
      </c>
      <c r="C2014">
        <v>1</v>
      </c>
      <c r="D2014" t="s">
        <v>10</v>
      </c>
      <c r="E2014">
        <f t="shared" si="153"/>
        <v>0.42499999999999999</v>
      </c>
      <c r="F2014" t="s">
        <v>14</v>
      </c>
      <c r="G2014">
        <v>0.15</v>
      </c>
      <c r="Q2014">
        <v>15.880341880341801</v>
      </c>
      <c r="R2014">
        <v>543.01994301994296</v>
      </c>
      <c r="S2014">
        <v>20</v>
      </c>
      <c r="T2014">
        <v>0</v>
      </c>
      <c r="U2014">
        <v>1</v>
      </c>
      <c r="V2014" s="3" t="s">
        <v>108</v>
      </c>
      <c r="W2014" t="s">
        <v>38</v>
      </c>
    </row>
    <row r="2015" spans="1:23" x14ac:dyDescent="0.25">
      <c r="A2015">
        <v>2014</v>
      </c>
      <c r="B2015" t="s">
        <v>4</v>
      </c>
      <c r="C2015">
        <v>1</v>
      </c>
      <c r="D2015" t="s">
        <v>10</v>
      </c>
      <c r="E2015">
        <f t="shared" si="153"/>
        <v>0.42499999999999999</v>
      </c>
      <c r="F2015" t="s">
        <v>14</v>
      </c>
      <c r="G2015">
        <v>0.15</v>
      </c>
      <c r="Q2015">
        <v>15.470085470085399</v>
      </c>
      <c r="R2015">
        <v>568.94586894586803</v>
      </c>
      <c r="S2015">
        <v>20</v>
      </c>
      <c r="T2015">
        <v>0</v>
      </c>
      <c r="U2015">
        <v>1</v>
      </c>
      <c r="V2015" s="3" t="s">
        <v>108</v>
      </c>
      <c r="W2015" t="s">
        <v>38</v>
      </c>
    </row>
    <row r="2016" spans="1:23" x14ac:dyDescent="0.25">
      <c r="A2016">
        <v>2015</v>
      </c>
      <c r="B2016" t="s">
        <v>4</v>
      </c>
      <c r="C2016">
        <v>1</v>
      </c>
      <c r="D2016" t="s">
        <v>10</v>
      </c>
      <c r="E2016">
        <f t="shared" si="153"/>
        <v>0.42499999999999999</v>
      </c>
      <c r="F2016" t="s">
        <v>14</v>
      </c>
      <c r="G2016">
        <v>0.15</v>
      </c>
      <c r="Q2016">
        <v>15.2649572649572</v>
      </c>
      <c r="R2016">
        <v>592.87749287749295</v>
      </c>
      <c r="S2016">
        <v>20</v>
      </c>
      <c r="T2016">
        <v>0</v>
      </c>
      <c r="U2016">
        <v>1</v>
      </c>
      <c r="V2016" s="3" t="s">
        <v>108</v>
      </c>
      <c r="W2016" t="s">
        <v>38</v>
      </c>
    </row>
    <row r="2017" spans="1:23" x14ac:dyDescent="0.25">
      <c r="A2017">
        <v>2016</v>
      </c>
      <c r="B2017" t="s">
        <v>4</v>
      </c>
      <c r="C2017">
        <v>1</v>
      </c>
      <c r="D2017" t="s">
        <v>10</v>
      </c>
      <c r="E2017">
        <f t="shared" si="153"/>
        <v>0.42499999999999999</v>
      </c>
      <c r="F2017" t="s">
        <v>14</v>
      </c>
      <c r="G2017">
        <v>0.15</v>
      </c>
      <c r="Q2017">
        <v>14.7863247863247</v>
      </c>
      <c r="R2017">
        <v>618.80341880341803</v>
      </c>
      <c r="S2017">
        <v>20</v>
      </c>
      <c r="T2017">
        <v>0</v>
      </c>
      <c r="U2017">
        <v>1</v>
      </c>
      <c r="V2017" s="3" t="s">
        <v>108</v>
      </c>
      <c r="W2017" t="s">
        <v>38</v>
      </c>
    </row>
    <row r="2018" spans="1:23" x14ac:dyDescent="0.25">
      <c r="A2018">
        <v>2017</v>
      </c>
      <c r="B2018" t="s">
        <v>4</v>
      </c>
      <c r="C2018">
        <v>1</v>
      </c>
      <c r="D2018" t="s">
        <v>10</v>
      </c>
      <c r="E2018">
        <f t="shared" si="153"/>
        <v>0.42499999999999999</v>
      </c>
      <c r="F2018" t="s">
        <v>14</v>
      </c>
      <c r="G2018">
        <v>0.15</v>
      </c>
      <c r="Q2018">
        <v>14.3760683760683</v>
      </c>
      <c r="R2018">
        <v>636.75213675213604</v>
      </c>
      <c r="S2018">
        <v>20</v>
      </c>
      <c r="T2018">
        <v>0</v>
      </c>
      <c r="U2018">
        <v>1</v>
      </c>
      <c r="V2018" s="3" t="s">
        <v>108</v>
      </c>
      <c r="W2018" t="s">
        <v>38</v>
      </c>
    </row>
    <row r="2019" spans="1:23" x14ac:dyDescent="0.25">
      <c r="A2019">
        <v>2018</v>
      </c>
      <c r="B2019" t="s">
        <v>4</v>
      </c>
      <c r="C2019">
        <v>1</v>
      </c>
      <c r="D2019" t="s">
        <v>10</v>
      </c>
      <c r="E2019">
        <f t="shared" si="153"/>
        <v>0.42499999999999999</v>
      </c>
      <c r="F2019" t="s">
        <v>14</v>
      </c>
      <c r="G2019">
        <v>0.15</v>
      </c>
      <c r="Q2019">
        <v>13.829059829059799</v>
      </c>
      <c r="R2019">
        <v>658.68945868945798</v>
      </c>
      <c r="S2019">
        <v>20</v>
      </c>
      <c r="T2019">
        <v>0</v>
      </c>
      <c r="U2019">
        <v>1</v>
      </c>
      <c r="V2019" s="3" t="s">
        <v>108</v>
      </c>
      <c r="W2019" t="s">
        <v>38</v>
      </c>
    </row>
    <row r="2020" spans="1:23" x14ac:dyDescent="0.25">
      <c r="A2020">
        <v>2019</v>
      </c>
      <c r="B2020" t="s">
        <v>4</v>
      </c>
      <c r="C2020">
        <v>1</v>
      </c>
      <c r="D2020" t="s">
        <v>10</v>
      </c>
      <c r="E2020">
        <f t="shared" si="153"/>
        <v>0.42499999999999999</v>
      </c>
      <c r="F2020" t="s">
        <v>14</v>
      </c>
      <c r="G2020">
        <v>0.15</v>
      </c>
      <c r="Q2020">
        <v>13.1452991452991</v>
      </c>
      <c r="R2020">
        <v>682.621082621082</v>
      </c>
      <c r="S2020">
        <v>20</v>
      </c>
      <c r="T2020">
        <v>0</v>
      </c>
      <c r="U2020">
        <v>1</v>
      </c>
      <c r="V2020" s="3" t="s">
        <v>108</v>
      </c>
      <c r="W2020" t="s">
        <v>38</v>
      </c>
    </row>
    <row r="2021" spans="1:23" x14ac:dyDescent="0.25">
      <c r="A2021">
        <v>2020</v>
      </c>
      <c r="B2021" t="s">
        <v>4</v>
      </c>
      <c r="C2021">
        <v>1</v>
      </c>
      <c r="D2021" t="s">
        <v>10</v>
      </c>
      <c r="E2021">
        <f t="shared" si="153"/>
        <v>0.42499999999999999</v>
      </c>
      <c r="F2021" t="s">
        <v>14</v>
      </c>
      <c r="G2021">
        <v>0.15</v>
      </c>
      <c r="Q2021">
        <v>12.393162393162299</v>
      </c>
      <c r="R2021">
        <v>708.54700854700798</v>
      </c>
      <c r="S2021">
        <v>20</v>
      </c>
      <c r="T2021">
        <v>0</v>
      </c>
      <c r="U2021">
        <v>1</v>
      </c>
      <c r="V2021" s="3" t="s">
        <v>108</v>
      </c>
      <c r="W2021" t="s">
        <v>38</v>
      </c>
    </row>
    <row r="2022" spans="1:23" x14ac:dyDescent="0.25">
      <c r="A2022">
        <v>2021</v>
      </c>
      <c r="B2022" t="s">
        <v>4</v>
      </c>
      <c r="C2022">
        <v>1</v>
      </c>
      <c r="D2022" t="s">
        <v>10</v>
      </c>
      <c r="E2022">
        <f t="shared" si="153"/>
        <v>0.42499999999999999</v>
      </c>
      <c r="F2022" t="s">
        <v>14</v>
      </c>
      <c r="G2022">
        <v>0.15</v>
      </c>
      <c r="Q2022">
        <v>11.6410256410256</v>
      </c>
      <c r="R2022">
        <v>732.47863247863199</v>
      </c>
      <c r="S2022">
        <v>20</v>
      </c>
      <c r="T2022">
        <v>0</v>
      </c>
      <c r="U2022">
        <v>1</v>
      </c>
      <c r="V2022" s="3" t="s">
        <v>108</v>
      </c>
      <c r="W2022" t="s">
        <v>38</v>
      </c>
    </row>
    <row r="2023" spans="1:23" x14ac:dyDescent="0.25">
      <c r="A2023">
        <v>2022</v>
      </c>
      <c r="B2023" t="s">
        <v>4</v>
      </c>
      <c r="C2023">
        <v>1</v>
      </c>
      <c r="D2023" t="s">
        <v>10</v>
      </c>
      <c r="E2023">
        <f t="shared" si="153"/>
        <v>0.42499999999999999</v>
      </c>
      <c r="F2023" t="s">
        <v>14</v>
      </c>
      <c r="G2023">
        <v>0.15</v>
      </c>
      <c r="Q2023">
        <v>11.1623931623931</v>
      </c>
      <c r="R2023">
        <v>752.42165242165197</v>
      </c>
      <c r="S2023">
        <v>20</v>
      </c>
      <c r="T2023">
        <v>0</v>
      </c>
      <c r="U2023">
        <v>1</v>
      </c>
      <c r="V2023" s="3" t="s">
        <v>108</v>
      </c>
      <c r="W2023" t="s">
        <v>38</v>
      </c>
    </row>
    <row r="2024" spans="1:23" x14ac:dyDescent="0.25">
      <c r="A2024">
        <v>2023</v>
      </c>
      <c r="B2024" t="s">
        <v>4</v>
      </c>
      <c r="C2024">
        <v>1</v>
      </c>
      <c r="D2024" t="s">
        <v>10</v>
      </c>
      <c r="E2024">
        <f t="shared" si="153"/>
        <v>0.42499999999999999</v>
      </c>
      <c r="F2024" t="s">
        <v>14</v>
      </c>
      <c r="G2024">
        <v>0.15</v>
      </c>
      <c r="Q2024">
        <v>10.547008547008501</v>
      </c>
      <c r="R2024">
        <v>772.36467236467195</v>
      </c>
      <c r="S2024">
        <v>20</v>
      </c>
      <c r="T2024">
        <v>0</v>
      </c>
      <c r="U2024">
        <v>1</v>
      </c>
      <c r="V2024" s="3" t="s">
        <v>108</v>
      </c>
      <c r="W2024" t="s">
        <v>38</v>
      </c>
    </row>
    <row r="2025" spans="1:23" x14ac:dyDescent="0.25">
      <c r="A2025">
        <v>2024</v>
      </c>
      <c r="B2025" t="s">
        <v>4</v>
      </c>
      <c r="C2025">
        <v>1</v>
      </c>
      <c r="D2025" t="s">
        <v>10</v>
      </c>
      <c r="E2025">
        <f t="shared" si="153"/>
        <v>0.42499999999999999</v>
      </c>
      <c r="F2025" t="s">
        <v>14</v>
      </c>
      <c r="G2025">
        <v>0.15</v>
      </c>
      <c r="Q2025">
        <v>9.9316239316239301</v>
      </c>
      <c r="R2025">
        <v>798.29059829059804</v>
      </c>
      <c r="S2025">
        <v>20</v>
      </c>
      <c r="T2025">
        <v>0</v>
      </c>
      <c r="U2025">
        <v>1</v>
      </c>
      <c r="V2025" s="3" t="s">
        <v>108</v>
      </c>
      <c r="W2025" t="s">
        <v>38</v>
      </c>
    </row>
    <row r="2026" spans="1:23" x14ac:dyDescent="0.25">
      <c r="A2026">
        <v>2025</v>
      </c>
      <c r="B2026" t="s">
        <v>4</v>
      </c>
      <c r="C2026">
        <v>1</v>
      </c>
      <c r="D2026" t="s">
        <v>10</v>
      </c>
      <c r="E2026">
        <f t="shared" si="153"/>
        <v>0.42499999999999999</v>
      </c>
      <c r="F2026" t="s">
        <v>14</v>
      </c>
      <c r="G2026">
        <v>0.15</v>
      </c>
      <c r="Q2026">
        <v>9.1111111111111107</v>
      </c>
      <c r="R2026">
        <v>826.21082621082599</v>
      </c>
      <c r="S2026">
        <v>20</v>
      </c>
      <c r="T2026">
        <v>0</v>
      </c>
      <c r="U2026">
        <v>1</v>
      </c>
      <c r="V2026" s="3" t="s">
        <v>108</v>
      </c>
      <c r="W2026" t="s">
        <v>38</v>
      </c>
    </row>
    <row r="2027" spans="1:23" x14ac:dyDescent="0.25">
      <c r="A2027">
        <v>2026</v>
      </c>
      <c r="B2027" t="s">
        <v>4</v>
      </c>
      <c r="C2027">
        <v>1</v>
      </c>
      <c r="D2027" t="s">
        <v>10</v>
      </c>
      <c r="E2027">
        <f t="shared" ref="E2027:E2041" si="154">0.75/2</f>
        <v>0.375</v>
      </c>
      <c r="F2027" t="s">
        <v>15</v>
      </c>
      <c r="G2027">
        <v>0.25</v>
      </c>
      <c r="Q2027">
        <v>9.2389380530973408</v>
      </c>
      <c r="R2027">
        <v>100</v>
      </c>
      <c r="S2027">
        <v>20</v>
      </c>
      <c r="T2027">
        <v>0</v>
      </c>
      <c r="V2027" s="3" t="s">
        <v>109</v>
      </c>
      <c r="W2027" t="s">
        <v>67</v>
      </c>
    </row>
    <row r="2028" spans="1:23" x14ac:dyDescent="0.25">
      <c r="A2028">
        <v>2027</v>
      </c>
      <c r="B2028" t="s">
        <v>4</v>
      </c>
      <c r="C2028">
        <v>1</v>
      </c>
      <c r="D2028" t="s">
        <v>10</v>
      </c>
      <c r="E2028">
        <f t="shared" si="154"/>
        <v>0.375</v>
      </c>
      <c r="F2028" t="s">
        <v>15</v>
      </c>
      <c r="G2028">
        <v>0.25</v>
      </c>
      <c r="Q2028">
        <v>12.4247787610619</v>
      </c>
      <c r="R2028">
        <v>152.870090634441</v>
      </c>
      <c r="S2028">
        <v>20</v>
      </c>
      <c r="T2028">
        <v>0</v>
      </c>
      <c r="V2028" s="3" t="s">
        <v>109</v>
      </c>
      <c r="W2028" t="s">
        <v>67</v>
      </c>
    </row>
    <row r="2029" spans="1:23" x14ac:dyDescent="0.25">
      <c r="A2029">
        <v>2028</v>
      </c>
      <c r="B2029" t="s">
        <v>4</v>
      </c>
      <c r="C2029">
        <v>1</v>
      </c>
      <c r="D2029" t="s">
        <v>10</v>
      </c>
      <c r="E2029">
        <f t="shared" si="154"/>
        <v>0.375</v>
      </c>
      <c r="F2029" t="s">
        <v>15</v>
      </c>
      <c r="G2029">
        <v>0.25</v>
      </c>
      <c r="Q2029">
        <v>15.8230088495575</v>
      </c>
      <c r="R2029">
        <v>203.62537764350401</v>
      </c>
      <c r="S2029">
        <v>20</v>
      </c>
      <c r="T2029">
        <v>0</v>
      </c>
      <c r="V2029" s="3" t="s">
        <v>109</v>
      </c>
      <c r="W2029" t="s">
        <v>67</v>
      </c>
    </row>
    <row r="2030" spans="1:23" x14ac:dyDescent="0.25">
      <c r="A2030">
        <v>2029</v>
      </c>
      <c r="B2030" t="s">
        <v>4</v>
      </c>
      <c r="C2030">
        <v>1</v>
      </c>
      <c r="D2030" t="s">
        <v>10</v>
      </c>
      <c r="E2030">
        <f t="shared" si="154"/>
        <v>0.375</v>
      </c>
      <c r="F2030" t="s">
        <v>15</v>
      </c>
      <c r="G2030">
        <v>0.25</v>
      </c>
      <c r="Q2030">
        <v>16.884955752212299</v>
      </c>
      <c r="R2030">
        <v>248.03625377643499</v>
      </c>
      <c r="S2030">
        <v>20</v>
      </c>
      <c r="T2030">
        <v>0</v>
      </c>
      <c r="V2030" s="3" t="s">
        <v>109</v>
      </c>
      <c r="W2030" t="s">
        <v>67</v>
      </c>
    </row>
    <row r="2031" spans="1:23" x14ac:dyDescent="0.25">
      <c r="A2031">
        <v>2030</v>
      </c>
      <c r="B2031" t="s">
        <v>4</v>
      </c>
      <c r="C2031">
        <v>1</v>
      </c>
      <c r="D2031" t="s">
        <v>10</v>
      </c>
      <c r="E2031">
        <f t="shared" si="154"/>
        <v>0.375</v>
      </c>
      <c r="F2031" t="s">
        <v>15</v>
      </c>
      <c r="G2031">
        <v>0.25</v>
      </c>
      <c r="Q2031">
        <v>17.592920353982301</v>
      </c>
      <c r="R2031">
        <v>292.447129909365</v>
      </c>
      <c r="S2031">
        <v>20</v>
      </c>
      <c r="T2031">
        <v>0</v>
      </c>
      <c r="V2031" s="3" t="s">
        <v>109</v>
      </c>
      <c r="W2031" t="s">
        <v>67</v>
      </c>
    </row>
    <row r="2032" spans="1:23" x14ac:dyDescent="0.25">
      <c r="A2032">
        <v>2031</v>
      </c>
      <c r="B2032" t="s">
        <v>4</v>
      </c>
      <c r="C2032">
        <v>1</v>
      </c>
      <c r="D2032" t="s">
        <v>10</v>
      </c>
      <c r="E2032">
        <f t="shared" si="154"/>
        <v>0.375</v>
      </c>
      <c r="F2032" t="s">
        <v>15</v>
      </c>
      <c r="G2032">
        <v>0.25</v>
      </c>
      <c r="Q2032">
        <v>18.371681415929199</v>
      </c>
      <c r="R2032">
        <v>351.661631419939</v>
      </c>
      <c r="S2032">
        <v>20</v>
      </c>
      <c r="T2032">
        <v>0</v>
      </c>
      <c r="V2032" s="3" t="s">
        <v>109</v>
      </c>
      <c r="W2032" t="s">
        <v>67</v>
      </c>
    </row>
    <row r="2033" spans="1:23" x14ac:dyDescent="0.25">
      <c r="A2033">
        <v>2032</v>
      </c>
      <c r="B2033" t="s">
        <v>4</v>
      </c>
      <c r="C2033">
        <v>1</v>
      </c>
      <c r="D2033" t="s">
        <v>10</v>
      </c>
      <c r="E2033">
        <f t="shared" si="154"/>
        <v>0.375</v>
      </c>
      <c r="F2033" t="s">
        <v>15</v>
      </c>
      <c r="G2033">
        <v>0.25</v>
      </c>
      <c r="Q2033">
        <v>17.946902654867198</v>
      </c>
      <c r="R2033">
        <v>402.41691842900298</v>
      </c>
      <c r="S2033">
        <v>20</v>
      </c>
      <c r="T2033">
        <v>0</v>
      </c>
      <c r="V2033" s="3" t="s">
        <v>109</v>
      </c>
      <c r="W2033" t="s">
        <v>67</v>
      </c>
    </row>
    <row r="2034" spans="1:23" x14ac:dyDescent="0.25">
      <c r="A2034">
        <v>2033</v>
      </c>
      <c r="B2034" t="s">
        <v>4</v>
      </c>
      <c r="C2034">
        <v>1</v>
      </c>
      <c r="D2034" t="s">
        <v>10</v>
      </c>
      <c r="E2034">
        <f t="shared" si="154"/>
        <v>0.375</v>
      </c>
      <c r="F2034" t="s">
        <v>15</v>
      </c>
      <c r="G2034">
        <v>0.25</v>
      </c>
      <c r="Q2034">
        <v>16.955752212389299</v>
      </c>
      <c r="R2034">
        <v>444.712990936555</v>
      </c>
      <c r="S2034">
        <v>20</v>
      </c>
      <c r="T2034">
        <v>0</v>
      </c>
      <c r="V2034" s="3" t="s">
        <v>109</v>
      </c>
      <c r="W2034" t="s">
        <v>38</v>
      </c>
    </row>
    <row r="2035" spans="1:23" x14ac:dyDescent="0.25">
      <c r="A2035">
        <v>2034</v>
      </c>
      <c r="B2035" t="s">
        <v>4</v>
      </c>
      <c r="C2035">
        <v>1</v>
      </c>
      <c r="D2035" t="s">
        <v>10</v>
      </c>
      <c r="E2035">
        <f t="shared" si="154"/>
        <v>0.375</v>
      </c>
      <c r="F2035" t="s">
        <v>15</v>
      </c>
      <c r="G2035">
        <v>0.25</v>
      </c>
      <c r="Q2035">
        <v>15.539823008849501</v>
      </c>
      <c r="R2035">
        <v>499.69788519637399</v>
      </c>
      <c r="S2035">
        <v>20</v>
      </c>
      <c r="T2035">
        <v>0</v>
      </c>
      <c r="V2035" s="3" t="s">
        <v>109</v>
      </c>
      <c r="W2035" t="s">
        <v>38</v>
      </c>
    </row>
    <row r="2036" spans="1:23" x14ac:dyDescent="0.25">
      <c r="A2036">
        <v>2035</v>
      </c>
      <c r="B2036" t="s">
        <v>4</v>
      </c>
      <c r="C2036">
        <v>1</v>
      </c>
      <c r="D2036" t="s">
        <v>10</v>
      </c>
      <c r="E2036">
        <f t="shared" si="154"/>
        <v>0.375</v>
      </c>
      <c r="F2036" t="s">
        <v>15</v>
      </c>
      <c r="G2036">
        <v>0.25</v>
      </c>
      <c r="Q2036">
        <v>13.9115044247787</v>
      </c>
      <c r="R2036">
        <v>554.68277945619297</v>
      </c>
      <c r="S2036">
        <v>20</v>
      </c>
      <c r="T2036">
        <v>0</v>
      </c>
      <c r="V2036" s="3" t="s">
        <v>109</v>
      </c>
      <c r="W2036" t="s">
        <v>38</v>
      </c>
    </row>
    <row r="2037" spans="1:23" x14ac:dyDescent="0.25">
      <c r="A2037">
        <v>2036</v>
      </c>
      <c r="B2037" t="s">
        <v>4</v>
      </c>
      <c r="C2037">
        <v>1</v>
      </c>
      <c r="D2037" t="s">
        <v>10</v>
      </c>
      <c r="E2037">
        <f t="shared" si="154"/>
        <v>0.375</v>
      </c>
      <c r="F2037" t="s">
        <v>15</v>
      </c>
      <c r="G2037">
        <v>0.25</v>
      </c>
      <c r="Q2037">
        <v>12.353982300884899</v>
      </c>
      <c r="R2037">
        <v>596.97885196374602</v>
      </c>
      <c r="S2037">
        <v>20</v>
      </c>
      <c r="T2037">
        <v>0</v>
      </c>
      <c r="V2037" s="3" t="s">
        <v>109</v>
      </c>
      <c r="W2037" t="s">
        <v>38</v>
      </c>
    </row>
    <row r="2038" spans="1:23" x14ac:dyDescent="0.25">
      <c r="A2038">
        <v>2037</v>
      </c>
      <c r="B2038" t="s">
        <v>4</v>
      </c>
      <c r="C2038">
        <v>1</v>
      </c>
      <c r="D2038" t="s">
        <v>10</v>
      </c>
      <c r="E2038">
        <f t="shared" si="154"/>
        <v>0.375</v>
      </c>
      <c r="F2038" t="s">
        <v>15</v>
      </c>
      <c r="G2038">
        <v>0.25</v>
      </c>
      <c r="Q2038">
        <v>11.362831858407</v>
      </c>
      <c r="R2038">
        <v>624.47129909365503</v>
      </c>
      <c r="S2038">
        <v>20</v>
      </c>
      <c r="T2038">
        <v>0</v>
      </c>
      <c r="V2038" s="3" t="s">
        <v>109</v>
      </c>
      <c r="W2038" t="s">
        <v>38</v>
      </c>
    </row>
    <row r="2039" spans="1:23" x14ac:dyDescent="0.25">
      <c r="A2039">
        <v>2038</v>
      </c>
      <c r="B2039" t="s">
        <v>4</v>
      </c>
      <c r="C2039">
        <v>1</v>
      </c>
      <c r="D2039" t="s">
        <v>10</v>
      </c>
      <c r="E2039">
        <f t="shared" si="154"/>
        <v>0.375</v>
      </c>
      <c r="F2039" t="s">
        <v>15</v>
      </c>
      <c r="G2039">
        <v>0.25</v>
      </c>
      <c r="Q2039">
        <v>10.371681415929199</v>
      </c>
      <c r="R2039">
        <v>649.84894259818702</v>
      </c>
      <c r="S2039">
        <v>20</v>
      </c>
      <c r="T2039">
        <v>0</v>
      </c>
      <c r="V2039" s="3" t="s">
        <v>109</v>
      </c>
      <c r="W2039" t="s">
        <v>38</v>
      </c>
    </row>
    <row r="2040" spans="1:23" x14ac:dyDescent="0.25">
      <c r="A2040">
        <v>2039</v>
      </c>
      <c r="B2040" t="s">
        <v>4</v>
      </c>
      <c r="C2040">
        <v>1</v>
      </c>
      <c r="D2040" t="s">
        <v>10</v>
      </c>
      <c r="E2040">
        <f t="shared" si="154"/>
        <v>0.375</v>
      </c>
      <c r="F2040" t="s">
        <v>15</v>
      </c>
      <c r="G2040">
        <v>0.25</v>
      </c>
      <c r="Q2040">
        <v>7.9646017699114999</v>
      </c>
      <c r="R2040">
        <v>702.71903323262802</v>
      </c>
      <c r="S2040">
        <v>20</v>
      </c>
      <c r="T2040">
        <v>0</v>
      </c>
      <c r="V2040" s="3" t="s">
        <v>109</v>
      </c>
      <c r="W2040" t="s">
        <v>38</v>
      </c>
    </row>
    <row r="2041" spans="1:23" x14ac:dyDescent="0.25">
      <c r="A2041">
        <v>2040</v>
      </c>
      <c r="B2041" t="s">
        <v>4</v>
      </c>
      <c r="C2041">
        <v>1</v>
      </c>
      <c r="D2041" t="s">
        <v>10</v>
      </c>
      <c r="E2041">
        <f t="shared" si="154"/>
        <v>0.375</v>
      </c>
      <c r="F2041" t="s">
        <v>15</v>
      </c>
      <c r="G2041">
        <v>0.25</v>
      </c>
      <c r="Q2041">
        <v>6.1238938053097298</v>
      </c>
      <c r="R2041">
        <v>749.24471299093602</v>
      </c>
      <c r="S2041">
        <v>20</v>
      </c>
      <c r="T2041">
        <v>0</v>
      </c>
      <c r="V2041" s="3" t="s">
        <v>109</v>
      </c>
      <c r="W2041" t="s">
        <v>38</v>
      </c>
    </row>
    <row r="2042" spans="1:23" x14ac:dyDescent="0.25">
      <c r="A2042">
        <v>2041</v>
      </c>
      <c r="B2042" t="s">
        <v>1</v>
      </c>
      <c r="C2042">
        <f t="shared" ref="C2042:C2063" si="155">0.7125/2</f>
        <v>0.35625000000000001</v>
      </c>
      <c r="D2042" t="s">
        <v>2</v>
      </c>
      <c r="E2042">
        <v>0.23749999999999999</v>
      </c>
      <c r="F2042" t="s">
        <v>26</v>
      </c>
      <c r="G2042">
        <f t="shared" ref="G2042:G2073" si="156">0.5/2</f>
        <v>0.25</v>
      </c>
      <c r="H2042" t="s">
        <v>25</v>
      </c>
      <c r="I2042">
        <f t="shared" ref="I2042:I2087" si="157">0.5/2</f>
        <v>0.25</v>
      </c>
      <c r="Q2042">
        <v>6.3636363636363598</v>
      </c>
      <c r="R2042">
        <v>950</v>
      </c>
      <c r="S2042">
        <v>1.0000000000000001E-16</v>
      </c>
      <c r="T2042">
        <v>0</v>
      </c>
      <c r="V2042" s="3" t="s">
        <v>110</v>
      </c>
      <c r="W2042" t="s">
        <v>38</v>
      </c>
    </row>
    <row r="2043" spans="1:23" x14ac:dyDescent="0.25">
      <c r="A2043">
        <v>2042</v>
      </c>
      <c r="B2043" t="s">
        <v>1</v>
      </c>
      <c r="C2043">
        <f t="shared" si="155"/>
        <v>0.35625000000000001</v>
      </c>
      <c r="D2043" t="s">
        <v>2</v>
      </c>
      <c r="E2043">
        <v>0.23749999999999999</v>
      </c>
      <c r="F2043" t="s">
        <v>26</v>
      </c>
      <c r="G2043">
        <f t="shared" si="156"/>
        <v>0.25</v>
      </c>
      <c r="H2043" t="s">
        <v>25</v>
      </c>
      <c r="I2043">
        <f t="shared" si="157"/>
        <v>0.25</v>
      </c>
      <c r="Q2043">
        <v>6.4545454545454497</v>
      </c>
      <c r="R2043">
        <v>950</v>
      </c>
      <c r="S2043">
        <v>2.8942661247167597E-16</v>
      </c>
      <c r="T2043">
        <v>0</v>
      </c>
      <c r="V2043" s="3" t="s">
        <v>110</v>
      </c>
      <c r="W2043" t="s">
        <v>38</v>
      </c>
    </row>
    <row r="2044" spans="1:23" x14ac:dyDescent="0.25">
      <c r="A2044">
        <v>2043</v>
      </c>
      <c r="B2044" t="s">
        <v>1</v>
      </c>
      <c r="C2044">
        <f t="shared" si="155"/>
        <v>0.35625000000000001</v>
      </c>
      <c r="D2044" t="s">
        <v>2</v>
      </c>
      <c r="E2044">
        <v>0.23749999999999999</v>
      </c>
      <c r="F2044" t="s">
        <v>26</v>
      </c>
      <c r="G2044">
        <f t="shared" si="156"/>
        <v>0.25</v>
      </c>
      <c r="H2044" t="s">
        <v>25</v>
      </c>
      <c r="I2044">
        <f t="shared" si="157"/>
        <v>0.25</v>
      </c>
      <c r="Q2044">
        <v>6.7272727272727204</v>
      </c>
      <c r="R2044">
        <v>950</v>
      </c>
      <c r="S2044">
        <v>8.3767764006829895E-16</v>
      </c>
      <c r="T2044">
        <v>0</v>
      </c>
      <c r="V2044" s="3" t="s">
        <v>110</v>
      </c>
      <c r="W2044" t="s">
        <v>38</v>
      </c>
    </row>
    <row r="2045" spans="1:23" x14ac:dyDescent="0.25">
      <c r="A2045">
        <v>2044</v>
      </c>
      <c r="B2045" t="s">
        <v>1</v>
      </c>
      <c r="C2045">
        <f t="shared" si="155"/>
        <v>0.35625000000000001</v>
      </c>
      <c r="D2045" t="s">
        <v>2</v>
      </c>
      <c r="E2045">
        <v>0.23749999999999999</v>
      </c>
      <c r="F2045" t="s">
        <v>26</v>
      </c>
      <c r="G2045">
        <f t="shared" si="156"/>
        <v>0.25</v>
      </c>
      <c r="H2045" t="s">
        <v>25</v>
      </c>
      <c r="I2045">
        <f t="shared" si="157"/>
        <v>0.25</v>
      </c>
      <c r="Q2045">
        <v>6.8181818181818103</v>
      </c>
      <c r="R2045">
        <v>950</v>
      </c>
      <c r="S2045">
        <v>3.4551072945922299E-15</v>
      </c>
      <c r="T2045">
        <v>0</v>
      </c>
      <c r="V2045" s="3" t="s">
        <v>110</v>
      </c>
      <c r="W2045" t="s">
        <v>38</v>
      </c>
    </row>
    <row r="2046" spans="1:23" x14ac:dyDescent="0.25">
      <c r="A2046">
        <v>2045</v>
      </c>
      <c r="B2046" t="s">
        <v>1</v>
      </c>
      <c r="C2046">
        <f t="shared" si="155"/>
        <v>0.35625000000000001</v>
      </c>
      <c r="D2046" t="s">
        <v>2</v>
      </c>
      <c r="E2046">
        <v>0.23749999999999999</v>
      </c>
      <c r="F2046" t="s">
        <v>26</v>
      </c>
      <c r="G2046">
        <f t="shared" si="156"/>
        <v>0.25</v>
      </c>
      <c r="H2046" t="s">
        <v>25</v>
      </c>
      <c r="I2046">
        <f t="shared" si="157"/>
        <v>0.25</v>
      </c>
      <c r="Q2046">
        <v>7</v>
      </c>
      <c r="R2046">
        <v>950</v>
      </c>
      <c r="S2046">
        <v>1.425102670303E-14</v>
      </c>
      <c r="T2046">
        <v>0</v>
      </c>
      <c r="V2046" s="3" t="s">
        <v>110</v>
      </c>
      <c r="W2046" t="s">
        <v>38</v>
      </c>
    </row>
    <row r="2047" spans="1:23" x14ac:dyDescent="0.25">
      <c r="A2047">
        <v>2046</v>
      </c>
      <c r="B2047" t="s">
        <v>1</v>
      </c>
      <c r="C2047">
        <f t="shared" si="155"/>
        <v>0.35625000000000001</v>
      </c>
      <c r="D2047" t="s">
        <v>2</v>
      </c>
      <c r="E2047">
        <v>0.23749999999999999</v>
      </c>
      <c r="F2047" t="s">
        <v>26</v>
      </c>
      <c r="G2047">
        <f t="shared" si="156"/>
        <v>0.25</v>
      </c>
      <c r="H2047" t="s">
        <v>25</v>
      </c>
      <c r="I2047">
        <f t="shared" si="157"/>
        <v>0.25</v>
      </c>
      <c r="Q2047">
        <v>7.3636363636363598</v>
      </c>
      <c r="R2047">
        <v>950</v>
      </c>
      <c r="S2047">
        <v>2.8942661247167604E-14</v>
      </c>
      <c r="T2047">
        <v>0</v>
      </c>
      <c r="V2047" s="3" t="s">
        <v>110</v>
      </c>
      <c r="W2047" t="s">
        <v>38</v>
      </c>
    </row>
    <row r="2048" spans="1:23" x14ac:dyDescent="0.25">
      <c r="A2048">
        <v>2047</v>
      </c>
      <c r="B2048" t="s">
        <v>1</v>
      </c>
      <c r="C2048">
        <f t="shared" si="155"/>
        <v>0.35625000000000001</v>
      </c>
      <c r="D2048" t="s">
        <v>2</v>
      </c>
      <c r="E2048">
        <v>0.23749999999999999</v>
      </c>
      <c r="F2048" t="s">
        <v>26</v>
      </c>
      <c r="G2048">
        <f t="shared" si="156"/>
        <v>0.25</v>
      </c>
      <c r="H2048" t="s">
        <v>25</v>
      </c>
      <c r="I2048">
        <f t="shared" si="157"/>
        <v>0.25</v>
      </c>
      <c r="Q2048">
        <v>7.7272727272727204</v>
      </c>
      <c r="R2048">
        <v>950</v>
      </c>
      <c r="S2048">
        <v>1.19377664171444E-13</v>
      </c>
      <c r="T2048">
        <v>0</v>
      </c>
      <c r="V2048" s="3" t="s">
        <v>110</v>
      </c>
      <c r="W2048" t="s">
        <v>38</v>
      </c>
    </row>
    <row r="2049" spans="1:23" x14ac:dyDescent="0.25">
      <c r="A2049">
        <v>2048</v>
      </c>
      <c r="B2049" t="s">
        <v>1</v>
      </c>
      <c r="C2049">
        <f t="shared" si="155"/>
        <v>0.35625000000000001</v>
      </c>
      <c r="D2049" t="s">
        <v>2</v>
      </c>
      <c r="E2049">
        <v>0.23749999999999999</v>
      </c>
      <c r="F2049" t="s">
        <v>26</v>
      </c>
      <c r="G2049">
        <f t="shared" si="156"/>
        <v>0.25</v>
      </c>
      <c r="H2049" t="s">
        <v>25</v>
      </c>
      <c r="I2049">
        <f t="shared" si="157"/>
        <v>0.25</v>
      </c>
      <c r="Q2049">
        <v>8.1818181818181799</v>
      </c>
      <c r="R2049">
        <v>950</v>
      </c>
      <c r="S2049">
        <v>4.9238826317067494E-13</v>
      </c>
      <c r="T2049">
        <v>0</v>
      </c>
      <c r="V2049" s="3" t="s">
        <v>110</v>
      </c>
      <c r="W2049" t="s">
        <v>38</v>
      </c>
    </row>
    <row r="2050" spans="1:23" x14ac:dyDescent="0.25">
      <c r="A2050">
        <v>2049</v>
      </c>
      <c r="B2050" t="s">
        <v>1</v>
      </c>
      <c r="C2050">
        <f t="shared" si="155"/>
        <v>0.35625000000000001</v>
      </c>
      <c r="D2050" t="s">
        <v>2</v>
      </c>
      <c r="E2050">
        <v>0.23749999999999999</v>
      </c>
      <c r="F2050" t="s">
        <v>26</v>
      </c>
      <c r="G2050">
        <f t="shared" si="156"/>
        <v>0.25</v>
      </c>
      <c r="H2050" t="s">
        <v>25</v>
      </c>
      <c r="I2050">
        <f t="shared" si="157"/>
        <v>0.25</v>
      </c>
      <c r="Q2050">
        <v>9.2727272727272698</v>
      </c>
      <c r="R2050">
        <v>950</v>
      </c>
      <c r="S2050">
        <v>4.1246263829013604E-12</v>
      </c>
      <c r="T2050">
        <v>0</v>
      </c>
      <c r="V2050" s="3" t="s">
        <v>110</v>
      </c>
      <c r="W2050" t="s">
        <v>38</v>
      </c>
    </row>
    <row r="2051" spans="1:23" x14ac:dyDescent="0.25">
      <c r="A2051">
        <v>2050</v>
      </c>
      <c r="B2051" t="s">
        <v>1</v>
      </c>
      <c r="C2051">
        <f t="shared" si="155"/>
        <v>0.35625000000000001</v>
      </c>
      <c r="D2051" t="s">
        <v>2</v>
      </c>
      <c r="E2051">
        <v>0.23749999999999999</v>
      </c>
      <c r="F2051" t="s">
        <v>26</v>
      </c>
      <c r="G2051">
        <f t="shared" si="156"/>
        <v>0.25</v>
      </c>
      <c r="H2051" t="s">
        <v>25</v>
      </c>
      <c r="I2051">
        <f t="shared" si="157"/>
        <v>0.25</v>
      </c>
      <c r="Q2051">
        <v>11.545454545454501</v>
      </c>
      <c r="R2051">
        <v>950</v>
      </c>
      <c r="S2051">
        <v>1.4251026703029899E-10</v>
      </c>
      <c r="T2051">
        <v>0</v>
      </c>
      <c r="V2051" s="3" t="s">
        <v>110</v>
      </c>
      <c r="W2051" t="s">
        <v>38</v>
      </c>
    </row>
    <row r="2052" spans="1:23" x14ac:dyDescent="0.25">
      <c r="A2052">
        <v>2051</v>
      </c>
      <c r="B2052" t="s">
        <v>1</v>
      </c>
      <c r="C2052">
        <f t="shared" si="155"/>
        <v>0.35625000000000001</v>
      </c>
      <c r="D2052" t="s">
        <v>2</v>
      </c>
      <c r="E2052">
        <v>0.23749999999999999</v>
      </c>
      <c r="F2052" t="s">
        <v>26</v>
      </c>
      <c r="G2052">
        <f t="shared" si="156"/>
        <v>0.25</v>
      </c>
      <c r="H2052" t="s">
        <v>25</v>
      </c>
      <c r="I2052">
        <f t="shared" si="157"/>
        <v>0.25</v>
      </c>
      <c r="Q2052">
        <v>13</v>
      </c>
      <c r="R2052">
        <v>950</v>
      </c>
      <c r="S2052">
        <v>8.3767764006829201E-10</v>
      </c>
      <c r="T2052">
        <v>0</v>
      </c>
      <c r="V2052" s="3" t="s">
        <v>110</v>
      </c>
      <c r="W2052" t="s">
        <v>38</v>
      </c>
    </row>
    <row r="2053" spans="1:23" x14ac:dyDescent="0.25">
      <c r="A2053">
        <v>2052</v>
      </c>
      <c r="B2053" t="s">
        <v>1</v>
      </c>
      <c r="C2053">
        <f t="shared" si="155"/>
        <v>0.35625000000000001</v>
      </c>
      <c r="D2053" t="s">
        <v>2</v>
      </c>
      <c r="E2053">
        <v>0.23749999999999999</v>
      </c>
      <c r="F2053" t="s">
        <v>26</v>
      </c>
      <c r="G2053">
        <f t="shared" si="156"/>
        <v>0.25</v>
      </c>
      <c r="H2053" t="s">
        <v>25</v>
      </c>
      <c r="I2053">
        <f t="shared" si="157"/>
        <v>0.25</v>
      </c>
      <c r="Q2053">
        <v>13.090909090908999</v>
      </c>
      <c r="R2053">
        <v>950</v>
      </c>
      <c r="S2053">
        <v>4.92388263170675E-9</v>
      </c>
      <c r="T2053">
        <v>0</v>
      </c>
      <c r="V2053" s="3" t="s">
        <v>110</v>
      </c>
      <c r="W2053" t="s">
        <v>38</v>
      </c>
    </row>
    <row r="2054" spans="1:23" x14ac:dyDescent="0.25">
      <c r="A2054">
        <v>2053</v>
      </c>
      <c r="B2054" t="s">
        <v>1</v>
      </c>
      <c r="C2054">
        <f t="shared" si="155"/>
        <v>0.35625000000000001</v>
      </c>
      <c r="D2054" t="s">
        <v>2</v>
      </c>
      <c r="E2054">
        <v>0.23749999999999999</v>
      </c>
      <c r="F2054" t="s">
        <v>26</v>
      </c>
      <c r="G2054">
        <f t="shared" si="156"/>
        <v>0.25</v>
      </c>
      <c r="H2054" t="s">
        <v>25</v>
      </c>
      <c r="I2054">
        <f t="shared" si="157"/>
        <v>0.25</v>
      </c>
      <c r="Q2054">
        <v>13.090909090908999</v>
      </c>
      <c r="R2054">
        <v>950</v>
      </c>
      <c r="S2054">
        <v>4.1246263829013604E-8</v>
      </c>
      <c r="T2054">
        <v>0</v>
      </c>
      <c r="V2054" s="3" t="s">
        <v>110</v>
      </c>
      <c r="W2054" t="s">
        <v>38</v>
      </c>
    </row>
    <row r="2055" spans="1:23" x14ac:dyDescent="0.25">
      <c r="A2055">
        <v>2054</v>
      </c>
      <c r="B2055" t="s">
        <v>1</v>
      </c>
      <c r="C2055">
        <f t="shared" si="155"/>
        <v>0.35625000000000001</v>
      </c>
      <c r="D2055" t="s">
        <v>2</v>
      </c>
      <c r="E2055">
        <v>0.23749999999999999</v>
      </c>
      <c r="F2055" t="s">
        <v>26</v>
      </c>
      <c r="G2055">
        <f t="shared" si="156"/>
        <v>0.25</v>
      </c>
      <c r="H2055" t="s">
        <v>25</v>
      </c>
      <c r="I2055">
        <f t="shared" si="157"/>
        <v>0.25</v>
      </c>
      <c r="Q2055">
        <v>13.1818181818181</v>
      </c>
      <c r="R2055">
        <v>950</v>
      </c>
      <c r="S2055">
        <v>3.4551072945922296E-7</v>
      </c>
      <c r="T2055">
        <v>0</v>
      </c>
      <c r="V2055" s="3" t="s">
        <v>110</v>
      </c>
      <c r="W2055" t="s">
        <v>38</v>
      </c>
    </row>
    <row r="2056" spans="1:23" x14ac:dyDescent="0.25">
      <c r="A2056">
        <v>2055</v>
      </c>
      <c r="B2056" t="s">
        <v>1</v>
      </c>
      <c r="C2056">
        <f t="shared" si="155"/>
        <v>0.35625000000000001</v>
      </c>
      <c r="D2056" t="s">
        <v>2</v>
      </c>
      <c r="E2056">
        <v>0.23749999999999999</v>
      </c>
      <c r="F2056" t="s">
        <v>26</v>
      </c>
      <c r="G2056">
        <f t="shared" si="156"/>
        <v>0.25</v>
      </c>
      <c r="H2056" t="s">
        <v>25</v>
      </c>
      <c r="I2056">
        <f t="shared" si="157"/>
        <v>0.25</v>
      </c>
      <c r="Q2056">
        <v>13.090909090908999</v>
      </c>
      <c r="R2056">
        <v>950</v>
      </c>
      <c r="S2056">
        <v>2.89426612471673E-6</v>
      </c>
      <c r="T2056">
        <v>0</v>
      </c>
      <c r="V2056" s="3" t="s">
        <v>110</v>
      </c>
      <c r="W2056" t="s">
        <v>38</v>
      </c>
    </row>
    <row r="2057" spans="1:23" x14ac:dyDescent="0.25">
      <c r="A2057">
        <v>2056</v>
      </c>
      <c r="B2057" t="s">
        <v>1</v>
      </c>
      <c r="C2057">
        <f t="shared" si="155"/>
        <v>0.35625000000000001</v>
      </c>
      <c r="D2057" t="s">
        <v>2</v>
      </c>
      <c r="E2057">
        <v>0.23749999999999999</v>
      </c>
      <c r="F2057" t="s">
        <v>26</v>
      </c>
      <c r="G2057">
        <f t="shared" si="156"/>
        <v>0.25</v>
      </c>
      <c r="H2057" t="s">
        <v>25</v>
      </c>
      <c r="I2057">
        <f t="shared" si="157"/>
        <v>0.25</v>
      </c>
      <c r="Q2057">
        <v>13.090909090908999</v>
      </c>
      <c r="R2057">
        <v>950</v>
      </c>
      <c r="S2057">
        <v>1.1937766417144302E-5</v>
      </c>
      <c r="T2057">
        <v>0</v>
      </c>
      <c r="V2057" s="3" t="s">
        <v>110</v>
      </c>
      <c r="W2057" t="s">
        <v>38</v>
      </c>
    </row>
    <row r="2058" spans="1:23" x14ac:dyDescent="0.25">
      <c r="A2058">
        <v>2057</v>
      </c>
      <c r="B2058" t="s">
        <v>1</v>
      </c>
      <c r="C2058">
        <f t="shared" si="155"/>
        <v>0.35625000000000001</v>
      </c>
      <c r="D2058" t="s">
        <v>2</v>
      </c>
      <c r="E2058">
        <v>0.23749999999999999</v>
      </c>
      <c r="F2058" t="s">
        <v>26</v>
      </c>
      <c r="G2058">
        <f t="shared" si="156"/>
        <v>0.25</v>
      </c>
      <c r="H2058" t="s">
        <v>25</v>
      </c>
      <c r="I2058">
        <f t="shared" si="157"/>
        <v>0.25</v>
      </c>
      <c r="Q2058">
        <v>13.090909090908999</v>
      </c>
      <c r="R2058">
        <v>950</v>
      </c>
      <c r="S2058">
        <v>1.19377664171442E-3</v>
      </c>
      <c r="T2058">
        <v>0</v>
      </c>
      <c r="V2058" s="3" t="s">
        <v>110</v>
      </c>
      <c r="W2058" t="s">
        <v>38</v>
      </c>
    </row>
    <row r="2059" spans="1:23" x14ac:dyDescent="0.25">
      <c r="A2059">
        <v>2058</v>
      </c>
      <c r="B2059" t="s">
        <v>1</v>
      </c>
      <c r="C2059">
        <f t="shared" si="155"/>
        <v>0.35625000000000001</v>
      </c>
      <c r="D2059" t="s">
        <v>2</v>
      </c>
      <c r="E2059">
        <v>0.23749999999999999</v>
      </c>
      <c r="F2059" t="s">
        <v>26</v>
      </c>
      <c r="G2059">
        <f t="shared" si="156"/>
        <v>0.25</v>
      </c>
      <c r="H2059" t="s">
        <v>25</v>
      </c>
      <c r="I2059">
        <f t="shared" si="157"/>
        <v>0.25</v>
      </c>
      <c r="Q2059">
        <v>13.090909090908999</v>
      </c>
      <c r="R2059">
        <v>950</v>
      </c>
      <c r="S2059">
        <v>7.0170382867037794E-3</v>
      </c>
      <c r="T2059">
        <v>0</v>
      </c>
      <c r="V2059" s="3" t="s">
        <v>110</v>
      </c>
      <c r="W2059" t="s">
        <v>38</v>
      </c>
    </row>
    <row r="2060" spans="1:23" x14ac:dyDescent="0.25">
      <c r="A2060">
        <v>2059</v>
      </c>
      <c r="B2060" t="s">
        <v>1</v>
      </c>
      <c r="C2060">
        <f t="shared" si="155"/>
        <v>0.35625000000000001</v>
      </c>
      <c r="D2060" t="s">
        <v>2</v>
      </c>
      <c r="E2060">
        <v>0.23749999999999999</v>
      </c>
      <c r="F2060" t="s">
        <v>26</v>
      </c>
      <c r="G2060">
        <f t="shared" si="156"/>
        <v>0.25</v>
      </c>
      <c r="H2060" t="s">
        <v>25</v>
      </c>
      <c r="I2060">
        <f t="shared" si="157"/>
        <v>0.25</v>
      </c>
      <c r="Q2060">
        <v>13.090909090908999</v>
      </c>
      <c r="R2060">
        <v>950</v>
      </c>
      <c r="S2060">
        <v>8.3767764006828505E-2</v>
      </c>
      <c r="T2060">
        <v>0</v>
      </c>
      <c r="V2060" s="3" t="s">
        <v>110</v>
      </c>
      <c r="W2060" t="s">
        <v>38</v>
      </c>
    </row>
    <row r="2061" spans="1:23" x14ac:dyDescent="0.25">
      <c r="A2061">
        <v>2060</v>
      </c>
      <c r="B2061" t="s">
        <v>1</v>
      </c>
      <c r="C2061">
        <f t="shared" si="155"/>
        <v>0.35625000000000001</v>
      </c>
      <c r="D2061" t="s">
        <v>2</v>
      </c>
      <c r="E2061">
        <v>0.23749999999999999</v>
      </c>
      <c r="F2061" t="s">
        <v>26</v>
      </c>
      <c r="G2061">
        <f t="shared" si="156"/>
        <v>0.25</v>
      </c>
      <c r="H2061" t="s">
        <v>25</v>
      </c>
      <c r="I2061">
        <f t="shared" si="157"/>
        <v>0.25</v>
      </c>
      <c r="Q2061">
        <v>13.090909090908999</v>
      </c>
      <c r="R2061">
        <v>950</v>
      </c>
      <c r="S2061">
        <v>0.34551072945921996</v>
      </c>
      <c r="T2061">
        <v>0</v>
      </c>
      <c r="V2061" s="3" t="s">
        <v>110</v>
      </c>
      <c r="W2061" t="s">
        <v>38</v>
      </c>
    </row>
    <row r="2062" spans="1:23" x14ac:dyDescent="0.25">
      <c r="A2062">
        <v>2061</v>
      </c>
      <c r="B2062" t="s">
        <v>1</v>
      </c>
      <c r="C2062">
        <f t="shared" si="155"/>
        <v>0.35625000000000001</v>
      </c>
      <c r="D2062" t="s">
        <v>2</v>
      </c>
      <c r="E2062">
        <v>0.23749999999999999</v>
      </c>
      <c r="F2062" t="s">
        <v>26</v>
      </c>
      <c r="G2062">
        <f t="shared" si="156"/>
        <v>0.25</v>
      </c>
      <c r="H2062" t="s">
        <v>25</v>
      </c>
      <c r="I2062">
        <f t="shared" si="157"/>
        <v>0.25</v>
      </c>
      <c r="Q2062">
        <v>13.090909090908999</v>
      </c>
      <c r="R2062">
        <v>950</v>
      </c>
      <c r="S2062">
        <v>4.1246263829012895</v>
      </c>
      <c r="T2062">
        <v>0</v>
      </c>
      <c r="V2062" s="3" t="s">
        <v>110</v>
      </c>
      <c r="W2062" t="s">
        <v>38</v>
      </c>
    </row>
    <row r="2063" spans="1:23" x14ac:dyDescent="0.25">
      <c r="A2063">
        <v>2062</v>
      </c>
      <c r="B2063" t="s">
        <v>1</v>
      </c>
      <c r="C2063">
        <f t="shared" si="155"/>
        <v>0.35625000000000001</v>
      </c>
      <c r="D2063" t="s">
        <v>2</v>
      </c>
      <c r="E2063">
        <v>0.23749999999999999</v>
      </c>
      <c r="F2063" t="s">
        <v>26</v>
      </c>
      <c r="G2063">
        <f t="shared" si="156"/>
        <v>0.25</v>
      </c>
      <c r="H2063" t="s">
        <v>25</v>
      </c>
      <c r="I2063">
        <f t="shared" si="157"/>
        <v>0.25</v>
      </c>
      <c r="Q2063">
        <v>13.090909090908999</v>
      </c>
      <c r="R2063">
        <v>950</v>
      </c>
      <c r="S2063">
        <v>49.238826317066696</v>
      </c>
      <c r="T2063">
        <v>0</v>
      </c>
      <c r="V2063" s="3" t="s">
        <v>110</v>
      </c>
      <c r="W2063" t="s">
        <v>38</v>
      </c>
    </row>
    <row r="2064" spans="1:23" x14ac:dyDescent="0.25">
      <c r="A2064">
        <v>2063</v>
      </c>
      <c r="B2064" t="s">
        <v>1</v>
      </c>
      <c r="C2064">
        <f t="shared" ref="C2064:C2087" si="158">0.2375/2</f>
        <v>0.11874999999999999</v>
      </c>
      <c r="D2064" t="s">
        <v>2</v>
      </c>
      <c r="E2064">
        <v>0.71249999999999991</v>
      </c>
      <c r="F2064" t="s">
        <v>26</v>
      </c>
      <c r="G2064">
        <f t="shared" si="156"/>
        <v>0.25</v>
      </c>
      <c r="H2064" t="s">
        <v>28</v>
      </c>
      <c r="I2064">
        <f t="shared" si="157"/>
        <v>0.25</v>
      </c>
      <c r="Q2064">
        <v>3.3636363636363602</v>
      </c>
      <c r="R2064">
        <v>950</v>
      </c>
      <c r="S2064">
        <v>7.0170382867038892E-17</v>
      </c>
      <c r="T2064">
        <v>0</v>
      </c>
      <c r="V2064" s="3" t="s">
        <v>110</v>
      </c>
      <c r="W2064" t="s">
        <v>38</v>
      </c>
    </row>
    <row r="2065" spans="1:23" x14ac:dyDescent="0.25">
      <c r="A2065">
        <v>2064</v>
      </c>
      <c r="B2065" t="s">
        <v>1</v>
      </c>
      <c r="C2065">
        <f t="shared" si="158"/>
        <v>0.11874999999999999</v>
      </c>
      <c r="D2065" t="s">
        <v>2</v>
      </c>
      <c r="E2065">
        <v>0.71249999999999991</v>
      </c>
      <c r="F2065" t="s">
        <v>26</v>
      </c>
      <c r="G2065">
        <f t="shared" si="156"/>
        <v>0.25</v>
      </c>
      <c r="H2065" t="s">
        <v>28</v>
      </c>
      <c r="I2065">
        <f t="shared" si="157"/>
        <v>0.25</v>
      </c>
      <c r="Q2065">
        <v>3.72727272727272</v>
      </c>
      <c r="R2065">
        <v>950</v>
      </c>
      <c r="S2065">
        <v>1.4251026703029999E-16</v>
      </c>
      <c r="T2065">
        <v>0</v>
      </c>
      <c r="V2065" s="3" t="s">
        <v>110</v>
      </c>
      <c r="W2065" t="s">
        <v>38</v>
      </c>
    </row>
    <row r="2066" spans="1:23" x14ac:dyDescent="0.25">
      <c r="A2066">
        <v>2065</v>
      </c>
      <c r="B2066" t="s">
        <v>1</v>
      </c>
      <c r="C2066">
        <f t="shared" si="158"/>
        <v>0.11874999999999999</v>
      </c>
      <c r="D2066" t="s">
        <v>2</v>
      </c>
      <c r="E2066">
        <v>0.71249999999999991</v>
      </c>
      <c r="F2066" t="s">
        <v>26</v>
      </c>
      <c r="G2066">
        <f t="shared" si="156"/>
        <v>0.25</v>
      </c>
      <c r="H2066" t="s">
        <v>28</v>
      </c>
      <c r="I2066">
        <f t="shared" si="157"/>
        <v>0.25</v>
      </c>
      <c r="Q2066">
        <v>4.0909090909090899</v>
      </c>
      <c r="R2066">
        <v>950</v>
      </c>
      <c r="S2066">
        <v>2.8942661247167597E-16</v>
      </c>
      <c r="T2066">
        <v>0</v>
      </c>
      <c r="V2066" s="3" t="s">
        <v>110</v>
      </c>
      <c r="W2066" t="s">
        <v>38</v>
      </c>
    </row>
    <row r="2067" spans="1:23" x14ac:dyDescent="0.25">
      <c r="A2067">
        <v>2066</v>
      </c>
      <c r="B2067" t="s">
        <v>1</v>
      </c>
      <c r="C2067">
        <f t="shared" si="158"/>
        <v>0.11874999999999999</v>
      </c>
      <c r="D2067" t="s">
        <v>2</v>
      </c>
      <c r="E2067">
        <v>0.71249999999999991</v>
      </c>
      <c r="F2067" t="s">
        <v>26</v>
      </c>
      <c r="G2067">
        <f t="shared" si="156"/>
        <v>0.25</v>
      </c>
      <c r="H2067" t="s">
        <v>28</v>
      </c>
      <c r="I2067">
        <f t="shared" si="157"/>
        <v>0.25</v>
      </c>
      <c r="Q2067">
        <v>4.4545454545454497</v>
      </c>
      <c r="R2067">
        <v>950</v>
      </c>
      <c r="S2067">
        <v>8.3767764006829895E-16</v>
      </c>
      <c r="T2067">
        <v>0</v>
      </c>
      <c r="V2067" s="3" t="s">
        <v>110</v>
      </c>
      <c r="W2067" t="s">
        <v>38</v>
      </c>
    </row>
    <row r="2068" spans="1:23" x14ac:dyDescent="0.25">
      <c r="A2068">
        <v>2067</v>
      </c>
      <c r="B2068" t="s">
        <v>1</v>
      </c>
      <c r="C2068">
        <f t="shared" si="158"/>
        <v>0.11874999999999999</v>
      </c>
      <c r="D2068" t="s">
        <v>2</v>
      </c>
      <c r="E2068">
        <v>0.71249999999999991</v>
      </c>
      <c r="F2068" t="s">
        <v>26</v>
      </c>
      <c r="G2068">
        <f t="shared" si="156"/>
        <v>0.25</v>
      </c>
      <c r="H2068" t="s">
        <v>28</v>
      </c>
      <c r="I2068">
        <f t="shared" si="157"/>
        <v>0.25</v>
      </c>
      <c r="Q2068">
        <v>4.9090909090909003</v>
      </c>
      <c r="R2068">
        <v>950</v>
      </c>
      <c r="S2068">
        <v>2.4244620170823399E-15</v>
      </c>
      <c r="T2068">
        <v>0</v>
      </c>
      <c r="V2068" s="3" t="s">
        <v>110</v>
      </c>
      <c r="W2068" t="s">
        <v>38</v>
      </c>
    </row>
    <row r="2069" spans="1:23" x14ac:dyDescent="0.25">
      <c r="A2069">
        <v>2068</v>
      </c>
      <c r="B2069" t="s">
        <v>1</v>
      </c>
      <c r="C2069">
        <f t="shared" si="158"/>
        <v>0.11874999999999999</v>
      </c>
      <c r="D2069" t="s">
        <v>2</v>
      </c>
      <c r="E2069">
        <v>0.71249999999999991</v>
      </c>
      <c r="F2069" t="s">
        <v>26</v>
      </c>
      <c r="G2069">
        <f t="shared" si="156"/>
        <v>0.25</v>
      </c>
      <c r="H2069" t="s">
        <v>28</v>
      </c>
      <c r="I2069">
        <f t="shared" si="157"/>
        <v>0.25</v>
      </c>
      <c r="Q2069">
        <v>5.1818181818181799</v>
      </c>
      <c r="R2069">
        <v>950</v>
      </c>
      <c r="S2069">
        <v>1E-14</v>
      </c>
      <c r="T2069">
        <v>0</v>
      </c>
      <c r="V2069" s="3" t="s">
        <v>110</v>
      </c>
      <c r="W2069" t="s">
        <v>38</v>
      </c>
    </row>
    <row r="2070" spans="1:23" x14ac:dyDescent="0.25">
      <c r="A2070">
        <v>2069</v>
      </c>
      <c r="B2070" t="s">
        <v>1</v>
      </c>
      <c r="C2070">
        <f t="shared" si="158"/>
        <v>0.11874999999999999</v>
      </c>
      <c r="D2070" t="s">
        <v>2</v>
      </c>
      <c r="E2070">
        <v>0.71249999999999991</v>
      </c>
      <c r="F2070" t="s">
        <v>26</v>
      </c>
      <c r="G2070">
        <f t="shared" si="156"/>
        <v>0.25</v>
      </c>
      <c r="H2070" t="s">
        <v>28</v>
      </c>
      <c r="I2070">
        <f t="shared" si="157"/>
        <v>0.25</v>
      </c>
      <c r="Q2070">
        <v>5.5454545454545396</v>
      </c>
      <c r="R2070">
        <v>950</v>
      </c>
      <c r="S2070">
        <v>4.1246263829013602E-14</v>
      </c>
      <c r="T2070">
        <v>0</v>
      </c>
      <c r="V2070" s="3" t="s">
        <v>110</v>
      </c>
      <c r="W2070" t="s">
        <v>38</v>
      </c>
    </row>
    <row r="2071" spans="1:23" x14ac:dyDescent="0.25">
      <c r="A2071">
        <v>2070</v>
      </c>
      <c r="B2071" t="s">
        <v>1</v>
      </c>
      <c r="C2071">
        <f t="shared" si="158"/>
        <v>0.11874999999999999</v>
      </c>
      <c r="D2071" t="s">
        <v>2</v>
      </c>
      <c r="E2071">
        <v>0.71249999999999991</v>
      </c>
      <c r="F2071" t="s">
        <v>26</v>
      </c>
      <c r="G2071">
        <f t="shared" si="156"/>
        <v>0.25</v>
      </c>
      <c r="H2071" t="s">
        <v>28</v>
      </c>
      <c r="I2071">
        <f t="shared" si="157"/>
        <v>0.25</v>
      </c>
      <c r="Q2071">
        <v>5.9090909090909101</v>
      </c>
      <c r="R2071">
        <v>950</v>
      </c>
      <c r="S2071">
        <v>2.4244620170823401E-13</v>
      </c>
      <c r="T2071">
        <v>0</v>
      </c>
      <c r="V2071" s="3" t="s">
        <v>110</v>
      </c>
      <c r="W2071" t="s">
        <v>38</v>
      </c>
    </row>
    <row r="2072" spans="1:23" x14ac:dyDescent="0.25">
      <c r="A2072">
        <v>2071</v>
      </c>
      <c r="B2072" t="s">
        <v>1</v>
      </c>
      <c r="C2072">
        <f t="shared" si="158"/>
        <v>0.11874999999999999</v>
      </c>
      <c r="D2072" t="s">
        <v>2</v>
      </c>
      <c r="E2072">
        <v>0.71249999999999991</v>
      </c>
      <c r="F2072" t="s">
        <v>26</v>
      </c>
      <c r="G2072">
        <f t="shared" si="156"/>
        <v>0.25</v>
      </c>
      <c r="H2072" t="s">
        <v>28</v>
      </c>
      <c r="I2072">
        <f t="shared" si="157"/>
        <v>0.25</v>
      </c>
      <c r="Q2072">
        <v>6.2727272727272698</v>
      </c>
      <c r="R2072">
        <v>950</v>
      </c>
      <c r="S2072">
        <v>9.9999999999999998E-13</v>
      </c>
      <c r="T2072">
        <v>0</v>
      </c>
      <c r="V2072" s="3" t="s">
        <v>110</v>
      </c>
      <c r="W2072" t="s">
        <v>38</v>
      </c>
    </row>
    <row r="2073" spans="1:23" x14ac:dyDescent="0.25">
      <c r="A2073">
        <v>2072</v>
      </c>
      <c r="B2073" t="s">
        <v>1</v>
      </c>
      <c r="C2073">
        <f t="shared" si="158"/>
        <v>0.11874999999999999</v>
      </c>
      <c r="D2073" t="s">
        <v>2</v>
      </c>
      <c r="E2073">
        <v>0.71249999999999991</v>
      </c>
      <c r="F2073" t="s">
        <v>26</v>
      </c>
      <c r="G2073">
        <f t="shared" si="156"/>
        <v>0.25</v>
      </c>
      <c r="H2073" t="s">
        <v>28</v>
      </c>
      <c r="I2073">
        <f t="shared" si="157"/>
        <v>0.25</v>
      </c>
      <c r="Q2073">
        <v>6.8181818181818103</v>
      </c>
      <c r="R2073">
        <v>950</v>
      </c>
      <c r="S2073">
        <v>4.1246263829013604E-12</v>
      </c>
      <c r="T2073">
        <v>0</v>
      </c>
      <c r="V2073" s="3" t="s">
        <v>110</v>
      </c>
      <c r="W2073" t="s">
        <v>38</v>
      </c>
    </row>
    <row r="2074" spans="1:23" x14ac:dyDescent="0.25">
      <c r="A2074">
        <v>2073</v>
      </c>
      <c r="B2074" t="s">
        <v>1</v>
      </c>
      <c r="C2074">
        <f t="shared" si="158"/>
        <v>0.11874999999999999</v>
      </c>
      <c r="D2074" t="s">
        <v>2</v>
      </c>
      <c r="E2074">
        <v>0.71249999999999991</v>
      </c>
      <c r="F2074" t="s">
        <v>26</v>
      </c>
      <c r="G2074">
        <f t="shared" ref="G2074:G2105" si="159">0.5/2</f>
        <v>0.25</v>
      </c>
      <c r="H2074" t="s">
        <v>28</v>
      </c>
      <c r="I2074">
        <f t="shared" si="157"/>
        <v>0.25</v>
      </c>
      <c r="Q2074">
        <v>7.5454545454545396</v>
      </c>
      <c r="R2074">
        <v>950</v>
      </c>
      <c r="S2074">
        <v>2.4244620170823401E-11</v>
      </c>
      <c r="T2074">
        <v>0</v>
      </c>
      <c r="V2074" s="3" t="s">
        <v>110</v>
      </c>
      <c r="W2074" t="s">
        <v>38</v>
      </c>
    </row>
    <row r="2075" spans="1:23" x14ac:dyDescent="0.25">
      <c r="A2075">
        <v>2074</v>
      </c>
      <c r="B2075" t="s">
        <v>1</v>
      </c>
      <c r="C2075">
        <f t="shared" si="158"/>
        <v>0.11874999999999999</v>
      </c>
      <c r="D2075" t="s">
        <v>2</v>
      </c>
      <c r="E2075">
        <v>0.71249999999999991</v>
      </c>
      <c r="F2075" t="s">
        <v>26</v>
      </c>
      <c r="G2075">
        <f t="shared" si="159"/>
        <v>0.25</v>
      </c>
      <c r="H2075" t="s">
        <v>28</v>
      </c>
      <c r="I2075">
        <f t="shared" si="157"/>
        <v>0.25</v>
      </c>
      <c r="Q2075">
        <v>7.9090909090909003</v>
      </c>
      <c r="R2075">
        <v>950</v>
      </c>
      <c r="S2075">
        <v>4.9238826317067502E-11</v>
      </c>
      <c r="T2075">
        <v>0</v>
      </c>
      <c r="V2075" s="3" t="s">
        <v>110</v>
      </c>
      <c r="W2075" t="s">
        <v>38</v>
      </c>
    </row>
    <row r="2076" spans="1:23" x14ac:dyDescent="0.25">
      <c r="A2076">
        <v>2075</v>
      </c>
      <c r="B2076" t="s">
        <v>1</v>
      </c>
      <c r="C2076">
        <f t="shared" si="158"/>
        <v>0.11874999999999999</v>
      </c>
      <c r="D2076" t="s">
        <v>2</v>
      </c>
      <c r="E2076">
        <v>0.71249999999999991</v>
      </c>
      <c r="F2076" t="s">
        <v>26</v>
      </c>
      <c r="G2076">
        <f t="shared" si="159"/>
        <v>0.25</v>
      </c>
      <c r="H2076" t="s">
        <v>28</v>
      </c>
      <c r="I2076">
        <f t="shared" si="157"/>
        <v>0.25</v>
      </c>
      <c r="Q2076">
        <v>9.8181818181818201</v>
      </c>
      <c r="R2076">
        <v>950</v>
      </c>
      <c r="S2076">
        <v>2.03091762090473E-10</v>
      </c>
      <c r="T2076">
        <v>0</v>
      </c>
      <c r="V2076" s="3" t="s">
        <v>110</v>
      </c>
      <c r="W2076" t="s">
        <v>38</v>
      </c>
    </row>
    <row r="2077" spans="1:23" x14ac:dyDescent="0.25">
      <c r="A2077">
        <v>2076</v>
      </c>
      <c r="B2077" t="s">
        <v>1</v>
      </c>
      <c r="C2077">
        <f t="shared" si="158"/>
        <v>0.11874999999999999</v>
      </c>
      <c r="D2077" t="s">
        <v>2</v>
      </c>
      <c r="E2077">
        <v>0.71249999999999991</v>
      </c>
      <c r="F2077" t="s">
        <v>26</v>
      </c>
      <c r="G2077">
        <f t="shared" si="159"/>
        <v>0.25</v>
      </c>
      <c r="H2077" t="s">
        <v>28</v>
      </c>
      <c r="I2077">
        <f t="shared" si="157"/>
        <v>0.25</v>
      </c>
      <c r="Q2077">
        <v>11.363636363636299</v>
      </c>
      <c r="R2077">
        <v>950</v>
      </c>
      <c r="S2077">
        <v>4.1246263829013606E-10</v>
      </c>
      <c r="T2077">
        <v>0</v>
      </c>
      <c r="V2077" s="3" t="s">
        <v>110</v>
      </c>
      <c r="W2077" t="s">
        <v>38</v>
      </c>
    </row>
    <row r="2078" spans="1:23" x14ac:dyDescent="0.25">
      <c r="A2078">
        <v>2077</v>
      </c>
      <c r="B2078" t="s">
        <v>1</v>
      </c>
      <c r="C2078">
        <f t="shared" si="158"/>
        <v>0.11874999999999999</v>
      </c>
      <c r="D2078" t="s">
        <v>2</v>
      </c>
      <c r="E2078">
        <v>0.71249999999999991</v>
      </c>
      <c r="F2078" t="s">
        <v>26</v>
      </c>
      <c r="G2078">
        <f t="shared" si="159"/>
        <v>0.25</v>
      </c>
      <c r="H2078" t="s">
        <v>28</v>
      </c>
      <c r="I2078">
        <f t="shared" si="157"/>
        <v>0.25</v>
      </c>
      <c r="Q2078">
        <v>11.7272727272727</v>
      </c>
      <c r="R2078">
        <v>950</v>
      </c>
      <c r="S2078">
        <v>3.4551072945922299E-9</v>
      </c>
      <c r="T2078">
        <v>0</v>
      </c>
      <c r="V2078" s="3" t="s">
        <v>110</v>
      </c>
      <c r="W2078" t="s">
        <v>38</v>
      </c>
    </row>
    <row r="2079" spans="1:23" x14ac:dyDescent="0.25">
      <c r="A2079">
        <v>2078</v>
      </c>
      <c r="B2079" t="s">
        <v>1</v>
      </c>
      <c r="C2079">
        <f t="shared" si="158"/>
        <v>0.11874999999999999</v>
      </c>
      <c r="D2079" t="s">
        <v>2</v>
      </c>
      <c r="E2079">
        <v>0.71249999999999991</v>
      </c>
      <c r="F2079" t="s">
        <v>26</v>
      </c>
      <c r="G2079">
        <f t="shared" si="159"/>
        <v>0.25</v>
      </c>
      <c r="H2079" t="s">
        <v>28</v>
      </c>
      <c r="I2079">
        <f t="shared" si="157"/>
        <v>0.25</v>
      </c>
      <c r="Q2079">
        <v>11.7272727272727</v>
      </c>
      <c r="R2079">
        <v>950</v>
      </c>
      <c r="S2079">
        <v>4.1246263829013604E-8</v>
      </c>
      <c r="T2079">
        <v>0</v>
      </c>
      <c r="V2079" s="3" t="s">
        <v>110</v>
      </c>
      <c r="W2079" t="s">
        <v>38</v>
      </c>
    </row>
    <row r="2080" spans="1:23" x14ac:dyDescent="0.25">
      <c r="A2080">
        <v>2079</v>
      </c>
      <c r="B2080" t="s">
        <v>1</v>
      </c>
      <c r="C2080">
        <f t="shared" si="158"/>
        <v>0.11874999999999999</v>
      </c>
      <c r="D2080" t="s">
        <v>2</v>
      </c>
      <c r="E2080">
        <v>0.71249999999999991</v>
      </c>
      <c r="F2080" t="s">
        <v>26</v>
      </c>
      <c r="G2080">
        <f t="shared" si="159"/>
        <v>0.25</v>
      </c>
      <c r="H2080" t="s">
        <v>28</v>
      </c>
      <c r="I2080">
        <f t="shared" si="157"/>
        <v>0.25</v>
      </c>
      <c r="Q2080">
        <v>11.7272727272727</v>
      </c>
      <c r="R2080">
        <v>950</v>
      </c>
      <c r="S2080">
        <v>1.7012542798525801E-7</v>
      </c>
      <c r="T2080">
        <v>0</v>
      </c>
      <c r="V2080" s="3" t="s">
        <v>110</v>
      </c>
      <c r="W2080" t="s">
        <v>38</v>
      </c>
    </row>
    <row r="2081" spans="1:23" x14ac:dyDescent="0.25">
      <c r="A2081">
        <v>2080</v>
      </c>
      <c r="B2081" t="s">
        <v>1</v>
      </c>
      <c r="C2081">
        <f t="shared" si="158"/>
        <v>0.11874999999999999</v>
      </c>
      <c r="D2081" t="s">
        <v>2</v>
      </c>
      <c r="E2081">
        <v>0.71249999999999991</v>
      </c>
      <c r="F2081" t="s">
        <v>26</v>
      </c>
      <c r="G2081">
        <f t="shared" si="159"/>
        <v>0.25</v>
      </c>
      <c r="H2081" t="s">
        <v>28</v>
      </c>
      <c r="I2081">
        <f t="shared" si="157"/>
        <v>0.25</v>
      </c>
      <c r="Q2081">
        <v>11.7272727272727</v>
      </c>
      <c r="R2081">
        <v>950</v>
      </c>
      <c r="S2081">
        <v>2.0309176209047302E-6</v>
      </c>
      <c r="T2081">
        <v>0</v>
      </c>
      <c r="V2081" s="3" t="s">
        <v>110</v>
      </c>
      <c r="W2081" t="s">
        <v>38</v>
      </c>
    </row>
    <row r="2082" spans="1:23" x14ac:dyDescent="0.25">
      <c r="A2082">
        <v>2081</v>
      </c>
      <c r="B2082" t="s">
        <v>1</v>
      </c>
      <c r="C2082">
        <f t="shared" si="158"/>
        <v>0.11874999999999999</v>
      </c>
      <c r="D2082" t="s">
        <v>2</v>
      </c>
      <c r="E2082">
        <v>0.71249999999999991</v>
      </c>
      <c r="F2082" t="s">
        <v>26</v>
      </c>
      <c r="G2082">
        <f t="shared" si="159"/>
        <v>0.25</v>
      </c>
      <c r="H2082" t="s">
        <v>28</v>
      </c>
      <c r="I2082">
        <f t="shared" si="157"/>
        <v>0.25</v>
      </c>
      <c r="Q2082">
        <v>11.818181818181801</v>
      </c>
      <c r="R2082">
        <v>950</v>
      </c>
      <c r="S2082">
        <v>3.4551072945922003E-5</v>
      </c>
      <c r="T2082">
        <v>0</v>
      </c>
      <c r="V2082" s="3" t="s">
        <v>110</v>
      </c>
      <c r="W2082" t="s">
        <v>38</v>
      </c>
    </row>
    <row r="2083" spans="1:23" x14ac:dyDescent="0.25">
      <c r="A2083">
        <v>2082</v>
      </c>
      <c r="B2083" t="s">
        <v>1</v>
      </c>
      <c r="C2083">
        <f t="shared" si="158"/>
        <v>0.11874999999999999</v>
      </c>
      <c r="D2083" t="s">
        <v>2</v>
      </c>
      <c r="E2083">
        <v>0.71249999999999991</v>
      </c>
      <c r="F2083" t="s">
        <v>26</v>
      </c>
      <c r="G2083">
        <f t="shared" si="159"/>
        <v>0.25</v>
      </c>
      <c r="H2083" t="s">
        <v>28</v>
      </c>
      <c r="I2083">
        <f t="shared" si="157"/>
        <v>0.25</v>
      </c>
      <c r="Q2083">
        <v>11.818181818181801</v>
      </c>
      <c r="R2083">
        <v>950</v>
      </c>
      <c r="S2083">
        <v>2.8942661247167403E-4</v>
      </c>
      <c r="T2083">
        <v>0</v>
      </c>
      <c r="V2083" s="3" t="s">
        <v>110</v>
      </c>
      <c r="W2083" t="s">
        <v>38</v>
      </c>
    </row>
    <row r="2084" spans="1:23" x14ac:dyDescent="0.25">
      <c r="A2084">
        <v>2083</v>
      </c>
      <c r="B2084" t="s">
        <v>1</v>
      </c>
      <c r="C2084">
        <f t="shared" si="158"/>
        <v>0.11874999999999999</v>
      </c>
      <c r="D2084" t="s">
        <v>2</v>
      </c>
      <c r="E2084">
        <v>0.71249999999999991</v>
      </c>
      <c r="F2084" t="s">
        <v>26</v>
      </c>
      <c r="G2084">
        <f t="shared" si="159"/>
        <v>0.25</v>
      </c>
      <c r="H2084" t="s">
        <v>28</v>
      </c>
      <c r="I2084">
        <f t="shared" si="157"/>
        <v>0.25</v>
      </c>
      <c r="Q2084">
        <v>11.818181818181801</v>
      </c>
      <c r="R2084">
        <v>950</v>
      </c>
      <c r="S2084">
        <v>2.42446201708232E-3</v>
      </c>
      <c r="T2084">
        <v>0</v>
      </c>
      <c r="V2084" s="3" t="s">
        <v>110</v>
      </c>
      <c r="W2084" t="s">
        <v>38</v>
      </c>
    </row>
    <row r="2085" spans="1:23" x14ac:dyDescent="0.25">
      <c r="A2085">
        <v>2084</v>
      </c>
      <c r="B2085" t="s">
        <v>1</v>
      </c>
      <c r="C2085">
        <f t="shared" si="158"/>
        <v>0.11874999999999999</v>
      </c>
      <c r="D2085" t="s">
        <v>2</v>
      </c>
      <c r="E2085">
        <v>0.71249999999999991</v>
      </c>
      <c r="F2085" t="s">
        <v>26</v>
      </c>
      <c r="G2085">
        <f t="shared" si="159"/>
        <v>0.25</v>
      </c>
      <c r="H2085" t="s">
        <v>28</v>
      </c>
      <c r="I2085">
        <f t="shared" si="157"/>
        <v>0.25</v>
      </c>
      <c r="Q2085">
        <v>11.818181818181801</v>
      </c>
      <c r="R2085">
        <v>950</v>
      </c>
      <c r="S2085">
        <v>4.1246263829013301E-2</v>
      </c>
      <c r="T2085">
        <v>0</v>
      </c>
      <c r="V2085" s="3" t="s">
        <v>110</v>
      </c>
      <c r="W2085" t="s">
        <v>38</v>
      </c>
    </row>
    <row r="2086" spans="1:23" x14ac:dyDescent="0.25">
      <c r="A2086">
        <v>2085</v>
      </c>
      <c r="B2086" t="s">
        <v>1</v>
      </c>
      <c r="C2086">
        <f t="shared" si="158"/>
        <v>0.11874999999999999</v>
      </c>
      <c r="D2086" t="s">
        <v>2</v>
      </c>
      <c r="E2086">
        <v>0.71249999999999991</v>
      </c>
      <c r="F2086" t="s">
        <v>26</v>
      </c>
      <c r="G2086">
        <f t="shared" si="159"/>
        <v>0.25</v>
      </c>
      <c r="H2086" t="s">
        <v>28</v>
      </c>
      <c r="I2086">
        <f t="shared" si="157"/>
        <v>0.25</v>
      </c>
      <c r="Q2086">
        <v>11.818181818181801</v>
      </c>
      <c r="R2086">
        <v>950</v>
      </c>
      <c r="S2086">
        <v>0.70170382867037695</v>
      </c>
      <c r="T2086">
        <v>0</v>
      </c>
      <c r="V2086" s="3" t="s">
        <v>110</v>
      </c>
      <c r="W2086" t="s">
        <v>38</v>
      </c>
    </row>
    <row r="2087" spans="1:23" x14ac:dyDescent="0.25">
      <c r="A2087">
        <v>2086</v>
      </c>
      <c r="B2087" t="s">
        <v>1</v>
      </c>
      <c r="C2087">
        <f t="shared" si="158"/>
        <v>0.11874999999999999</v>
      </c>
      <c r="D2087" t="s">
        <v>2</v>
      </c>
      <c r="E2087">
        <v>0.71249999999999991</v>
      </c>
      <c r="F2087" t="s">
        <v>26</v>
      </c>
      <c r="G2087">
        <f t="shared" si="159"/>
        <v>0.25</v>
      </c>
      <c r="H2087" t="s">
        <v>28</v>
      </c>
      <c r="I2087">
        <f t="shared" si="157"/>
        <v>0.25</v>
      </c>
      <c r="Q2087">
        <v>11.818181818181801</v>
      </c>
      <c r="R2087">
        <v>950</v>
      </c>
      <c r="S2087">
        <v>24.2446201708232</v>
      </c>
      <c r="T2087">
        <v>0</v>
      </c>
      <c r="V2087" s="3" t="s">
        <v>110</v>
      </c>
      <c r="W2087" t="s">
        <v>38</v>
      </c>
    </row>
    <row r="2088" spans="1:23" x14ac:dyDescent="0.25">
      <c r="A2088">
        <v>2087</v>
      </c>
      <c r="B2088" t="s">
        <v>1</v>
      </c>
      <c r="C2088">
        <f t="shared" ref="C2088:C2127" si="160">0.5225/2</f>
        <v>0.26124999999999998</v>
      </c>
      <c r="D2088" t="s">
        <v>2</v>
      </c>
      <c r="E2088">
        <v>0.42749999999999999</v>
      </c>
      <c r="F2088" t="s">
        <v>26</v>
      </c>
      <c r="G2088">
        <f t="shared" si="159"/>
        <v>0.25</v>
      </c>
      <c r="H2088" t="s">
        <v>25</v>
      </c>
      <c r="I2088">
        <f t="shared" ref="I2088:I2110" si="161">0.3/2</f>
        <v>0.15</v>
      </c>
      <c r="J2088" t="s">
        <v>28</v>
      </c>
      <c r="K2088">
        <f t="shared" ref="K2088:K2110" si="162">0.2/2</f>
        <v>0.1</v>
      </c>
      <c r="Q2088">
        <v>6.0909090909090899</v>
      </c>
      <c r="R2088">
        <v>950</v>
      </c>
      <c r="S2088">
        <v>5.8780160722749699E-16</v>
      </c>
      <c r="T2088">
        <v>0</v>
      </c>
      <c r="V2088" s="3" t="s">
        <v>110</v>
      </c>
      <c r="W2088" t="s">
        <v>38</v>
      </c>
    </row>
    <row r="2089" spans="1:23" x14ac:dyDescent="0.25">
      <c r="A2089">
        <v>2088</v>
      </c>
      <c r="B2089" t="s">
        <v>1</v>
      </c>
      <c r="C2089">
        <f t="shared" si="160"/>
        <v>0.26124999999999998</v>
      </c>
      <c r="D2089" t="s">
        <v>2</v>
      </c>
      <c r="E2089">
        <v>0.42749999999999999</v>
      </c>
      <c r="F2089" t="s">
        <v>26</v>
      </c>
      <c r="G2089">
        <f t="shared" si="159"/>
        <v>0.25</v>
      </c>
      <c r="H2089" t="s">
        <v>25</v>
      </c>
      <c r="I2089">
        <f t="shared" si="161"/>
        <v>0.15</v>
      </c>
      <c r="J2089" t="s">
        <v>28</v>
      </c>
      <c r="K2089">
        <f t="shared" si="162"/>
        <v>0.1</v>
      </c>
      <c r="Q2089">
        <v>6.3636363636363598</v>
      </c>
      <c r="R2089">
        <v>950</v>
      </c>
      <c r="S2089">
        <v>7.0170382867038303E-15</v>
      </c>
      <c r="T2089">
        <v>0</v>
      </c>
      <c r="V2089" s="3" t="s">
        <v>110</v>
      </c>
      <c r="W2089" t="s">
        <v>38</v>
      </c>
    </row>
    <row r="2090" spans="1:23" x14ac:dyDescent="0.25">
      <c r="A2090">
        <v>2089</v>
      </c>
      <c r="B2090" t="s">
        <v>1</v>
      </c>
      <c r="C2090">
        <f t="shared" si="160"/>
        <v>0.26124999999999998</v>
      </c>
      <c r="D2090" t="s">
        <v>2</v>
      </c>
      <c r="E2090">
        <v>0.42749999999999999</v>
      </c>
      <c r="F2090" t="s">
        <v>26</v>
      </c>
      <c r="G2090">
        <f t="shared" si="159"/>
        <v>0.25</v>
      </c>
      <c r="H2090" t="s">
        <v>25</v>
      </c>
      <c r="I2090">
        <f t="shared" si="161"/>
        <v>0.15</v>
      </c>
      <c r="J2090" t="s">
        <v>28</v>
      </c>
      <c r="K2090">
        <f t="shared" si="162"/>
        <v>0.1</v>
      </c>
      <c r="Q2090">
        <v>6.6363636363636296</v>
      </c>
      <c r="R2090">
        <v>950</v>
      </c>
      <c r="S2090">
        <v>2.0309176209047301E-14</v>
      </c>
      <c r="T2090">
        <v>0</v>
      </c>
      <c r="V2090" s="3" t="s">
        <v>110</v>
      </c>
      <c r="W2090" t="s">
        <v>38</v>
      </c>
    </row>
    <row r="2091" spans="1:23" x14ac:dyDescent="0.25">
      <c r="A2091">
        <v>2090</v>
      </c>
      <c r="B2091" t="s">
        <v>1</v>
      </c>
      <c r="C2091">
        <f t="shared" si="160"/>
        <v>0.26124999999999998</v>
      </c>
      <c r="D2091" t="s">
        <v>2</v>
      </c>
      <c r="E2091">
        <v>0.42749999999999999</v>
      </c>
      <c r="F2091" t="s">
        <v>26</v>
      </c>
      <c r="G2091">
        <f t="shared" si="159"/>
        <v>0.25</v>
      </c>
      <c r="H2091" t="s">
        <v>25</v>
      </c>
      <c r="I2091">
        <f t="shared" si="161"/>
        <v>0.15</v>
      </c>
      <c r="J2091" t="s">
        <v>28</v>
      </c>
      <c r="K2091">
        <f t="shared" si="162"/>
        <v>0.1</v>
      </c>
      <c r="Q2091">
        <v>7.0909090909090899</v>
      </c>
      <c r="R2091">
        <v>950</v>
      </c>
      <c r="S2091">
        <v>1.19377664171444E-13</v>
      </c>
      <c r="T2091">
        <v>0</v>
      </c>
      <c r="V2091" s="3" t="s">
        <v>110</v>
      </c>
      <c r="W2091" t="s">
        <v>38</v>
      </c>
    </row>
    <row r="2092" spans="1:23" x14ac:dyDescent="0.25">
      <c r="A2092">
        <v>2091</v>
      </c>
      <c r="B2092" t="s">
        <v>1</v>
      </c>
      <c r="C2092">
        <f t="shared" si="160"/>
        <v>0.26124999999999998</v>
      </c>
      <c r="D2092" t="s">
        <v>2</v>
      </c>
      <c r="E2092">
        <v>0.42749999999999999</v>
      </c>
      <c r="F2092" t="s">
        <v>26</v>
      </c>
      <c r="G2092">
        <f t="shared" si="159"/>
        <v>0.25</v>
      </c>
      <c r="H2092" t="s">
        <v>25</v>
      </c>
      <c r="I2092">
        <f t="shared" si="161"/>
        <v>0.15</v>
      </c>
      <c r="J2092" t="s">
        <v>28</v>
      </c>
      <c r="K2092">
        <f t="shared" si="162"/>
        <v>0.1</v>
      </c>
      <c r="Q2092">
        <v>7.4545454545454497</v>
      </c>
      <c r="R2092">
        <v>950</v>
      </c>
      <c r="S2092">
        <v>3.4551072945922297E-13</v>
      </c>
      <c r="T2092">
        <v>0</v>
      </c>
      <c r="V2092" s="3" t="s">
        <v>110</v>
      </c>
      <c r="W2092" t="s">
        <v>38</v>
      </c>
    </row>
    <row r="2093" spans="1:23" x14ac:dyDescent="0.25">
      <c r="A2093">
        <v>2092</v>
      </c>
      <c r="B2093" t="s">
        <v>1</v>
      </c>
      <c r="C2093">
        <f t="shared" si="160"/>
        <v>0.26124999999999998</v>
      </c>
      <c r="D2093" t="s">
        <v>2</v>
      </c>
      <c r="E2093">
        <v>0.42749999999999999</v>
      </c>
      <c r="F2093" t="s">
        <v>26</v>
      </c>
      <c r="G2093">
        <f t="shared" si="159"/>
        <v>0.25</v>
      </c>
      <c r="H2093" t="s">
        <v>25</v>
      </c>
      <c r="I2093">
        <f t="shared" si="161"/>
        <v>0.15</v>
      </c>
      <c r="J2093" t="s">
        <v>28</v>
      </c>
      <c r="K2093">
        <f t="shared" si="162"/>
        <v>0.1</v>
      </c>
      <c r="Q2093">
        <v>8.0909090909090899</v>
      </c>
      <c r="R2093">
        <v>950</v>
      </c>
      <c r="S2093">
        <v>9.9999999999999998E-13</v>
      </c>
      <c r="T2093">
        <v>0</v>
      </c>
      <c r="V2093" s="3" t="s">
        <v>110</v>
      </c>
      <c r="W2093" t="s">
        <v>38</v>
      </c>
    </row>
    <row r="2094" spans="1:23" x14ac:dyDescent="0.25">
      <c r="A2094">
        <v>2093</v>
      </c>
      <c r="B2094" t="s">
        <v>1</v>
      </c>
      <c r="C2094">
        <f t="shared" si="160"/>
        <v>0.26124999999999998</v>
      </c>
      <c r="D2094" t="s">
        <v>2</v>
      </c>
      <c r="E2094">
        <v>0.42749999999999999</v>
      </c>
      <c r="F2094" t="s">
        <v>26</v>
      </c>
      <c r="G2094">
        <f t="shared" si="159"/>
        <v>0.25</v>
      </c>
      <c r="H2094" t="s">
        <v>25</v>
      </c>
      <c r="I2094">
        <f t="shared" si="161"/>
        <v>0.15</v>
      </c>
      <c r="J2094" t="s">
        <v>28</v>
      </c>
      <c r="K2094">
        <f t="shared" si="162"/>
        <v>0.1</v>
      </c>
      <c r="Q2094">
        <v>8.9090909090909101</v>
      </c>
      <c r="R2094">
        <v>950</v>
      </c>
      <c r="S2094">
        <v>2.8942661247167598E-12</v>
      </c>
      <c r="T2094">
        <v>0</v>
      </c>
      <c r="V2094" s="3" t="s">
        <v>110</v>
      </c>
      <c r="W2094" t="s">
        <v>38</v>
      </c>
    </row>
    <row r="2095" spans="1:23" x14ac:dyDescent="0.25">
      <c r="A2095">
        <v>2094</v>
      </c>
      <c r="B2095" t="s">
        <v>1</v>
      </c>
      <c r="C2095">
        <f t="shared" si="160"/>
        <v>0.26124999999999998</v>
      </c>
      <c r="D2095" t="s">
        <v>2</v>
      </c>
      <c r="E2095">
        <v>0.42749999999999999</v>
      </c>
      <c r="F2095" t="s">
        <v>26</v>
      </c>
      <c r="G2095">
        <f t="shared" si="159"/>
        <v>0.25</v>
      </c>
      <c r="H2095" t="s">
        <v>25</v>
      </c>
      <c r="I2095">
        <f t="shared" si="161"/>
        <v>0.15</v>
      </c>
      <c r="J2095" t="s">
        <v>28</v>
      </c>
      <c r="K2095">
        <f t="shared" si="162"/>
        <v>0.1</v>
      </c>
      <c r="Q2095">
        <v>9.5454545454545396</v>
      </c>
      <c r="R2095">
        <v>950</v>
      </c>
      <c r="S2095">
        <v>4.1246263829013604E-12</v>
      </c>
      <c r="T2095">
        <v>0</v>
      </c>
      <c r="V2095" s="3" t="s">
        <v>110</v>
      </c>
      <c r="W2095" t="s">
        <v>38</v>
      </c>
    </row>
    <row r="2096" spans="1:23" x14ac:dyDescent="0.25">
      <c r="A2096">
        <v>2095</v>
      </c>
      <c r="B2096" t="s">
        <v>1</v>
      </c>
      <c r="C2096">
        <f t="shared" si="160"/>
        <v>0.26124999999999998</v>
      </c>
      <c r="D2096" t="s">
        <v>2</v>
      </c>
      <c r="E2096">
        <v>0.42749999999999999</v>
      </c>
      <c r="F2096" t="s">
        <v>26</v>
      </c>
      <c r="G2096">
        <f t="shared" si="159"/>
        <v>0.25</v>
      </c>
      <c r="H2096" t="s">
        <v>25</v>
      </c>
      <c r="I2096">
        <f t="shared" si="161"/>
        <v>0.15</v>
      </c>
      <c r="J2096" t="s">
        <v>28</v>
      </c>
      <c r="K2096">
        <f t="shared" si="162"/>
        <v>0.1</v>
      </c>
      <c r="Q2096">
        <v>10.7272727272727</v>
      </c>
      <c r="R2096">
        <v>950</v>
      </c>
      <c r="S2096">
        <v>8.3767764006829892E-12</v>
      </c>
      <c r="T2096">
        <v>0</v>
      </c>
      <c r="V2096" s="3" t="s">
        <v>110</v>
      </c>
      <c r="W2096" t="s">
        <v>38</v>
      </c>
    </row>
    <row r="2097" spans="1:23" x14ac:dyDescent="0.25">
      <c r="A2097">
        <v>2096</v>
      </c>
      <c r="B2097" t="s">
        <v>1</v>
      </c>
      <c r="C2097">
        <f t="shared" si="160"/>
        <v>0.26124999999999998</v>
      </c>
      <c r="D2097" t="s">
        <v>2</v>
      </c>
      <c r="E2097">
        <v>0.42749999999999999</v>
      </c>
      <c r="F2097" t="s">
        <v>26</v>
      </c>
      <c r="G2097">
        <f t="shared" si="159"/>
        <v>0.25</v>
      </c>
      <c r="H2097" t="s">
        <v>25</v>
      </c>
      <c r="I2097">
        <f t="shared" si="161"/>
        <v>0.15</v>
      </c>
      <c r="J2097" t="s">
        <v>28</v>
      </c>
      <c r="K2097">
        <f t="shared" si="162"/>
        <v>0.1</v>
      </c>
      <c r="Q2097">
        <v>12</v>
      </c>
      <c r="R2097">
        <v>950</v>
      </c>
      <c r="S2097">
        <v>1.7012542798525798E-11</v>
      </c>
      <c r="T2097">
        <v>0</v>
      </c>
      <c r="V2097" s="3" t="s">
        <v>110</v>
      </c>
      <c r="W2097" t="s">
        <v>38</v>
      </c>
    </row>
    <row r="2098" spans="1:23" x14ac:dyDescent="0.25">
      <c r="A2098">
        <v>2097</v>
      </c>
      <c r="B2098" t="s">
        <v>1</v>
      </c>
      <c r="C2098">
        <f t="shared" si="160"/>
        <v>0.26124999999999998</v>
      </c>
      <c r="D2098" t="s">
        <v>2</v>
      </c>
      <c r="E2098">
        <v>0.42749999999999999</v>
      </c>
      <c r="F2098" t="s">
        <v>26</v>
      </c>
      <c r="G2098">
        <f t="shared" si="159"/>
        <v>0.25</v>
      </c>
      <c r="H2098" t="s">
        <v>25</v>
      </c>
      <c r="I2098">
        <f t="shared" si="161"/>
        <v>0.15</v>
      </c>
      <c r="J2098" t="s">
        <v>28</v>
      </c>
      <c r="K2098">
        <f t="shared" si="162"/>
        <v>0.1</v>
      </c>
      <c r="Q2098">
        <v>12.363636363636299</v>
      </c>
      <c r="R2098">
        <v>950</v>
      </c>
      <c r="S2098">
        <v>4.9238826317067502E-11</v>
      </c>
      <c r="T2098">
        <v>0</v>
      </c>
      <c r="V2098" s="3" t="s">
        <v>110</v>
      </c>
      <c r="W2098" t="s">
        <v>38</v>
      </c>
    </row>
    <row r="2099" spans="1:23" x14ac:dyDescent="0.25">
      <c r="A2099">
        <v>2098</v>
      </c>
      <c r="B2099" t="s">
        <v>1</v>
      </c>
      <c r="C2099">
        <f t="shared" si="160"/>
        <v>0.26124999999999998</v>
      </c>
      <c r="D2099" t="s">
        <v>2</v>
      </c>
      <c r="E2099">
        <v>0.42749999999999999</v>
      </c>
      <c r="F2099" t="s">
        <v>26</v>
      </c>
      <c r="G2099">
        <f t="shared" si="159"/>
        <v>0.25</v>
      </c>
      <c r="H2099" t="s">
        <v>25</v>
      </c>
      <c r="I2099">
        <f t="shared" si="161"/>
        <v>0.15</v>
      </c>
      <c r="J2099" t="s">
        <v>28</v>
      </c>
      <c r="K2099">
        <f t="shared" si="162"/>
        <v>0.1</v>
      </c>
      <c r="Q2099">
        <v>12.545454545454501</v>
      </c>
      <c r="R2099">
        <v>950</v>
      </c>
      <c r="S2099">
        <v>4.1246263829013606E-10</v>
      </c>
      <c r="T2099">
        <v>0</v>
      </c>
      <c r="V2099" s="3" t="s">
        <v>110</v>
      </c>
      <c r="W2099" t="s">
        <v>38</v>
      </c>
    </row>
    <row r="2100" spans="1:23" x14ac:dyDescent="0.25">
      <c r="A2100">
        <v>2099</v>
      </c>
      <c r="B2100" t="s">
        <v>1</v>
      </c>
      <c r="C2100">
        <f t="shared" si="160"/>
        <v>0.26124999999999998</v>
      </c>
      <c r="D2100" t="s">
        <v>2</v>
      </c>
      <c r="E2100">
        <v>0.42749999999999999</v>
      </c>
      <c r="F2100" t="s">
        <v>26</v>
      </c>
      <c r="G2100">
        <f t="shared" si="159"/>
        <v>0.25</v>
      </c>
      <c r="H2100" t="s">
        <v>25</v>
      </c>
      <c r="I2100">
        <f t="shared" si="161"/>
        <v>0.15</v>
      </c>
      <c r="J2100" t="s">
        <v>28</v>
      </c>
      <c r="K2100">
        <f t="shared" si="162"/>
        <v>0.1</v>
      </c>
      <c r="Q2100">
        <v>12.636363636363599</v>
      </c>
      <c r="R2100">
        <v>950</v>
      </c>
      <c r="S2100">
        <v>3.4551072945922299E-9</v>
      </c>
      <c r="T2100">
        <v>0</v>
      </c>
      <c r="V2100" s="3" t="s">
        <v>110</v>
      </c>
      <c r="W2100" t="s">
        <v>38</v>
      </c>
    </row>
    <row r="2101" spans="1:23" x14ac:dyDescent="0.25">
      <c r="A2101">
        <v>2100</v>
      </c>
      <c r="B2101" t="s">
        <v>1</v>
      </c>
      <c r="C2101">
        <f t="shared" si="160"/>
        <v>0.26124999999999998</v>
      </c>
      <c r="D2101" t="s">
        <v>2</v>
      </c>
      <c r="E2101">
        <v>0.42749999999999999</v>
      </c>
      <c r="F2101" t="s">
        <v>26</v>
      </c>
      <c r="G2101">
        <f t="shared" si="159"/>
        <v>0.25</v>
      </c>
      <c r="H2101" t="s">
        <v>25</v>
      </c>
      <c r="I2101">
        <f t="shared" si="161"/>
        <v>0.15</v>
      </c>
      <c r="J2101" t="s">
        <v>28</v>
      </c>
      <c r="K2101">
        <f t="shared" si="162"/>
        <v>0.1</v>
      </c>
      <c r="Q2101">
        <v>12.7272727272727</v>
      </c>
      <c r="R2101">
        <v>950</v>
      </c>
      <c r="S2101">
        <v>2.0309176209047301E-8</v>
      </c>
      <c r="T2101">
        <v>0</v>
      </c>
      <c r="V2101" s="3" t="s">
        <v>110</v>
      </c>
      <c r="W2101" t="s">
        <v>38</v>
      </c>
    </row>
    <row r="2102" spans="1:23" x14ac:dyDescent="0.25">
      <c r="A2102">
        <v>2101</v>
      </c>
      <c r="B2102" t="s">
        <v>1</v>
      </c>
      <c r="C2102">
        <f t="shared" si="160"/>
        <v>0.26124999999999998</v>
      </c>
      <c r="D2102" t="s">
        <v>2</v>
      </c>
      <c r="E2102">
        <v>0.42749999999999999</v>
      </c>
      <c r="F2102" t="s">
        <v>26</v>
      </c>
      <c r="G2102">
        <f t="shared" si="159"/>
        <v>0.25</v>
      </c>
      <c r="H2102" t="s">
        <v>25</v>
      </c>
      <c r="I2102">
        <f t="shared" si="161"/>
        <v>0.15</v>
      </c>
      <c r="J2102" t="s">
        <v>28</v>
      </c>
      <c r="K2102">
        <f t="shared" si="162"/>
        <v>0.1</v>
      </c>
      <c r="Q2102">
        <v>12.7272727272727</v>
      </c>
      <c r="R2102">
        <v>950</v>
      </c>
      <c r="S2102">
        <v>1.7012542798525801E-7</v>
      </c>
      <c r="T2102">
        <v>0</v>
      </c>
      <c r="V2102" s="3" t="s">
        <v>110</v>
      </c>
      <c r="W2102" t="s">
        <v>38</v>
      </c>
    </row>
    <row r="2103" spans="1:23" x14ac:dyDescent="0.25">
      <c r="A2103">
        <v>2102</v>
      </c>
      <c r="B2103" t="s">
        <v>1</v>
      </c>
      <c r="C2103">
        <f t="shared" si="160"/>
        <v>0.26124999999999998</v>
      </c>
      <c r="D2103" t="s">
        <v>2</v>
      </c>
      <c r="E2103">
        <v>0.42749999999999999</v>
      </c>
      <c r="F2103" t="s">
        <v>26</v>
      </c>
      <c r="G2103">
        <f t="shared" si="159"/>
        <v>0.25</v>
      </c>
      <c r="H2103" t="s">
        <v>25</v>
      </c>
      <c r="I2103">
        <f t="shared" si="161"/>
        <v>0.15</v>
      </c>
      <c r="J2103" t="s">
        <v>28</v>
      </c>
      <c r="K2103">
        <f t="shared" si="162"/>
        <v>0.1</v>
      </c>
      <c r="Q2103">
        <v>12.7272727272727</v>
      </c>
      <c r="R2103">
        <v>950</v>
      </c>
      <c r="S2103">
        <v>9.9999999999999995E-7</v>
      </c>
      <c r="T2103">
        <v>0</v>
      </c>
      <c r="V2103" s="3" t="s">
        <v>110</v>
      </c>
      <c r="W2103" t="s">
        <v>38</v>
      </c>
    </row>
    <row r="2104" spans="1:23" x14ac:dyDescent="0.25">
      <c r="A2104">
        <v>2103</v>
      </c>
      <c r="B2104" t="s">
        <v>1</v>
      </c>
      <c r="C2104">
        <f t="shared" si="160"/>
        <v>0.26124999999999998</v>
      </c>
      <c r="D2104" t="s">
        <v>2</v>
      </c>
      <c r="E2104">
        <v>0.42749999999999999</v>
      </c>
      <c r="F2104" t="s">
        <v>26</v>
      </c>
      <c r="G2104">
        <f t="shared" si="159"/>
        <v>0.25</v>
      </c>
      <c r="H2104" t="s">
        <v>25</v>
      </c>
      <c r="I2104">
        <f t="shared" si="161"/>
        <v>0.15</v>
      </c>
      <c r="J2104" t="s">
        <v>28</v>
      </c>
      <c r="K2104">
        <f t="shared" si="162"/>
        <v>0.1</v>
      </c>
      <c r="Q2104">
        <v>12.7272727272727</v>
      </c>
      <c r="R2104">
        <v>950</v>
      </c>
      <c r="S2104">
        <v>8.3767764006828508E-6</v>
      </c>
      <c r="T2104">
        <v>0</v>
      </c>
      <c r="V2104" s="3" t="s">
        <v>110</v>
      </c>
      <c r="W2104" t="s">
        <v>38</v>
      </c>
    </row>
    <row r="2105" spans="1:23" x14ac:dyDescent="0.25">
      <c r="A2105">
        <v>2104</v>
      </c>
      <c r="B2105" t="s">
        <v>1</v>
      </c>
      <c r="C2105">
        <f t="shared" si="160"/>
        <v>0.26124999999999998</v>
      </c>
      <c r="D2105" t="s">
        <v>2</v>
      </c>
      <c r="E2105">
        <v>0.42749999999999999</v>
      </c>
      <c r="F2105" t="s">
        <v>26</v>
      </c>
      <c r="G2105">
        <f t="shared" si="159"/>
        <v>0.25</v>
      </c>
      <c r="H2105" t="s">
        <v>25</v>
      </c>
      <c r="I2105">
        <f t="shared" si="161"/>
        <v>0.15</v>
      </c>
      <c r="J2105" t="s">
        <v>28</v>
      </c>
      <c r="K2105">
        <f t="shared" si="162"/>
        <v>0.1</v>
      </c>
      <c r="Q2105">
        <v>12.818181818181801</v>
      </c>
      <c r="R2105">
        <v>950</v>
      </c>
      <c r="S2105">
        <v>7.0170382867037798E-5</v>
      </c>
      <c r="T2105">
        <v>0</v>
      </c>
      <c r="V2105" s="3" t="s">
        <v>110</v>
      </c>
      <c r="W2105" t="s">
        <v>38</v>
      </c>
    </row>
    <row r="2106" spans="1:23" x14ac:dyDescent="0.25">
      <c r="A2106">
        <v>2105</v>
      </c>
      <c r="B2106" t="s">
        <v>1</v>
      </c>
      <c r="C2106">
        <f t="shared" si="160"/>
        <v>0.26124999999999998</v>
      </c>
      <c r="D2106" t="s">
        <v>2</v>
      </c>
      <c r="E2106">
        <v>0.42749999999999999</v>
      </c>
      <c r="F2106" t="s">
        <v>26</v>
      </c>
      <c r="G2106">
        <f t="shared" ref="G2106:G2137" si="163">0.5/2</f>
        <v>0.25</v>
      </c>
      <c r="H2106" t="s">
        <v>25</v>
      </c>
      <c r="I2106">
        <f t="shared" si="161"/>
        <v>0.15</v>
      </c>
      <c r="J2106" t="s">
        <v>28</v>
      </c>
      <c r="K2106">
        <f t="shared" si="162"/>
        <v>0.1</v>
      </c>
      <c r="Q2106">
        <v>12.818181818181801</v>
      </c>
      <c r="R2106">
        <v>950</v>
      </c>
      <c r="S2106">
        <v>5.8780160722748703E-4</v>
      </c>
      <c r="T2106">
        <v>0</v>
      </c>
      <c r="V2106" s="3" t="s">
        <v>110</v>
      </c>
      <c r="W2106" t="s">
        <v>38</v>
      </c>
    </row>
    <row r="2107" spans="1:23" x14ac:dyDescent="0.25">
      <c r="A2107">
        <v>2106</v>
      </c>
      <c r="B2107" t="s">
        <v>1</v>
      </c>
      <c r="C2107">
        <f t="shared" si="160"/>
        <v>0.26124999999999998</v>
      </c>
      <c r="D2107" t="s">
        <v>2</v>
      </c>
      <c r="E2107">
        <v>0.42749999999999999</v>
      </c>
      <c r="F2107" t="s">
        <v>26</v>
      </c>
      <c r="G2107">
        <f t="shared" si="163"/>
        <v>0.25</v>
      </c>
      <c r="H2107" t="s">
        <v>25</v>
      </c>
      <c r="I2107">
        <f t="shared" si="161"/>
        <v>0.15</v>
      </c>
      <c r="J2107" t="s">
        <v>28</v>
      </c>
      <c r="K2107">
        <f t="shared" si="162"/>
        <v>0.1</v>
      </c>
      <c r="Q2107">
        <v>12.818181818181801</v>
      </c>
      <c r="R2107">
        <v>950</v>
      </c>
      <c r="S2107">
        <v>1.4251026703029902E-2</v>
      </c>
      <c r="T2107">
        <v>0</v>
      </c>
      <c r="V2107" s="3" t="s">
        <v>110</v>
      </c>
      <c r="W2107" t="s">
        <v>38</v>
      </c>
    </row>
    <row r="2108" spans="1:23" x14ac:dyDescent="0.25">
      <c r="A2108">
        <v>2107</v>
      </c>
      <c r="B2108" t="s">
        <v>1</v>
      </c>
      <c r="C2108">
        <f t="shared" si="160"/>
        <v>0.26124999999999998</v>
      </c>
      <c r="D2108" t="s">
        <v>2</v>
      </c>
      <c r="E2108">
        <v>0.42749999999999999</v>
      </c>
      <c r="F2108" t="s">
        <v>26</v>
      </c>
      <c r="G2108">
        <f t="shared" si="163"/>
        <v>0.25</v>
      </c>
      <c r="H2108" t="s">
        <v>25</v>
      </c>
      <c r="I2108">
        <f t="shared" si="161"/>
        <v>0.15</v>
      </c>
      <c r="J2108" t="s">
        <v>28</v>
      </c>
      <c r="K2108">
        <f t="shared" si="162"/>
        <v>0.1</v>
      </c>
      <c r="Q2108">
        <v>12.818181818181801</v>
      </c>
      <c r="R2108">
        <v>950</v>
      </c>
      <c r="S2108">
        <v>0.11937766417144199</v>
      </c>
      <c r="T2108">
        <v>0</v>
      </c>
      <c r="V2108" s="3" t="s">
        <v>110</v>
      </c>
      <c r="W2108" t="s">
        <v>38</v>
      </c>
    </row>
    <row r="2109" spans="1:23" x14ac:dyDescent="0.25">
      <c r="A2109">
        <v>2108</v>
      </c>
      <c r="B2109" t="s">
        <v>1</v>
      </c>
      <c r="C2109">
        <f t="shared" si="160"/>
        <v>0.26124999999999998</v>
      </c>
      <c r="D2109" t="s">
        <v>2</v>
      </c>
      <c r="E2109">
        <v>0.42749999999999999</v>
      </c>
      <c r="F2109" t="s">
        <v>26</v>
      </c>
      <c r="G2109">
        <f t="shared" si="163"/>
        <v>0.25</v>
      </c>
      <c r="H2109" t="s">
        <v>25</v>
      </c>
      <c r="I2109">
        <f t="shared" si="161"/>
        <v>0.15</v>
      </c>
      <c r="J2109" t="s">
        <v>28</v>
      </c>
      <c r="K2109">
        <f t="shared" si="162"/>
        <v>0.1</v>
      </c>
      <c r="Q2109">
        <v>12.818181818181801</v>
      </c>
      <c r="R2109">
        <v>950</v>
      </c>
      <c r="S2109">
        <v>1.4251026703029799</v>
      </c>
      <c r="T2109">
        <v>0</v>
      </c>
      <c r="V2109" s="3" t="s">
        <v>110</v>
      </c>
      <c r="W2109" t="s">
        <v>38</v>
      </c>
    </row>
    <row r="2110" spans="1:23" x14ac:dyDescent="0.25">
      <c r="A2110">
        <v>2109</v>
      </c>
      <c r="B2110" t="s">
        <v>1</v>
      </c>
      <c r="C2110">
        <f t="shared" si="160"/>
        <v>0.26124999999999998</v>
      </c>
      <c r="D2110" t="s">
        <v>2</v>
      </c>
      <c r="E2110">
        <v>0.42749999999999999</v>
      </c>
      <c r="F2110" t="s">
        <v>26</v>
      </c>
      <c r="G2110">
        <f t="shared" si="163"/>
        <v>0.25</v>
      </c>
      <c r="H2110" t="s">
        <v>25</v>
      </c>
      <c r="I2110">
        <f t="shared" si="161"/>
        <v>0.15</v>
      </c>
      <c r="J2110" t="s">
        <v>28</v>
      </c>
      <c r="K2110">
        <f t="shared" si="162"/>
        <v>0.1</v>
      </c>
      <c r="Q2110">
        <v>12.818181818181801</v>
      </c>
      <c r="R2110">
        <v>950</v>
      </c>
      <c r="S2110">
        <v>49.238826317066696</v>
      </c>
      <c r="T2110">
        <v>0</v>
      </c>
      <c r="V2110" s="3" t="s">
        <v>110</v>
      </c>
      <c r="W2110" t="s">
        <v>38</v>
      </c>
    </row>
    <row r="2111" spans="1:23" x14ac:dyDescent="0.25">
      <c r="A2111">
        <v>2110</v>
      </c>
      <c r="B2111" t="s">
        <v>1</v>
      </c>
      <c r="C2111">
        <f t="shared" si="160"/>
        <v>0.26124999999999998</v>
      </c>
      <c r="D2111" t="s">
        <v>2</v>
      </c>
      <c r="E2111">
        <v>0.42749999999999999</v>
      </c>
      <c r="F2111" t="s">
        <v>26</v>
      </c>
      <c r="G2111">
        <f t="shared" si="163"/>
        <v>0.25</v>
      </c>
      <c r="H2111" t="s">
        <v>25</v>
      </c>
      <c r="I2111">
        <f t="shared" ref="I2111:I2146" si="164">0.5/2</f>
        <v>0.25</v>
      </c>
      <c r="J2111" t="s">
        <v>28</v>
      </c>
      <c r="K2111">
        <f>0.5/2</f>
        <v>0.25</v>
      </c>
      <c r="Q2111">
        <v>4</v>
      </c>
      <c r="R2111">
        <v>950</v>
      </c>
      <c r="S2111">
        <v>1.0000000000000001E-16</v>
      </c>
      <c r="T2111">
        <v>0</v>
      </c>
      <c r="V2111" s="3" t="s">
        <v>110</v>
      </c>
      <c r="W2111" t="s">
        <v>38</v>
      </c>
    </row>
    <row r="2112" spans="1:23" x14ac:dyDescent="0.25">
      <c r="A2112">
        <v>2111</v>
      </c>
      <c r="B2112" t="s">
        <v>1</v>
      </c>
      <c r="C2112">
        <f t="shared" si="160"/>
        <v>0.26124999999999998</v>
      </c>
      <c r="D2112" t="s">
        <v>2</v>
      </c>
      <c r="E2112">
        <v>0.42749999999999999</v>
      </c>
      <c r="F2112" t="s">
        <v>26</v>
      </c>
      <c r="G2112">
        <f t="shared" si="163"/>
        <v>0.25</v>
      </c>
      <c r="H2112" t="s">
        <v>28</v>
      </c>
      <c r="I2112">
        <f t="shared" si="164"/>
        <v>0.25</v>
      </c>
      <c r="Q2112">
        <v>4.4545454545454497</v>
      </c>
      <c r="R2112">
        <v>950</v>
      </c>
      <c r="S2112">
        <v>2.8942661247167597E-16</v>
      </c>
      <c r="T2112">
        <v>0</v>
      </c>
      <c r="V2112" s="3" t="s">
        <v>110</v>
      </c>
      <c r="W2112" t="s">
        <v>38</v>
      </c>
    </row>
    <row r="2113" spans="1:23" x14ac:dyDescent="0.25">
      <c r="A2113">
        <v>2112</v>
      </c>
      <c r="B2113" t="s">
        <v>1</v>
      </c>
      <c r="C2113">
        <f t="shared" si="160"/>
        <v>0.26124999999999998</v>
      </c>
      <c r="D2113" t="s">
        <v>2</v>
      </c>
      <c r="E2113">
        <v>0.42749999999999999</v>
      </c>
      <c r="F2113" t="s">
        <v>26</v>
      </c>
      <c r="G2113">
        <f t="shared" si="163"/>
        <v>0.25</v>
      </c>
      <c r="H2113" t="s">
        <v>28</v>
      </c>
      <c r="I2113">
        <f t="shared" si="164"/>
        <v>0.25</v>
      </c>
      <c r="Q2113">
        <v>4.8181818181818103</v>
      </c>
      <c r="R2113">
        <v>950</v>
      </c>
      <c r="S2113">
        <v>8.3767764006829895E-16</v>
      </c>
      <c r="T2113">
        <v>0</v>
      </c>
      <c r="V2113" s="3" t="s">
        <v>110</v>
      </c>
      <c r="W2113" t="s">
        <v>38</v>
      </c>
    </row>
    <row r="2114" spans="1:23" x14ac:dyDescent="0.25">
      <c r="A2114">
        <v>2113</v>
      </c>
      <c r="B2114" t="s">
        <v>1</v>
      </c>
      <c r="C2114">
        <f t="shared" si="160"/>
        <v>0.26124999999999998</v>
      </c>
      <c r="D2114" t="s">
        <v>2</v>
      </c>
      <c r="E2114">
        <v>0.42749999999999999</v>
      </c>
      <c r="F2114" t="s">
        <v>26</v>
      </c>
      <c r="G2114">
        <f t="shared" si="163"/>
        <v>0.25</v>
      </c>
      <c r="H2114" t="s">
        <v>28</v>
      </c>
      <c r="I2114">
        <f t="shared" si="164"/>
        <v>0.25</v>
      </c>
      <c r="Q2114">
        <v>5.1818181818181799</v>
      </c>
      <c r="R2114">
        <v>950</v>
      </c>
      <c r="S2114">
        <v>1.7012542798525899E-15</v>
      </c>
      <c r="T2114">
        <v>0</v>
      </c>
      <c r="V2114" s="3" t="s">
        <v>110</v>
      </c>
      <c r="W2114" t="s">
        <v>38</v>
      </c>
    </row>
    <row r="2115" spans="1:23" x14ac:dyDescent="0.25">
      <c r="A2115">
        <v>2114</v>
      </c>
      <c r="B2115" t="s">
        <v>1</v>
      </c>
      <c r="C2115">
        <f t="shared" si="160"/>
        <v>0.26124999999999998</v>
      </c>
      <c r="D2115" t="s">
        <v>2</v>
      </c>
      <c r="E2115">
        <v>0.42749999999999999</v>
      </c>
      <c r="F2115" t="s">
        <v>26</v>
      </c>
      <c r="G2115">
        <f t="shared" si="163"/>
        <v>0.25</v>
      </c>
      <c r="H2115" t="s">
        <v>28</v>
      </c>
      <c r="I2115">
        <f t="shared" si="164"/>
        <v>0.25</v>
      </c>
      <c r="Q2115">
        <v>5.5454545454545396</v>
      </c>
      <c r="R2115">
        <v>950</v>
      </c>
      <c r="S2115">
        <v>7.0170382867038303E-15</v>
      </c>
      <c r="T2115">
        <v>0</v>
      </c>
      <c r="V2115" s="3" t="s">
        <v>110</v>
      </c>
      <c r="W2115" t="s">
        <v>38</v>
      </c>
    </row>
    <row r="2116" spans="1:23" x14ac:dyDescent="0.25">
      <c r="A2116">
        <v>2115</v>
      </c>
      <c r="B2116" t="s">
        <v>1</v>
      </c>
      <c r="C2116">
        <f t="shared" si="160"/>
        <v>0.26124999999999998</v>
      </c>
      <c r="D2116" t="s">
        <v>2</v>
      </c>
      <c r="E2116">
        <v>0.42749999999999999</v>
      </c>
      <c r="F2116" t="s">
        <v>26</v>
      </c>
      <c r="G2116">
        <f t="shared" si="163"/>
        <v>0.25</v>
      </c>
      <c r="H2116" t="s">
        <v>28</v>
      </c>
      <c r="I2116">
        <f t="shared" si="164"/>
        <v>0.25</v>
      </c>
      <c r="Q2116">
        <v>8.2727272727272698</v>
      </c>
      <c r="R2116">
        <v>950</v>
      </c>
      <c r="S2116">
        <v>1.19377664171444E-13</v>
      </c>
      <c r="T2116">
        <v>0</v>
      </c>
      <c r="V2116" s="3" t="s">
        <v>110</v>
      </c>
      <c r="W2116" t="s">
        <v>38</v>
      </c>
    </row>
    <row r="2117" spans="1:23" x14ac:dyDescent="0.25">
      <c r="A2117">
        <v>2116</v>
      </c>
      <c r="B2117" t="s">
        <v>1</v>
      </c>
      <c r="C2117">
        <f t="shared" si="160"/>
        <v>0.26124999999999998</v>
      </c>
      <c r="D2117" t="s">
        <v>2</v>
      </c>
      <c r="E2117">
        <v>0.42749999999999999</v>
      </c>
      <c r="F2117" t="s">
        <v>26</v>
      </c>
      <c r="G2117">
        <f t="shared" si="163"/>
        <v>0.25</v>
      </c>
      <c r="H2117" t="s">
        <v>28</v>
      </c>
      <c r="I2117">
        <f t="shared" si="164"/>
        <v>0.25</v>
      </c>
      <c r="Q2117">
        <v>8.4545454545454497</v>
      </c>
      <c r="R2117">
        <v>950</v>
      </c>
      <c r="S2117">
        <v>9.9999999999999998E-13</v>
      </c>
      <c r="T2117">
        <v>0</v>
      </c>
      <c r="V2117" s="3" t="s">
        <v>110</v>
      </c>
      <c r="W2117" t="s">
        <v>38</v>
      </c>
    </row>
    <row r="2118" spans="1:23" x14ac:dyDescent="0.25">
      <c r="A2118">
        <v>2117</v>
      </c>
      <c r="B2118" t="s">
        <v>1</v>
      </c>
      <c r="C2118">
        <f t="shared" si="160"/>
        <v>0.26124999999999998</v>
      </c>
      <c r="D2118" t="s">
        <v>2</v>
      </c>
      <c r="E2118">
        <v>0.42749999999999999</v>
      </c>
      <c r="F2118" t="s">
        <v>26</v>
      </c>
      <c r="G2118">
        <f t="shared" si="163"/>
        <v>0.25</v>
      </c>
      <c r="H2118" t="s">
        <v>28</v>
      </c>
      <c r="I2118">
        <f t="shared" si="164"/>
        <v>0.25</v>
      </c>
      <c r="Q2118">
        <v>8.7272727272727195</v>
      </c>
      <c r="R2118">
        <v>950</v>
      </c>
      <c r="S2118">
        <v>1.7012542798525798E-11</v>
      </c>
      <c r="T2118">
        <v>0</v>
      </c>
      <c r="V2118" s="3" t="s">
        <v>110</v>
      </c>
      <c r="W2118" t="s">
        <v>38</v>
      </c>
    </row>
    <row r="2119" spans="1:23" x14ac:dyDescent="0.25">
      <c r="A2119">
        <v>2118</v>
      </c>
      <c r="B2119" t="s">
        <v>1</v>
      </c>
      <c r="C2119">
        <f t="shared" si="160"/>
        <v>0.26124999999999998</v>
      </c>
      <c r="D2119" t="s">
        <v>2</v>
      </c>
      <c r="E2119">
        <v>0.42749999999999999</v>
      </c>
      <c r="F2119" t="s">
        <v>26</v>
      </c>
      <c r="G2119">
        <f t="shared" si="163"/>
        <v>0.25</v>
      </c>
      <c r="H2119" t="s">
        <v>28</v>
      </c>
      <c r="I2119">
        <f t="shared" si="164"/>
        <v>0.25</v>
      </c>
      <c r="Q2119">
        <v>8.6363636363636296</v>
      </c>
      <c r="R2119">
        <v>950</v>
      </c>
      <c r="S2119">
        <v>2.03091762090473E-10</v>
      </c>
      <c r="T2119">
        <v>0</v>
      </c>
      <c r="V2119" s="3" t="s">
        <v>110</v>
      </c>
      <c r="W2119" t="s">
        <v>38</v>
      </c>
    </row>
    <row r="2120" spans="1:23" x14ac:dyDescent="0.25">
      <c r="A2120">
        <v>2119</v>
      </c>
      <c r="B2120" t="s">
        <v>1</v>
      </c>
      <c r="C2120">
        <f t="shared" si="160"/>
        <v>0.26124999999999998</v>
      </c>
      <c r="D2120" t="s">
        <v>2</v>
      </c>
      <c r="E2120">
        <v>0.42749999999999999</v>
      </c>
      <c r="F2120" t="s">
        <v>26</v>
      </c>
      <c r="G2120">
        <f t="shared" si="163"/>
        <v>0.25</v>
      </c>
      <c r="H2120" t="s">
        <v>28</v>
      </c>
      <c r="I2120">
        <f t="shared" si="164"/>
        <v>0.25</v>
      </c>
      <c r="Q2120">
        <v>8.6363636363636296</v>
      </c>
      <c r="R2120">
        <v>950</v>
      </c>
      <c r="S2120">
        <v>2.0309176209047301E-8</v>
      </c>
      <c r="T2120">
        <v>0</v>
      </c>
      <c r="V2120" s="3" t="s">
        <v>110</v>
      </c>
      <c r="W2120" t="s">
        <v>38</v>
      </c>
    </row>
    <row r="2121" spans="1:23" x14ac:dyDescent="0.25">
      <c r="A2121">
        <v>2120</v>
      </c>
      <c r="B2121" t="s">
        <v>1</v>
      </c>
      <c r="C2121">
        <f t="shared" si="160"/>
        <v>0.26124999999999998</v>
      </c>
      <c r="D2121" t="s">
        <v>2</v>
      </c>
      <c r="E2121">
        <v>0.42749999999999999</v>
      </c>
      <c r="F2121" t="s">
        <v>26</v>
      </c>
      <c r="G2121">
        <f t="shared" si="163"/>
        <v>0.25</v>
      </c>
      <c r="H2121" t="s">
        <v>28</v>
      </c>
      <c r="I2121">
        <f t="shared" si="164"/>
        <v>0.25</v>
      </c>
      <c r="Q2121">
        <v>8.6363636363636296</v>
      </c>
      <c r="R2121">
        <v>950</v>
      </c>
      <c r="S2121">
        <v>3.4551072945922296E-7</v>
      </c>
      <c r="T2121">
        <v>0</v>
      </c>
      <c r="V2121" s="3" t="s">
        <v>110</v>
      </c>
      <c r="W2121" t="s">
        <v>38</v>
      </c>
    </row>
    <row r="2122" spans="1:23" x14ac:dyDescent="0.25">
      <c r="A2122">
        <v>2121</v>
      </c>
      <c r="B2122" t="s">
        <v>1</v>
      </c>
      <c r="C2122">
        <f t="shared" si="160"/>
        <v>0.26124999999999998</v>
      </c>
      <c r="D2122" t="s">
        <v>2</v>
      </c>
      <c r="E2122">
        <v>0.42749999999999999</v>
      </c>
      <c r="F2122" t="s">
        <v>26</v>
      </c>
      <c r="G2122">
        <f t="shared" si="163"/>
        <v>0.25</v>
      </c>
      <c r="H2122" t="s">
        <v>28</v>
      </c>
      <c r="I2122">
        <f t="shared" si="164"/>
        <v>0.25</v>
      </c>
      <c r="Q2122">
        <v>8.6363636363636296</v>
      </c>
      <c r="R2122">
        <v>950</v>
      </c>
      <c r="S2122">
        <v>2.4244620170823197E-5</v>
      </c>
      <c r="T2122">
        <v>0</v>
      </c>
      <c r="V2122" s="3" t="s">
        <v>110</v>
      </c>
      <c r="W2122" t="s">
        <v>38</v>
      </c>
    </row>
    <row r="2123" spans="1:23" x14ac:dyDescent="0.25">
      <c r="A2123">
        <v>2122</v>
      </c>
      <c r="B2123" t="s">
        <v>1</v>
      </c>
      <c r="C2123">
        <f t="shared" si="160"/>
        <v>0.26124999999999998</v>
      </c>
      <c r="D2123" t="s">
        <v>2</v>
      </c>
      <c r="E2123">
        <v>0.42749999999999999</v>
      </c>
      <c r="F2123" t="s">
        <v>26</v>
      </c>
      <c r="G2123">
        <f t="shared" si="163"/>
        <v>0.25</v>
      </c>
      <c r="H2123" t="s">
        <v>28</v>
      </c>
      <c r="I2123">
        <f t="shared" si="164"/>
        <v>0.25</v>
      </c>
      <c r="Q2123">
        <v>8.6363636363636296</v>
      </c>
      <c r="R2123">
        <v>950</v>
      </c>
      <c r="S2123">
        <v>1.19377664171442E-3</v>
      </c>
      <c r="T2123">
        <v>0</v>
      </c>
      <c r="V2123" s="3" t="s">
        <v>110</v>
      </c>
      <c r="W2123" t="s">
        <v>38</v>
      </c>
    </row>
    <row r="2124" spans="1:23" x14ac:dyDescent="0.25">
      <c r="A2124">
        <v>2123</v>
      </c>
      <c r="B2124" t="s">
        <v>1</v>
      </c>
      <c r="C2124">
        <f t="shared" si="160"/>
        <v>0.26124999999999998</v>
      </c>
      <c r="D2124" t="s">
        <v>2</v>
      </c>
      <c r="E2124">
        <v>0.42749999999999999</v>
      </c>
      <c r="F2124" t="s">
        <v>26</v>
      </c>
      <c r="G2124">
        <f t="shared" si="163"/>
        <v>0.25</v>
      </c>
      <c r="H2124" t="s">
        <v>28</v>
      </c>
      <c r="I2124">
        <f t="shared" si="164"/>
        <v>0.25</v>
      </c>
      <c r="Q2124">
        <v>8.7272727272727195</v>
      </c>
      <c r="R2124">
        <v>950</v>
      </c>
      <c r="S2124">
        <v>4.1246263829013301E-2</v>
      </c>
      <c r="T2124">
        <v>0</v>
      </c>
      <c r="V2124" s="3" t="s">
        <v>110</v>
      </c>
      <c r="W2124" t="s">
        <v>38</v>
      </c>
    </row>
    <row r="2125" spans="1:23" x14ac:dyDescent="0.25">
      <c r="A2125">
        <v>2124</v>
      </c>
      <c r="B2125" t="s">
        <v>1</v>
      </c>
      <c r="C2125">
        <f t="shared" si="160"/>
        <v>0.26124999999999998</v>
      </c>
      <c r="D2125" t="s">
        <v>2</v>
      </c>
      <c r="E2125">
        <v>0.42749999999999999</v>
      </c>
      <c r="F2125" t="s">
        <v>26</v>
      </c>
      <c r="G2125">
        <f t="shared" si="163"/>
        <v>0.25</v>
      </c>
      <c r="H2125" t="s">
        <v>28</v>
      </c>
      <c r="I2125">
        <f t="shared" si="164"/>
        <v>0.25</v>
      </c>
      <c r="Q2125">
        <v>8.7272727272727195</v>
      </c>
      <c r="R2125">
        <v>950</v>
      </c>
      <c r="S2125">
        <v>0.49238826317067097</v>
      </c>
      <c r="T2125">
        <v>0</v>
      </c>
      <c r="V2125" s="3" t="s">
        <v>110</v>
      </c>
      <c r="W2125" t="s">
        <v>38</v>
      </c>
    </row>
    <row r="2126" spans="1:23" x14ac:dyDescent="0.25">
      <c r="A2126">
        <v>2125</v>
      </c>
      <c r="B2126" t="s">
        <v>1</v>
      </c>
      <c r="C2126">
        <f t="shared" si="160"/>
        <v>0.26124999999999998</v>
      </c>
      <c r="D2126" t="s">
        <v>2</v>
      </c>
      <c r="E2126">
        <v>0.42749999999999999</v>
      </c>
      <c r="F2126" t="s">
        <v>26</v>
      </c>
      <c r="G2126">
        <f t="shared" si="163"/>
        <v>0.25</v>
      </c>
      <c r="H2126" t="s">
        <v>28</v>
      </c>
      <c r="I2126">
        <f t="shared" si="164"/>
        <v>0.25</v>
      </c>
      <c r="Q2126">
        <v>8.7272727272727195</v>
      </c>
      <c r="R2126">
        <v>950</v>
      </c>
      <c r="S2126">
        <v>11.9377664171442</v>
      </c>
      <c r="T2126">
        <v>0</v>
      </c>
      <c r="V2126" s="3" t="s">
        <v>110</v>
      </c>
      <c r="W2126" t="s">
        <v>38</v>
      </c>
    </row>
    <row r="2127" spans="1:23" x14ac:dyDescent="0.25">
      <c r="A2127">
        <v>2126</v>
      </c>
      <c r="B2127" t="s">
        <v>1</v>
      </c>
      <c r="C2127">
        <f t="shared" si="160"/>
        <v>0.26124999999999998</v>
      </c>
      <c r="D2127" t="s">
        <v>2</v>
      </c>
      <c r="E2127">
        <v>0.42749999999999999</v>
      </c>
      <c r="F2127" t="s">
        <v>26</v>
      </c>
      <c r="G2127">
        <f t="shared" si="163"/>
        <v>0.25</v>
      </c>
      <c r="H2127" t="s">
        <v>28</v>
      </c>
      <c r="I2127">
        <f t="shared" si="164"/>
        <v>0.25</v>
      </c>
      <c r="Q2127">
        <v>8.6363636363636296</v>
      </c>
      <c r="R2127">
        <v>950</v>
      </c>
      <c r="S2127">
        <v>70.170382867037802</v>
      </c>
      <c r="T2127">
        <v>0</v>
      </c>
      <c r="V2127" s="3" t="s">
        <v>110</v>
      </c>
      <c r="W2127" t="s">
        <v>38</v>
      </c>
    </row>
    <row r="2128" spans="1:23" x14ac:dyDescent="0.25">
      <c r="A2128">
        <v>2127</v>
      </c>
      <c r="B2128" t="s">
        <v>1</v>
      </c>
      <c r="C2128">
        <f t="shared" ref="C2128:C2146" si="165">0.8075/2</f>
        <v>0.40375</v>
      </c>
      <c r="D2128" t="s">
        <v>2</v>
      </c>
      <c r="E2128">
        <v>0.14249999999999999</v>
      </c>
      <c r="F2128" t="s">
        <v>26</v>
      </c>
      <c r="G2128">
        <f t="shared" si="163"/>
        <v>0.25</v>
      </c>
      <c r="H2128" t="s">
        <v>28</v>
      </c>
      <c r="I2128">
        <f t="shared" si="164"/>
        <v>0.25</v>
      </c>
      <c r="Q2128">
        <v>4.2727272727272698</v>
      </c>
      <c r="R2128">
        <v>950</v>
      </c>
      <c r="S2128">
        <v>7.0170382867038892E-17</v>
      </c>
      <c r="T2128">
        <v>0</v>
      </c>
      <c r="V2128" s="3" t="s">
        <v>110</v>
      </c>
      <c r="W2128" t="s">
        <v>38</v>
      </c>
    </row>
    <row r="2129" spans="1:23" x14ac:dyDescent="0.25">
      <c r="A2129">
        <v>2128</v>
      </c>
      <c r="B2129" t="s">
        <v>1</v>
      </c>
      <c r="C2129">
        <f t="shared" si="165"/>
        <v>0.40375</v>
      </c>
      <c r="D2129" t="s">
        <v>2</v>
      </c>
      <c r="E2129">
        <v>0.14249999999999999</v>
      </c>
      <c r="F2129" t="s">
        <v>26</v>
      </c>
      <c r="G2129">
        <f t="shared" si="163"/>
        <v>0.25</v>
      </c>
      <c r="H2129" t="s">
        <v>28</v>
      </c>
      <c r="I2129">
        <f t="shared" si="164"/>
        <v>0.25</v>
      </c>
      <c r="Q2129">
        <v>4.5454545454545396</v>
      </c>
      <c r="R2129">
        <v>950</v>
      </c>
      <c r="S2129">
        <v>1.4251026703029999E-16</v>
      </c>
      <c r="T2129">
        <v>0</v>
      </c>
      <c r="V2129" s="3" t="s">
        <v>110</v>
      </c>
      <c r="W2129" t="s">
        <v>38</v>
      </c>
    </row>
    <row r="2130" spans="1:23" x14ac:dyDescent="0.25">
      <c r="A2130">
        <v>2129</v>
      </c>
      <c r="B2130" t="s">
        <v>1</v>
      </c>
      <c r="C2130">
        <f t="shared" si="165"/>
        <v>0.40375</v>
      </c>
      <c r="D2130" t="s">
        <v>2</v>
      </c>
      <c r="E2130">
        <v>0.14249999999999999</v>
      </c>
      <c r="F2130" t="s">
        <v>26</v>
      </c>
      <c r="G2130">
        <f t="shared" si="163"/>
        <v>0.25</v>
      </c>
      <c r="H2130" t="s">
        <v>28</v>
      </c>
      <c r="I2130">
        <f t="shared" si="164"/>
        <v>0.25</v>
      </c>
      <c r="Q2130">
        <v>4.9090909090909003</v>
      </c>
      <c r="R2130">
        <v>950</v>
      </c>
      <c r="S2130">
        <v>2.0309176209047602E-16</v>
      </c>
      <c r="T2130">
        <v>0</v>
      </c>
      <c r="V2130" s="3" t="s">
        <v>110</v>
      </c>
      <c r="W2130" t="s">
        <v>38</v>
      </c>
    </row>
    <row r="2131" spans="1:23" x14ac:dyDescent="0.25">
      <c r="A2131">
        <v>2130</v>
      </c>
      <c r="B2131" t="s">
        <v>1</v>
      </c>
      <c r="C2131">
        <f t="shared" si="165"/>
        <v>0.40375</v>
      </c>
      <c r="D2131" t="s">
        <v>2</v>
      </c>
      <c r="E2131">
        <v>0.14249999999999999</v>
      </c>
      <c r="F2131" t="s">
        <v>26</v>
      </c>
      <c r="G2131">
        <f t="shared" si="163"/>
        <v>0.25</v>
      </c>
      <c r="H2131" t="s">
        <v>28</v>
      </c>
      <c r="I2131">
        <f t="shared" si="164"/>
        <v>0.25</v>
      </c>
      <c r="Q2131">
        <v>5.3636363636363598</v>
      </c>
      <c r="R2131">
        <v>950</v>
      </c>
      <c r="S2131">
        <v>5.8780160722749699E-16</v>
      </c>
      <c r="T2131">
        <v>0</v>
      </c>
      <c r="V2131" s="3" t="s">
        <v>110</v>
      </c>
      <c r="W2131" t="s">
        <v>38</v>
      </c>
    </row>
    <row r="2132" spans="1:23" x14ac:dyDescent="0.25">
      <c r="A2132">
        <v>2131</v>
      </c>
      <c r="B2132" t="s">
        <v>1</v>
      </c>
      <c r="C2132">
        <f t="shared" si="165"/>
        <v>0.40375</v>
      </c>
      <c r="D2132" t="s">
        <v>2</v>
      </c>
      <c r="E2132">
        <v>0.14249999999999999</v>
      </c>
      <c r="F2132" t="s">
        <v>26</v>
      </c>
      <c r="G2132">
        <f t="shared" si="163"/>
        <v>0.25</v>
      </c>
      <c r="H2132" t="s">
        <v>28</v>
      </c>
      <c r="I2132">
        <f t="shared" si="164"/>
        <v>0.25</v>
      </c>
      <c r="Q2132">
        <v>5.8181818181818103</v>
      </c>
      <c r="R2132">
        <v>950</v>
      </c>
      <c r="S2132">
        <v>2.4244620170823399E-15</v>
      </c>
      <c r="T2132">
        <v>0</v>
      </c>
      <c r="V2132" s="3" t="s">
        <v>110</v>
      </c>
      <c r="W2132" t="s">
        <v>38</v>
      </c>
    </row>
    <row r="2133" spans="1:23" x14ac:dyDescent="0.25">
      <c r="A2133">
        <v>2132</v>
      </c>
      <c r="B2133" t="s">
        <v>1</v>
      </c>
      <c r="C2133">
        <f t="shared" si="165"/>
        <v>0.40375</v>
      </c>
      <c r="D2133" t="s">
        <v>2</v>
      </c>
      <c r="E2133">
        <v>0.14249999999999999</v>
      </c>
      <c r="F2133" t="s">
        <v>26</v>
      </c>
      <c r="G2133">
        <f t="shared" si="163"/>
        <v>0.25</v>
      </c>
      <c r="H2133" t="s">
        <v>28</v>
      </c>
      <c r="I2133">
        <f t="shared" si="164"/>
        <v>0.25</v>
      </c>
      <c r="Q2133">
        <v>6.1818181818181799</v>
      </c>
      <c r="R2133">
        <v>950</v>
      </c>
      <c r="S2133">
        <v>1E-14</v>
      </c>
      <c r="T2133">
        <v>0</v>
      </c>
      <c r="V2133" s="3" t="s">
        <v>110</v>
      </c>
      <c r="W2133" t="s">
        <v>38</v>
      </c>
    </row>
    <row r="2134" spans="1:23" x14ac:dyDescent="0.25">
      <c r="A2134">
        <v>2133</v>
      </c>
      <c r="B2134" t="s">
        <v>1</v>
      </c>
      <c r="C2134">
        <f t="shared" si="165"/>
        <v>0.40375</v>
      </c>
      <c r="D2134" t="s">
        <v>2</v>
      </c>
      <c r="E2134">
        <v>0.14249999999999999</v>
      </c>
      <c r="F2134" t="s">
        <v>26</v>
      </c>
      <c r="G2134">
        <f t="shared" si="163"/>
        <v>0.25</v>
      </c>
      <c r="H2134" t="s">
        <v>28</v>
      </c>
      <c r="I2134">
        <f t="shared" si="164"/>
        <v>0.25</v>
      </c>
      <c r="Q2134">
        <v>6.4545454545454497</v>
      </c>
      <c r="R2134">
        <v>950</v>
      </c>
      <c r="S2134">
        <v>4.1246263829013602E-14</v>
      </c>
      <c r="T2134">
        <v>0</v>
      </c>
      <c r="V2134" s="3" t="s">
        <v>110</v>
      </c>
      <c r="W2134" t="s">
        <v>38</v>
      </c>
    </row>
    <row r="2135" spans="1:23" x14ac:dyDescent="0.25">
      <c r="A2135">
        <v>2134</v>
      </c>
      <c r="B2135" t="s">
        <v>1</v>
      </c>
      <c r="C2135">
        <f t="shared" si="165"/>
        <v>0.40375</v>
      </c>
      <c r="D2135" t="s">
        <v>2</v>
      </c>
      <c r="E2135">
        <v>0.14249999999999999</v>
      </c>
      <c r="F2135" t="s">
        <v>26</v>
      </c>
      <c r="G2135">
        <f t="shared" si="163"/>
        <v>0.25</v>
      </c>
      <c r="H2135" t="s">
        <v>28</v>
      </c>
      <c r="I2135">
        <f t="shared" si="164"/>
        <v>0.25</v>
      </c>
      <c r="Q2135">
        <v>6.8181818181818103</v>
      </c>
      <c r="R2135">
        <v>950</v>
      </c>
      <c r="S2135">
        <v>1.70125427985259E-13</v>
      </c>
      <c r="T2135">
        <v>0</v>
      </c>
      <c r="V2135" s="3" t="s">
        <v>110</v>
      </c>
      <c r="W2135" t="s">
        <v>38</v>
      </c>
    </row>
    <row r="2136" spans="1:23" x14ac:dyDescent="0.25">
      <c r="A2136">
        <v>2135</v>
      </c>
      <c r="B2136" t="s">
        <v>1</v>
      </c>
      <c r="C2136">
        <f t="shared" si="165"/>
        <v>0.40375</v>
      </c>
      <c r="D2136" t="s">
        <v>2</v>
      </c>
      <c r="E2136">
        <v>0.14249999999999999</v>
      </c>
      <c r="F2136" t="s">
        <v>26</v>
      </c>
      <c r="G2136">
        <f t="shared" si="163"/>
        <v>0.25</v>
      </c>
      <c r="H2136" t="s">
        <v>28</v>
      </c>
      <c r="I2136">
        <f t="shared" si="164"/>
        <v>0.25</v>
      </c>
      <c r="Q2136">
        <v>7</v>
      </c>
      <c r="R2136">
        <v>950</v>
      </c>
      <c r="S2136">
        <v>9.9999999999999998E-13</v>
      </c>
      <c r="T2136">
        <v>0</v>
      </c>
      <c r="V2136" s="3" t="s">
        <v>110</v>
      </c>
      <c r="W2136" t="s">
        <v>38</v>
      </c>
    </row>
    <row r="2137" spans="1:23" x14ac:dyDescent="0.25">
      <c r="A2137">
        <v>2136</v>
      </c>
      <c r="B2137" t="s">
        <v>1</v>
      </c>
      <c r="C2137">
        <f t="shared" si="165"/>
        <v>0.40375</v>
      </c>
      <c r="D2137" t="s">
        <v>2</v>
      </c>
      <c r="E2137">
        <v>0.14249999999999999</v>
      </c>
      <c r="F2137" t="s">
        <v>26</v>
      </c>
      <c r="G2137">
        <f t="shared" si="163"/>
        <v>0.25</v>
      </c>
      <c r="H2137" t="s">
        <v>28</v>
      </c>
      <c r="I2137">
        <f t="shared" si="164"/>
        <v>0.25</v>
      </c>
      <c r="Q2137">
        <v>7</v>
      </c>
      <c r="R2137">
        <v>950</v>
      </c>
      <c r="S2137">
        <v>5.8780160722749199E-12</v>
      </c>
      <c r="T2137">
        <v>0</v>
      </c>
      <c r="V2137" s="3" t="s">
        <v>110</v>
      </c>
      <c r="W2137" t="s">
        <v>38</v>
      </c>
    </row>
    <row r="2138" spans="1:23" x14ac:dyDescent="0.25">
      <c r="A2138">
        <v>2137</v>
      </c>
      <c r="B2138" t="s">
        <v>1</v>
      </c>
      <c r="C2138">
        <f t="shared" si="165"/>
        <v>0.40375</v>
      </c>
      <c r="D2138" t="s">
        <v>2</v>
      </c>
      <c r="E2138">
        <v>0.14249999999999999</v>
      </c>
      <c r="F2138" t="s">
        <v>26</v>
      </c>
      <c r="G2138">
        <f t="shared" ref="G2138:G2169" si="166">0.5/2</f>
        <v>0.25</v>
      </c>
      <c r="H2138" t="s">
        <v>28</v>
      </c>
      <c r="I2138">
        <f t="shared" si="164"/>
        <v>0.25</v>
      </c>
      <c r="Q2138">
        <v>7</v>
      </c>
      <c r="R2138">
        <v>950</v>
      </c>
      <c r="S2138">
        <v>4.9238826317067502E-11</v>
      </c>
      <c r="T2138">
        <v>0</v>
      </c>
      <c r="V2138" s="3" t="s">
        <v>110</v>
      </c>
      <c r="W2138" t="s">
        <v>38</v>
      </c>
    </row>
    <row r="2139" spans="1:23" x14ac:dyDescent="0.25">
      <c r="A2139">
        <v>2138</v>
      </c>
      <c r="B2139" t="s">
        <v>1</v>
      </c>
      <c r="C2139">
        <f t="shared" si="165"/>
        <v>0.40375</v>
      </c>
      <c r="D2139" t="s">
        <v>2</v>
      </c>
      <c r="E2139">
        <v>0.14249999999999999</v>
      </c>
      <c r="F2139" t="s">
        <v>26</v>
      </c>
      <c r="G2139">
        <f t="shared" si="166"/>
        <v>0.25</v>
      </c>
      <c r="H2139" t="s">
        <v>28</v>
      </c>
      <c r="I2139">
        <f t="shared" si="164"/>
        <v>0.25</v>
      </c>
      <c r="Q2139">
        <v>7</v>
      </c>
      <c r="R2139">
        <v>950</v>
      </c>
      <c r="S2139">
        <v>8.3767764006829201E-10</v>
      </c>
      <c r="T2139">
        <v>0</v>
      </c>
      <c r="V2139" s="3" t="s">
        <v>110</v>
      </c>
      <c r="W2139" t="s">
        <v>38</v>
      </c>
    </row>
    <row r="2140" spans="1:23" x14ac:dyDescent="0.25">
      <c r="A2140">
        <v>2139</v>
      </c>
      <c r="B2140" t="s">
        <v>1</v>
      </c>
      <c r="C2140">
        <f t="shared" si="165"/>
        <v>0.40375</v>
      </c>
      <c r="D2140" t="s">
        <v>2</v>
      </c>
      <c r="E2140">
        <v>0.14249999999999999</v>
      </c>
      <c r="F2140" t="s">
        <v>26</v>
      </c>
      <c r="G2140">
        <f t="shared" si="166"/>
        <v>0.25</v>
      </c>
      <c r="H2140" t="s">
        <v>28</v>
      </c>
      <c r="I2140">
        <f t="shared" si="164"/>
        <v>0.25</v>
      </c>
      <c r="Q2140">
        <v>7.0909090909090899</v>
      </c>
      <c r="R2140">
        <v>950</v>
      </c>
      <c r="S2140">
        <v>1.42510267030299E-8</v>
      </c>
      <c r="T2140">
        <v>0</v>
      </c>
      <c r="V2140" s="3" t="s">
        <v>110</v>
      </c>
      <c r="W2140" t="s">
        <v>38</v>
      </c>
    </row>
    <row r="2141" spans="1:23" x14ac:dyDescent="0.25">
      <c r="A2141">
        <v>2140</v>
      </c>
      <c r="B2141" t="s">
        <v>1</v>
      </c>
      <c r="C2141">
        <f t="shared" si="165"/>
        <v>0.40375</v>
      </c>
      <c r="D2141" t="s">
        <v>2</v>
      </c>
      <c r="E2141">
        <v>0.14249999999999999</v>
      </c>
      <c r="F2141" t="s">
        <v>26</v>
      </c>
      <c r="G2141">
        <f t="shared" si="166"/>
        <v>0.25</v>
      </c>
      <c r="H2141" t="s">
        <v>28</v>
      </c>
      <c r="I2141">
        <f t="shared" si="164"/>
        <v>0.25</v>
      </c>
      <c r="Q2141">
        <v>7</v>
      </c>
      <c r="R2141">
        <v>950</v>
      </c>
      <c r="S2141">
        <v>1.1937766417144299E-7</v>
      </c>
      <c r="T2141">
        <v>0</v>
      </c>
      <c r="V2141" s="3" t="s">
        <v>110</v>
      </c>
      <c r="W2141" t="s">
        <v>38</v>
      </c>
    </row>
    <row r="2142" spans="1:23" x14ac:dyDescent="0.25">
      <c r="A2142">
        <v>2141</v>
      </c>
      <c r="B2142" t="s">
        <v>1</v>
      </c>
      <c r="C2142">
        <f t="shared" si="165"/>
        <v>0.40375</v>
      </c>
      <c r="D2142" t="s">
        <v>2</v>
      </c>
      <c r="E2142">
        <v>0.14249999999999999</v>
      </c>
      <c r="F2142" t="s">
        <v>26</v>
      </c>
      <c r="G2142">
        <f t="shared" si="166"/>
        <v>0.25</v>
      </c>
      <c r="H2142" t="s">
        <v>28</v>
      </c>
      <c r="I2142">
        <f t="shared" si="164"/>
        <v>0.25</v>
      </c>
      <c r="Q2142">
        <v>7</v>
      </c>
      <c r="R2142">
        <v>950</v>
      </c>
      <c r="S2142">
        <v>5.87801607227487E-6</v>
      </c>
      <c r="T2142">
        <v>0</v>
      </c>
      <c r="V2142" s="3" t="s">
        <v>110</v>
      </c>
      <c r="W2142" t="s">
        <v>38</v>
      </c>
    </row>
    <row r="2143" spans="1:23" x14ac:dyDescent="0.25">
      <c r="A2143">
        <v>2142</v>
      </c>
      <c r="B2143" t="s">
        <v>1</v>
      </c>
      <c r="C2143">
        <f t="shared" si="165"/>
        <v>0.40375</v>
      </c>
      <c r="D2143" t="s">
        <v>2</v>
      </c>
      <c r="E2143">
        <v>0.14249999999999999</v>
      </c>
      <c r="F2143" t="s">
        <v>26</v>
      </c>
      <c r="G2143">
        <f t="shared" si="166"/>
        <v>0.25</v>
      </c>
      <c r="H2143" t="s">
        <v>28</v>
      </c>
      <c r="I2143">
        <f t="shared" si="164"/>
        <v>0.25</v>
      </c>
      <c r="Q2143">
        <v>7</v>
      </c>
      <c r="R2143">
        <v>950</v>
      </c>
      <c r="S2143">
        <v>1.4251026703029898E-4</v>
      </c>
      <c r="T2143">
        <v>0</v>
      </c>
      <c r="V2143" s="3" t="s">
        <v>110</v>
      </c>
      <c r="W2143" t="s">
        <v>38</v>
      </c>
    </row>
    <row r="2144" spans="1:23" x14ac:dyDescent="0.25">
      <c r="A2144">
        <v>2143</v>
      </c>
      <c r="B2144" t="s">
        <v>1</v>
      </c>
      <c r="C2144">
        <f t="shared" si="165"/>
        <v>0.40375</v>
      </c>
      <c r="D2144" t="s">
        <v>2</v>
      </c>
      <c r="E2144">
        <v>0.14249999999999999</v>
      </c>
      <c r="F2144" t="s">
        <v>26</v>
      </c>
      <c r="G2144">
        <f t="shared" si="166"/>
        <v>0.25</v>
      </c>
      <c r="H2144" t="s">
        <v>28</v>
      </c>
      <c r="I2144">
        <f t="shared" si="164"/>
        <v>0.25</v>
      </c>
      <c r="Q2144">
        <v>7.0909090909090899</v>
      </c>
      <c r="R2144">
        <v>950</v>
      </c>
      <c r="S2144">
        <v>9.99999999999991E-3</v>
      </c>
      <c r="T2144">
        <v>0</v>
      </c>
      <c r="V2144" s="3" t="s">
        <v>110</v>
      </c>
      <c r="W2144" t="s">
        <v>38</v>
      </c>
    </row>
    <row r="2145" spans="1:23" x14ac:dyDescent="0.25">
      <c r="A2145">
        <v>2144</v>
      </c>
      <c r="B2145" t="s">
        <v>1</v>
      </c>
      <c r="C2145">
        <f t="shared" si="165"/>
        <v>0.40375</v>
      </c>
      <c r="D2145" t="s">
        <v>2</v>
      </c>
      <c r="E2145">
        <v>0.14249999999999999</v>
      </c>
      <c r="F2145" t="s">
        <v>26</v>
      </c>
      <c r="G2145">
        <f t="shared" si="166"/>
        <v>0.25</v>
      </c>
      <c r="H2145" t="s">
        <v>28</v>
      </c>
      <c r="I2145">
        <f t="shared" si="164"/>
        <v>0.25</v>
      </c>
      <c r="Q2145">
        <v>7</v>
      </c>
      <c r="R2145">
        <v>950</v>
      </c>
      <c r="S2145">
        <v>0.99999999999999101</v>
      </c>
      <c r="T2145">
        <v>0</v>
      </c>
      <c r="V2145" s="3" t="s">
        <v>110</v>
      </c>
      <c r="W2145" t="s">
        <v>38</v>
      </c>
    </row>
    <row r="2146" spans="1:23" x14ac:dyDescent="0.25">
      <c r="A2146">
        <v>2144</v>
      </c>
      <c r="B2146" t="s">
        <v>1</v>
      </c>
      <c r="C2146">
        <f t="shared" si="165"/>
        <v>0.40375</v>
      </c>
      <c r="D2146" t="s">
        <v>2</v>
      </c>
      <c r="E2146">
        <v>0.14249999999999999</v>
      </c>
      <c r="F2146" t="s">
        <v>26</v>
      </c>
      <c r="G2146">
        <f t="shared" si="166"/>
        <v>0.25</v>
      </c>
      <c r="H2146" t="s">
        <v>28</v>
      </c>
      <c r="I2146">
        <f t="shared" si="164"/>
        <v>0.25</v>
      </c>
      <c r="Q2146">
        <v>7</v>
      </c>
      <c r="R2146">
        <v>950</v>
      </c>
      <c r="S2146">
        <v>0.99999999999999101</v>
      </c>
      <c r="T2146">
        <v>0</v>
      </c>
      <c r="V2146" s="3" t="s">
        <v>110</v>
      </c>
      <c r="W2146" t="s">
        <v>38</v>
      </c>
    </row>
    <row r="2147" spans="1:23" x14ac:dyDescent="0.25">
      <c r="A2147">
        <v>2146</v>
      </c>
      <c r="B2147" t="s">
        <v>1</v>
      </c>
      <c r="C2147">
        <f t="shared" ref="C2147:C2155" si="167">0.5225/2</f>
        <v>0.26124999999999998</v>
      </c>
      <c r="D2147" t="s">
        <v>2</v>
      </c>
      <c r="E2147">
        <v>0.42749999999999999</v>
      </c>
      <c r="F2147" t="s">
        <v>26</v>
      </c>
      <c r="G2147">
        <f t="shared" si="166"/>
        <v>0.25</v>
      </c>
      <c r="H2147" t="s">
        <v>25</v>
      </c>
      <c r="I2147">
        <f t="shared" ref="I2147:I2155" si="168">0.3/2</f>
        <v>0.15</v>
      </c>
      <c r="J2147" t="s">
        <v>28</v>
      </c>
      <c r="K2147">
        <f t="shared" ref="K2147:K2155" si="169">0.2/2</f>
        <v>0.1</v>
      </c>
      <c r="Q2147">
        <v>13.4615384615384</v>
      </c>
      <c r="R2147">
        <v>800</v>
      </c>
      <c r="S2147">
        <v>1.12365480013875E-12</v>
      </c>
      <c r="T2147">
        <v>0</v>
      </c>
      <c r="V2147" s="3" t="s">
        <v>110</v>
      </c>
      <c r="W2147" t="s">
        <v>38</v>
      </c>
    </row>
    <row r="2148" spans="1:23" x14ac:dyDescent="0.25">
      <c r="A2148">
        <v>2147</v>
      </c>
      <c r="B2148" t="s">
        <v>1</v>
      </c>
      <c r="C2148">
        <f t="shared" si="167"/>
        <v>0.26124999999999998</v>
      </c>
      <c r="D2148" t="s">
        <v>2</v>
      </c>
      <c r="E2148">
        <v>0.42749999999999999</v>
      </c>
      <c r="F2148" t="s">
        <v>26</v>
      </c>
      <c r="G2148">
        <f t="shared" si="166"/>
        <v>0.25</v>
      </c>
      <c r="H2148" t="s">
        <v>25</v>
      </c>
      <c r="I2148">
        <f t="shared" si="168"/>
        <v>0.15</v>
      </c>
      <c r="J2148" t="s">
        <v>28</v>
      </c>
      <c r="K2148">
        <f t="shared" si="169"/>
        <v>0.1</v>
      </c>
      <c r="Q2148">
        <v>13.4615384615384</v>
      </c>
      <c r="R2148">
        <v>800</v>
      </c>
      <c r="S2148">
        <v>1.84426270858554E-11</v>
      </c>
      <c r="T2148">
        <v>0</v>
      </c>
      <c r="V2148" s="3" t="s">
        <v>110</v>
      </c>
      <c r="W2148" t="s">
        <v>38</v>
      </c>
    </row>
    <row r="2149" spans="1:23" x14ac:dyDescent="0.25">
      <c r="A2149">
        <v>2148</v>
      </c>
      <c r="B2149" t="s">
        <v>1</v>
      </c>
      <c r="C2149">
        <f t="shared" si="167"/>
        <v>0.26124999999999998</v>
      </c>
      <c r="D2149" t="s">
        <v>2</v>
      </c>
      <c r="E2149">
        <v>0.42749999999999999</v>
      </c>
      <c r="F2149" t="s">
        <v>26</v>
      </c>
      <c r="G2149">
        <f t="shared" si="166"/>
        <v>0.25</v>
      </c>
      <c r="H2149" t="s">
        <v>25</v>
      </c>
      <c r="I2149">
        <f t="shared" si="168"/>
        <v>0.15</v>
      </c>
      <c r="J2149" t="s">
        <v>28</v>
      </c>
      <c r="K2149">
        <f t="shared" si="169"/>
        <v>0.1</v>
      </c>
      <c r="Q2149">
        <v>13.692307692307599</v>
      </c>
      <c r="R2149">
        <v>800</v>
      </c>
      <c r="S2149">
        <v>4.8255220427413097E-10</v>
      </c>
      <c r="T2149">
        <v>0</v>
      </c>
      <c r="V2149" s="3" t="s">
        <v>110</v>
      </c>
      <c r="W2149" t="s">
        <v>38</v>
      </c>
    </row>
    <row r="2150" spans="1:23" x14ac:dyDescent="0.25">
      <c r="A2150">
        <v>2149</v>
      </c>
      <c r="B2150" t="s">
        <v>1</v>
      </c>
      <c r="C2150">
        <f t="shared" si="167"/>
        <v>0.26124999999999998</v>
      </c>
      <c r="D2150" t="s">
        <v>2</v>
      </c>
      <c r="E2150">
        <v>0.42749999999999999</v>
      </c>
      <c r="F2150" t="s">
        <v>26</v>
      </c>
      <c r="G2150">
        <f t="shared" si="166"/>
        <v>0.25</v>
      </c>
      <c r="H2150" t="s">
        <v>25</v>
      </c>
      <c r="I2150">
        <f t="shared" si="168"/>
        <v>0.15</v>
      </c>
      <c r="J2150" t="s">
        <v>28</v>
      </c>
      <c r="K2150">
        <f t="shared" si="169"/>
        <v>0.1</v>
      </c>
      <c r="Q2150">
        <v>13.4615384615384</v>
      </c>
      <c r="R2150">
        <v>800</v>
      </c>
      <c r="S2150">
        <v>7.9201640501926E-9</v>
      </c>
      <c r="T2150">
        <v>0</v>
      </c>
      <c r="V2150" s="3" t="s">
        <v>110</v>
      </c>
      <c r="W2150" t="s">
        <v>38</v>
      </c>
    </row>
    <row r="2151" spans="1:23" x14ac:dyDescent="0.25">
      <c r="A2151">
        <v>2150</v>
      </c>
      <c r="B2151" t="s">
        <v>1</v>
      </c>
      <c r="C2151">
        <f t="shared" si="167"/>
        <v>0.26124999999999998</v>
      </c>
      <c r="D2151" t="s">
        <v>2</v>
      </c>
      <c r="E2151">
        <v>0.42749999999999999</v>
      </c>
      <c r="F2151" t="s">
        <v>26</v>
      </c>
      <c r="G2151">
        <f t="shared" si="166"/>
        <v>0.25</v>
      </c>
      <c r="H2151" t="s">
        <v>25</v>
      </c>
      <c r="I2151">
        <f t="shared" si="168"/>
        <v>0.15</v>
      </c>
      <c r="J2151" t="s">
        <v>28</v>
      </c>
      <c r="K2151">
        <f t="shared" si="169"/>
        <v>0.1</v>
      </c>
      <c r="Q2151">
        <v>13.4615384615384</v>
      </c>
      <c r="R2151">
        <v>800</v>
      </c>
      <c r="S2151">
        <v>3.30359912012837E-7</v>
      </c>
      <c r="T2151">
        <v>0</v>
      </c>
      <c r="V2151" s="3" t="s">
        <v>110</v>
      </c>
      <c r="W2151" t="s">
        <v>38</v>
      </c>
    </row>
    <row r="2152" spans="1:23" x14ac:dyDescent="0.25">
      <c r="A2152">
        <v>2151</v>
      </c>
      <c r="B2152" t="s">
        <v>1</v>
      </c>
      <c r="C2152">
        <f t="shared" si="167"/>
        <v>0.26124999999999998</v>
      </c>
      <c r="D2152" t="s">
        <v>2</v>
      </c>
      <c r="E2152">
        <v>0.42749999999999999</v>
      </c>
      <c r="F2152" t="s">
        <v>26</v>
      </c>
      <c r="G2152">
        <f t="shared" si="166"/>
        <v>0.25</v>
      </c>
      <c r="H2152" t="s">
        <v>25</v>
      </c>
      <c r="I2152">
        <f t="shared" si="168"/>
        <v>0.15</v>
      </c>
      <c r="J2152" t="s">
        <v>28</v>
      </c>
      <c r="K2152">
        <f t="shared" si="169"/>
        <v>0.1</v>
      </c>
      <c r="Q2152">
        <v>13.4615384615384</v>
      </c>
      <c r="R2152">
        <v>800</v>
      </c>
      <c r="S2152">
        <v>5.5825862688627201E-5</v>
      </c>
      <c r="T2152">
        <v>0</v>
      </c>
      <c r="V2152" s="3" t="s">
        <v>110</v>
      </c>
      <c r="W2152" t="s">
        <v>38</v>
      </c>
    </row>
    <row r="2153" spans="1:23" x14ac:dyDescent="0.25">
      <c r="A2153">
        <v>2152</v>
      </c>
      <c r="B2153" t="s">
        <v>1</v>
      </c>
      <c r="C2153">
        <f t="shared" si="167"/>
        <v>0.26124999999999998</v>
      </c>
      <c r="D2153" t="s">
        <v>2</v>
      </c>
      <c r="E2153">
        <v>0.42749999999999999</v>
      </c>
      <c r="F2153" t="s">
        <v>26</v>
      </c>
      <c r="G2153">
        <f t="shared" si="166"/>
        <v>0.25</v>
      </c>
      <c r="H2153" t="s">
        <v>25</v>
      </c>
      <c r="I2153">
        <f t="shared" si="168"/>
        <v>0.15</v>
      </c>
      <c r="J2153" t="s">
        <v>28</v>
      </c>
      <c r="K2153">
        <f t="shared" si="169"/>
        <v>0.1</v>
      </c>
      <c r="Q2153">
        <v>13.4615384615384</v>
      </c>
      <c r="R2153">
        <v>800</v>
      </c>
      <c r="S2153">
        <v>9.4337322162998498E-3</v>
      </c>
      <c r="T2153">
        <v>0</v>
      </c>
      <c r="V2153" s="3" t="s">
        <v>110</v>
      </c>
      <c r="W2153" t="s">
        <v>38</v>
      </c>
    </row>
    <row r="2154" spans="1:23" x14ac:dyDescent="0.25">
      <c r="A2154">
        <v>2153</v>
      </c>
      <c r="B2154" t="s">
        <v>1</v>
      </c>
      <c r="C2154">
        <f t="shared" si="167"/>
        <v>0.26124999999999998</v>
      </c>
      <c r="D2154" t="s">
        <v>2</v>
      </c>
      <c r="E2154">
        <v>0.42749999999999999</v>
      </c>
      <c r="F2154" t="s">
        <v>26</v>
      </c>
      <c r="G2154">
        <f t="shared" si="166"/>
        <v>0.25</v>
      </c>
      <c r="H2154" t="s">
        <v>25</v>
      </c>
      <c r="I2154">
        <f t="shared" si="168"/>
        <v>0.15</v>
      </c>
      <c r="J2154" t="s">
        <v>28</v>
      </c>
      <c r="K2154">
        <f t="shared" si="169"/>
        <v>0.1</v>
      </c>
      <c r="Q2154">
        <v>13.4615384615384</v>
      </c>
      <c r="R2154">
        <v>800</v>
      </c>
      <c r="S2154">
        <v>0.62728998581962803</v>
      </c>
      <c r="T2154">
        <v>0</v>
      </c>
      <c r="V2154" s="3" t="s">
        <v>110</v>
      </c>
      <c r="W2154" t="s">
        <v>38</v>
      </c>
    </row>
    <row r="2155" spans="1:23" x14ac:dyDescent="0.25">
      <c r="A2155">
        <v>2154</v>
      </c>
      <c r="B2155" t="s">
        <v>1</v>
      </c>
      <c r="C2155">
        <f t="shared" si="167"/>
        <v>0.26124999999999998</v>
      </c>
      <c r="D2155" t="s">
        <v>2</v>
      </c>
      <c r="E2155">
        <v>0.42749999999999999</v>
      </c>
      <c r="F2155" t="s">
        <v>26</v>
      </c>
      <c r="G2155">
        <f t="shared" si="166"/>
        <v>0.25</v>
      </c>
      <c r="H2155" t="s">
        <v>25</v>
      </c>
      <c r="I2155">
        <f t="shared" si="168"/>
        <v>0.15</v>
      </c>
      <c r="J2155" t="s">
        <v>28</v>
      </c>
      <c r="K2155">
        <f t="shared" si="169"/>
        <v>0.1</v>
      </c>
      <c r="Q2155">
        <v>13.4615384615384</v>
      </c>
      <c r="R2155">
        <v>800</v>
      </c>
      <c r="S2155">
        <v>41.711246120565299</v>
      </c>
      <c r="T2155">
        <v>0</v>
      </c>
      <c r="V2155" s="3" t="s">
        <v>110</v>
      </c>
      <c r="W2155" t="s">
        <v>38</v>
      </c>
    </row>
    <row r="2156" spans="1:23" x14ac:dyDescent="0.25">
      <c r="A2156">
        <v>2155</v>
      </c>
      <c r="B2156" t="s">
        <v>1</v>
      </c>
      <c r="C2156">
        <f t="shared" ref="C2156:C2166" si="170">0.2375/2</f>
        <v>0.11874999999999999</v>
      </c>
      <c r="D2156" t="s">
        <v>2</v>
      </c>
      <c r="E2156">
        <v>0.71249999999999991</v>
      </c>
      <c r="F2156" t="s">
        <v>26</v>
      </c>
      <c r="G2156">
        <f t="shared" si="166"/>
        <v>0.25</v>
      </c>
      <c r="H2156" t="s">
        <v>28</v>
      </c>
      <c r="I2156">
        <f t="shared" ref="I2156:I2193" si="171">0.5/2</f>
        <v>0.25</v>
      </c>
      <c r="Q2156">
        <v>9.3076923076923102</v>
      </c>
      <c r="R2156">
        <v>800</v>
      </c>
      <c r="S2156">
        <v>6.4584244301970404E-16</v>
      </c>
      <c r="T2156">
        <v>0</v>
      </c>
      <c r="V2156" s="3" t="s">
        <v>110</v>
      </c>
      <c r="W2156" t="s">
        <v>38</v>
      </c>
    </row>
    <row r="2157" spans="1:23" x14ac:dyDescent="0.25">
      <c r="A2157">
        <v>2156</v>
      </c>
      <c r="B2157" t="s">
        <v>1</v>
      </c>
      <c r="C2157">
        <f t="shared" si="170"/>
        <v>0.11874999999999999</v>
      </c>
      <c r="D2157" t="s">
        <v>2</v>
      </c>
      <c r="E2157">
        <v>0.71249999999999991</v>
      </c>
      <c r="F2157" t="s">
        <v>26</v>
      </c>
      <c r="G2157">
        <f t="shared" si="166"/>
        <v>0.25</v>
      </c>
      <c r="H2157" t="s">
        <v>28</v>
      </c>
      <c r="I2157">
        <f t="shared" si="171"/>
        <v>0.25</v>
      </c>
      <c r="Q2157">
        <v>12.076923076923</v>
      </c>
      <c r="R2157">
        <v>800</v>
      </c>
      <c r="S2157">
        <v>1.6413071953751501E-15</v>
      </c>
      <c r="T2157">
        <v>0</v>
      </c>
      <c r="V2157" s="3" t="s">
        <v>110</v>
      </c>
      <c r="W2157" t="s">
        <v>38</v>
      </c>
    </row>
    <row r="2158" spans="1:23" x14ac:dyDescent="0.25">
      <c r="A2158">
        <v>2157</v>
      </c>
      <c r="B2158" t="s">
        <v>1</v>
      </c>
      <c r="C2158">
        <f t="shared" si="170"/>
        <v>0.11874999999999999</v>
      </c>
      <c r="D2158" t="s">
        <v>2</v>
      </c>
      <c r="E2158">
        <v>0.71249999999999991</v>
      </c>
      <c r="F2158" t="s">
        <v>26</v>
      </c>
      <c r="G2158">
        <f t="shared" si="166"/>
        <v>0.25</v>
      </c>
      <c r="H2158" t="s">
        <v>28</v>
      </c>
      <c r="I2158">
        <f t="shared" si="171"/>
        <v>0.25</v>
      </c>
      <c r="Q2158">
        <v>12.307692307692299</v>
      </c>
      <c r="R2158">
        <v>800</v>
      </c>
      <c r="S2158">
        <v>4.2944879887892897E-14</v>
      </c>
      <c r="T2158">
        <v>0</v>
      </c>
      <c r="V2158" s="3" t="s">
        <v>110</v>
      </c>
      <c r="W2158" t="s">
        <v>38</v>
      </c>
    </row>
    <row r="2159" spans="1:23" x14ac:dyDescent="0.25">
      <c r="A2159">
        <v>2158</v>
      </c>
      <c r="B2159" t="s">
        <v>1</v>
      </c>
      <c r="C2159">
        <f t="shared" si="170"/>
        <v>0.11874999999999999</v>
      </c>
      <c r="D2159" t="s">
        <v>2</v>
      </c>
      <c r="E2159">
        <v>0.71249999999999991</v>
      </c>
      <c r="F2159" t="s">
        <v>26</v>
      </c>
      <c r="G2159">
        <f t="shared" si="166"/>
        <v>0.25</v>
      </c>
      <c r="H2159" t="s">
        <v>28</v>
      </c>
      <c r="I2159">
        <f t="shared" si="171"/>
        <v>0.25</v>
      </c>
      <c r="Q2159">
        <v>12.538461538461499</v>
      </c>
      <c r="R2159">
        <v>800</v>
      </c>
      <c r="S2159">
        <v>1.12365480013875E-12</v>
      </c>
      <c r="T2159">
        <v>0</v>
      </c>
      <c r="V2159" s="3" t="s">
        <v>110</v>
      </c>
      <c r="W2159" t="s">
        <v>38</v>
      </c>
    </row>
    <row r="2160" spans="1:23" x14ac:dyDescent="0.25">
      <c r="A2160">
        <v>2159</v>
      </c>
      <c r="B2160" t="s">
        <v>1</v>
      </c>
      <c r="C2160">
        <f t="shared" si="170"/>
        <v>0.11874999999999999</v>
      </c>
      <c r="D2160" t="s">
        <v>2</v>
      </c>
      <c r="E2160">
        <v>0.71249999999999991</v>
      </c>
      <c r="F2160" t="s">
        <v>26</v>
      </c>
      <c r="G2160">
        <f t="shared" si="166"/>
        <v>0.25</v>
      </c>
      <c r="H2160" t="s">
        <v>28</v>
      </c>
      <c r="I2160">
        <f t="shared" si="171"/>
        <v>0.25</v>
      </c>
      <c r="Q2160">
        <v>12.538461538461499</v>
      </c>
      <c r="R2160">
        <v>800</v>
      </c>
      <c r="S2160">
        <v>4.6869041923142098E-11</v>
      </c>
      <c r="T2160">
        <v>0</v>
      </c>
      <c r="V2160" s="3" t="s">
        <v>110</v>
      </c>
      <c r="W2160" t="s">
        <v>38</v>
      </c>
    </row>
    <row r="2161" spans="1:23" x14ac:dyDescent="0.25">
      <c r="A2161">
        <v>2160</v>
      </c>
      <c r="B2161" t="s">
        <v>1</v>
      </c>
      <c r="C2161">
        <f t="shared" si="170"/>
        <v>0.11874999999999999</v>
      </c>
      <c r="D2161" t="s">
        <v>2</v>
      </c>
      <c r="E2161">
        <v>0.71249999999999991</v>
      </c>
      <c r="F2161" t="s">
        <v>26</v>
      </c>
      <c r="G2161">
        <f t="shared" si="166"/>
        <v>0.25</v>
      </c>
      <c r="H2161" t="s">
        <v>28</v>
      </c>
      <c r="I2161">
        <f t="shared" si="171"/>
        <v>0.25</v>
      </c>
      <c r="Q2161">
        <v>12.538461538461499</v>
      </c>
      <c r="R2161">
        <v>800</v>
      </c>
      <c r="S2161">
        <v>4.9682395947344003E-9</v>
      </c>
      <c r="T2161">
        <v>0</v>
      </c>
      <c r="V2161" s="3" t="s">
        <v>110</v>
      </c>
      <c r="W2161" t="s">
        <v>38</v>
      </c>
    </row>
    <row r="2162" spans="1:23" x14ac:dyDescent="0.25">
      <c r="A2162">
        <v>2161</v>
      </c>
      <c r="B2162" t="s">
        <v>1</v>
      </c>
      <c r="C2162">
        <f t="shared" si="170"/>
        <v>0.11874999999999999</v>
      </c>
      <c r="D2162" t="s">
        <v>2</v>
      </c>
      <c r="E2162">
        <v>0.71249999999999991</v>
      </c>
      <c r="F2162" t="s">
        <v>26</v>
      </c>
      <c r="G2162">
        <f t="shared" si="166"/>
        <v>0.25</v>
      </c>
      <c r="H2162" t="s">
        <v>28</v>
      </c>
      <c r="I2162">
        <f t="shared" si="171"/>
        <v>0.25</v>
      </c>
      <c r="Q2162">
        <v>12.538461538461499</v>
      </c>
      <c r="R2162">
        <v>800</v>
      </c>
      <c r="S2162">
        <v>2.0723146452190401E-7</v>
      </c>
      <c r="T2162">
        <v>0</v>
      </c>
      <c r="V2162" s="3" t="s">
        <v>110</v>
      </c>
      <c r="W2162" t="s">
        <v>38</v>
      </c>
    </row>
    <row r="2163" spans="1:23" x14ac:dyDescent="0.25">
      <c r="A2163">
        <v>2162</v>
      </c>
      <c r="B2163" t="s">
        <v>1</v>
      </c>
      <c r="C2163">
        <f t="shared" si="170"/>
        <v>0.11874999999999999</v>
      </c>
      <c r="D2163" t="s">
        <v>2</v>
      </c>
      <c r="E2163">
        <v>0.71249999999999991</v>
      </c>
      <c r="F2163" t="s">
        <v>26</v>
      </c>
      <c r="G2163">
        <f t="shared" si="166"/>
        <v>0.25</v>
      </c>
      <c r="H2163" t="s">
        <v>28</v>
      </c>
      <c r="I2163">
        <f t="shared" si="171"/>
        <v>0.25</v>
      </c>
      <c r="Q2163">
        <v>12.538461538461499</v>
      </c>
      <c r="R2163">
        <v>800</v>
      </c>
      <c r="S2163">
        <v>1.3779723598335599E-5</v>
      </c>
      <c r="T2163">
        <v>0</v>
      </c>
      <c r="V2163" s="3" t="s">
        <v>110</v>
      </c>
      <c r="W2163" t="s">
        <v>38</v>
      </c>
    </row>
    <row r="2164" spans="1:23" x14ac:dyDescent="0.25">
      <c r="A2164">
        <v>2163</v>
      </c>
      <c r="B2164" t="s">
        <v>1</v>
      </c>
      <c r="C2164">
        <f t="shared" si="170"/>
        <v>0.11874999999999999</v>
      </c>
      <c r="D2164" t="s">
        <v>2</v>
      </c>
      <c r="E2164">
        <v>0.71249999999999991</v>
      </c>
      <c r="F2164" t="s">
        <v>26</v>
      </c>
      <c r="G2164">
        <f t="shared" si="166"/>
        <v>0.25</v>
      </c>
      <c r="H2164" t="s">
        <v>28</v>
      </c>
      <c r="I2164">
        <f t="shared" si="171"/>
        <v>0.25</v>
      </c>
      <c r="Q2164">
        <v>12.538461538461499</v>
      </c>
      <c r="R2164">
        <v>800</v>
      </c>
      <c r="S2164">
        <v>9.1627390118867598E-4</v>
      </c>
      <c r="T2164">
        <v>0</v>
      </c>
      <c r="V2164" s="3" t="s">
        <v>110</v>
      </c>
      <c r="W2164" t="s">
        <v>38</v>
      </c>
    </row>
    <row r="2165" spans="1:23" x14ac:dyDescent="0.25">
      <c r="A2165">
        <v>2164</v>
      </c>
      <c r="B2165" t="s">
        <v>1</v>
      </c>
      <c r="C2165">
        <f t="shared" si="170"/>
        <v>0.11874999999999999</v>
      </c>
      <c r="D2165" t="s">
        <v>2</v>
      </c>
      <c r="E2165">
        <v>0.71249999999999991</v>
      </c>
      <c r="F2165" t="s">
        <v>26</v>
      </c>
      <c r="G2165">
        <f t="shared" si="166"/>
        <v>0.25</v>
      </c>
      <c r="H2165" t="s">
        <v>28</v>
      </c>
      <c r="I2165">
        <f t="shared" si="171"/>
        <v>0.25</v>
      </c>
      <c r="Q2165">
        <v>12.538461538461499</v>
      </c>
      <c r="R2165">
        <v>800</v>
      </c>
      <c r="S2165">
        <v>9.7127401984711995E-2</v>
      </c>
      <c r="T2165">
        <v>0</v>
      </c>
      <c r="V2165" s="3" t="s">
        <v>110</v>
      </c>
      <c r="W2165" t="s">
        <v>38</v>
      </c>
    </row>
    <row r="2166" spans="1:23" x14ac:dyDescent="0.25">
      <c r="A2166">
        <v>2165</v>
      </c>
      <c r="B2166" t="s">
        <v>1</v>
      </c>
      <c r="C2166">
        <f t="shared" si="170"/>
        <v>0.11874999999999999</v>
      </c>
      <c r="D2166" t="s">
        <v>2</v>
      </c>
      <c r="E2166">
        <v>0.71249999999999991</v>
      </c>
      <c r="F2166" t="s">
        <v>26</v>
      </c>
      <c r="G2166">
        <f t="shared" si="166"/>
        <v>0.25</v>
      </c>
      <c r="H2166" t="s">
        <v>28</v>
      </c>
      <c r="I2166">
        <f t="shared" si="171"/>
        <v>0.25</v>
      </c>
      <c r="Q2166">
        <v>12.538461538461499</v>
      </c>
      <c r="R2166">
        <v>800</v>
      </c>
      <c r="S2166">
        <v>41.711246120565299</v>
      </c>
      <c r="T2166">
        <v>0</v>
      </c>
      <c r="V2166" s="3" t="s">
        <v>110</v>
      </c>
      <c r="W2166" t="s">
        <v>38</v>
      </c>
    </row>
    <row r="2167" spans="1:23" x14ac:dyDescent="0.25">
      <c r="A2167">
        <v>2166</v>
      </c>
      <c r="B2167" t="s">
        <v>1</v>
      </c>
      <c r="C2167">
        <f t="shared" ref="C2167:C2180" si="172">0.5225/2</f>
        <v>0.26124999999999998</v>
      </c>
      <c r="D2167" t="s">
        <v>2</v>
      </c>
      <c r="E2167">
        <v>0.42749999999999999</v>
      </c>
      <c r="F2167" t="s">
        <v>26</v>
      </c>
      <c r="G2167">
        <f t="shared" si="166"/>
        <v>0.25</v>
      </c>
      <c r="H2167" t="s">
        <v>28</v>
      </c>
      <c r="I2167">
        <f t="shared" si="171"/>
        <v>0.25</v>
      </c>
      <c r="Q2167">
        <v>3.07692307692307</v>
      </c>
      <c r="R2167">
        <v>800</v>
      </c>
      <c r="S2167">
        <v>1.5483652565854999E-17</v>
      </c>
      <c r="T2167">
        <v>0</v>
      </c>
      <c r="V2167" s="3" t="s">
        <v>110</v>
      </c>
      <c r="W2167" t="s">
        <v>38</v>
      </c>
    </row>
    <row r="2168" spans="1:23" x14ac:dyDescent="0.25">
      <c r="A2168">
        <v>2167</v>
      </c>
      <c r="B2168" t="s">
        <v>1</v>
      </c>
      <c r="C2168">
        <f t="shared" si="172"/>
        <v>0.26124999999999998</v>
      </c>
      <c r="D2168" t="s">
        <v>2</v>
      </c>
      <c r="E2168">
        <v>0.42749999999999999</v>
      </c>
      <c r="F2168" t="s">
        <v>26</v>
      </c>
      <c r="G2168">
        <f t="shared" si="166"/>
        <v>0.25</v>
      </c>
      <c r="H2168" t="s">
        <v>28</v>
      </c>
      <c r="I2168">
        <f t="shared" si="171"/>
        <v>0.25</v>
      </c>
      <c r="Q2168">
        <v>5.3846153846153797</v>
      </c>
      <c r="R2168">
        <v>800</v>
      </c>
      <c r="S2168">
        <v>3.93492726309589E-17</v>
      </c>
      <c r="T2168">
        <v>0</v>
      </c>
      <c r="V2168" s="3" t="s">
        <v>110</v>
      </c>
      <c r="W2168" t="s">
        <v>38</v>
      </c>
    </row>
    <row r="2169" spans="1:23" x14ac:dyDescent="0.25">
      <c r="A2169">
        <v>2168</v>
      </c>
      <c r="B2169" t="s">
        <v>1</v>
      </c>
      <c r="C2169">
        <f t="shared" si="172"/>
        <v>0.26124999999999998</v>
      </c>
      <c r="D2169" t="s">
        <v>2</v>
      </c>
      <c r="E2169">
        <v>0.42749999999999999</v>
      </c>
      <c r="F2169" t="s">
        <v>26</v>
      </c>
      <c r="G2169">
        <f t="shared" si="166"/>
        <v>0.25</v>
      </c>
      <c r="H2169" t="s">
        <v>28</v>
      </c>
      <c r="I2169">
        <f t="shared" si="171"/>
        <v>0.25</v>
      </c>
      <c r="Q2169">
        <v>6.5384615384615303</v>
      </c>
      <c r="R2169">
        <v>800</v>
      </c>
      <c r="S2169">
        <v>1.0000000000000001E-16</v>
      </c>
      <c r="T2169">
        <v>0</v>
      </c>
      <c r="V2169" s="3" t="s">
        <v>110</v>
      </c>
      <c r="W2169" t="s">
        <v>38</v>
      </c>
    </row>
    <row r="2170" spans="1:23" x14ac:dyDescent="0.25">
      <c r="A2170">
        <v>2169</v>
      </c>
      <c r="B2170" t="s">
        <v>1</v>
      </c>
      <c r="C2170">
        <f t="shared" si="172"/>
        <v>0.26124999999999998</v>
      </c>
      <c r="D2170" t="s">
        <v>2</v>
      </c>
      <c r="E2170">
        <v>0.42749999999999999</v>
      </c>
      <c r="F2170" t="s">
        <v>26</v>
      </c>
      <c r="G2170">
        <f t="shared" ref="G2170:G2193" si="173">0.5/2</f>
        <v>0.25</v>
      </c>
      <c r="H2170" t="s">
        <v>28</v>
      </c>
      <c r="I2170">
        <f t="shared" si="171"/>
        <v>0.25</v>
      </c>
      <c r="Q2170">
        <v>6.7692307692307603</v>
      </c>
      <c r="R2170">
        <v>800</v>
      </c>
      <c r="S2170">
        <v>1.6413071953751501E-15</v>
      </c>
      <c r="T2170">
        <v>0</v>
      </c>
      <c r="V2170" s="3" t="s">
        <v>110</v>
      </c>
      <c r="W2170" t="s">
        <v>38</v>
      </c>
    </row>
    <row r="2171" spans="1:23" x14ac:dyDescent="0.25">
      <c r="A2171">
        <v>2170</v>
      </c>
      <c r="B2171" t="s">
        <v>1</v>
      </c>
      <c r="C2171">
        <f t="shared" si="172"/>
        <v>0.26124999999999998</v>
      </c>
      <c r="D2171" t="s">
        <v>2</v>
      </c>
      <c r="E2171">
        <v>0.42749999999999999</v>
      </c>
      <c r="F2171" t="s">
        <v>26</v>
      </c>
      <c r="G2171">
        <f t="shared" si="173"/>
        <v>0.25</v>
      </c>
      <c r="H2171" t="s">
        <v>28</v>
      </c>
      <c r="I2171">
        <f t="shared" si="171"/>
        <v>0.25</v>
      </c>
      <c r="Q2171">
        <v>7</v>
      </c>
      <c r="R2171">
        <v>800</v>
      </c>
      <c r="S2171">
        <v>2.6938893095901903E-14</v>
      </c>
      <c r="T2171">
        <v>0</v>
      </c>
      <c r="V2171" s="3" t="s">
        <v>110</v>
      </c>
      <c r="W2171" t="s">
        <v>38</v>
      </c>
    </row>
    <row r="2172" spans="1:23" x14ac:dyDescent="0.25">
      <c r="A2172">
        <v>2171</v>
      </c>
      <c r="B2172" t="s">
        <v>1</v>
      </c>
      <c r="C2172">
        <f t="shared" si="172"/>
        <v>0.26124999999999998</v>
      </c>
      <c r="D2172" t="s">
        <v>2</v>
      </c>
      <c r="E2172">
        <v>0.42749999999999999</v>
      </c>
      <c r="F2172" t="s">
        <v>26</v>
      </c>
      <c r="G2172">
        <f t="shared" si="173"/>
        <v>0.25</v>
      </c>
      <c r="H2172" t="s">
        <v>28</v>
      </c>
      <c r="I2172">
        <f t="shared" si="171"/>
        <v>0.25</v>
      </c>
      <c r="Q2172">
        <v>7.2307692307692299</v>
      </c>
      <c r="R2172">
        <v>800</v>
      </c>
      <c r="S2172">
        <v>1.12365480013875E-12</v>
      </c>
      <c r="T2172">
        <v>0</v>
      </c>
      <c r="V2172" s="3" t="s">
        <v>110</v>
      </c>
      <c r="W2172" t="s">
        <v>38</v>
      </c>
    </row>
    <row r="2173" spans="1:23" x14ac:dyDescent="0.25">
      <c r="A2173">
        <v>2172</v>
      </c>
      <c r="B2173" t="s">
        <v>1</v>
      </c>
      <c r="C2173">
        <f t="shared" si="172"/>
        <v>0.26124999999999998</v>
      </c>
      <c r="D2173" t="s">
        <v>2</v>
      </c>
      <c r="E2173">
        <v>0.42749999999999999</v>
      </c>
      <c r="F2173" t="s">
        <v>26</v>
      </c>
      <c r="G2173">
        <f t="shared" si="173"/>
        <v>0.25</v>
      </c>
      <c r="H2173" t="s">
        <v>28</v>
      </c>
      <c r="I2173">
        <f t="shared" si="171"/>
        <v>0.25</v>
      </c>
      <c r="Q2173">
        <v>7.2307692307692299</v>
      </c>
      <c r="R2173">
        <v>800</v>
      </c>
      <c r="S2173">
        <v>1.84426270858554E-11</v>
      </c>
      <c r="T2173">
        <v>0</v>
      </c>
      <c r="V2173" s="3" t="s">
        <v>110</v>
      </c>
      <c r="W2173" t="s">
        <v>38</v>
      </c>
    </row>
    <row r="2174" spans="1:23" x14ac:dyDescent="0.25">
      <c r="A2174">
        <v>2173</v>
      </c>
      <c r="B2174" t="s">
        <v>1</v>
      </c>
      <c r="C2174">
        <f t="shared" si="172"/>
        <v>0.26124999999999998</v>
      </c>
      <c r="D2174" t="s">
        <v>2</v>
      </c>
      <c r="E2174">
        <v>0.42749999999999999</v>
      </c>
      <c r="F2174" t="s">
        <v>26</v>
      </c>
      <c r="G2174">
        <f t="shared" si="173"/>
        <v>0.25</v>
      </c>
      <c r="H2174" t="s">
        <v>28</v>
      </c>
      <c r="I2174">
        <f t="shared" si="171"/>
        <v>0.25</v>
      </c>
      <c r="Q2174">
        <v>7.2307692307692299</v>
      </c>
      <c r="R2174">
        <v>800</v>
      </c>
      <c r="S2174">
        <v>7.6926495748792202E-10</v>
      </c>
      <c r="T2174">
        <v>0</v>
      </c>
      <c r="V2174" s="3" t="s">
        <v>110</v>
      </c>
      <c r="W2174" t="s">
        <v>38</v>
      </c>
    </row>
    <row r="2175" spans="1:23" x14ac:dyDescent="0.25">
      <c r="A2175">
        <v>2174</v>
      </c>
      <c r="B2175" t="s">
        <v>1</v>
      </c>
      <c r="C2175">
        <f t="shared" si="172"/>
        <v>0.26124999999999998</v>
      </c>
      <c r="D2175" t="s">
        <v>2</v>
      </c>
      <c r="E2175">
        <v>0.42749999999999999</v>
      </c>
      <c r="F2175" t="s">
        <v>26</v>
      </c>
      <c r="G2175">
        <f t="shared" si="173"/>
        <v>0.25</v>
      </c>
      <c r="H2175" t="s">
        <v>28</v>
      </c>
      <c r="I2175">
        <f t="shared" si="171"/>
        <v>0.25</v>
      </c>
      <c r="Q2175">
        <v>7.2307692307692299</v>
      </c>
      <c r="R2175">
        <v>800</v>
      </c>
      <c r="S2175">
        <v>5.5825862688627201E-5</v>
      </c>
      <c r="T2175">
        <v>0</v>
      </c>
      <c r="V2175" s="3" t="s">
        <v>110</v>
      </c>
      <c r="W2175" t="s">
        <v>38</v>
      </c>
    </row>
    <row r="2176" spans="1:23" x14ac:dyDescent="0.25">
      <c r="A2176">
        <v>2175</v>
      </c>
      <c r="B2176" t="s">
        <v>1</v>
      </c>
      <c r="C2176">
        <f t="shared" si="172"/>
        <v>0.26124999999999998</v>
      </c>
      <c r="D2176" t="s">
        <v>2</v>
      </c>
      <c r="E2176">
        <v>0.42749999999999999</v>
      </c>
      <c r="F2176" t="s">
        <v>26</v>
      </c>
      <c r="G2176">
        <f t="shared" si="173"/>
        <v>0.25</v>
      </c>
      <c r="H2176" t="s">
        <v>28</v>
      </c>
      <c r="I2176">
        <f t="shared" si="171"/>
        <v>0.25</v>
      </c>
      <c r="Q2176">
        <v>7</v>
      </c>
      <c r="R2176">
        <v>800</v>
      </c>
      <c r="S2176">
        <v>9.1627390118867598E-4</v>
      </c>
      <c r="T2176">
        <v>0</v>
      </c>
      <c r="V2176" s="3" t="s">
        <v>110</v>
      </c>
      <c r="W2176" t="s">
        <v>38</v>
      </c>
    </row>
    <row r="2177" spans="1:23" x14ac:dyDescent="0.25">
      <c r="A2177">
        <v>2176</v>
      </c>
      <c r="B2177" t="s">
        <v>1</v>
      </c>
      <c r="C2177">
        <f t="shared" si="172"/>
        <v>0.26124999999999998</v>
      </c>
      <c r="D2177" t="s">
        <v>2</v>
      </c>
      <c r="E2177">
        <v>0.42749999999999999</v>
      </c>
      <c r="F2177" t="s">
        <v>26</v>
      </c>
      <c r="G2177">
        <f t="shared" si="173"/>
        <v>0.25</v>
      </c>
      <c r="H2177" t="s">
        <v>28</v>
      </c>
      <c r="I2177">
        <f t="shared" si="171"/>
        <v>0.25</v>
      </c>
      <c r="Q2177">
        <v>7</v>
      </c>
      <c r="R2177">
        <v>800</v>
      </c>
      <c r="S2177">
        <v>1.5038869469554201E-2</v>
      </c>
      <c r="T2177">
        <v>0</v>
      </c>
      <c r="V2177" s="3" t="s">
        <v>110</v>
      </c>
      <c r="W2177" t="s">
        <v>38</v>
      </c>
    </row>
    <row r="2178" spans="1:23" x14ac:dyDescent="0.25">
      <c r="A2178">
        <v>2177</v>
      </c>
      <c r="B2178" t="s">
        <v>1</v>
      </c>
      <c r="C2178">
        <f t="shared" si="172"/>
        <v>0.26124999999999998</v>
      </c>
      <c r="D2178" t="s">
        <v>2</v>
      </c>
      <c r="E2178">
        <v>0.42749999999999999</v>
      </c>
      <c r="F2178" t="s">
        <v>26</v>
      </c>
      <c r="G2178">
        <f t="shared" si="173"/>
        <v>0.25</v>
      </c>
      <c r="H2178" t="s">
        <v>28</v>
      </c>
      <c r="I2178">
        <f t="shared" si="171"/>
        <v>0.25</v>
      </c>
      <c r="Q2178">
        <v>7</v>
      </c>
      <c r="R2178">
        <v>800</v>
      </c>
      <c r="S2178">
        <v>0.15483652565854999</v>
      </c>
      <c r="T2178">
        <v>0</v>
      </c>
      <c r="V2178" s="3" t="s">
        <v>110</v>
      </c>
      <c r="W2178" t="s">
        <v>38</v>
      </c>
    </row>
    <row r="2179" spans="1:23" x14ac:dyDescent="0.25">
      <c r="A2179">
        <v>2178</v>
      </c>
      <c r="B2179" t="s">
        <v>1</v>
      </c>
      <c r="C2179">
        <f t="shared" si="172"/>
        <v>0.26124999999999998</v>
      </c>
      <c r="D2179" t="s">
        <v>2</v>
      </c>
      <c r="E2179">
        <v>0.42749999999999999</v>
      </c>
      <c r="F2179" t="s">
        <v>26</v>
      </c>
      <c r="G2179">
        <f t="shared" si="173"/>
        <v>0.25</v>
      </c>
      <c r="H2179" t="s">
        <v>28</v>
      </c>
      <c r="I2179">
        <f t="shared" si="171"/>
        <v>0.25</v>
      </c>
      <c r="Q2179">
        <v>7</v>
      </c>
      <c r="R2179">
        <v>800</v>
      </c>
      <c r="S2179">
        <v>4.0513049692354102</v>
      </c>
      <c r="T2179">
        <v>0</v>
      </c>
      <c r="V2179" s="3" t="s">
        <v>110</v>
      </c>
      <c r="W2179" t="s">
        <v>38</v>
      </c>
    </row>
    <row r="2180" spans="1:23" x14ac:dyDescent="0.25">
      <c r="A2180">
        <v>2179</v>
      </c>
      <c r="B2180" t="s">
        <v>1</v>
      </c>
      <c r="C2180">
        <f t="shared" si="172"/>
        <v>0.26124999999999998</v>
      </c>
      <c r="D2180" t="s">
        <v>2</v>
      </c>
      <c r="E2180">
        <v>0.42749999999999999</v>
      </c>
      <c r="F2180" t="s">
        <v>26</v>
      </c>
      <c r="G2180">
        <f t="shared" si="173"/>
        <v>0.25</v>
      </c>
      <c r="H2180" t="s">
        <v>28</v>
      </c>
      <c r="I2180">
        <f t="shared" si="171"/>
        <v>0.25</v>
      </c>
      <c r="Q2180">
        <v>7</v>
      </c>
      <c r="R2180">
        <v>800</v>
      </c>
      <c r="S2180">
        <v>41.711246120565299</v>
      </c>
      <c r="T2180">
        <v>0</v>
      </c>
      <c r="V2180" s="3" t="s">
        <v>110</v>
      </c>
      <c r="W2180" t="s">
        <v>38</v>
      </c>
    </row>
    <row r="2181" spans="1:23" x14ac:dyDescent="0.25">
      <c r="A2181">
        <v>2180</v>
      </c>
      <c r="B2181" t="s">
        <v>1</v>
      </c>
      <c r="C2181">
        <f t="shared" ref="C2181:C2193" si="174">0.8075/2</f>
        <v>0.40375</v>
      </c>
      <c r="D2181" t="s">
        <v>2</v>
      </c>
      <c r="E2181">
        <v>0.14249999999999999</v>
      </c>
      <c r="F2181" t="s">
        <v>26</v>
      </c>
      <c r="G2181">
        <f t="shared" si="173"/>
        <v>0.25</v>
      </c>
      <c r="H2181" t="s">
        <v>28</v>
      </c>
      <c r="I2181">
        <f t="shared" si="171"/>
        <v>0.25</v>
      </c>
      <c r="Q2181">
        <v>3.7692307692307598</v>
      </c>
      <c r="R2181">
        <v>800</v>
      </c>
      <c r="S2181">
        <v>1.5483652565854999E-17</v>
      </c>
      <c r="T2181">
        <v>0</v>
      </c>
      <c r="V2181" s="3" t="s">
        <v>110</v>
      </c>
      <c r="W2181" t="s">
        <v>38</v>
      </c>
    </row>
    <row r="2182" spans="1:23" x14ac:dyDescent="0.25">
      <c r="A2182">
        <v>2181</v>
      </c>
      <c r="B2182" t="s">
        <v>1</v>
      </c>
      <c r="C2182">
        <f t="shared" si="174"/>
        <v>0.40375</v>
      </c>
      <c r="D2182" t="s">
        <v>2</v>
      </c>
      <c r="E2182">
        <v>0.14249999999999999</v>
      </c>
      <c r="F2182" t="s">
        <v>26</v>
      </c>
      <c r="G2182">
        <f t="shared" si="173"/>
        <v>0.25</v>
      </c>
      <c r="H2182" t="s">
        <v>28</v>
      </c>
      <c r="I2182">
        <f t="shared" si="171"/>
        <v>0.25</v>
      </c>
      <c r="Q2182">
        <v>3.7692307692307598</v>
      </c>
      <c r="R2182">
        <v>800</v>
      </c>
      <c r="S2182">
        <v>4.0513049692354102E-16</v>
      </c>
      <c r="T2182">
        <v>0</v>
      </c>
      <c r="V2182" s="3" t="s">
        <v>110</v>
      </c>
      <c r="W2182" t="s">
        <v>38</v>
      </c>
    </row>
    <row r="2183" spans="1:23" x14ac:dyDescent="0.25">
      <c r="A2183">
        <v>2182</v>
      </c>
      <c r="B2183" t="s">
        <v>1</v>
      </c>
      <c r="C2183">
        <f t="shared" si="174"/>
        <v>0.40375</v>
      </c>
      <c r="D2183" t="s">
        <v>2</v>
      </c>
      <c r="E2183">
        <v>0.14249999999999999</v>
      </c>
      <c r="F2183" t="s">
        <v>26</v>
      </c>
      <c r="G2183">
        <f t="shared" si="173"/>
        <v>0.25</v>
      </c>
      <c r="H2183" t="s">
        <v>28</v>
      </c>
      <c r="I2183">
        <f t="shared" si="171"/>
        <v>0.25</v>
      </c>
      <c r="Q2183">
        <v>3.7692307692307598</v>
      </c>
      <c r="R2183">
        <v>800</v>
      </c>
      <c r="S2183">
        <v>1.06002584880689E-14</v>
      </c>
      <c r="T2183">
        <v>0</v>
      </c>
      <c r="V2183" s="3" t="s">
        <v>110</v>
      </c>
      <c r="W2183" t="s">
        <v>38</v>
      </c>
    </row>
    <row r="2184" spans="1:23" x14ac:dyDescent="0.25">
      <c r="A2184">
        <v>2183</v>
      </c>
      <c r="B2184" t="s">
        <v>1</v>
      </c>
      <c r="C2184">
        <f t="shared" si="174"/>
        <v>0.40375</v>
      </c>
      <c r="D2184" t="s">
        <v>2</v>
      </c>
      <c r="E2184">
        <v>0.14249999999999999</v>
      </c>
      <c r="F2184" t="s">
        <v>26</v>
      </c>
      <c r="G2184">
        <f t="shared" si="173"/>
        <v>0.25</v>
      </c>
      <c r="H2184" t="s">
        <v>28</v>
      </c>
      <c r="I2184">
        <f t="shared" si="171"/>
        <v>0.25</v>
      </c>
      <c r="Q2184">
        <v>4</v>
      </c>
      <c r="R2184">
        <v>800</v>
      </c>
      <c r="S2184">
        <v>4.4214999073745202E-13</v>
      </c>
      <c r="T2184">
        <v>0</v>
      </c>
      <c r="V2184" s="3" t="s">
        <v>110</v>
      </c>
      <c r="W2184" t="s">
        <v>38</v>
      </c>
    </row>
    <row r="2185" spans="1:23" x14ac:dyDescent="0.25">
      <c r="A2185">
        <v>2184</v>
      </c>
      <c r="B2185" t="s">
        <v>1</v>
      </c>
      <c r="C2185">
        <f t="shared" si="174"/>
        <v>0.40375</v>
      </c>
      <c r="D2185" t="s">
        <v>2</v>
      </c>
      <c r="E2185">
        <v>0.14249999999999999</v>
      </c>
      <c r="F2185" t="s">
        <v>26</v>
      </c>
      <c r="G2185">
        <f t="shared" si="173"/>
        <v>0.25</v>
      </c>
      <c r="H2185" t="s">
        <v>28</v>
      </c>
      <c r="I2185">
        <f t="shared" si="171"/>
        <v>0.25</v>
      </c>
      <c r="Q2185">
        <v>4</v>
      </c>
      <c r="R2185">
        <v>800</v>
      </c>
      <c r="S2185">
        <v>1.15688752831628E-11</v>
      </c>
      <c r="T2185">
        <v>0</v>
      </c>
      <c r="V2185" s="3" t="s">
        <v>110</v>
      </c>
      <c r="W2185" t="s">
        <v>38</v>
      </c>
    </row>
    <row r="2186" spans="1:23" x14ac:dyDescent="0.25">
      <c r="A2186">
        <v>2185</v>
      </c>
      <c r="B2186" t="s">
        <v>1</v>
      </c>
      <c r="C2186">
        <f t="shared" si="174"/>
        <v>0.40375</v>
      </c>
      <c r="D2186" t="s">
        <v>2</v>
      </c>
      <c r="E2186">
        <v>0.14249999999999999</v>
      </c>
      <c r="F2186" t="s">
        <v>26</v>
      </c>
      <c r="G2186">
        <f t="shared" si="173"/>
        <v>0.25</v>
      </c>
      <c r="H2186" t="s">
        <v>28</v>
      </c>
      <c r="I2186">
        <f t="shared" si="171"/>
        <v>0.25</v>
      </c>
      <c r="Q2186">
        <v>4</v>
      </c>
      <c r="R2186">
        <v>800</v>
      </c>
      <c r="S2186">
        <v>1.1911031332830101E-10</v>
      </c>
      <c r="T2186">
        <v>0</v>
      </c>
      <c r="V2186" s="3" t="s">
        <v>110</v>
      </c>
      <c r="W2186" t="s">
        <v>38</v>
      </c>
    </row>
    <row r="2187" spans="1:23" x14ac:dyDescent="0.25">
      <c r="A2187">
        <v>2186</v>
      </c>
      <c r="B2187" t="s">
        <v>1</v>
      </c>
      <c r="C2187">
        <f t="shared" si="174"/>
        <v>0.40375</v>
      </c>
      <c r="D2187" t="s">
        <v>2</v>
      </c>
      <c r="E2187">
        <v>0.14249999999999999</v>
      </c>
      <c r="F2187" t="s">
        <v>26</v>
      </c>
      <c r="G2187">
        <f t="shared" si="173"/>
        <v>0.25</v>
      </c>
      <c r="H2187" t="s">
        <v>28</v>
      </c>
      <c r="I2187">
        <f t="shared" si="171"/>
        <v>0.25</v>
      </c>
      <c r="Q2187">
        <v>4.2307692307692299</v>
      </c>
      <c r="R2187">
        <v>800</v>
      </c>
      <c r="S2187">
        <v>3.40130493827927E-6</v>
      </c>
      <c r="T2187">
        <v>0</v>
      </c>
      <c r="V2187" s="3" t="s">
        <v>110</v>
      </c>
      <c r="W2187" t="s">
        <v>38</v>
      </c>
    </row>
    <row r="2188" spans="1:23" x14ac:dyDescent="0.25">
      <c r="A2188">
        <v>2187</v>
      </c>
      <c r="B2188" t="s">
        <v>1</v>
      </c>
      <c r="C2188">
        <f t="shared" si="174"/>
        <v>0.40375</v>
      </c>
      <c r="D2188" t="s">
        <v>2</v>
      </c>
      <c r="E2188">
        <v>0.14249999999999999</v>
      </c>
      <c r="F2188" t="s">
        <v>26</v>
      </c>
      <c r="G2188">
        <f t="shared" si="173"/>
        <v>0.25</v>
      </c>
      <c r="H2188" t="s">
        <v>28</v>
      </c>
      <c r="I2188">
        <f t="shared" si="171"/>
        <v>0.25</v>
      </c>
      <c r="Q2188">
        <v>4.2307692307692299</v>
      </c>
      <c r="R2188">
        <v>800</v>
      </c>
      <c r="S2188">
        <v>5.5825862688627201E-5</v>
      </c>
      <c r="T2188">
        <v>0</v>
      </c>
      <c r="V2188" s="3" t="s">
        <v>110</v>
      </c>
      <c r="W2188" t="s">
        <v>38</v>
      </c>
    </row>
    <row r="2189" spans="1:23" x14ac:dyDescent="0.25">
      <c r="A2189">
        <v>2188</v>
      </c>
      <c r="B2189" t="s">
        <v>1</v>
      </c>
      <c r="C2189">
        <f t="shared" si="174"/>
        <v>0.40375</v>
      </c>
      <c r="D2189" t="s">
        <v>2</v>
      </c>
      <c r="E2189">
        <v>0.14249999999999999</v>
      </c>
      <c r="F2189" t="s">
        <v>26</v>
      </c>
      <c r="G2189">
        <f t="shared" si="173"/>
        <v>0.25</v>
      </c>
      <c r="H2189" t="s">
        <v>28</v>
      </c>
      <c r="I2189">
        <f t="shared" si="171"/>
        <v>0.25</v>
      </c>
      <c r="Q2189">
        <v>4.2307692307692299</v>
      </c>
      <c r="R2189">
        <v>800</v>
      </c>
      <c r="S2189">
        <v>9.1627390118867598E-4</v>
      </c>
      <c r="T2189">
        <v>0</v>
      </c>
      <c r="V2189" s="3" t="s">
        <v>110</v>
      </c>
      <c r="W2189" t="s">
        <v>38</v>
      </c>
    </row>
    <row r="2190" spans="1:23" x14ac:dyDescent="0.25">
      <c r="A2190">
        <v>2189</v>
      </c>
      <c r="B2190" t="s">
        <v>1</v>
      </c>
      <c r="C2190">
        <f t="shared" si="174"/>
        <v>0.40375</v>
      </c>
      <c r="D2190" t="s">
        <v>2</v>
      </c>
      <c r="E2190">
        <v>0.14249999999999999</v>
      </c>
      <c r="F2190" t="s">
        <v>26</v>
      </c>
      <c r="G2190">
        <f t="shared" si="173"/>
        <v>0.25</v>
      </c>
      <c r="H2190" t="s">
        <v>28</v>
      </c>
      <c r="I2190">
        <f t="shared" si="171"/>
        <v>0.25</v>
      </c>
      <c r="Q2190">
        <v>4</v>
      </c>
      <c r="R2190">
        <v>800</v>
      </c>
      <c r="S2190">
        <v>9.4337322162998498E-3</v>
      </c>
      <c r="T2190">
        <v>0</v>
      </c>
      <c r="V2190" s="3" t="s">
        <v>110</v>
      </c>
      <c r="W2190" t="s">
        <v>38</v>
      </c>
    </row>
    <row r="2191" spans="1:23" x14ac:dyDescent="0.25">
      <c r="A2191">
        <v>2190</v>
      </c>
      <c r="B2191" t="s">
        <v>1</v>
      </c>
      <c r="C2191">
        <f t="shared" si="174"/>
        <v>0.40375</v>
      </c>
      <c r="D2191" t="s">
        <v>2</v>
      </c>
      <c r="E2191">
        <v>0.14249999999999999</v>
      </c>
      <c r="F2191" t="s">
        <v>26</v>
      </c>
      <c r="G2191">
        <f t="shared" si="173"/>
        <v>0.25</v>
      </c>
      <c r="H2191" t="s">
        <v>28</v>
      </c>
      <c r="I2191">
        <f t="shared" si="171"/>
        <v>0.25</v>
      </c>
      <c r="Q2191">
        <v>4</v>
      </c>
      <c r="R2191">
        <v>800</v>
      </c>
      <c r="S2191">
        <v>9.7127401984711995E-2</v>
      </c>
      <c r="T2191">
        <v>0</v>
      </c>
      <c r="V2191" s="3" t="s">
        <v>110</v>
      </c>
      <c r="W2191" t="s">
        <v>38</v>
      </c>
    </row>
    <row r="2192" spans="1:23" x14ac:dyDescent="0.25">
      <c r="A2192">
        <v>2191</v>
      </c>
      <c r="B2192" t="s">
        <v>1</v>
      </c>
      <c r="C2192">
        <f t="shared" si="174"/>
        <v>0.40375</v>
      </c>
      <c r="D2192" t="s">
        <v>2</v>
      </c>
      <c r="E2192">
        <v>0.14249999999999999</v>
      </c>
      <c r="F2192" t="s">
        <v>26</v>
      </c>
      <c r="G2192">
        <f t="shared" si="173"/>
        <v>0.25</v>
      </c>
      <c r="H2192" t="s">
        <v>28</v>
      </c>
      <c r="I2192">
        <f t="shared" si="171"/>
        <v>0.25</v>
      </c>
      <c r="Q2192">
        <v>4</v>
      </c>
      <c r="R2192">
        <v>800</v>
      </c>
      <c r="S2192">
        <v>1</v>
      </c>
      <c r="T2192">
        <v>0</v>
      </c>
      <c r="V2192" s="3" t="s">
        <v>110</v>
      </c>
      <c r="W2192" t="s">
        <v>38</v>
      </c>
    </row>
    <row r="2193" spans="1:23" x14ac:dyDescent="0.25">
      <c r="A2193">
        <v>2192</v>
      </c>
      <c r="B2193" t="s">
        <v>1</v>
      </c>
      <c r="C2193">
        <f t="shared" si="174"/>
        <v>0.40375</v>
      </c>
      <c r="D2193" t="s">
        <v>2</v>
      </c>
      <c r="E2193">
        <v>0.14249999999999999</v>
      </c>
      <c r="F2193" t="s">
        <v>26</v>
      </c>
      <c r="G2193">
        <f t="shared" si="173"/>
        <v>0.25</v>
      </c>
      <c r="H2193" t="s">
        <v>28</v>
      </c>
      <c r="I2193">
        <f t="shared" si="171"/>
        <v>0.25</v>
      </c>
      <c r="Q2193">
        <v>4</v>
      </c>
      <c r="R2193">
        <v>800</v>
      </c>
      <c r="S2193">
        <v>26.1650469874882</v>
      </c>
      <c r="T2193">
        <v>0</v>
      </c>
      <c r="V2193" s="3" t="s">
        <v>110</v>
      </c>
      <c r="W2193" t="s">
        <v>38</v>
      </c>
    </row>
    <row r="2194" spans="1:23" x14ac:dyDescent="0.25">
      <c r="A2194">
        <v>2193</v>
      </c>
      <c r="B2194" t="s">
        <v>1</v>
      </c>
      <c r="C2194">
        <f t="shared" ref="C2194:C2228" si="175">0.7125/2</f>
        <v>0.35625000000000001</v>
      </c>
      <c r="D2194" t="s">
        <v>2</v>
      </c>
      <c r="E2194">
        <v>0.23749999999999999</v>
      </c>
      <c r="F2194" t="s">
        <v>25</v>
      </c>
      <c r="G2194">
        <f t="shared" ref="G2194:G2212" si="176">0.7/2</f>
        <v>0.35</v>
      </c>
      <c r="H2194" t="s">
        <v>10</v>
      </c>
      <c r="I2194">
        <f t="shared" ref="I2194:I2212" si="177">0.3/2</f>
        <v>0.15</v>
      </c>
      <c r="Q2194">
        <v>0.53965383621803298</v>
      </c>
      <c r="R2194">
        <v>950</v>
      </c>
      <c r="S2194">
        <v>1.0000000000000001E-16</v>
      </c>
      <c r="T2194">
        <v>0</v>
      </c>
      <c r="V2194" s="3" t="s">
        <v>110</v>
      </c>
      <c r="W2194" t="s">
        <v>38</v>
      </c>
    </row>
    <row r="2195" spans="1:23" x14ac:dyDescent="0.25">
      <c r="A2195">
        <v>2194</v>
      </c>
      <c r="B2195" t="s">
        <v>1</v>
      </c>
      <c r="C2195">
        <f t="shared" si="175"/>
        <v>0.35625000000000001</v>
      </c>
      <c r="D2195" t="s">
        <v>2</v>
      </c>
      <c r="E2195">
        <v>0.23749999999999999</v>
      </c>
      <c r="F2195" t="s">
        <v>25</v>
      </c>
      <c r="G2195">
        <f t="shared" si="176"/>
        <v>0.35</v>
      </c>
      <c r="H2195" t="s">
        <v>10</v>
      </c>
      <c r="I2195">
        <f t="shared" si="177"/>
        <v>0.15</v>
      </c>
      <c r="Q2195">
        <v>1.8323430638078</v>
      </c>
      <c r="R2195">
        <v>950</v>
      </c>
      <c r="S2195">
        <v>4.0513049692353397E-16</v>
      </c>
      <c r="T2195">
        <v>0</v>
      </c>
      <c r="V2195" s="3" t="s">
        <v>110</v>
      </c>
      <c r="W2195" t="s">
        <v>38</v>
      </c>
    </row>
    <row r="2196" spans="1:23" x14ac:dyDescent="0.25">
      <c r="A2196">
        <v>2195</v>
      </c>
      <c r="B2196" t="s">
        <v>1</v>
      </c>
      <c r="C2196">
        <f t="shared" si="175"/>
        <v>0.35625000000000001</v>
      </c>
      <c r="D2196" t="s">
        <v>2</v>
      </c>
      <c r="E2196">
        <v>0.23749999999999999</v>
      </c>
      <c r="F2196" t="s">
        <v>25</v>
      </c>
      <c r="G2196">
        <f t="shared" si="176"/>
        <v>0.35</v>
      </c>
      <c r="H2196" t="s">
        <v>10</v>
      </c>
      <c r="I2196">
        <f t="shared" si="177"/>
        <v>0.15</v>
      </c>
      <c r="Q2196">
        <v>3.4947042107982398</v>
      </c>
      <c r="R2196">
        <v>950</v>
      </c>
      <c r="S2196">
        <v>2.6165046987488198E-15</v>
      </c>
      <c r="T2196">
        <v>0</v>
      </c>
      <c r="V2196" s="3" t="s">
        <v>110</v>
      </c>
      <c r="W2196" t="s">
        <v>38</v>
      </c>
    </row>
    <row r="2197" spans="1:23" x14ac:dyDescent="0.25">
      <c r="A2197">
        <v>2196</v>
      </c>
      <c r="B2197" t="s">
        <v>1</v>
      </c>
      <c r="C2197">
        <f t="shared" si="175"/>
        <v>0.35625000000000001</v>
      </c>
      <c r="D2197" t="s">
        <v>2</v>
      </c>
      <c r="E2197">
        <v>0.23749999999999999</v>
      </c>
      <c r="F2197" t="s">
        <v>25</v>
      </c>
      <c r="G2197">
        <f t="shared" si="176"/>
        <v>0.35</v>
      </c>
      <c r="H2197" t="s">
        <v>10</v>
      </c>
      <c r="I2197">
        <f t="shared" si="177"/>
        <v>0.15</v>
      </c>
      <c r="Q2197">
        <v>5.1570653577886798</v>
      </c>
      <c r="R2197">
        <v>950</v>
      </c>
      <c r="S2197">
        <v>1.6898497868124401E-14</v>
      </c>
      <c r="T2197">
        <v>0</v>
      </c>
      <c r="V2197" s="3" t="s">
        <v>110</v>
      </c>
      <c r="W2197" t="s">
        <v>38</v>
      </c>
    </row>
    <row r="2198" spans="1:23" x14ac:dyDescent="0.25">
      <c r="A2198">
        <v>2197</v>
      </c>
      <c r="B2198" t="s">
        <v>1</v>
      </c>
      <c r="C2198">
        <f t="shared" si="175"/>
        <v>0.35625000000000001</v>
      </c>
      <c r="D2198" t="s">
        <v>2</v>
      </c>
      <c r="E2198">
        <v>0.23749999999999999</v>
      </c>
      <c r="F2198" t="s">
        <v>25</v>
      </c>
      <c r="G2198">
        <f t="shared" si="176"/>
        <v>0.35</v>
      </c>
      <c r="H2198" t="s">
        <v>10</v>
      </c>
      <c r="I2198">
        <f t="shared" si="177"/>
        <v>0.15</v>
      </c>
      <c r="Q2198">
        <v>6.4520795660036097</v>
      </c>
      <c r="R2198">
        <v>950</v>
      </c>
      <c r="S2198">
        <v>1.0913767146512599E-13</v>
      </c>
      <c r="T2198">
        <v>0</v>
      </c>
      <c r="V2198" s="3" t="s">
        <v>110</v>
      </c>
      <c r="W2198" t="s">
        <v>38</v>
      </c>
    </row>
    <row r="2199" spans="1:23" x14ac:dyDescent="0.25">
      <c r="A2199">
        <v>2198</v>
      </c>
      <c r="B2199" t="s">
        <v>1</v>
      </c>
      <c r="C2199">
        <f t="shared" si="175"/>
        <v>0.35625000000000001</v>
      </c>
      <c r="D2199" t="s">
        <v>2</v>
      </c>
      <c r="E2199">
        <v>0.23749999999999999</v>
      </c>
      <c r="F2199" t="s">
        <v>25</v>
      </c>
      <c r="G2199">
        <f t="shared" si="176"/>
        <v>0.35</v>
      </c>
      <c r="H2199" t="s">
        <v>10</v>
      </c>
      <c r="I2199">
        <f t="shared" si="177"/>
        <v>0.15</v>
      </c>
      <c r="Q2199">
        <v>7.9307672436062999</v>
      </c>
      <c r="R2199">
        <v>950</v>
      </c>
      <c r="S2199">
        <v>7.0485740364517695E-13</v>
      </c>
      <c r="T2199">
        <v>0</v>
      </c>
      <c r="V2199" s="3" t="s">
        <v>110</v>
      </c>
      <c r="W2199" t="s">
        <v>38</v>
      </c>
    </row>
    <row r="2200" spans="1:23" x14ac:dyDescent="0.25">
      <c r="A2200">
        <v>2199</v>
      </c>
      <c r="B2200" t="s">
        <v>1</v>
      </c>
      <c r="C2200">
        <f t="shared" si="175"/>
        <v>0.35625000000000001</v>
      </c>
      <c r="D2200" t="s">
        <v>2</v>
      </c>
      <c r="E2200">
        <v>0.23749999999999999</v>
      </c>
      <c r="F2200" t="s">
        <v>25</v>
      </c>
      <c r="G2200">
        <f t="shared" si="176"/>
        <v>0.35</v>
      </c>
      <c r="H2200" t="s">
        <v>10</v>
      </c>
      <c r="I2200">
        <f t="shared" si="177"/>
        <v>0.15</v>
      </c>
      <c r="Q2200">
        <v>9.4094549212089902</v>
      </c>
      <c r="R2200">
        <v>950</v>
      </c>
      <c r="S2200">
        <v>4.5522682755072699E-12</v>
      </c>
      <c r="T2200">
        <v>0</v>
      </c>
      <c r="V2200" s="3" t="s">
        <v>110</v>
      </c>
      <c r="W2200" t="s">
        <v>38</v>
      </c>
    </row>
    <row r="2201" spans="1:23" x14ac:dyDescent="0.25">
      <c r="A2201">
        <v>2200</v>
      </c>
      <c r="B2201" t="s">
        <v>1</v>
      </c>
      <c r="C2201">
        <f t="shared" si="175"/>
        <v>0.35625000000000001</v>
      </c>
      <c r="D2201" t="s">
        <v>2</v>
      </c>
      <c r="E2201">
        <v>0.23749999999999999</v>
      </c>
      <c r="F2201" t="s">
        <v>25</v>
      </c>
      <c r="G2201">
        <f t="shared" si="176"/>
        <v>0.35</v>
      </c>
      <c r="H2201" t="s">
        <v>10</v>
      </c>
      <c r="I2201">
        <f t="shared" si="177"/>
        <v>0.15</v>
      </c>
      <c r="Q2201">
        <v>10.337122190648399</v>
      </c>
      <c r="R2201">
        <v>950</v>
      </c>
      <c r="S2201">
        <v>2.94004806433466E-11</v>
      </c>
      <c r="T2201">
        <v>0</v>
      </c>
      <c r="V2201" s="3" t="s">
        <v>110</v>
      </c>
      <c r="W2201" t="s">
        <v>38</v>
      </c>
    </row>
    <row r="2202" spans="1:23" x14ac:dyDescent="0.25">
      <c r="A2202">
        <v>2201</v>
      </c>
      <c r="B2202" t="s">
        <v>1</v>
      </c>
      <c r="C2202">
        <f t="shared" si="175"/>
        <v>0.35625000000000001</v>
      </c>
      <c r="D2202" t="s">
        <v>2</v>
      </c>
      <c r="E2202">
        <v>0.23749999999999999</v>
      </c>
      <c r="F2202" t="s">
        <v>25</v>
      </c>
      <c r="G2202">
        <f t="shared" si="176"/>
        <v>0.35</v>
      </c>
      <c r="H2202" t="s">
        <v>10</v>
      </c>
      <c r="I2202">
        <f t="shared" si="177"/>
        <v>0.15</v>
      </c>
      <c r="Q2202">
        <v>11.081115990700001</v>
      </c>
      <c r="R2202">
        <v>950</v>
      </c>
      <c r="S2202">
        <v>1.8988078244652499E-10</v>
      </c>
      <c r="T2202">
        <v>0</v>
      </c>
      <c r="V2202" s="3" t="s">
        <v>110</v>
      </c>
      <c r="W2202" t="s">
        <v>38</v>
      </c>
    </row>
    <row r="2203" spans="1:23" x14ac:dyDescent="0.25">
      <c r="A2203">
        <v>2202</v>
      </c>
      <c r="B2203" t="s">
        <v>1</v>
      </c>
      <c r="C2203">
        <f t="shared" si="175"/>
        <v>0.35625000000000001</v>
      </c>
      <c r="D2203" t="s">
        <v>2</v>
      </c>
      <c r="E2203">
        <v>0.23749999999999999</v>
      </c>
      <c r="F2203" t="s">
        <v>25</v>
      </c>
      <c r="G2203">
        <f t="shared" si="176"/>
        <v>0.35</v>
      </c>
      <c r="H2203" t="s">
        <v>10</v>
      </c>
      <c r="I2203">
        <f t="shared" si="177"/>
        <v>0.15</v>
      </c>
      <c r="Q2203">
        <v>12.192456729527199</v>
      </c>
      <c r="R2203">
        <v>950</v>
      </c>
      <c r="S2203">
        <v>1.22633068417754E-9</v>
      </c>
      <c r="T2203">
        <v>0</v>
      </c>
      <c r="V2203" s="3" t="s">
        <v>110</v>
      </c>
      <c r="W2203" t="s">
        <v>38</v>
      </c>
    </row>
    <row r="2204" spans="1:23" x14ac:dyDescent="0.25">
      <c r="A2204">
        <v>2203</v>
      </c>
      <c r="B2204" t="s">
        <v>1</v>
      </c>
      <c r="C2204">
        <f t="shared" si="175"/>
        <v>0.35625000000000001</v>
      </c>
      <c r="D2204" t="s">
        <v>2</v>
      </c>
      <c r="E2204">
        <v>0.23749999999999999</v>
      </c>
      <c r="F2204" t="s">
        <v>25</v>
      </c>
      <c r="G2204">
        <f t="shared" si="176"/>
        <v>0.35</v>
      </c>
      <c r="H2204" t="s">
        <v>10</v>
      </c>
      <c r="I2204">
        <f t="shared" si="177"/>
        <v>0.15</v>
      </c>
      <c r="Q2204">
        <v>12.936450529578901</v>
      </c>
      <c r="R2204">
        <v>950</v>
      </c>
      <c r="S2204">
        <v>7.9201640501924098E-9</v>
      </c>
      <c r="T2204">
        <v>0</v>
      </c>
      <c r="V2204" s="3" t="s">
        <v>110</v>
      </c>
      <c r="W2204" t="s">
        <v>38</v>
      </c>
    </row>
    <row r="2205" spans="1:23" x14ac:dyDescent="0.25">
      <c r="A2205">
        <v>2204</v>
      </c>
      <c r="B2205" t="s">
        <v>1</v>
      </c>
      <c r="C2205">
        <f t="shared" si="175"/>
        <v>0.35625000000000001</v>
      </c>
      <c r="D2205" t="s">
        <v>2</v>
      </c>
      <c r="E2205">
        <v>0.23749999999999999</v>
      </c>
      <c r="F2205" t="s">
        <v>25</v>
      </c>
      <c r="G2205">
        <f t="shared" si="176"/>
        <v>0.35</v>
      </c>
      <c r="H2205" t="s">
        <v>10</v>
      </c>
      <c r="I2205">
        <f t="shared" si="177"/>
        <v>0.15</v>
      </c>
      <c r="Q2205">
        <v>13.496770860242799</v>
      </c>
      <c r="R2205">
        <v>950</v>
      </c>
      <c r="S2205">
        <v>5.1151780992931007E-8</v>
      </c>
      <c r="T2205">
        <v>0</v>
      </c>
      <c r="V2205" s="3" t="s">
        <v>110</v>
      </c>
      <c r="W2205" t="s">
        <v>38</v>
      </c>
    </row>
    <row r="2206" spans="1:23" x14ac:dyDescent="0.25">
      <c r="A2206">
        <v>2205</v>
      </c>
      <c r="B2206" t="s">
        <v>1</v>
      </c>
      <c r="C2206">
        <f t="shared" si="175"/>
        <v>0.35625000000000001</v>
      </c>
      <c r="D2206" t="s">
        <v>2</v>
      </c>
      <c r="E2206">
        <v>0.23749999999999999</v>
      </c>
      <c r="F2206" t="s">
        <v>25</v>
      </c>
      <c r="G2206">
        <f t="shared" si="176"/>
        <v>0.35</v>
      </c>
      <c r="H2206" t="s">
        <v>10</v>
      </c>
      <c r="I2206">
        <f t="shared" si="177"/>
        <v>0.15</v>
      </c>
      <c r="Q2206">
        <v>14.2384396796693</v>
      </c>
      <c r="R2206">
        <v>950</v>
      </c>
      <c r="S2206">
        <v>2.0723146452190197E-7</v>
      </c>
      <c r="T2206">
        <v>0</v>
      </c>
      <c r="V2206" s="3" t="s">
        <v>110</v>
      </c>
      <c r="W2206" t="s">
        <v>38</v>
      </c>
    </row>
    <row r="2207" spans="1:23" x14ac:dyDescent="0.25">
      <c r="A2207">
        <v>2206</v>
      </c>
      <c r="B2207" t="s">
        <v>1</v>
      </c>
      <c r="C2207">
        <f t="shared" si="175"/>
        <v>0.35625000000000001</v>
      </c>
      <c r="D2207" t="s">
        <v>2</v>
      </c>
      <c r="E2207">
        <v>0.23749999999999999</v>
      </c>
      <c r="F2207" t="s">
        <v>25</v>
      </c>
      <c r="G2207">
        <f t="shared" si="176"/>
        <v>0.35</v>
      </c>
      <c r="H2207" t="s">
        <v>10</v>
      </c>
      <c r="I2207">
        <f t="shared" si="177"/>
        <v>0.15</v>
      </c>
      <c r="Q2207">
        <v>14.982433479720999</v>
      </c>
      <c r="R2207">
        <v>950</v>
      </c>
      <c r="S2207">
        <v>1.3383887531737399E-6</v>
      </c>
      <c r="T2207">
        <v>0</v>
      </c>
      <c r="V2207" s="3" t="s">
        <v>110</v>
      </c>
      <c r="W2207" t="s">
        <v>38</v>
      </c>
    </row>
    <row r="2208" spans="1:23" x14ac:dyDescent="0.25">
      <c r="A2208">
        <v>2207</v>
      </c>
      <c r="B2208" t="s">
        <v>1</v>
      </c>
      <c r="C2208">
        <f t="shared" si="175"/>
        <v>0.35625000000000001</v>
      </c>
      <c r="D2208" t="s">
        <v>2</v>
      </c>
      <c r="E2208">
        <v>0.23749999999999999</v>
      </c>
      <c r="F2208" t="s">
        <v>25</v>
      </c>
      <c r="G2208">
        <f t="shared" si="176"/>
        <v>0.35</v>
      </c>
      <c r="H2208" t="s">
        <v>10</v>
      </c>
      <c r="I2208">
        <f t="shared" si="177"/>
        <v>0.15</v>
      </c>
      <c r="Q2208">
        <v>15.5427538103849</v>
      </c>
      <c r="R2208">
        <v>950</v>
      </c>
      <c r="S2208">
        <v>8.6438826205981497E-6</v>
      </c>
      <c r="T2208">
        <v>0</v>
      </c>
      <c r="V2208" s="3" t="s">
        <v>110</v>
      </c>
      <c r="W2208" t="s">
        <v>38</v>
      </c>
    </row>
    <row r="2209" spans="1:23" x14ac:dyDescent="0.25">
      <c r="A2209">
        <v>2208</v>
      </c>
      <c r="B2209" t="s">
        <v>1</v>
      </c>
      <c r="C2209">
        <f t="shared" si="175"/>
        <v>0.35625000000000001</v>
      </c>
      <c r="D2209" t="s">
        <v>2</v>
      </c>
      <c r="E2209">
        <v>0.23749999999999999</v>
      </c>
      <c r="F2209" t="s">
        <v>25</v>
      </c>
      <c r="G2209">
        <f t="shared" si="176"/>
        <v>0.35</v>
      </c>
      <c r="H2209" t="s">
        <v>10</v>
      </c>
      <c r="I2209">
        <f t="shared" si="177"/>
        <v>0.15</v>
      </c>
      <c r="Q2209">
        <v>15.7450271247739</v>
      </c>
      <c r="R2209">
        <v>950</v>
      </c>
      <c r="S2209">
        <v>3.60547115425046E-4</v>
      </c>
      <c r="T2209">
        <v>0</v>
      </c>
      <c r="V2209" s="3" t="s">
        <v>110</v>
      </c>
      <c r="W2209" t="s">
        <v>38</v>
      </c>
    </row>
    <row r="2210" spans="1:23" x14ac:dyDescent="0.25">
      <c r="A2210">
        <v>2209</v>
      </c>
      <c r="B2210" t="s">
        <v>1</v>
      </c>
      <c r="C2210">
        <f t="shared" si="175"/>
        <v>0.35625000000000001</v>
      </c>
      <c r="D2210" t="s">
        <v>2</v>
      </c>
      <c r="E2210">
        <v>0.23749999999999999</v>
      </c>
      <c r="F2210" t="s">
        <v>25</v>
      </c>
      <c r="G2210">
        <f t="shared" si="176"/>
        <v>0.35</v>
      </c>
      <c r="H2210" t="s">
        <v>10</v>
      </c>
      <c r="I2210">
        <f t="shared" si="177"/>
        <v>0.15</v>
      </c>
      <c r="Q2210">
        <v>15.761301989150001</v>
      </c>
      <c r="R2210">
        <v>950</v>
      </c>
      <c r="S2210">
        <v>9.433732216299541E-3</v>
      </c>
      <c r="T2210">
        <v>0</v>
      </c>
      <c r="V2210" s="3" t="s">
        <v>110</v>
      </c>
      <c r="W2210" t="s">
        <v>38</v>
      </c>
    </row>
    <row r="2211" spans="1:23" x14ac:dyDescent="0.25">
      <c r="A2211">
        <v>2210</v>
      </c>
      <c r="B2211" t="s">
        <v>1</v>
      </c>
      <c r="C2211">
        <f t="shared" si="175"/>
        <v>0.35625000000000001</v>
      </c>
      <c r="D2211" t="s">
        <v>2</v>
      </c>
      <c r="E2211">
        <v>0.23749999999999999</v>
      </c>
      <c r="F2211" t="s">
        <v>25</v>
      </c>
      <c r="G2211">
        <f t="shared" si="176"/>
        <v>0.35</v>
      </c>
      <c r="H2211" t="s">
        <v>10</v>
      </c>
      <c r="I2211">
        <f t="shared" si="177"/>
        <v>0.15</v>
      </c>
      <c r="Q2211">
        <v>15.7822268147765</v>
      </c>
      <c r="R2211">
        <v>950</v>
      </c>
      <c r="S2211">
        <v>0.62728998581961204</v>
      </c>
      <c r="T2211">
        <v>0</v>
      </c>
      <c r="V2211" s="3" t="s">
        <v>110</v>
      </c>
      <c r="W2211" t="s">
        <v>38</v>
      </c>
    </row>
    <row r="2212" spans="1:23" x14ac:dyDescent="0.25">
      <c r="A2212">
        <v>2211</v>
      </c>
      <c r="B2212" t="s">
        <v>1</v>
      </c>
      <c r="C2212">
        <f t="shared" si="175"/>
        <v>0.35625000000000001</v>
      </c>
      <c r="D2212" t="s">
        <v>2</v>
      </c>
      <c r="E2212">
        <v>0.23749999999999999</v>
      </c>
      <c r="F2212" t="s">
        <v>25</v>
      </c>
      <c r="G2212">
        <f t="shared" si="176"/>
        <v>0.35</v>
      </c>
      <c r="H2212" t="s">
        <v>10</v>
      </c>
      <c r="I2212">
        <f t="shared" si="177"/>
        <v>0.15</v>
      </c>
      <c r="Q2212">
        <v>15.798501679152601</v>
      </c>
      <c r="R2212">
        <v>950</v>
      </c>
      <c r="S2212">
        <v>16.413071953751</v>
      </c>
      <c r="T2212">
        <v>0</v>
      </c>
      <c r="V2212" s="3" t="s">
        <v>110</v>
      </c>
      <c r="W2212" t="s">
        <v>38</v>
      </c>
    </row>
    <row r="2213" spans="1:23" x14ac:dyDescent="0.25">
      <c r="A2213">
        <v>2212</v>
      </c>
      <c r="B2213" t="s">
        <v>1</v>
      </c>
      <c r="C2213">
        <f t="shared" si="175"/>
        <v>0.35625000000000001</v>
      </c>
      <c r="D2213" t="s">
        <v>2</v>
      </c>
      <c r="E2213">
        <v>0.23749999999999999</v>
      </c>
      <c r="F2213" t="s">
        <v>25</v>
      </c>
      <c r="G2213">
        <f t="shared" ref="G2213:G2228" si="178">0.6/2</f>
        <v>0.3</v>
      </c>
      <c r="H2213" t="s">
        <v>10</v>
      </c>
      <c r="I2213">
        <f t="shared" ref="I2213:I2228" si="179">0.4/2</f>
        <v>0.2</v>
      </c>
      <c r="Q2213">
        <v>0.19323172306897901</v>
      </c>
      <c r="R2213">
        <v>950</v>
      </c>
      <c r="S2213">
        <v>6.6494359966650796E-15</v>
      </c>
      <c r="T2213">
        <v>0</v>
      </c>
      <c r="V2213" s="3" t="s">
        <v>110</v>
      </c>
      <c r="W2213" t="s">
        <v>38</v>
      </c>
    </row>
    <row r="2214" spans="1:23" x14ac:dyDescent="0.25">
      <c r="A2214">
        <v>2213</v>
      </c>
      <c r="B2214" t="s">
        <v>1</v>
      </c>
      <c r="C2214">
        <f t="shared" si="175"/>
        <v>0.35625000000000001</v>
      </c>
      <c r="D2214" t="s">
        <v>2</v>
      </c>
      <c r="E2214">
        <v>0.23749999999999999</v>
      </c>
      <c r="F2214" t="s">
        <v>25</v>
      </c>
      <c r="G2214">
        <f t="shared" si="178"/>
        <v>0.3</v>
      </c>
      <c r="H2214" t="s">
        <v>10</v>
      </c>
      <c r="I2214">
        <f t="shared" si="179"/>
        <v>0.2</v>
      </c>
      <c r="Q2214">
        <v>0.93257556187031898</v>
      </c>
      <c r="R2214">
        <v>950</v>
      </c>
      <c r="S2214">
        <v>1.6898497868124401E-14</v>
      </c>
      <c r="T2214">
        <v>0</v>
      </c>
      <c r="V2214" s="3" t="s">
        <v>110</v>
      </c>
      <c r="W2214" t="s">
        <v>38</v>
      </c>
    </row>
    <row r="2215" spans="1:23" x14ac:dyDescent="0.25">
      <c r="A2215">
        <v>2214</v>
      </c>
      <c r="B2215" t="s">
        <v>1</v>
      </c>
      <c r="C2215">
        <f t="shared" si="175"/>
        <v>0.35625000000000001</v>
      </c>
      <c r="D2215" t="s">
        <v>2</v>
      </c>
      <c r="E2215">
        <v>0.23749999999999999</v>
      </c>
      <c r="F2215" t="s">
        <v>25</v>
      </c>
      <c r="G2215">
        <f t="shared" si="178"/>
        <v>0.3</v>
      </c>
      <c r="H2215" t="s">
        <v>10</v>
      </c>
      <c r="I2215">
        <f t="shared" si="179"/>
        <v>0.2</v>
      </c>
      <c r="Q2215">
        <v>2.59493670886076</v>
      </c>
      <c r="R2215">
        <v>950</v>
      </c>
      <c r="S2215">
        <v>1.0913767146512599E-13</v>
      </c>
      <c r="T2215">
        <v>0</v>
      </c>
      <c r="V2215" s="3" t="s">
        <v>110</v>
      </c>
      <c r="W2215" t="s">
        <v>38</v>
      </c>
    </row>
    <row r="2216" spans="1:23" x14ac:dyDescent="0.25">
      <c r="A2216">
        <v>2215</v>
      </c>
      <c r="B2216" t="s">
        <v>1</v>
      </c>
      <c r="C2216">
        <f t="shared" si="175"/>
        <v>0.35625000000000001</v>
      </c>
      <c r="D2216" t="s">
        <v>2</v>
      </c>
      <c r="E2216">
        <v>0.23749999999999999</v>
      </c>
      <c r="F2216" t="s">
        <v>25</v>
      </c>
      <c r="G2216">
        <f t="shared" si="178"/>
        <v>0.3</v>
      </c>
      <c r="H2216" t="s">
        <v>10</v>
      </c>
      <c r="I2216">
        <f t="shared" si="179"/>
        <v>0.2</v>
      </c>
      <c r="Q2216">
        <v>4.2572978558512</v>
      </c>
      <c r="R2216">
        <v>950</v>
      </c>
      <c r="S2216">
        <v>7.0485740364517695E-13</v>
      </c>
      <c r="T2216">
        <v>0</v>
      </c>
      <c r="V2216" s="3" t="s">
        <v>110</v>
      </c>
      <c r="W2216" t="s">
        <v>38</v>
      </c>
    </row>
    <row r="2217" spans="1:23" x14ac:dyDescent="0.25">
      <c r="A2217">
        <v>2216</v>
      </c>
      <c r="B2217" t="s">
        <v>1</v>
      </c>
      <c r="C2217">
        <f t="shared" si="175"/>
        <v>0.35625000000000001</v>
      </c>
      <c r="D2217" t="s">
        <v>2</v>
      </c>
      <c r="E2217">
        <v>0.23749999999999999</v>
      </c>
      <c r="F2217" t="s">
        <v>25</v>
      </c>
      <c r="G2217">
        <f t="shared" si="178"/>
        <v>0.3</v>
      </c>
      <c r="H2217" t="s">
        <v>10</v>
      </c>
      <c r="I2217">
        <f t="shared" si="179"/>
        <v>0.2</v>
      </c>
      <c r="Q2217">
        <v>5.7359855334538903</v>
      </c>
      <c r="R2217">
        <v>950</v>
      </c>
      <c r="S2217">
        <v>4.5522682755072699E-12</v>
      </c>
      <c r="T2217">
        <v>0</v>
      </c>
      <c r="V2217" s="3" t="s">
        <v>110</v>
      </c>
      <c r="W2217" t="s">
        <v>38</v>
      </c>
    </row>
    <row r="2218" spans="1:23" x14ac:dyDescent="0.25">
      <c r="A2218">
        <v>2217</v>
      </c>
      <c r="B2218" t="s">
        <v>1</v>
      </c>
      <c r="C2218">
        <f t="shared" si="175"/>
        <v>0.35625000000000001</v>
      </c>
      <c r="D2218" t="s">
        <v>2</v>
      </c>
      <c r="E2218">
        <v>0.23749999999999999</v>
      </c>
      <c r="F2218" t="s">
        <v>25</v>
      </c>
      <c r="G2218">
        <f t="shared" si="178"/>
        <v>0.3</v>
      </c>
      <c r="H2218" t="s">
        <v>10</v>
      </c>
      <c r="I2218">
        <f t="shared" si="179"/>
        <v>0.2</v>
      </c>
      <c r="Q2218">
        <v>6.47765435288039</v>
      </c>
      <c r="R2218">
        <v>950</v>
      </c>
      <c r="S2218">
        <v>1.8442627085854999E-11</v>
      </c>
      <c r="T2218">
        <v>0</v>
      </c>
      <c r="V2218" s="3" t="s">
        <v>110</v>
      </c>
      <c r="W2218" t="s">
        <v>38</v>
      </c>
    </row>
    <row r="2219" spans="1:23" x14ac:dyDescent="0.25">
      <c r="A2219">
        <v>2218</v>
      </c>
      <c r="B2219" t="s">
        <v>1</v>
      </c>
      <c r="C2219">
        <f t="shared" si="175"/>
        <v>0.35625000000000001</v>
      </c>
      <c r="D2219" t="s">
        <v>2</v>
      </c>
      <c r="E2219">
        <v>0.23749999999999999</v>
      </c>
      <c r="F2219" t="s">
        <v>25</v>
      </c>
      <c r="G2219">
        <f t="shared" si="178"/>
        <v>0.3</v>
      </c>
      <c r="H2219" t="s">
        <v>10</v>
      </c>
      <c r="I2219">
        <f t="shared" si="179"/>
        <v>0.2</v>
      </c>
      <c r="Q2219">
        <v>9.8047016274864394</v>
      </c>
      <c r="R2219">
        <v>950</v>
      </c>
      <c r="S2219">
        <v>1.22633068417754E-9</v>
      </c>
      <c r="T2219">
        <v>0</v>
      </c>
      <c r="V2219" s="3" t="s">
        <v>110</v>
      </c>
      <c r="W2219" t="s">
        <v>38</v>
      </c>
    </row>
    <row r="2220" spans="1:23" x14ac:dyDescent="0.25">
      <c r="A2220">
        <v>2219</v>
      </c>
      <c r="B2220" t="s">
        <v>1</v>
      </c>
      <c r="C2220">
        <f t="shared" si="175"/>
        <v>0.35625000000000001</v>
      </c>
      <c r="D2220" t="s">
        <v>2</v>
      </c>
      <c r="E2220">
        <v>0.23749999999999999</v>
      </c>
      <c r="F2220" t="s">
        <v>25</v>
      </c>
      <c r="G2220">
        <f t="shared" si="178"/>
        <v>0.3</v>
      </c>
      <c r="H2220" t="s">
        <v>10</v>
      </c>
      <c r="I2220">
        <f t="shared" si="179"/>
        <v>0.2</v>
      </c>
      <c r="Q2220">
        <v>10.5486954275381</v>
      </c>
      <c r="R2220">
        <v>950</v>
      </c>
      <c r="S2220">
        <v>7.9201640501924098E-9</v>
      </c>
      <c r="T2220">
        <v>0</v>
      </c>
      <c r="V2220" s="3" t="s">
        <v>110</v>
      </c>
      <c r="W2220" t="s">
        <v>38</v>
      </c>
    </row>
    <row r="2221" spans="1:23" x14ac:dyDescent="0.25">
      <c r="A2221">
        <v>2220</v>
      </c>
      <c r="B2221" t="s">
        <v>1</v>
      </c>
      <c r="C2221">
        <f t="shared" si="175"/>
        <v>0.35625000000000001</v>
      </c>
      <c r="D2221" t="s">
        <v>2</v>
      </c>
      <c r="E2221">
        <v>0.23749999999999999</v>
      </c>
      <c r="F2221" t="s">
        <v>25</v>
      </c>
      <c r="G2221">
        <f t="shared" si="178"/>
        <v>0.3</v>
      </c>
      <c r="H2221" t="s">
        <v>10</v>
      </c>
      <c r="I2221">
        <f t="shared" si="179"/>
        <v>0.2</v>
      </c>
      <c r="Q2221">
        <v>11.843709635752999</v>
      </c>
      <c r="R2221">
        <v>950</v>
      </c>
      <c r="S2221">
        <v>5.1151780992931007E-8</v>
      </c>
      <c r="T2221">
        <v>0</v>
      </c>
      <c r="V2221" s="3" t="s">
        <v>110</v>
      </c>
      <c r="W2221" t="s">
        <v>38</v>
      </c>
    </row>
    <row r="2222" spans="1:23" x14ac:dyDescent="0.25">
      <c r="A2222">
        <v>2221</v>
      </c>
      <c r="B2222" t="s">
        <v>1</v>
      </c>
      <c r="C2222">
        <f t="shared" si="175"/>
        <v>0.35625000000000001</v>
      </c>
      <c r="D2222" t="s">
        <v>2</v>
      </c>
      <c r="E2222">
        <v>0.23749999999999999</v>
      </c>
      <c r="F2222" t="s">
        <v>25</v>
      </c>
      <c r="G2222">
        <f t="shared" si="178"/>
        <v>0.3</v>
      </c>
      <c r="H2222" t="s">
        <v>10</v>
      </c>
      <c r="I2222">
        <f t="shared" si="179"/>
        <v>0.2</v>
      </c>
      <c r="Q2222">
        <v>12.9550503745802</v>
      </c>
      <c r="R2222">
        <v>950</v>
      </c>
      <c r="S2222">
        <v>3.30359912012829E-7</v>
      </c>
      <c r="T2222">
        <v>0</v>
      </c>
      <c r="V2222" s="3" t="s">
        <v>110</v>
      </c>
      <c r="W2222" t="s">
        <v>38</v>
      </c>
    </row>
    <row r="2223" spans="1:23" x14ac:dyDescent="0.25">
      <c r="A2223">
        <v>2222</v>
      </c>
      <c r="B2223" t="s">
        <v>1</v>
      </c>
      <c r="C2223">
        <f t="shared" si="175"/>
        <v>0.35625000000000001</v>
      </c>
      <c r="D2223" t="s">
        <v>2</v>
      </c>
      <c r="E2223">
        <v>0.23749999999999999</v>
      </c>
      <c r="F2223" t="s">
        <v>25</v>
      </c>
      <c r="G2223">
        <f t="shared" si="178"/>
        <v>0.3</v>
      </c>
      <c r="H2223" t="s">
        <v>10</v>
      </c>
      <c r="I2223">
        <f t="shared" si="179"/>
        <v>0.2</v>
      </c>
      <c r="Q2223">
        <v>13.5153707052441</v>
      </c>
      <c r="R2223">
        <v>950</v>
      </c>
      <c r="S2223">
        <v>2.1336045265013998E-6</v>
      </c>
      <c r="T2223">
        <v>0</v>
      </c>
      <c r="V2223" s="3" t="s">
        <v>110</v>
      </c>
      <c r="W2223" t="s">
        <v>38</v>
      </c>
    </row>
    <row r="2224" spans="1:23" x14ac:dyDescent="0.25">
      <c r="A2224">
        <v>2223</v>
      </c>
      <c r="B2224" t="s">
        <v>1</v>
      </c>
      <c r="C2224">
        <f t="shared" si="175"/>
        <v>0.35625000000000001</v>
      </c>
      <c r="D2224" t="s">
        <v>2</v>
      </c>
      <c r="E2224">
        <v>0.23749999999999999</v>
      </c>
      <c r="F2224" t="s">
        <v>25</v>
      </c>
      <c r="G2224">
        <f t="shared" si="178"/>
        <v>0.3</v>
      </c>
      <c r="H2224" t="s">
        <v>10</v>
      </c>
      <c r="I2224">
        <f t="shared" si="179"/>
        <v>0.2</v>
      </c>
      <c r="Q2224">
        <v>14.0780160165332</v>
      </c>
      <c r="R2224">
        <v>950</v>
      </c>
      <c r="S2224">
        <v>2.1967070907932099E-5</v>
      </c>
      <c r="T2224">
        <v>0</v>
      </c>
      <c r="V2224" s="3" t="s">
        <v>110</v>
      </c>
      <c r="W2224" t="s">
        <v>38</v>
      </c>
    </row>
    <row r="2225" spans="1:23" x14ac:dyDescent="0.25">
      <c r="A2225">
        <v>2224</v>
      </c>
      <c r="B2225" t="s">
        <v>1</v>
      </c>
      <c r="C2225">
        <f t="shared" si="175"/>
        <v>0.35625000000000001</v>
      </c>
      <c r="D2225" t="s">
        <v>2</v>
      </c>
      <c r="E2225">
        <v>0.23749999999999999</v>
      </c>
      <c r="F2225" t="s">
        <v>25</v>
      </c>
      <c r="G2225">
        <f t="shared" si="178"/>
        <v>0.3</v>
      </c>
      <c r="H2225" t="s">
        <v>10</v>
      </c>
      <c r="I2225">
        <f t="shared" si="179"/>
        <v>0.2</v>
      </c>
      <c r="Q2225">
        <v>14.0942908809093</v>
      </c>
      <c r="R2225">
        <v>950</v>
      </c>
      <c r="S2225">
        <v>5.74769442483521E-4</v>
      </c>
      <c r="T2225">
        <v>0</v>
      </c>
      <c r="V2225" s="3" t="s">
        <v>110</v>
      </c>
      <c r="W2225" t="s">
        <v>38</v>
      </c>
    </row>
    <row r="2226" spans="1:23" x14ac:dyDescent="0.25">
      <c r="A2226">
        <v>2225</v>
      </c>
      <c r="B2226" t="s">
        <v>1</v>
      </c>
      <c r="C2226">
        <f t="shared" si="175"/>
        <v>0.35625000000000001</v>
      </c>
      <c r="D2226" t="s">
        <v>2</v>
      </c>
      <c r="E2226">
        <v>0.23749999999999999</v>
      </c>
      <c r="F2226" t="s">
        <v>25</v>
      </c>
      <c r="G2226">
        <f t="shared" si="178"/>
        <v>0.3</v>
      </c>
      <c r="H2226" t="s">
        <v>10</v>
      </c>
      <c r="I2226">
        <f t="shared" si="179"/>
        <v>0.2</v>
      </c>
      <c r="Q2226">
        <v>14.110565745285401</v>
      </c>
      <c r="R2226">
        <v>950</v>
      </c>
      <c r="S2226">
        <v>1.5038869469553698E-2</v>
      </c>
      <c r="T2226">
        <v>0</v>
      </c>
      <c r="V2226" s="3" t="s">
        <v>110</v>
      </c>
      <c r="W2226" t="s">
        <v>38</v>
      </c>
    </row>
    <row r="2227" spans="1:23" x14ac:dyDescent="0.25">
      <c r="A2227">
        <v>2226</v>
      </c>
      <c r="B2227" t="s">
        <v>1</v>
      </c>
      <c r="C2227">
        <f t="shared" si="175"/>
        <v>0.35625000000000001</v>
      </c>
      <c r="D2227" t="s">
        <v>2</v>
      </c>
      <c r="E2227">
        <v>0.23749999999999999</v>
      </c>
      <c r="F2227" t="s">
        <v>25</v>
      </c>
      <c r="G2227">
        <f t="shared" si="178"/>
        <v>0.3</v>
      </c>
      <c r="H2227" t="s">
        <v>10</v>
      </c>
      <c r="I2227">
        <f t="shared" si="179"/>
        <v>0.2</v>
      </c>
      <c r="Q2227">
        <v>14.1268406096615</v>
      </c>
      <c r="R2227">
        <v>950</v>
      </c>
      <c r="S2227">
        <v>0.39349272630957599</v>
      </c>
      <c r="T2227">
        <v>0</v>
      </c>
      <c r="V2227" s="3" t="s">
        <v>110</v>
      </c>
      <c r="W2227" t="s">
        <v>38</v>
      </c>
    </row>
    <row r="2228" spans="1:23" x14ac:dyDescent="0.25">
      <c r="A2228">
        <v>2227</v>
      </c>
      <c r="B2228" t="s">
        <v>1</v>
      </c>
      <c r="C2228">
        <f t="shared" si="175"/>
        <v>0.35625000000000001</v>
      </c>
      <c r="D2228" t="s">
        <v>2</v>
      </c>
      <c r="E2228">
        <v>0.23749999999999999</v>
      </c>
      <c r="F2228" t="s">
        <v>25</v>
      </c>
      <c r="G2228">
        <f t="shared" si="178"/>
        <v>0.3</v>
      </c>
      <c r="H2228" t="s">
        <v>10</v>
      </c>
      <c r="I2228">
        <f t="shared" si="179"/>
        <v>0.2</v>
      </c>
      <c r="Q2228">
        <v>14.326788943425401</v>
      </c>
      <c r="R2228">
        <v>950</v>
      </c>
      <c r="S2228">
        <v>10.2957556731249</v>
      </c>
      <c r="T2228">
        <v>0</v>
      </c>
      <c r="V2228" s="3" t="s">
        <v>110</v>
      </c>
      <c r="W2228" t="s">
        <v>38</v>
      </c>
    </row>
    <row r="2229" spans="1:23" x14ac:dyDescent="0.25">
      <c r="A2229">
        <v>2228</v>
      </c>
      <c r="B2229" t="s">
        <v>1</v>
      </c>
      <c r="C2229">
        <f t="shared" ref="C2229:C2246" si="180">0.855/2</f>
        <v>0.42749999999999999</v>
      </c>
      <c r="D2229" t="s">
        <v>2</v>
      </c>
      <c r="E2229">
        <v>9.5000000000000001E-2</v>
      </c>
      <c r="F2229" t="s">
        <v>25</v>
      </c>
      <c r="G2229">
        <f t="shared" ref="G2229:G2246" si="181">0.85/2</f>
        <v>0.42499999999999999</v>
      </c>
      <c r="H2229" t="s">
        <v>6</v>
      </c>
      <c r="I2229">
        <v>0.1</v>
      </c>
      <c r="J2229" t="s">
        <v>15</v>
      </c>
      <c r="K2229">
        <v>0.05</v>
      </c>
      <c r="Q2229">
        <v>3.6504779126840599</v>
      </c>
      <c r="R2229">
        <v>950</v>
      </c>
      <c r="S2229">
        <v>9.7127401984712004E-18</v>
      </c>
      <c r="T2229">
        <v>0</v>
      </c>
      <c r="V2229" s="3" t="s">
        <v>110</v>
      </c>
      <c r="W2229" t="s">
        <v>38</v>
      </c>
    </row>
    <row r="2230" spans="1:23" x14ac:dyDescent="0.25">
      <c r="A2230">
        <v>2229</v>
      </c>
      <c r="B2230" t="s">
        <v>1</v>
      </c>
      <c r="C2230">
        <f t="shared" si="180"/>
        <v>0.42749999999999999</v>
      </c>
      <c r="D2230" t="s">
        <v>2</v>
      </c>
      <c r="E2230">
        <v>9.5000000000000001E-2</v>
      </c>
      <c r="F2230" t="s">
        <v>25</v>
      </c>
      <c r="G2230">
        <f t="shared" si="181"/>
        <v>0.42499999999999999</v>
      </c>
      <c r="H2230" t="s">
        <v>6</v>
      </c>
      <c r="I2230">
        <v>0.1</v>
      </c>
      <c r="J2230" t="s">
        <v>15</v>
      </c>
      <c r="K2230">
        <v>0.05</v>
      </c>
      <c r="Q2230">
        <v>4.5758202014983196</v>
      </c>
      <c r="R2230">
        <v>950</v>
      </c>
      <c r="S2230">
        <v>3.9349272630958197E-17</v>
      </c>
      <c r="T2230">
        <v>0</v>
      </c>
      <c r="V2230" s="3" t="s">
        <v>110</v>
      </c>
      <c r="W2230" t="s">
        <v>38</v>
      </c>
    </row>
    <row r="2231" spans="1:23" x14ac:dyDescent="0.25">
      <c r="A2231">
        <v>2230</v>
      </c>
      <c r="B2231" t="s">
        <v>1</v>
      </c>
      <c r="C2231">
        <f t="shared" si="180"/>
        <v>0.42749999999999999</v>
      </c>
      <c r="D2231" t="s">
        <v>2</v>
      </c>
      <c r="E2231">
        <v>9.5000000000000001E-2</v>
      </c>
      <c r="F2231" t="s">
        <v>25</v>
      </c>
      <c r="G2231">
        <f t="shared" si="181"/>
        <v>0.42499999999999999</v>
      </c>
      <c r="H2231" t="s">
        <v>6</v>
      </c>
      <c r="I2231">
        <v>0.1</v>
      </c>
      <c r="J2231" t="s">
        <v>15</v>
      </c>
      <c r="K2231">
        <v>0.05</v>
      </c>
      <c r="Q2231">
        <v>5.8661844484629304</v>
      </c>
      <c r="R2231">
        <v>950</v>
      </c>
      <c r="S2231">
        <v>1.0000000000000001E-16</v>
      </c>
      <c r="T2231">
        <v>0</v>
      </c>
      <c r="V2231" s="3" t="s">
        <v>110</v>
      </c>
      <c r="W2231" t="s">
        <v>38</v>
      </c>
    </row>
    <row r="2232" spans="1:23" x14ac:dyDescent="0.25">
      <c r="A2232">
        <v>2231</v>
      </c>
      <c r="B2232" t="s">
        <v>1</v>
      </c>
      <c r="C2232">
        <f t="shared" si="180"/>
        <v>0.42749999999999999</v>
      </c>
      <c r="D2232" t="s">
        <v>2</v>
      </c>
      <c r="E2232">
        <v>9.5000000000000001E-2</v>
      </c>
      <c r="F2232" t="s">
        <v>25</v>
      </c>
      <c r="G2232">
        <f t="shared" si="181"/>
        <v>0.42499999999999999</v>
      </c>
      <c r="H2232" t="s">
        <v>6</v>
      </c>
      <c r="I2232">
        <v>0.1</v>
      </c>
      <c r="J2232" t="s">
        <v>15</v>
      </c>
      <c r="K2232">
        <v>0.05</v>
      </c>
      <c r="Q2232">
        <v>7.1588736760526999</v>
      </c>
      <c r="R2232">
        <v>950</v>
      </c>
      <c r="S2232">
        <v>4.0513049692353397E-16</v>
      </c>
      <c r="T2232">
        <v>0</v>
      </c>
      <c r="V2232" s="3" t="s">
        <v>110</v>
      </c>
      <c r="W2232" t="s">
        <v>38</v>
      </c>
    </row>
    <row r="2233" spans="1:23" x14ac:dyDescent="0.25">
      <c r="A2233">
        <v>2232</v>
      </c>
      <c r="B2233" t="s">
        <v>1</v>
      </c>
      <c r="C2233">
        <f t="shared" si="180"/>
        <v>0.42749999999999999</v>
      </c>
      <c r="D2233" t="s">
        <v>2</v>
      </c>
      <c r="E2233">
        <v>9.5000000000000001E-2</v>
      </c>
      <c r="F2233" t="s">
        <v>25</v>
      </c>
      <c r="G2233">
        <f t="shared" si="181"/>
        <v>0.42499999999999999</v>
      </c>
      <c r="H2233" t="s">
        <v>6</v>
      </c>
      <c r="I2233">
        <v>0.1</v>
      </c>
      <c r="J2233" t="s">
        <v>15</v>
      </c>
      <c r="K2233">
        <v>0.05</v>
      </c>
      <c r="Q2233">
        <v>8.2678894342547107</v>
      </c>
      <c r="R2233">
        <v>950</v>
      </c>
      <c r="S2233">
        <v>1.6413071953751201E-15</v>
      </c>
      <c r="T2233">
        <v>0</v>
      </c>
      <c r="V2233" s="3" t="s">
        <v>110</v>
      </c>
      <c r="W2233" t="s">
        <v>38</v>
      </c>
    </row>
    <row r="2234" spans="1:23" x14ac:dyDescent="0.25">
      <c r="A2234">
        <v>2233</v>
      </c>
      <c r="B2234" t="s">
        <v>1</v>
      </c>
      <c r="C2234">
        <f t="shared" si="180"/>
        <v>0.42749999999999999</v>
      </c>
      <c r="D2234" t="s">
        <v>2</v>
      </c>
      <c r="E2234">
        <v>9.5000000000000001E-2</v>
      </c>
      <c r="F2234" t="s">
        <v>25</v>
      </c>
      <c r="G2234">
        <f t="shared" si="181"/>
        <v>0.42499999999999999</v>
      </c>
      <c r="H2234" t="s">
        <v>6</v>
      </c>
      <c r="I2234">
        <v>0.1</v>
      </c>
      <c r="J2234" t="s">
        <v>15</v>
      </c>
      <c r="K2234">
        <v>0.05</v>
      </c>
      <c r="Q2234">
        <v>9.3769051924567304</v>
      </c>
      <c r="R2234">
        <v>950</v>
      </c>
      <c r="S2234">
        <v>6.6494359966650796E-15</v>
      </c>
      <c r="T2234">
        <v>0</v>
      </c>
      <c r="V2234" s="3" t="s">
        <v>110</v>
      </c>
      <c r="W2234" t="s">
        <v>38</v>
      </c>
    </row>
    <row r="2235" spans="1:23" x14ac:dyDescent="0.25">
      <c r="A2235">
        <v>2234</v>
      </c>
      <c r="B2235" t="s">
        <v>1</v>
      </c>
      <c r="C2235">
        <f t="shared" si="180"/>
        <v>0.42749999999999999</v>
      </c>
      <c r="D2235" t="s">
        <v>2</v>
      </c>
      <c r="E2235">
        <v>9.5000000000000001E-2</v>
      </c>
      <c r="F2235" t="s">
        <v>25</v>
      </c>
      <c r="G2235">
        <f t="shared" si="181"/>
        <v>0.42499999999999999</v>
      </c>
      <c r="H2235" t="s">
        <v>6</v>
      </c>
      <c r="I2235">
        <v>0.1</v>
      </c>
      <c r="J2235" t="s">
        <v>15</v>
      </c>
      <c r="K2235">
        <v>0.05</v>
      </c>
      <c r="Q2235">
        <v>10.490570911909</v>
      </c>
      <c r="R2235">
        <v>950</v>
      </c>
      <c r="S2235">
        <v>6.8460968385745607E-14</v>
      </c>
      <c r="T2235">
        <v>0</v>
      </c>
      <c r="V2235" s="3" t="s">
        <v>110</v>
      </c>
      <c r="W2235" t="s">
        <v>38</v>
      </c>
    </row>
    <row r="2236" spans="1:23" x14ac:dyDescent="0.25">
      <c r="A2236">
        <v>2235</v>
      </c>
      <c r="B2236" t="s">
        <v>1</v>
      </c>
      <c r="C2236">
        <f t="shared" si="180"/>
        <v>0.42749999999999999</v>
      </c>
      <c r="D2236" t="s">
        <v>2</v>
      </c>
      <c r="E2236">
        <v>9.5000000000000001E-2</v>
      </c>
      <c r="F2236" t="s">
        <v>25</v>
      </c>
      <c r="G2236">
        <f t="shared" si="181"/>
        <v>0.42499999999999999</v>
      </c>
      <c r="H2236" t="s">
        <v>6</v>
      </c>
      <c r="I2236">
        <v>0.1</v>
      </c>
      <c r="J2236" t="s">
        <v>15</v>
      </c>
      <c r="K2236">
        <v>0.05</v>
      </c>
      <c r="Q2236">
        <v>11.415913200723301</v>
      </c>
      <c r="R2236">
        <v>950</v>
      </c>
      <c r="S2236">
        <v>2.77356261419839E-13</v>
      </c>
      <c r="T2236">
        <v>0</v>
      </c>
      <c r="V2236" s="3" t="s">
        <v>110</v>
      </c>
      <c r="W2236" t="s">
        <v>38</v>
      </c>
    </row>
    <row r="2237" spans="1:23" x14ac:dyDescent="0.25">
      <c r="A2237">
        <v>2236</v>
      </c>
      <c r="B2237" t="s">
        <v>1</v>
      </c>
      <c r="C2237">
        <f t="shared" si="180"/>
        <v>0.42749999999999999</v>
      </c>
      <c r="D2237" t="s">
        <v>2</v>
      </c>
      <c r="E2237">
        <v>9.5000000000000001E-2</v>
      </c>
      <c r="F2237" t="s">
        <v>25</v>
      </c>
      <c r="G2237">
        <f t="shared" si="181"/>
        <v>0.42499999999999999</v>
      </c>
      <c r="H2237" t="s">
        <v>6</v>
      </c>
      <c r="I2237">
        <v>0.1</v>
      </c>
      <c r="J2237" t="s">
        <v>15</v>
      </c>
      <c r="K2237">
        <v>0.05</v>
      </c>
      <c r="Q2237">
        <v>12.5272539395505</v>
      </c>
      <c r="R2237">
        <v>950</v>
      </c>
      <c r="S2237">
        <v>1.7912844546219801E-12</v>
      </c>
      <c r="T2237">
        <v>0</v>
      </c>
      <c r="V2237" s="3" t="s">
        <v>110</v>
      </c>
      <c r="W2237" t="s">
        <v>38</v>
      </c>
    </row>
    <row r="2238" spans="1:23" x14ac:dyDescent="0.25">
      <c r="A2238">
        <v>2237</v>
      </c>
      <c r="B2238" t="s">
        <v>1</v>
      </c>
      <c r="C2238">
        <f t="shared" si="180"/>
        <v>0.42749999999999999</v>
      </c>
      <c r="D2238" t="s">
        <v>2</v>
      </c>
      <c r="E2238">
        <v>9.5000000000000001E-2</v>
      </c>
      <c r="F2238" t="s">
        <v>25</v>
      </c>
      <c r="G2238">
        <f t="shared" si="181"/>
        <v>0.42499999999999999</v>
      </c>
      <c r="H2238" t="s">
        <v>6</v>
      </c>
      <c r="I2238">
        <v>0.1</v>
      </c>
      <c r="J2238" t="s">
        <v>15</v>
      </c>
      <c r="K2238">
        <v>0.05</v>
      </c>
      <c r="Q2238">
        <v>13.4549212089899</v>
      </c>
      <c r="R2238">
        <v>950</v>
      </c>
      <c r="S2238">
        <v>1.15688752831625E-11</v>
      </c>
      <c r="T2238">
        <v>0</v>
      </c>
      <c r="V2238" s="3" t="s">
        <v>110</v>
      </c>
      <c r="W2238" t="s">
        <v>38</v>
      </c>
    </row>
    <row r="2239" spans="1:23" x14ac:dyDescent="0.25">
      <c r="A2239">
        <v>2238</v>
      </c>
      <c r="B2239" t="s">
        <v>1</v>
      </c>
      <c r="C2239">
        <f t="shared" si="180"/>
        <v>0.42749999999999999</v>
      </c>
      <c r="D2239" t="s">
        <v>2</v>
      </c>
      <c r="E2239">
        <v>9.5000000000000001E-2</v>
      </c>
      <c r="F2239" t="s">
        <v>25</v>
      </c>
      <c r="G2239">
        <f t="shared" si="181"/>
        <v>0.42499999999999999</v>
      </c>
      <c r="H2239" t="s">
        <v>6</v>
      </c>
      <c r="I2239">
        <v>0.1</v>
      </c>
      <c r="J2239" t="s">
        <v>15</v>
      </c>
      <c r="K2239">
        <v>0.05</v>
      </c>
      <c r="Q2239">
        <v>13.836218031516401</v>
      </c>
      <c r="R2239">
        <v>950</v>
      </c>
      <c r="S2239">
        <v>1.8988078244652499E-10</v>
      </c>
      <c r="T2239">
        <v>0</v>
      </c>
      <c r="V2239" s="3" t="s">
        <v>110</v>
      </c>
      <c r="W2239" t="s">
        <v>38</v>
      </c>
    </row>
    <row r="2240" spans="1:23" x14ac:dyDescent="0.25">
      <c r="A2240">
        <v>2239</v>
      </c>
      <c r="B2240" t="s">
        <v>1</v>
      </c>
      <c r="C2240">
        <f t="shared" si="180"/>
        <v>0.42749999999999999</v>
      </c>
      <c r="D2240" t="s">
        <v>2</v>
      </c>
      <c r="E2240">
        <v>9.5000000000000001E-2</v>
      </c>
      <c r="F2240" t="s">
        <v>25</v>
      </c>
      <c r="G2240">
        <f t="shared" si="181"/>
        <v>0.42499999999999999</v>
      </c>
      <c r="H2240" t="s">
        <v>6</v>
      </c>
      <c r="I2240">
        <v>0.1</v>
      </c>
      <c r="J2240" t="s">
        <v>15</v>
      </c>
      <c r="K2240">
        <v>0.05</v>
      </c>
      <c r="Q2240">
        <v>14.038491345905401</v>
      </c>
      <c r="R2240">
        <v>950</v>
      </c>
      <c r="S2240">
        <v>7.9201640501924098E-9</v>
      </c>
      <c r="T2240">
        <v>0</v>
      </c>
      <c r="V2240" s="3" t="s">
        <v>110</v>
      </c>
      <c r="W2240" t="s">
        <v>38</v>
      </c>
    </row>
    <row r="2241" spans="1:23" x14ac:dyDescent="0.25">
      <c r="A2241">
        <v>2240</v>
      </c>
      <c r="B2241" t="s">
        <v>1</v>
      </c>
      <c r="C2241">
        <f t="shared" si="180"/>
        <v>0.42749999999999999</v>
      </c>
      <c r="D2241" t="s">
        <v>2</v>
      </c>
      <c r="E2241">
        <v>9.5000000000000001E-2</v>
      </c>
      <c r="F2241" t="s">
        <v>25</v>
      </c>
      <c r="G2241">
        <f t="shared" si="181"/>
        <v>0.42499999999999999</v>
      </c>
      <c r="H2241" t="s">
        <v>6</v>
      </c>
      <c r="I2241">
        <v>0.1</v>
      </c>
      <c r="J2241" t="s">
        <v>15</v>
      </c>
      <c r="K2241">
        <v>0.05</v>
      </c>
      <c r="Q2241">
        <v>14.2361146990441</v>
      </c>
      <c r="R2241">
        <v>950</v>
      </c>
      <c r="S2241">
        <v>1.2999422244132402E-7</v>
      </c>
      <c r="T2241">
        <v>0</v>
      </c>
      <c r="V2241" s="3" t="s">
        <v>110</v>
      </c>
      <c r="W2241" t="s">
        <v>38</v>
      </c>
    </row>
    <row r="2242" spans="1:23" x14ac:dyDescent="0.25">
      <c r="A2242">
        <v>2241</v>
      </c>
      <c r="B2242" t="s">
        <v>1</v>
      </c>
      <c r="C2242">
        <f t="shared" si="180"/>
        <v>0.42749999999999999</v>
      </c>
      <c r="D2242" t="s">
        <v>2</v>
      </c>
      <c r="E2242">
        <v>9.5000000000000001E-2</v>
      </c>
      <c r="F2242" t="s">
        <v>25</v>
      </c>
      <c r="G2242">
        <f t="shared" si="181"/>
        <v>0.42499999999999999</v>
      </c>
      <c r="H2242" t="s">
        <v>6</v>
      </c>
      <c r="I2242">
        <v>0.1</v>
      </c>
      <c r="J2242" t="s">
        <v>15</v>
      </c>
      <c r="K2242">
        <v>0.05</v>
      </c>
      <c r="Q2242">
        <v>14.247739602169901</v>
      </c>
      <c r="R2242">
        <v>950</v>
      </c>
      <c r="S2242">
        <v>1.3383887531737399E-6</v>
      </c>
      <c r="T2242">
        <v>0</v>
      </c>
      <c r="V2242" s="3" t="s">
        <v>110</v>
      </c>
      <c r="W2242" t="s">
        <v>38</v>
      </c>
    </row>
    <row r="2243" spans="1:23" x14ac:dyDescent="0.25">
      <c r="A2243">
        <v>2242</v>
      </c>
      <c r="B2243" t="s">
        <v>1</v>
      </c>
      <c r="C2243">
        <f t="shared" si="180"/>
        <v>0.42749999999999999</v>
      </c>
      <c r="D2243" t="s">
        <v>2</v>
      </c>
      <c r="E2243">
        <v>9.5000000000000001E-2</v>
      </c>
      <c r="F2243" t="s">
        <v>25</v>
      </c>
      <c r="G2243">
        <f t="shared" si="181"/>
        <v>0.42499999999999999</v>
      </c>
      <c r="H2243" t="s">
        <v>6</v>
      </c>
      <c r="I2243">
        <v>0.1</v>
      </c>
      <c r="J2243" t="s">
        <v>15</v>
      </c>
      <c r="K2243">
        <v>0.05</v>
      </c>
      <c r="Q2243">
        <v>14.082665977783501</v>
      </c>
      <c r="R2243">
        <v>950</v>
      </c>
      <c r="S2243">
        <v>5.5825862688626693E-5</v>
      </c>
      <c r="T2243">
        <v>0</v>
      </c>
      <c r="V2243" s="3" t="s">
        <v>110</v>
      </c>
      <c r="W2243" t="s">
        <v>38</v>
      </c>
    </row>
    <row r="2244" spans="1:23" x14ac:dyDescent="0.25">
      <c r="A2244">
        <v>2243</v>
      </c>
      <c r="B2244" t="s">
        <v>1</v>
      </c>
      <c r="C2244">
        <f t="shared" si="180"/>
        <v>0.42749999999999999</v>
      </c>
      <c r="D2244" t="s">
        <v>2</v>
      </c>
      <c r="E2244">
        <v>9.5000000000000001E-2</v>
      </c>
      <c r="F2244" t="s">
        <v>25</v>
      </c>
      <c r="G2244">
        <f t="shared" si="181"/>
        <v>0.42499999999999999</v>
      </c>
      <c r="H2244" t="s">
        <v>6</v>
      </c>
      <c r="I2244">
        <v>0.1</v>
      </c>
      <c r="J2244" t="s">
        <v>15</v>
      </c>
      <c r="K2244">
        <v>0.05</v>
      </c>
      <c r="Q2244">
        <v>14.1012658227848</v>
      </c>
      <c r="R2244">
        <v>950</v>
      </c>
      <c r="S2244">
        <v>2.32856629849815E-3</v>
      </c>
      <c r="T2244">
        <v>0</v>
      </c>
      <c r="V2244" s="3" t="s">
        <v>110</v>
      </c>
      <c r="W2244" t="s">
        <v>38</v>
      </c>
    </row>
    <row r="2245" spans="1:23" x14ac:dyDescent="0.25">
      <c r="A2245">
        <v>2244</v>
      </c>
      <c r="B2245" t="s">
        <v>1</v>
      </c>
      <c r="C2245">
        <f t="shared" si="180"/>
        <v>0.42749999999999999</v>
      </c>
      <c r="D2245" t="s">
        <v>2</v>
      </c>
      <c r="E2245">
        <v>9.5000000000000001E-2</v>
      </c>
      <c r="F2245" t="s">
        <v>25</v>
      </c>
      <c r="G2245">
        <f t="shared" si="181"/>
        <v>0.42499999999999999</v>
      </c>
      <c r="H2245" t="s">
        <v>6</v>
      </c>
      <c r="I2245">
        <v>0.1</v>
      </c>
      <c r="J2245" t="s">
        <v>15</v>
      </c>
      <c r="K2245">
        <v>0.05</v>
      </c>
      <c r="Q2245">
        <v>14.119865667786099</v>
      </c>
      <c r="R2245">
        <v>950</v>
      </c>
      <c r="S2245">
        <v>9.7127401984710399E-2</v>
      </c>
      <c r="T2245">
        <v>0</v>
      </c>
      <c r="V2245" s="3" t="s">
        <v>110</v>
      </c>
      <c r="W2245" t="s">
        <v>38</v>
      </c>
    </row>
    <row r="2246" spans="1:23" x14ac:dyDescent="0.25">
      <c r="A2246">
        <v>2245</v>
      </c>
      <c r="B2246" t="s">
        <v>1</v>
      </c>
      <c r="C2246">
        <f t="shared" si="180"/>
        <v>0.42749999999999999</v>
      </c>
      <c r="D2246" t="s">
        <v>2</v>
      </c>
      <c r="E2246">
        <v>9.5000000000000001E-2</v>
      </c>
      <c r="F2246" t="s">
        <v>25</v>
      </c>
      <c r="G2246">
        <f t="shared" si="181"/>
        <v>0.42499999999999999</v>
      </c>
      <c r="H2246" t="s">
        <v>6</v>
      </c>
      <c r="I2246">
        <v>0.1</v>
      </c>
      <c r="J2246" t="s">
        <v>15</v>
      </c>
      <c r="K2246">
        <v>0.05</v>
      </c>
      <c r="Q2246">
        <v>14.322138982175099</v>
      </c>
      <c r="R2246">
        <v>950</v>
      </c>
      <c r="S2246">
        <v>4.05130496923534</v>
      </c>
      <c r="T2246">
        <v>0</v>
      </c>
      <c r="V2246" s="3" t="s">
        <v>110</v>
      </c>
      <c r="W2246" t="s">
        <v>38</v>
      </c>
    </row>
    <row r="2247" spans="1:23" x14ac:dyDescent="0.25">
      <c r="A2247">
        <v>2246</v>
      </c>
      <c r="B2247" t="s">
        <v>2</v>
      </c>
      <c r="C2247">
        <v>1</v>
      </c>
      <c r="D2247" t="s">
        <v>29</v>
      </c>
      <c r="E2247">
        <v>0.4</v>
      </c>
      <c r="F2247" t="s">
        <v>26</v>
      </c>
      <c r="G2247">
        <f t="shared" ref="G2247:G2262" si="182">0.6/2</f>
        <v>0.3</v>
      </c>
      <c r="Q2247">
        <v>0.18858176181865699</v>
      </c>
      <c r="R2247">
        <v>950</v>
      </c>
      <c r="S2247">
        <v>2.6165046987488198E-15</v>
      </c>
      <c r="T2247">
        <v>0</v>
      </c>
      <c r="V2247" s="3" t="s">
        <v>110</v>
      </c>
      <c r="W2247" t="s">
        <v>38</v>
      </c>
    </row>
    <row r="2248" spans="1:23" x14ac:dyDescent="0.25">
      <c r="A2248">
        <v>2247</v>
      </c>
      <c r="B2248" t="s">
        <v>2</v>
      </c>
      <c r="C2248">
        <v>1</v>
      </c>
      <c r="D2248" t="s">
        <v>29</v>
      </c>
      <c r="E2248">
        <v>0.4</v>
      </c>
      <c r="F2248" t="s">
        <v>26</v>
      </c>
      <c r="G2248">
        <f t="shared" si="182"/>
        <v>0.3</v>
      </c>
      <c r="Q2248">
        <v>0.93025058124515703</v>
      </c>
      <c r="R2248">
        <v>950</v>
      </c>
      <c r="S2248">
        <v>1.0600258488068699E-14</v>
      </c>
      <c r="T2248">
        <v>0</v>
      </c>
      <c r="V2248" s="3" t="s">
        <v>110</v>
      </c>
      <c r="W2248" t="s">
        <v>38</v>
      </c>
    </row>
    <row r="2249" spans="1:23" x14ac:dyDescent="0.25">
      <c r="A2249">
        <v>2248</v>
      </c>
      <c r="B2249" t="s">
        <v>2</v>
      </c>
      <c r="C2249">
        <v>1</v>
      </c>
      <c r="D2249" t="s">
        <v>29</v>
      </c>
      <c r="E2249">
        <v>0.4</v>
      </c>
      <c r="F2249" t="s">
        <v>26</v>
      </c>
      <c r="G2249">
        <f t="shared" si="182"/>
        <v>0.3</v>
      </c>
      <c r="Q2249">
        <v>1.85559287005941</v>
      </c>
      <c r="R2249">
        <v>950</v>
      </c>
      <c r="S2249">
        <v>4.2944879887892001E-14</v>
      </c>
      <c r="T2249">
        <v>0</v>
      </c>
      <c r="V2249" s="3" t="s">
        <v>110</v>
      </c>
      <c r="W2249" t="s">
        <v>38</v>
      </c>
    </row>
    <row r="2250" spans="1:23" x14ac:dyDescent="0.25">
      <c r="A2250">
        <v>2249</v>
      </c>
      <c r="B2250" t="s">
        <v>2</v>
      </c>
      <c r="C2250">
        <v>1</v>
      </c>
      <c r="D2250" t="s">
        <v>29</v>
      </c>
      <c r="E2250">
        <v>0.4</v>
      </c>
      <c r="F2250" t="s">
        <v>26</v>
      </c>
      <c r="G2250">
        <f t="shared" si="182"/>
        <v>0.3</v>
      </c>
      <c r="Q2250">
        <v>2.59493670886076</v>
      </c>
      <c r="R2250">
        <v>950</v>
      </c>
      <c r="S2250">
        <v>1.0913767146512599E-13</v>
      </c>
      <c r="T2250">
        <v>0</v>
      </c>
      <c r="V2250" s="3" t="s">
        <v>110</v>
      </c>
      <c r="W2250" t="s">
        <v>38</v>
      </c>
    </row>
    <row r="2251" spans="1:23" x14ac:dyDescent="0.25">
      <c r="A2251">
        <v>2250</v>
      </c>
      <c r="B2251" t="s">
        <v>2</v>
      </c>
      <c r="C2251">
        <v>1</v>
      </c>
      <c r="D2251" t="s">
        <v>29</v>
      </c>
      <c r="E2251">
        <v>0.4</v>
      </c>
      <c r="F2251" t="s">
        <v>26</v>
      </c>
      <c r="G2251">
        <f t="shared" si="182"/>
        <v>0.3</v>
      </c>
      <c r="Q2251">
        <v>3.3389305089124299</v>
      </c>
      <c r="R2251">
        <v>950</v>
      </c>
      <c r="S2251">
        <v>7.0485740364517695E-13</v>
      </c>
      <c r="T2251">
        <v>0</v>
      </c>
      <c r="V2251" s="3" t="s">
        <v>110</v>
      </c>
      <c r="W2251" t="s">
        <v>38</v>
      </c>
    </row>
    <row r="2252" spans="1:23" x14ac:dyDescent="0.25">
      <c r="A2252">
        <v>2251</v>
      </c>
      <c r="B2252" t="s">
        <v>2</v>
      </c>
      <c r="C2252">
        <v>1</v>
      </c>
      <c r="D2252" t="s">
        <v>29</v>
      </c>
      <c r="E2252">
        <v>0.4</v>
      </c>
      <c r="F2252" t="s">
        <v>26</v>
      </c>
      <c r="G2252">
        <f t="shared" si="182"/>
        <v>0.3</v>
      </c>
      <c r="Q2252">
        <v>4.4479462671144399</v>
      </c>
      <c r="R2252">
        <v>950</v>
      </c>
      <c r="S2252">
        <v>2.8555923019900698E-12</v>
      </c>
      <c r="T2252">
        <v>0</v>
      </c>
      <c r="V2252" s="3" t="s">
        <v>110</v>
      </c>
      <c r="W2252" t="s">
        <v>38</v>
      </c>
    </row>
    <row r="2253" spans="1:23" x14ac:dyDescent="0.25">
      <c r="A2253">
        <v>2252</v>
      </c>
      <c r="B2253" t="s">
        <v>2</v>
      </c>
      <c r="C2253">
        <v>1</v>
      </c>
      <c r="D2253" t="s">
        <v>29</v>
      </c>
      <c r="E2253">
        <v>0.4</v>
      </c>
      <c r="F2253" t="s">
        <v>26</v>
      </c>
      <c r="G2253">
        <f t="shared" si="182"/>
        <v>0.3</v>
      </c>
      <c r="Q2253">
        <v>6.4753293722552296</v>
      </c>
      <c r="R2253">
        <v>950</v>
      </c>
      <c r="S2253">
        <v>1.15688752831625E-11</v>
      </c>
      <c r="T2253">
        <v>0</v>
      </c>
      <c r="V2253" s="3" t="s">
        <v>110</v>
      </c>
      <c r="W2253" t="s">
        <v>38</v>
      </c>
    </row>
    <row r="2254" spans="1:23" x14ac:dyDescent="0.25">
      <c r="A2254">
        <v>2253</v>
      </c>
      <c r="B2254" t="s">
        <v>2</v>
      </c>
      <c r="C2254">
        <v>1</v>
      </c>
      <c r="D2254" t="s">
        <v>29</v>
      </c>
      <c r="E2254">
        <v>0.4</v>
      </c>
      <c r="F2254" t="s">
        <v>26</v>
      </c>
      <c r="G2254">
        <f t="shared" si="182"/>
        <v>0.3</v>
      </c>
      <c r="Q2254">
        <v>11.9925083957633</v>
      </c>
      <c r="R2254">
        <v>950</v>
      </c>
      <c r="S2254">
        <v>4.6869041923141297E-11</v>
      </c>
      <c r="T2254">
        <v>0</v>
      </c>
      <c r="V2254" s="3" t="s">
        <v>110</v>
      </c>
      <c r="W2254" t="s">
        <v>38</v>
      </c>
    </row>
    <row r="2255" spans="1:23" x14ac:dyDescent="0.25">
      <c r="A2255">
        <v>2254</v>
      </c>
      <c r="B2255" t="s">
        <v>2</v>
      </c>
      <c r="C2255">
        <v>1</v>
      </c>
      <c r="D2255" t="s">
        <v>29</v>
      </c>
      <c r="E2255">
        <v>0.4</v>
      </c>
      <c r="F2255" t="s">
        <v>26</v>
      </c>
      <c r="G2255">
        <f t="shared" si="182"/>
        <v>0.3</v>
      </c>
      <c r="Q2255">
        <v>12.736502195815</v>
      </c>
      <c r="R2255">
        <v>950</v>
      </c>
      <c r="S2255">
        <v>3.0270016537634E-10</v>
      </c>
      <c r="T2255">
        <v>0</v>
      </c>
      <c r="V2255" s="3" t="s">
        <v>110</v>
      </c>
      <c r="W2255" t="s">
        <v>38</v>
      </c>
    </row>
    <row r="2256" spans="1:23" x14ac:dyDescent="0.25">
      <c r="A2256">
        <v>2255</v>
      </c>
      <c r="B2256" t="s">
        <v>2</v>
      </c>
      <c r="C2256">
        <v>1</v>
      </c>
      <c r="D2256" t="s">
        <v>29</v>
      </c>
      <c r="E2256">
        <v>0.4</v>
      </c>
      <c r="F2256" t="s">
        <v>26</v>
      </c>
      <c r="G2256">
        <f t="shared" si="182"/>
        <v>0.3</v>
      </c>
      <c r="Q2256">
        <v>12.9341255489537</v>
      </c>
      <c r="R2256">
        <v>950</v>
      </c>
      <c r="S2256">
        <v>4.9682395947343598E-9</v>
      </c>
      <c r="T2256">
        <v>0</v>
      </c>
      <c r="V2256" s="3" t="s">
        <v>110</v>
      </c>
      <c r="W2256" t="s">
        <v>38</v>
      </c>
    </row>
    <row r="2257" spans="1:23" x14ac:dyDescent="0.25">
      <c r="A2257">
        <v>2256</v>
      </c>
      <c r="B2257" t="s">
        <v>2</v>
      </c>
      <c r="C2257">
        <v>1</v>
      </c>
      <c r="D2257" t="s">
        <v>29</v>
      </c>
      <c r="E2257">
        <v>0.4</v>
      </c>
      <c r="F2257" t="s">
        <v>26</v>
      </c>
      <c r="G2257">
        <f t="shared" si="182"/>
        <v>0.3</v>
      </c>
      <c r="Q2257">
        <v>13.134073882717599</v>
      </c>
      <c r="R2257">
        <v>950</v>
      </c>
      <c r="S2257">
        <v>1.2999422244132402E-7</v>
      </c>
      <c r="T2257">
        <v>0</v>
      </c>
      <c r="V2257" s="3" t="s">
        <v>110</v>
      </c>
      <c r="W2257" t="s">
        <v>38</v>
      </c>
    </row>
    <row r="2258" spans="1:23" x14ac:dyDescent="0.25">
      <c r="A2258">
        <v>2257</v>
      </c>
      <c r="B2258" t="s">
        <v>2</v>
      </c>
      <c r="C2258">
        <v>1</v>
      </c>
      <c r="D2258" t="s">
        <v>29</v>
      </c>
      <c r="E2258">
        <v>0.4</v>
      </c>
      <c r="F2258" t="s">
        <v>26</v>
      </c>
      <c r="G2258">
        <f t="shared" si="182"/>
        <v>0.3</v>
      </c>
      <c r="Q2258">
        <v>13.1503487470937</v>
      </c>
      <c r="R2258">
        <v>950</v>
      </c>
      <c r="S2258">
        <v>3.4013049382792399E-6</v>
      </c>
      <c r="T2258">
        <v>0</v>
      </c>
      <c r="V2258" s="3" t="s">
        <v>110</v>
      </c>
      <c r="W2258" t="s">
        <v>38</v>
      </c>
    </row>
    <row r="2259" spans="1:23" x14ac:dyDescent="0.25">
      <c r="A2259">
        <v>2258</v>
      </c>
      <c r="B2259" t="s">
        <v>2</v>
      </c>
      <c r="C2259">
        <v>1</v>
      </c>
      <c r="D2259" t="s">
        <v>29</v>
      </c>
      <c r="E2259">
        <v>0.4</v>
      </c>
      <c r="F2259" t="s">
        <v>26</v>
      </c>
      <c r="G2259">
        <f t="shared" si="182"/>
        <v>0.3</v>
      </c>
      <c r="Q2259">
        <v>13.161973650219499</v>
      </c>
      <c r="R2259">
        <v>950</v>
      </c>
      <c r="S2259">
        <v>3.5019004614316902E-5</v>
      </c>
      <c r="T2259">
        <v>0</v>
      </c>
      <c r="V2259" s="3" t="s">
        <v>110</v>
      </c>
      <c r="W2259" t="s">
        <v>38</v>
      </c>
    </row>
    <row r="2260" spans="1:23" x14ac:dyDescent="0.25">
      <c r="A2260">
        <v>2259</v>
      </c>
      <c r="B2260" t="s">
        <v>2</v>
      </c>
      <c r="C2260">
        <v>1</v>
      </c>
      <c r="D2260" t="s">
        <v>29</v>
      </c>
      <c r="E2260">
        <v>0.4</v>
      </c>
      <c r="F2260" t="s">
        <v>26</v>
      </c>
      <c r="G2260">
        <f t="shared" si="182"/>
        <v>0.3</v>
      </c>
      <c r="Q2260">
        <v>13.5548953758718</v>
      </c>
      <c r="R2260">
        <v>950</v>
      </c>
      <c r="S2260">
        <v>5.9176857481886601E-3</v>
      </c>
      <c r="T2260">
        <v>0</v>
      </c>
      <c r="V2260" s="3" t="s">
        <v>110</v>
      </c>
      <c r="W2260" t="s">
        <v>38</v>
      </c>
    </row>
    <row r="2261" spans="1:23" x14ac:dyDescent="0.25">
      <c r="A2261">
        <v>2260</v>
      </c>
      <c r="B2261" t="s">
        <v>2</v>
      </c>
      <c r="C2261">
        <v>1</v>
      </c>
      <c r="D2261" t="s">
        <v>29</v>
      </c>
      <c r="E2261">
        <v>0.4</v>
      </c>
      <c r="F2261" t="s">
        <v>26</v>
      </c>
      <c r="G2261">
        <f t="shared" si="182"/>
        <v>0.3</v>
      </c>
      <c r="Q2261">
        <v>13.568845259622799</v>
      </c>
      <c r="R2261">
        <v>950</v>
      </c>
      <c r="S2261">
        <v>9.7127401984710399E-2</v>
      </c>
      <c r="T2261">
        <v>0</v>
      </c>
      <c r="V2261" s="3" t="s">
        <v>110</v>
      </c>
      <c r="W2261" t="s">
        <v>38</v>
      </c>
    </row>
    <row r="2262" spans="1:23" x14ac:dyDescent="0.25">
      <c r="A2262">
        <v>2261</v>
      </c>
      <c r="B2262" t="s">
        <v>2</v>
      </c>
      <c r="C2262">
        <v>1</v>
      </c>
      <c r="D2262" t="s">
        <v>29</v>
      </c>
      <c r="E2262">
        <v>0.4</v>
      </c>
      <c r="F2262" t="s">
        <v>26</v>
      </c>
      <c r="G2262">
        <f t="shared" si="182"/>
        <v>0.3</v>
      </c>
      <c r="Q2262">
        <v>13.5920950658744</v>
      </c>
      <c r="R2262">
        <v>950</v>
      </c>
      <c r="S2262">
        <v>10.2957556731249</v>
      </c>
      <c r="T2262">
        <v>0</v>
      </c>
      <c r="V2262" s="3" t="s">
        <v>110</v>
      </c>
      <c r="W2262" t="s">
        <v>38</v>
      </c>
    </row>
    <row r="2263" spans="1:23" x14ac:dyDescent="0.25">
      <c r="A2263">
        <v>2262</v>
      </c>
      <c r="B2263" t="s">
        <v>2</v>
      </c>
      <c r="C2263">
        <v>1</v>
      </c>
      <c r="D2263" t="s">
        <v>29</v>
      </c>
      <c r="E2263">
        <v>0.5</v>
      </c>
      <c r="F2263" t="s">
        <v>26</v>
      </c>
      <c r="G2263">
        <f t="shared" ref="G2263:G2274" si="183">0.5/2</f>
        <v>0.25</v>
      </c>
      <c r="Q2263">
        <v>3.7458021183159197E-2</v>
      </c>
      <c r="R2263">
        <v>950</v>
      </c>
      <c r="S2263">
        <v>1.7912844546219801E-12</v>
      </c>
      <c r="T2263">
        <v>0</v>
      </c>
      <c r="V2263" s="3" t="s">
        <v>110</v>
      </c>
      <c r="W2263" t="s">
        <v>38</v>
      </c>
    </row>
    <row r="2264" spans="1:23" x14ac:dyDescent="0.25">
      <c r="A2264">
        <v>2263</v>
      </c>
      <c r="B2264" t="s">
        <v>2</v>
      </c>
      <c r="C2264">
        <v>1</v>
      </c>
      <c r="D2264" t="s">
        <v>29</v>
      </c>
      <c r="E2264">
        <v>0.5</v>
      </c>
      <c r="F2264" t="s">
        <v>26</v>
      </c>
      <c r="G2264">
        <f t="shared" si="183"/>
        <v>0.25</v>
      </c>
      <c r="Q2264">
        <v>1.69284422629811</v>
      </c>
      <c r="R2264">
        <v>950</v>
      </c>
      <c r="S2264">
        <v>2.8555923019900698E-12</v>
      </c>
      <c r="T2264">
        <v>0</v>
      </c>
      <c r="V2264" s="3" t="s">
        <v>110</v>
      </c>
      <c r="W2264" t="s">
        <v>38</v>
      </c>
    </row>
    <row r="2265" spans="1:23" x14ac:dyDescent="0.25">
      <c r="A2265">
        <v>2264</v>
      </c>
      <c r="B2265" t="s">
        <v>2</v>
      </c>
      <c r="C2265">
        <v>1</v>
      </c>
      <c r="D2265" t="s">
        <v>29</v>
      </c>
      <c r="E2265">
        <v>0.5</v>
      </c>
      <c r="F2265" t="s">
        <v>26</v>
      </c>
      <c r="G2265">
        <f t="shared" si="183"/>
        <v>0.25</v>
      </c>
      <c r="Q2265">
        <v>2.9855334538878799</v>
      </c>
      <c r="R2265">
        <v>950</v>
      </c>
      <c r="S2265">
        <v>1.15688752831625E-11</v>
      </c>
      <c r="T2265">
        <v>0</v>
      </c>
      <c r="V2265" s="3" t="s">
        <v>110</v>
      </c>
      <c r="W2265" t="s">
        <v>38</v>
      </c>
    </row>
    <row r="2266" spans="1:23" x14ac:dyDescent="0.25">
      <c r="A2266">
        <v>2265</v>
      </c>
      <c r="B2266" t="s">
        <v>2</v>
      </c>
      <c r="C2266">
        <v>1</v>
      </c>
      <c r="D2266" t="s">
        <v>29</v>
      </c>
      <c r="E2266">
        <v>0.5</v>
      </c>
      <c r="F2266" t="s">
        <v>26</v>
      </c>
      <c r="G2266">
        <f t="shared" si="183"/>
        <v>0.25</v>
      </c>
      <c r="Q2266">
        <v>4.0898992508395704</v>
      </c>
      <c r="R2266">
        <v>950</v>
      </c>
      <c r="S2266">
        <v>1.8442627085854999E-11</v>
      </c>
      <c r="T2266">
        <v>0</v>
      </c>
      <c r="V2266" s="3" t="s">
        <v>110</v>
      </c>
      <c r="W2266" t="s">
        <v>38</v>
      </c>
    </row>
    <row r="2267" spans="1:23" x14ac:dyDescent="0.25">
      <c r="A2267">
        <v>2266</v>
      </c>
      <c r="B2267" t="s">
        <v>2</v>
      </c>
      <c r="C2267">
        <v>1</v>
      </c>
      <c r="D2267" t="s">
        <v>29</v>
      </c>
      <c r="E2267">
        <v>0.5</v>
      </c>
      <c r="F2267" t="s">
        <v>26</v>
      </c>
      <c r="G2267">
        <f t="shared" si="183"/>
        <v>0.25</v>
      </c>
      <c r="Q2267">
        <v>6.3079307672436098</v>
      </c>
      <c r="R2267">
        <v>950</v>
      </c>
      <c r="S2267">
        <v>3.0270016537634E-10</v>
      </c>
      <c r="T2267">
        <v>0</v>
      </c>
      <c r="V2267" s="3" t="s">
        <v>110</v>
      </c>
      <c r="W2267" t="s">
        <v>38</v>
      </c>
    </row>
    <row r="2268" spans="1:23" x14ac:dyDescent="0.25">
      <c r="A2268">
        <v>2267</v>
      </c>
      <c r="B2268" t="s">
        <v>2</v>
      </c>
      <c r="C2268">
        <v>1</v>
      </c>
      <c r="D2268" t="s">
        <v>29</v>
      </c>
      <c r="E2268">
        <v>0.5</v>
      </c>
      <c r="F2268" t="s">
        <v>26</v>
      </c>
      <c r="G2268">
        <f t="shared" si="183"/>
        <v>0.25</v>
      </c>
      <c r="Q2268">
        <v>6.6938775510204103</v>
      </c>
      <c r="R2268">
        <v>950</v>
      </c>
      <c r="S2268">
        <v>1.2626001098748299E-8</v>
      </c>
      <c r="T2268">
        <v>0</v>
      </c>
      <c r="V2268" s="3" t="s">
        <v>110</v>
      </c>
      <c r="W2268" t="s">
        <v>38</v>
      </c>
    </row>
    <row r="2269" spans="1:23" x14ac:dyDescent="0.25">
      <c r="A2269">
        <v>2268</v>
      </c>
      <c r="B2269" t="s">
        <v>2</v>
      </c>
      <c r="C2269">
        <v>1</v>
      </c>
      <c r="D2269" t="s">
        <v>29</v>
      </c>
      <c r="E2269">
        <v>0.5</v>
      </c>
      <c r="F2269" t="s">
        <v>26</v>
      </c>
      <c r="G2269">
        <f t="shared" si="183"/>
        <v>0.25</v>
      </c>
      <c r="Q2269">
        <v>6.8938258847842899</v>
      </c>
      <c r="R2269">
        <v>950</v>
      </c>
      <c r="S2269">
        <v>3.30359912012829E-7</v>
      </c>
      <c r="T2269">
        <v>0</v>
      </c>
      <c r="V2269" s="3" t="s">
        <v>110</v>
      </c>
      <c r="W2269" t="s">
        <v>38</v>
      </c>
    </row>
    <row r="2270" spans="1:23" x14ac:dyDescent="0.25">
      <c r="A2270">
        <v>2269</v>
      </c>
      <c r="B2270" t="s">
        <v>2</v>
      </c>
      <c r="C2270">
        <v>1</v>
      </c>
      <c r="D2270" t="s">
        <v>29</v>
      </c>
      <c r="E2270">
        <v>0.5</v>
      </c>
      <c r="F2270" t="s">
        <v>26</v>
      </c>
      <c r="G2270">
        <f t="shared" si="183"/>
        <v>0.25</v>
      </c>
      <c r="Q2270">
        <v>6.7264272797726701</v>
      </c>
      <c r="R2270">
        <v>950</v>
      </c>
      <c r="S2270">
        <v>8.6438826205981497E-6</v>
      </c>
      <c r="T2270">
        <v>0</v>
      </c>
      <c r="V2270" s="3" t="s">
        <v>110</v>
      </c>
      <c r="W2270" t="s">
        <v>38</v>
      </c>
    </row>
    <row r="2271" spans="1:23" x14ac:dyDescent="0.25">
      <c r="A2271">
        <v>2270</v>
      </c>
      <c r="B2271" t="s">
        <v>2</v>
      </c>
      <c r="C2271">
        <v>1</v>
      </c>
      <c r="D2271" t="s">
        <v>29</v>
      </c>
      <c r="E2271">
        <v>0.5</v>
      </c>
      <c r="F2271" t="s">
        <v>26</v>
      </c>
      <c r="G2271">
        <f t="shared" si="183"/>
        <v>0.25</v>
      </c>
      <c r="Q2271">
        <v>6.7450271247739604</v>
      </c>
      <c r="R2271">
        <v>950</v>
      </c>
      <c r="S2271">
        <v>3.60547115425046E-4</v>
      </c>
      <c r="T2271">
        <v>0</v>
      </c>
      <c r="V2271" s="3" t="s">
        <v>110</v>
      </c>
      <c r="W2271" t="s">
        <v>38</v>
      </c>
    </row>
    <row r="2272" spans="1:23" x14ac:dyDescent="0.25">
      <c r="A2272">
        <v>2271</v>
      </c>
      <c r="B2272" t="s">
        <v>2</v>
      </c>
      <c r="C2272">
        <v>1</v>
      </c>
      <c r="D2272" t="s">
        <v>29</v>
      </c>
      <c r="E2272">
        <v>0.5</v>
      </c>
      <c r="F2272" t="s">
        <v>26</v>
      </c>
      <c r="G2272">
        <f t="shared" si="183"/>
        <v>0.25</v>
      </c>
      <c r="Q2272">
        <v>6.9403254972875201</v>
      </c>
      <c r="R2272">
        <v>950</v>
      </c>
      <c r="S2272">
        <v>3.7121050090663105E-3</v>
      </c>
      <c r="T2272">
        <v>0</v>
      </c>
      <c r="V2272" s="3" t="s">
        <v>110</v>
      </c>
      <c r="W2272" t="s">
        <v>38</v>
      </c>
    </row>
    <row r="2273" spans="1:23" x14ac:dyDescent="0.25">
      <c r="A2273">
        <v>2272</v>
      </c>
      <c r="B2273" t="s">
        <v>2</v>
      </c>
      <c r="C2273">
        <v>1</v>
      </c>
      <c r="D2273" t="s">
        <v>29</v>
      </c>
      <c r="E2273">
        <v>0.5</v>
      </c>
      <c r="F2273" t="s">
        <v>26</v>
      </c>
      <c r="G2273">
        <f t="shared" si="183"/>
        <v>0.25</v>
      </c>
      <c r="Q2273">
        <v>6.7799018341513797</v>
      </c>
      <c r="R2273">
        <v>950</v>
      </c>
      <c r="S2273">
        <v>0.39349272630957599</v>
      </c>
      <c r="T2273">
        <v>0</v>
      </c>
      <c r="V2273" s="3" t="s">
        <v>110</v>
      </c>
      <c r="W2273" t="s">
        <v>38</v>
      </c>
    </row>
    <row r="2274" spans="1:23" x14ac:dyDescent="0.25">
      <c r="A2274">
        <v>2273</v>
      </c>
      <c r="B2274" t="s">
        <v>2</v>
      </c>
      <c r="C2274">
        <v>1</v>
      </c>
      <c r="D2274" t="s">
        <v>29</v>
      </c>
      <c r="E2274">
        <v>0.5</v>
      </c>
      <c r="F2274" t="s">
        <v>26</v>
      </c>
      <c r="G2274">
        <f t="shared" si="183"/>
        <v>0.25</v>
      </c>
      <c r="Q2274">
        <v>6.9845001291655899</v>
      </c>
      <c r="R2274">
        <v>950</v>
      </c>
      <c r="S2274">
        <v>26.165046987487798</v>
      </c>
      <c r="T2274">
        <v>0</v>
      </c>
      <c r="V2274" s="3" t="s">
        <v>110</v>
      </c>
      <c r="W2274" t="s">
        <v>38</v>
      </c>
    </row>
    <row r="2275" spans="1:23" x14ac:dyDescent="0.25">
      <c r="A2275">
        <v>2274</v>
      </c>
      <c r="B2275" t="s">
        <v>1</v>
      </c>
      <c r="C2275">
        <f t="shared" ref="C2275:C2299" si="184">0.7125/2</f>
        <v>0.35625000000000001</v>
      </c>
      <c r="D2275" t="s">
        <v>2</v>
      </c>
      <c r="E2275">
        <v>0.23749999999999999</v>
      </c>
      <c r="F2275" t="s">
        <v>25</v>
      </c>
      <c r="G2275">
        <f t="shared" ref="G2275:G2287" si="185">0.7/2</f>
        <v>0.35</v>
      </c>
      <c r="H2275" t="s">
        <v>10</v>
      </c>
      <c r="I2275">
        <f t="shared" ref="I2275:I2287" si="186">0.3/2</f>
        <v>0.15</v>
      </c>
      <c r="Q2275">
        <v>14.615384615384601</v>
      </c>
      <c r="R2275">
        <v>800</v>
      </c>
      <c r="S2275">
        <v>9.4266845511787702E-18</v>
      </c>
      <c r="T2275">
        <v>0</v>
      </c>
      <c r="V2275" s="3" t="s">
        <v>110</v>
      </c>
      <c r="W2275" t="s">
        <v>38</v>
      </c>
    </row>
    <row r="2276" spans="1:23" x14ac:dyDescent="0.25">
      <c r="A2276">
        <v>2275</v>
      </c>
      <c r="B2276" t="s">
        <v>1</v>
      </c>
      <c r="C2276">
        <f t="shared" si="184"/>
        <v>0.35625000000000001</v>
      </c>
      <c r="D2276" t="s">
        <v>2</v>
      </c>
      <c r="E2276">
        <v>0.23749999999999999</v>
      </c>
      <c r="F2276" t="s">
        <v>25</v>
      </c>
      <c r="G2276">
        <f t="shared" si="185"/>
        <v>0.35</v>
      </c>
      <c r="H2276" t="s">
        <v>10</v>
      </c>
      <c r="I2276">
        <f t="shared" si="186"/>
        <v>0.15</v>
      </c>
      <c r="Q2276">
        <v>14.3846153846153</v>
      </c>
      <c r="R2276">
        <v>800</v>
      </c>
      <c r="S2276">
        <v>1.0000000000000001E-16</v>
      </c>
      <c r="T2276">
        <v>0</v>
      </c>
      <c r="V2276" s="3" t="s">
        <v>110</v>
      </c>
      <c r="W2276" t="s">
        <v>38</v>
      </c>
    </row>
    <row r="2277" spans="1:23" x14ac:dyDescent="0.25">
      <c r="A2277">
        <v>2276</v>
      </c>
      <c r="B2277" t="s">
        <v>1</v>
      </c>
      <c r="C2277">
        <f t="shared" si="184"/>
        <v>0.35625000000000001</v>
      </c>
      <c r="D2277" t="s">
        <v>2</v>
      </c>
      <c r="E2277">
        <v>0.23749999999999999</v>
      </c>
      <c r="F2277" t="s">
        <v>25</v>
      </c>
      <c r="G2277">
        <f t="shared" si="185"/>
        <v>0.35</v>
      </c>
      <c r="H2277" t="s">
        <v>10</v>
      </c>
      <c r="I2277">
        <f t="shared" si="186"/>
        <v>0.15</v>
      </c>
      <c r="Q2277">
        <v>14.3846153846153</v>
      </c>
      <c r="R2277">
        <v>800</v>
      </c>
      <c r="S2277">
        <v>2.72833337648678E-15</v>
      </c>
      <c r="T2277">
        <v>0</v>
      </c>
      <c r="V2277" s="3" t="s">
        <v>110</v>
      </c>
      <c r="W2277" t="s">
        <v>38</v>
      </c>
    </row>
    <row r="2278" spans="1:23" x14ac:dyDescent="0.25">
      <c r="A2278">
        <v>2277</v>
      </c>
      <c r="B2278" t="s">
        <v>1</v>
      </c>
      <c r="C2278">
        <f t="shared" si="184"/>
        <v>0.35625000000000001</v>
      </c>
      <c r="D2278" t="s">
        <v>2</v>
      </c>
      <c r="E2278">
        <v>0.23749999999999999</v>
      </c>
      <c r="F2278" t="s">
        <v>25</v>
      </c>
      <c r="G2278">
        <f t="shared" si="185"/>
        <v>0.35</v>
      </c>
      <c r="H2278" t="s">
        <v>10</v>
      </c>
      <c r="I2278">
        <f t="shared" si="186"/>
        <v>0.15</v>
      </c>
      <c r="Q2278">
        <v>14.1538461538461</v>
      </c>
      <c r="R2278">
        <v>800</v>
      </c>
      <c r="S2278">
        <v>2.8942661247167402E-14</v>
      </c>
      <c r="T2278">
        <v>0</v>
      </c>
      <c r="V2278" s="3" t="s">
        <v>110</v>
      </c>
      <c r="W2278" t="s">
        <v>38</v>
      </c>
    </row>
    <row r="2279" spans="1:23" x14ac:dyDescent="0.25">
      <c r="A2279">
        <v>2278</v>
      </c>
      <c r="B2279" t="s">
        <v>1</v>
      </c>
      <c r="C2279">
        <f t="shared" si="184"/>
        <v>0.35625000000000001</v>
      </c>
      <c r="D2279" t="s">
        <v>2</v>
      </c>
      <c r="E2279">
        <v>0.23749999999999999</v>
      </c>
      <c r="F2279" t="s">
        <v>25</v>
      </c>
      <c r="G2279">
        <f t="shared" si="185"/>
        <v>0.35</v>
      </c>
      <c r="H2279" t="s">
        <v>10</v>
      </c>
      <c r="I2279">
        <f t="shared" si="186"/>
        <v>0.15</v>
      </c>
      <c r="Q2279">
        <v>14.3846153846153</v>
      </c>
      <c r="R2279">
        <v>800</v>
      </c>
      <c r="S2279">
        <v>3.0702906297578104E-13</v>
      </c>
      <c r="T2279">
        <v>0</v>
      </c>
      <c r="V2279" s="3" t="s">
        <v>110</v>
      </c>
      <c r="W2279" t="s">
        <v>38</v>
      </c>
    </row>
    <row r="2280" spans="1:23" x14ac:dyDescent="0.25">
      <c r="A2280">
        <v>2279</v>
      </c>
      <c r="B2280" t="s">
        <v>1</v>
      </c>
      <c r="C2280">
        <f t="shared" si="184"/>
        <v>0.35625000000000001</v>
      </c>
      <c r="D2280" t="s">
        <v>2</v>
      </c>
      <c r="E2280">
        <v>0.23749999999999999</v>
      </c>
      <c r="F2280" t="s">
        <v>25</v>
      </c>
      <c r="G2280">
        <f t="shared" si="185"/>
        <v>0.35</v>
      </c>
      <c r="H2280" t="s">
        <v>10</v>
      </c>
      <c r="I2280">
        <f t="shared" si="186"/>
        <v>0.15</v>
      </c>
      <c r="Q2280">
        <v>14.615384615384601</v>
      </c>
      <c r="R2280">
        <v>800</v>
      </c>
      <c r="S2280">
        <v>3.2570206556598199E-12</v>
      </c>
      <c r="T2280">
        <v>0</v>
      </c>
      <c r="V2280" s="3" t="s">
        <v>110</v>
      </c>
      <c r="W2280" t="s">
        <v>38</v>
      </c>
    </row>
    <row r="2281" spans="1:23" x14ac:dyDescent="0.25">
      <c r="A2281">
        <v>2280</v>
      </c>
      <c r="B2281" t="s">
        <v>1</v>
      </c>
      <c r="C2281">
        <f t="shared" si="184"/>
        <v>0.35625000000000001</v>
      </c>
      <c r="D2281" t="s">
        <v>2</v>
      </c>
      <c r="E2281">
        <v>0.23749999999999999</v>
      </c>
      <c r="F2281" t="s">
        <v>25</v>
      </c>
      <c r="G2281">
        <f t="shared" si="185"/>
        <v>0.35</v>
      </c>
      <c r="H2281" t="s">
        <v>10</v>
      </c>
      <c r="I2281">
        <f t="shared" si="186"/>
        <v>0.15</v>
      </c>
      <c r="Q2281">
        <v>14.846153846153801</v>
      </c>
      <c r="R2281">
        <v>800</v>
      </c>
      <c r="S2281">
        <v>8.8862381627433997E-11</v>
      </c>
      <c r="T2281">
        <v>0</v>
      </c>
      <c r="V2281" s="3" t="s">
        <v>110</v>
      </c>
      <c r="W2281" t="s">
        <v>38</v>
      </c>
    </row>
    <row r="2282" spans="1:23" x14ac:dyDescent="0.25">
      <c r="A2282">
        <v>2281</v>
      </c>
      <c r="B2282" t="s">
        <v>1</v>
      </c>
      <c r="C2282">
        <f t="shared" si="184"/>
        <v>0.35625000000000001</v>
      </c>
      <c r="D2282" t="s">
        <v>2</v>
      </c>
      <c r="E2282">
        <v>0.23749999999999999</v>
      </c>
      <c r="F2282" t="s">
        <v>25</v>
      </c>
      <c r="G2282">
        <f t="shared" si="185"/>
        <v>0.35</v>
      </c>
      <c r="H2282" t="s">
        <v>10</v>
      </c>
      <c r="I2282">
        <f t="shared" si="186"/>
        <v>0.15</v>
      </c>
      <c r="Q2282">
        <v>14.846153846153801</v>
      </c>
      <c r="R2282">
        <v>800</v>
      </c>
      <c r="S2282">
        <v>9.4266845511787702E-10</v>
      </c>
      <c r="T2282">
        <v>0</v>
      </c>
      <c r="V2282" s="3" t="s">
        <v>110</v>
      </c>
      <c r="W2282" t="s">
        <v>38</v>
      </c>
    </row>
    <row r="2283" spans="1:23" x14ac:dyDescent="0.25">
      <c r="A2283">
        <v>2282</v>
      </c>
      <c r="B2283" t="s">
        <v>1</v>
      </c>
      <c r="C2283">
        <f t="shared" si="184"/>
        <v>0.35625000000000001</v>
      </c>
      <c r="D2283" t="s">
        <v>2</v>
      </c>
      <c r="E2283">
        <v>0.23749999999999999</v>
      </c>
      <c r="F2283" t="s">
        <v>25</v>
      </c>
      <c r="G2283">
        <f t="shared" si="185"/>
        <v>0.35</v>
      </c>
      <c r="H2283" t="s">
        <v>10</v>
      </c>
      <c r="I2283">
        <f t="shared" si="186"/>
        <v>0.15</v>
      </c>
      <c r="Q2283">
        <v>14.846153846153801</v>
      </c>
      <c r="R2283">
        <v>800</v>
      </c>
      <c r="S2283">
        <v>1.60371874375132E-8</v>
      </c>
      <c r="T2283">
        <v>0</v>
      </c>
      <c r="V2283" s="3" t="s">
        <v>110</v>
      </c>
      <c r="W2283" t="s">
        <v>38</v>
      </c>
    </row>
    <row r="2284" spans="1:23" x14ac:dyDescent="0.25">
      <c r="A2284">
        <v>2283</v>
      </c>
      <c r="B2284" t="s">
        <v>1</v>
      </c>
      <c r="C2284">
        <f t="shared" si="184"/>
        <v>0.35625000000000001</v>
      </c>
      <c r="D2284" t="s">
        <v>2</v>
      </c>
      <c r="E2284">
        <v>0.23749999999999999</v>
      </c>
      <c r="F2284" t="s">
        <v>25</v>
      </c>
      <c r="G2284">
        <f t="shared" si="185"/>
        <v>0.35</v>
      </c>
      <c r="H2284" t="s">
        <v>10</v>
      </c>
      <c r="I2284">
        <f t="shared" si="186"/>
        <v>0.15</v>
      </c>
      <c r="Q2284">
        <v>15.307692307692299</v>
      </c>
      <c r="R2284">
        <v>800</v>
      </c>
      <c r="S2284">
        <v>3.4551072945922302E-3</v>
      </c>
      <c r="T2284">
        <v>0</v>
      </c>
      <c r="V2284" s="3" t="s">
        <v>110</v>
      </c>
      <c r="W2284" t="s">
        <v>38</v>
      </c>
    </row>
    <row r="2285" spans="1:23" x14ac:dyDescent="0.25">
      <c r="A2285">
        <v>2284</v>
      </c>
      <c r="B2285" t="s">
        <v>1</v>
      </c>
      <c r="C2285">
        <f t="shared" si="184"/>
        <v>0.35625000000000001</v>
      </c>
      <c r="D2285" t="s">
        <v>2</v>
      </c>
      <c r="E2285">
        <v>0.23749999999999999</v>
      </c>
      <c r="F2285" t="s">
        <v>25</v>
      </c>
      <c r="G2285">
        <f t="shared" si="185"/>
        <v>0.35</v>
      </c>
      <c r="H2285" t="s">
        <v>10</v>
      </c>
      <c r="I2285">
        <f t="shared" si="186"/>
        <v>0.15</v>
      </c>
      <c r="Q2285">
        <v>14.846153846153801</v>
      </c>
      <c r="R2285">
        <v>800</v>
      </c>
      <c r="S2285">
        <v>5.8780160722748706E-2</v>
      </c>
      <c r="T2285">
        <v>0</v>
      </c>
      <c r="V2285" s="3" t="s">
        <v>110</v>
      </c>
      <c r="W2285" t="s">
        <v>38</v>
      </c>
    </row>
    <row r="2286" spans="1:23" x14ac:dyDescent="0.25">
      <c r="A2286">
        <v>2285</v>
      </c>
      <c r="B2286" t="s">
        <v>1</v>
      </c>
      <c r="C2286">
        <f t="shared" si="184"/>
        <v>0.35625000000000001</v>
      </c>
      <c r="D2286" t="s">
        <v>2</v>
      </c>
      <c r="E2286">
        <v>0.23749999999999999</v>
      </c>
      <c r="F2286" t="s">
        <v>25</v>
      </c>
      <c r="G2286">
        <f t="shared" si="185"/>
        <v>0.35</v>
      </c>
      <c r="H2286" t="s">
        <v>10</v>
      </c>
      <c r="I2286">
        <f t="shared" si="186"/>
        <v>0.15</v>
      </c>
      <c r="Q2286">
        <v>15.076923076923</v>
      </c>
      <c r="R2286">
        <v>800</v>
      </c>
      <c r="S2286">
        <v>1.6037187437513201</v>
      </c>
      <c r="T2286">
        <v>0</v>
      </c>
      <c r="V2286" s="3" t="s">
        <v>110</v>
      </c>
      <c r="W2286" t="s">
        <v>38</v>
      </c>
    </row>
    <row r="2287" spans="1:23" x14ac:dyDescent="0.25">
      <c r="A2287">
        <v>2286</v>
      </c>
      <c r="B2287" t="s">
        <v>1</v>
      </c>
      <c r="C2287">
        <f t="shared" si="184"/>
        <v>0.35625000000000001</v>
      </c>
      <c r="D2287" t="s">
        <v>2</v>
      </c>
      <c r="E2287">
        <v>0.23749999999999999</v>
      </c>
      <c r="F2287" t="s">
        <v>25</v>
      </c>
      <c r="G2287">
        <f t="shared" si="185"/>
        <v>0.35</v>
      </c>
      <c r="H2287" t="s">
        <v>10</v>
      </c>
      <c r="I2287">
        <f t="shared" si="186"/>
        <v>0.15</v>
      </c>
      <c r="Q2287">
        <v>14.846153846153801</v>
      </c>
      <c r="R2287">
        <v>800</v>
      </c>
      <c r="S2287">
        <v>27.283333764867301</v>
      </c>
      <c r="T2287">
        <v>0</v>
      </c>
      <c r="V2287" s="3" t="s">
        <v>110</v>
      </c>
      <c r="W2287" t="s">
        <v>38</v>
      </c>
    </row>
    <row r="2288" spans="1:23" x14ac:dyDescent="0.25">
      <c r="A2288">
        <v>2287</v>
      </c>
      <c r="B2288" t="s">
        <v>1</v>
      </c>
      <c r="C2288">
        <f t="shared" si="184"/>
        <v>0.35625000000000001</v>
      </c>
      <c r="D2288" t="s">
        <v>2</v>
      </c>
      <c r="E2288">
        <v>0.23749999999999999</v>
      </c>
      <c r="F2288" t="s">
        <v>25</v>
      </c>
      <c r="G2288">
        <f t="shared" ref="G2288:G2299" si="187">0.6/2</f>
        <v>0.3</v>
      </c>
      <c r="H2288" t="s">
        <v>10</v>
      </c>
      <c r="I2288">
        <f t="shared" ref="I2288:I2299" si="188">0.4/2</f>
        <v>0.2</v>
      </c>
      <c r="Q2288">
        <v>0.76923076923076605</v>
      </c>
      <c r="R2288">
        <v>800</v>
      </c>
      <c r="S2288">
        <v>3.8881551803081E-17</v>
      </c>
      <c r="T2288">
        <v>0</v>
      </c>
      <c r="V2288" s="3" t="s">
        <v>110</v>
      </c>
      <c r="W2288" t="s">
        <v>38</v>
      </c>
    </row>
    <row r="2289" spans="1:23" x14ac:dyDescent="0.25">
      <c r="A2289">
        <v>2288</v>
      </c>
      <c r="B2289" t="s">
        <v>1</v>
      </c>
      <c r="C2289">
        <f t="shared" si="184"/>
        <v>0.35625000000000001</v>
      </c>
      <c r="D2289" t="s">
        <v>2</v>
      </c>
      <c r="E2289">
        <v>0.23749999999999999</v>
      </c>
      <c r="F2289" t="s">
        <v>25</v>
      </c>
      <c r="G2289">
        <f t="shared" si="187"/>
        <v>0.3</v>
      </c>
      <c r="H2289" t="s">
        <v>10</v>
      </c>
      <c r="I2289">
        <f t="shared" si="188"/>
        <v>0.2</v>
      </c>
      <c r="Q2289">
        <v>2.1538461538461502</v>
      </c>
      <c r="R2289">
        <v>800</v>
      </c>
      <c r="S2289">
        <v>2.5719138090593298E-16</v>
      </c>
      <c r="T2289">
        <v>0</v>
      </c>
      <c r="V2289" s="3" t="s">
        <v>110</v>
      </c>
      <c r="W2289" t="s">
        <v>38</v>
      </c>
    </row>
    <row r="2290" spans="1:23" x14ac:dyDescent="0.25">
      <c r="A2290">
        <v>2289</v>
      </c>
      <c r="B2290" t="s">
        <v>1</v>
      </c>
      <c r="C2290">
        <f t="shared" si="184"/>
        <v>0.35625000000000001</v>
      </c>
      <c r="D2290" t="s">
        <v>2</v>
      </c>
      <c r="E2290">
        <v>0.23749999999999999</v>
      </c>
      <c r="F2290" t="s">
        <v>25</v>
      </c>
      <c r="G2290">
        <f t="shared" si="187"/>
        <v>0.3</v>
      </c>
      <c r="H2290" t="s">
        <v>10</v>
      </c>
      <c r="I2290">
        <f t="shared" si="188"/>
        <v>0.2</v>
      </c>
      <c r="Q2290">
        <v>3.7692307692307598</v>
      </c>
      <c r="R2290">
        <v>800</v>
      </c>
      <c r="S2290">
        <v>1.7012542798525899E-15</v>
      </c>
      <c r="T2290">
        <v>0</v>
      </c>
      <c r="V2290" s="3" t="s">
        <v>110</v>
      </c>
      <c r="W2290" t="s">
        <v>38</v>
      </c>
    </row>
    <row r="2291" spans="1:23" x14ac:dyDescent="0.25">
      <c r="A2291">
        <v>2290</v>
      </c>
      <c r="B2291" t="s">
        <v>1</v>
      </c>
      <c r="C2291">
        <f t="shared" si="184"/>
        <v>0.35625000000000001</v>
      </c>
      <c r="D2291" t="s">
        <v>2</v>
      </c>
      <c r="E2291">
        <v>0.23749999999999999</v>
      </c>
      <c r="F2291" t="s">
        <v>25</v>
      </c>
      <c r="G2291">
        <f t="shared" si="187"/>
        <v>0.3</v>
      </c>
      <c r="H2291" t="s">
        <v>10</v>
      </c>
      <c r="I2291">
        <f t="shared" si="188"/>
        <v>0.2</v>
      </c>
      <c r="Q2291">
        <v>5.3846153846153797</v>
      </c>
      <c r="R2291">
        <v>800</v>
      </c>
      <c r="S2291">
        <v>1.12533558260076E-14</v>
      </c>
      <c r="T2291">
        <v>0</v>
      </c>
      <c r="V2291" s="3" t="s">
        <v>110</v>
      </c>
      <c r="W2291" t="s">
        <v>38</v>
      </c>
    </row>
    <row r="2292" spans="1:23" x14ac:dyDescent="0.25">
      <c r="A2292">
        <v>2291</v>
      </c>
      <c r="B2292" t="s">
        <v>1</v>
      </c>
      <c r="C2292">
        <f t="shared" si="184"/>
        <v>0.35625000000000001</v>
      </c>
      <c r="D2292" t="s">
        <v>2</v>
      </c>
      <c r="E2292">
        <v>0.23749999999999999</v>
      </c>
      <c r="F2292" t="s">
        <v>25</v>
      </c>
      <c r="G2292">
        <f t="shared" si="187"/>
        <v>0.3</v>
      </c>
      <c r="H2292" t="s">
        <v>10</v>
      </c>
      <c r="I2292">
        <f t="shared" si="188"/>
        <v>0.2</v>
      </c>
      <c r="Q2292">
        <v>7</v>
      </c>
      <c r="R2292">
        <v>800</v>
      </c>
      <c r="S2292">
        <v>7.4438030132517497E-14</v>
      </c>
      <c r="T2292">
        <v>0</v>
      </c>
      <c r="V2292" s="3" t="s">
        <v>110</v>
      </c>
      <c r="W2292" t="s">
        <v>38</v>
      </c>
    </row>
    <row r="2293" spans="1:23" x14ac:dyDescent="0.25">
      <c r="A2293">
        <v>2292</v>
      </c>
      <c r="B2293" t="s">
        <v>1</v>
      </c>
      <c r="C2293">
        <f t="shared" si="184"/>
        <v>0.35625000000000001</v>
      </c>
      <c r="D2293" t="s">
        <v>2</v>
      </c>
      <c r="E2293">
        <v>0.23749999999999999</v>
      </c>
      <c r="F2293" t="s">
        <v>25</v>
      </c>
      <c r="G2293">
        <f t="shared" si="187"/>
        <v>0.3</v>
      </c>
      <c r="H2293" t="s">
        <v>10</v>
      </c>
      <c r="I2293">
        <f t="shared" si="188"/>
        <v>0.2</v>
      </c>
      <c r="Q2293">
        <v>7.9230769230769198</v>
      </c>
      <c r="R2293">
        <v>800</v>
      </c>
      <c r="S2293">
        <v>7.8965228684997294E-13</v>
      </c>
      <c r="T2293">
        <v>0</v>
      </c>
      <c r="V2293" s="3" t="s">
        <v>110</v>
      </c>
      <c r="W2293" t="s">
        <v>38</v>
      </c>
    </row>
    <row r="2294" spans="1:23" x14ac:dyDescent="0.25">
      <c r="A2294">
        <v>2293</v>
      </c>
      <c r="B2294" t="s">
        <v>1</v>
      </c>
      <c r="C2294">
        <f t="shared" si="184"/>
        <v>0.35625000000000001</v>
      </c>
      <c r="D2294" t="s">
        <v>2</v>
      </c>
      <c r="E2294">
        <v>0.23749999999999999</v>
      </c>
      <c r="F2294" t="s">
        <v>25</v>
      </c>
      <c r="G2294">
        <f t="shared" si="187"/>
        <v>0.3</v>
      </c>
      <c r="H2294" t="s">
        <v>10</v>
      </c>
      <c r="I2294">
        <f t="shared" si="188"/>
        <v>0.2</v>
      </c>
      <c r="Q2294">
        <v>12.076923076923</v>
      </c>
      <c r="R2294">
        <v>800</v>
      </c>
      <c r="S2294">
        <v>1.4251026703029899E-10</v>
      </c>
      <c r="T2294">
        <v>0</v>
      </c>
      <c r="V2294" s="3" t="s">
        <v>110</v>
      </c>
      <c r="W2294" t="s">
        <v>38</v>
      </c>
    </row>
    <row r="2295" spans="1:23" x14ac:dyDescent="0.25">
      <c r="A2295">
        <v>2294</v>
      </c>
      <c r="B2295" t="s">
        <v>1</v>
      </c>
      <c r="C2295">
        <f t="shared" si="184"/>
        <v>0.35625000000000001</v>
      </c>
      <c r="D2295" t="s">
        <v>2</v>
      </c>
      <c r="E2295">
        <v>0.23749999999999999</v>
      </c>
      <c r="F2295" t="s">
        <v>25</v>
      </c>
      <c r="G2295">
        <f t="shared" si="187"/>
        <v>0.3</v>
      </c>
      <c r="H2295" t="s">
        <v>10</v>
      </c>
      <c r="I2295">
        <f t="shared" si="188"/>
        <v>0.2</v>
      </c>
      <c r="Q2295">
        <v>12.769230769230701</v>
      </c>
      <c r="R2295">
        <v>800</v>
      </c>
      <c r="S2295">
        <v>3.6652412370796101E-10</v>
      </c>
      <c r="T2295">
        <v>0</v>
      </c>
      <c r="V2295" s="3" t="s">
        <v>110</v>
      </c>
      <c r="W2295" t="s">
        <v>38</v>
      </c>
    </row>
    <row r="2296" spans="1:23" x14ac:dyDescent="0.25">
      <c r="A2296">
        <v>2295</v>
      </c>
      <c r="B2296" t="s">
        <v>1</v>
      </c>
      <c r="C2296">
        <f t="shared" si="184"/>
        <v>0.35625000000000001</v>
      </c>
      <c r="D2296" t="s">
        <v>2</v>
      </c>
      <c r="E2296">
        <v>0.23749999999999999</v>
      </c>
      <c r="F2296" t="s">
        <v>25</v>
      </c>
      <c r="G2296">
        <f t="shared" si="187"/>
        <v>0.3</v>
      </c>
      <c r="H2296" t="s">
        <v>10</v>
      </c>
      <c r="I2296">
        <f t="shared" si="188"/>
        <v>0.2</v>
      </c>
      <c r="Q2296">
        <v>13.2307692307692</v>
      </c>
      <c r="R2296">
        <v>800</v>
      </c>
      <c r="S2296">
        <v>1.5117750706156702E-9</v>
      </c>
      <c r="T2296">
        <v>0</v>
      </c>
      <c r="V2296" s="3" t="s">
        <v>110</v>
      </c>
      <c r="W2296" t="s">
        <v>38</v>
      </c>
    </row>
    <row r="2297" spans="1:23" x14ac:dyDescent="0.25">
      <c r="A2297">
        <v>2296</v>
      </c>
      <c r="B2297" t="s">
        <v>1</v>
      </c>
      <c r="C2297">
        <f t="shared" si="184"/>
        <v>0.35625000000000001</v>
      </c>
      <c r="D2297" t="s">
        <v>2</v>
      </c>
      <c r="E2297">
        <v>0.23749999999999999</v>
      </c>
      <c r="F2297" t="s">
        <v>25</v>
      </c>
      <c r="G2297">
        <f t="shared" si="187"/>
        <v>0.3</v>
      </c>
      <c r="H2297" t="s">
        <v>10</v>
      </c>
      <c r="I2297">
        <f t="shared" si="188"/>
        <v>0.2</v>
      </c>
      <c r="Q2297">
        <v>13</v>
      </c>
      <c r="R2297">
        <v>800</v>
      </c>
      <c r="S2297">
        <v>1.34339933259888E-3</v>
      </c>
      <c r="T2297">
        <v>0</v>
      </c>
      <c r="V2297" s="3" t="s">
        <v>110</v>
      </c>
      <c r="W2297" t="s">
        <v>38</v>
      </c>
    </row>
    <row r="2298" spans="1:23" x14ac:dyDescent="0.25">
      <c r="A2298">
        <v>2297</v>
      </c>
      <c r="B2298" t="s">
        <v>1</v>
      </c>
      <c r="C2298">
        <f t="shared" si="184"/>
        <v>0.35625000000000001</v>
      </c>
      <c r="D2298" t="s">
        <v>2</v>
      </c>
      <c r="E2298">
        <v>0.23749999999999999</v>
      </c>
      <c r="F2298" t="s">
        <v>25</v>
      </c>
      <c r="G2298">
        <f t="shared" si="187"/>
        <v>0.3</v>
      </c>
      <c r="H2298" t="s">
        <v>10</v>
      </c>
      <c r="I2298">
        <f t="shared" si="188"/>
        <v>0.2</v>
      </c>
      <c r="Q2298">
        <v>13.2307692307692</v>
      </c>
      <c r="R2298">
        <v>800</v>
      </c>
      <c r="S2298">
        <v>6.6147406412301004</v>
      </c>
      <c r="T2298">
        <v>0</v>
      </c>
      <c r="V2298" s="3" t="s">
        <v>110</v>
      </c>
      <c r="W2298" t="s">
        <v>38</v>
      </c>
    </row>
    <row r="2299" spans="1:23" x14ac:dyDescent="0.25">
      <c r="A2299">
        <v>2298</v>
      </c>
      <c r="B2299" t="s">
        <v>1</v>
      </c>
      <c r="C2299">
        <f t="shared" si="184"/>
        <v>0.35625000000000001</v>
      </c>
      <c r="D2299" t="s">
        <v>2</v>
      </c>
      <c r="E2299">
        <v>0.23749999999999999</v>
      </c>
      <c r="F2299" t="s">
        <v>25</v>
      </c>
      <c r="G2299">
        <f t="shared" si="187"/>
        <v>0.3</v>
      </c>
      <c r="H2299" t="s">
        <v>10</v>
      </c>
      <c r="I2299">
        <f t="shared" si="188"/>
        <v>0.2</v>
      </c>
      <c r="Q2299">
        <v>13.2307692307692</v>
      </c>
      <c r="R2299">
        <v>800</v>
      </c>
      <c r="S2299">
        <v>43.754793750741896</v>
      </c>
      <c r="T2299">
        <v>0</v>
      </c>
      <c r="V2299" s="3" t="s">
        <v>110</v>
      </c>
      <c r="W2299" t="s">
        <v>38</v>
      </c>
    </row>
    <row r="2300" spans="1:23" x14ac:dyDescent="0.25">
      <c r="A2300">
        <v>2299</v>
      </c>
      <c r="B2300" t="s">
        <v>1</v>
      </c>
      <c r="C2300">
        <f t="shared" ref="C2300:C2307" si="189">0.855/2</f>
        <v>0.42749999999999999</v>
      </c>
      <c r="D2300" t="s">
        <v>2</v>
      </c>
      <c r="E2300">
        <v>9.5000000000000001E-2</v>
      </c>
      <c r="F2300" t="s">
        <v>25</v>
      </c>
      <c r="G2300">
        <f t="shared" ref="G2300:G2307" si="190">0.85/2</f>
        <v>0.42499999999999999</v>
      </c>
      <c r="H2300" t="s">
        <v>6</v>
      </c>
      <c r="I2300">
        <v>0.1</v>
      </c>
      <c r="J2300" t="s">
        <v>15</v>
      </c>
      <c r="K2300">
        <v>0.05</v>
      </c>
      <c r="Q2300">
        <v>13.4615384615384</v>
      </c>
      <c r="R2300">
        <v>800</v>
      </c>
      <c r="S2300">
        <v>1.0608183551394499E-7</v>
      </c>
      <c r="T2300">
        <v>0</v>
      </c>
      <c r="V2300" s="3" t="s">
        <v>110</v>
      </c>
      <c r="W2300" t="s">
        <v>38</v>
      </c>
    </row>
    <row r="2301" spans="1:23" x14ac:dyDescent="0.25">
      <c r="A2301">
        <v>2300</v>
      </c>
      <c r="B2301" t="s">
        <v>1</v>
      </c>
      <c r="C2301">
        <f t="shared" si="189"/>
        <v>0.42749999999999999</v>
      </c>
      <c r="D2301" t="s">
        <v>2</v>
      </c>
      <c r="E2301">
        <v>9.5000000000000001E-2</v>
      </c>
      <c r="F2301" t="s">
        <v>25</v>
      </c>
      <c r="G2301">
        <f t="shared" si="190"/>
        <v>0.42499999999999999</v>
      </c>
      <c r="H2301" t="s">
        <v>6</v>
      </c>
      <c r="I2301">
        <v>0.1</v>
      </c>
      <c r="J2301" t="s">
        <v>15</v>
      </c>
      <c r="K2301">
        <v>0.05</v>
      </c>
      <c r="Q2301">
        <v>13.4615384615384</v>
      </c>
      <c r="R2301">
        <v>800</v>
      </c>
      <c r="S2301">
        <v>4.6415888336128294E-6</v>
      </c>
      <c r="T2301">
        <v>0</v>
      </c>
      <c r="V2301" s="3" t="s">
        <v>110</v>
      </c>
      <c r="W2301" t="s">
        <v>38</v>
      </c>
    </row>
    <row r="2302" spans="1:23" x14ac:dyDescent="0.25">
      <c r="A2302">
        <v>2301</v>
      </c>
      <c r="B2302" t="s">
        <v>1</v>
      </c>
      <c r="C2302">
        <f t="shared" si="189"/>
        <v>0.42749999999999999</v>
      </c>
      <c r="D2302" t="s">
        <v>2</v>
      </c>
      <c r="E2302">
        <v>9.5000000000000001E-2</v>
      </c>
      <c r="F2302" t="s">
        <v>25</v>
      </c>
      <c r="G2302">
        <f t="shared" si="190"/>
        <v>0.42499999999999999</v>
      </c>
      <c r="H2302" t="s">
        <v>6</v>
      </c>
      <c r="I2302">
        <v>0.1</v>
      </c>
      <c r="J2302" t="s">
        <v>15</v>
      </c>
      <c r="K2302">
        <v>0.05</v>
      </c>
      <c r="Q2302">
        <v>13.2307692307692</v>
      </c>
      <c r="R2302">
        <v>800</v>
      </c>
      <c r="S2302">
        <v>7.896522868499729E-5</v>
      </c>
      <c r="T2302">
        <v>0</v>
      </c>
      <c r="V2302" s="3" t="s">
        <v>110</v>
      </c>
      <c r="W2302" t="s">
        <v>38</v>
      </c>
    </row>
    <row r="2303" spans="1:23" x14ac:dyDescent="0.25">
      <c r="A2303">
        <v>2302</v>
      </c>
      <c r="B2303" t="s">
        <v>1</v>
      </c>
      <c r="C2303">
        <f t="shared" si="189"/>
        <v>0.42749999999999999</v>
      </c>
      <c r="D2303" t="s">
        <v>2</v>
      </c>
      <c r="E2303">
        <v>9.5000000000000001E-2</v>
      </c>
      <c r="F2303" t="s">
        <v>25</v>
      </c>
      <c r="G2303">
        <f t="shared" si="190"/>
        <v>0.42499999999999999</v>
      </c>
      <c r="H2303" t="s">
        <v>6</v>
      </c>
      <c r="I2303">
        <v>0.1</v>
      </c>
      <c r="J2303" t="s">
        <v>15</v>
      </c>
      <c r="K2303">
        <v>0.05</v>
      </c>
      <c r="Q2303">
        <v>13.4615384615384</v>
      </c>
      <c r="R2303">
        <v>800</v>
      </c>
      <c r="S2303">
        <v>1.34339933259888E-3</v>
      </c>
      <c r="T2303">
        <v>0</v>
      </c>
      <c r="V2303" s="3" t="s">
        <v>110</v>
      </c>
      <c r="W2303" t="s">
        <v>38</v>
      </c>
    </row>
    <row r="2304" spans="1:23" x14ac:dyDescent="0.25">
      <c r="A2304">
        <v>2303</v>
      </c>
      <c r="B2304" t="s">
        <v>1</v>
      </c>
      <c r="C2304">
        <f t="shared" si="189"/>
        <v>0.42749999999999999</v>
      </c>
      <c r="D2304" t="s">
        <v>2</v>
      </c>
      <c r="E2304">
        <v>9.5000000000000001E-2</v>
      </c>
      <c r="F2304" t="s">
        <v>25</v>
      </c>
      <c r="G2304">
        <f t="shared" si="190"/>
        <v>0.42499999999999999</v>
      </c>
      <c r="H2304" t="s">
        <v>6</v>
      </c>
      <c r="I2304">
        <v>0.1</v>
      </c>
      <c r="J2304" t="s">
        <v>15</v>
      </c>
      <c r="K2304">
        <v>0.05</v>
      </c>
      <c r="Q2304">
        <v>13.2307692307692</v>
      </c>
      <c r="R2304">
        <v>800</v>
      </c>
      <c r="S2304">
        <v>1.4251026703029902E-2</v>
      </c>
      <c r="T2304">
        <v>0</v>
      </c>
      <c r="V2304" s="3" t="s">
        <v>110</v>
      </c>
      <c r="W2304" t="s">
        <v>38</v>
      </c>
    </row>
    <row r="2305" spans="1:23" x14ac:dyDescent="0.25">
      <c r="A2305">
        <v>2304</v>
      </c>
      <c r="B2305" t="s">
        <v>1</v>
      </c>
      <c r="C2305">
        <f t="shared" si="189"/>
        <v>0.42749999999999999</v>
      </c>
      <c r="D2305" t="s">
        <v>2</v>
      </c>
      <c r="E2305">
        <v>9.5000000000000001E-2</v>
      </c>
      <c r="F2305" t="s">
        <v>25</v>
      </c>
      <c r="G2305">
        <f t="shared" si="190"/>
        <v>0.42499999999999999</v>
      </c>
      <c r="H2305" t="s">
        <v>6</v>
      </c>
      <c r="I2305">
        <v>0.1</v>
      </c>
      <c r="J2305" t="s">
        <v>15</v>
      </c>
      <c r="K2305">
        <v>0.05</v>
      </c>
      <c r="Q2305">
        <v>13.2307692307692</v>
      </c>
      <c r="R2305">
        <v>800</v>
      </c>
      <c r="S2305">
        <v>0.24244620170823</v>
      </c>
      <c r="T2305">
        <v>0</v>
      </c>
      <c r="V2305" s="3" t="s">
        <v>110</v>
      </c>
      <c r="W2305" t="s">
        <v>38</v>
      </c>
    </row>
    <row r="2306" spans="1:23" x14ac:dyDescent="0.25">
      <c r="A2306">
        <v>2305</v>
      </c>
      <c r="B2306" t="s">
        <v>1</v>
      </c>
      <c r="C2306">
        <f t="shared" si="189"/>
        <v>0.42749999999999999</v>
      </c>
      <c r="D2306" t="s">
        <v>2</v>
      </c>
      <c r="E2306">
        <v>9.5000000000000001E-2</v>
      </c>
      <c r="F2306" t="s">
        <v>25</v>
      </c>
      <c r="G2306">
        <f t="shared" si="190"/>
        <v>0.42499999999999999</v>
      </c>
      <c r="H2306" t="s">
        <v>6</v>
      </c>
      <c r="I2306">
        <v>0.1</v>
      </c>
      <c r="J2306" t="s">
        <v>15</v>
      </c>
      <c r="K2306">
        <v>0.05</v>
      </c>
      <c r="Q2306">
        <v>13.4615384615384</v>
      </c>
      <c r="R2306">
        <v>800</v>
      </c>
      <c r="S2306">
        <v>2.5719138090593301</v>
      </c>
      <c r="T2306">
        <v>0</v>
      </c>
      <c r="V2306" s="3" t="s">
        <v>110</v>
      </c>
      <c r="W2306" t="s">
        <v>38</v>
      </c>
    </row>
    <row r="2307" spans="1:23" x14ac:dyDescent="0.25">
      <c r="A2307">
        <v>2306</v>
      </c>
      <c r="B2307" t="s">
        <v>1</v>
      </c>
      <c r="C2307">
        <f t="shared" si="189"/>
        <v>0.42749999999999999</v>
      </c>
      <c r="D2307" t="s">
        <v>2</v>
      </c>
      <c r="E2307">
        <v>9.5000000000000001E-2</v>
      </c>
      <c r="F2307" t="s">
        <v>25</v>
      </c>
      <c r="G2307">
        <f t="shared" si="190"/>
        <v>0.42499999999999999</v>
      </c>
      <c r="H2307" t="s">
        <v>6</v>
      </c>
      <c r="I2307">
        <v>0.1</v>
      </c>
      <c r="J2307" t="s">
        <v>15</v>
      </c>
      <c r="K2307">
        <v>0.05</v>
      </c>
      <c r="Q2307">
        <v>13.2307692307692</v>
      </c>
      <c r="R2307">
        <v>800</v>
      </c>
      <c r="S2307">
        <v>27.283333764867301</v>
      </c>
      <c r="T2307">
        <v>0</v>
      </c>
      <c r="V2307" s="3" t="s">
        <v>110</v>
      </c>
      <c r="W2307" t="s">
        <v>38</v>
      </c>
    </row>
    <row r="2308" spans="1:23" x14ac:dyDescent="0.25">
      <c r="A2308">
        <v>2307</v>
      </c>
      <c r="B2308" t="s">
        <v>2</v>
      </c>
      <c r="C2308">
        <v>1</v>
      </c>
      <c r="D2308" t="s">
        <v>29</v>
      </c>
      <c r="E2308">
        <v>0.5</v>
      </c>
      <c r="F2308" t="s">
        <v>26</v>
      </c>
      <c r="G2308">
        <f>0.5/2</f>
        <v>0.25</v>
      </c>
      <c r="Q2308">
        <v>5.3846153846153797</v>
      </c>
      <c r="R2308">
        <v>800</v>
      </c>
      <c r="S2308">
        <v>8.3767764006828505E-4</v>
      </c>
      <c r="T2308">
        <v>0</v>
      </c>
      <c r="V2308" s="3" t="s">
        <v>110</v>
      </c>
      <c r="W2308" t="s">
        <v>38</v>
      </c>
    </row>
    <row r="2309" spans="1:23" x14ac:dyDescent="0.25">
      <c r="A2309">
        <v>2308</v>
      </c>
      <c r="B2309" t="s">
        <v>2</v>
      </c>
      <c r="C2309">
        <v>1</v>
      </c>
      <c r="D2309" t="s">
        <v>29</v>
      </c>
      <c r="E2309">
        <v>0.5</v>
      </c>
      <c r="F2309" t="s">
        <v>26</v>
      </c>
      <c r="G2309">
        <f>0.5/2</f>
        <v>0.25</v>
      </c>
      <c r="Q2309">
        <v>5.3846153846153797</v>
      </c>
      <c r="R2309">
        <v>800</v>
      </c>
      <c r="S2309">
        <v>2.28546386413498E-2</v>
      </c>
      <c r="T2309">
        <v>0</v>
      </c>
      <c r="V2309" s="3" t="s">
        <v>110</v>
      </c>
      <c r="W2309" t="s">
        <v>38</v>
      </c>
    </row>
    <row r="2310" spans="1:23" x14ac:dyDescent="0.25">
      <c r="A2310">
        <v>2309</v>
      </c>
      <c r="B2310" t="s">
        <v>2</v>
      </c>
      <c r="C2310">
        <v>1</v>
      </c>
      <c r="D2310" t="s">
        <v>29</v>
      </c>
      <c r="E2310">
        <v>0.5</v>
      </c>
      <c r="F2310" t="s">
        <v>26</v>
      </c>
      <c r="G2310">
        <f>0.5/2</f>
        <v>0.25</v>
      </c>
      <c r="Q2310">
        <v>5.1538461538461497</v>
      </c>
      <c r="R2310">
        <v>800</v>
      </c>
      <c r="S2310">
        <v>0.388815518030803</v>
      </c>
      <c r="T2310">
        <v>0</v>
      </c>
      <c r="V2310" s="3" t="s">
        <v>110</v>
      </c>
      <c r="W2310" t="s">
        <v>38</v>
      </c>
    </row>
    <row r="2311" spans="1:23" x14ac:dyDescent="0.25">
      <c r="A2311">
        <v>2310</v>
      </c>
      <c r="B2311" t="s">
        <v>2</v>
      </c>
      <c r="C2311">
        <v>1</v>
      </c>
      <c r="D2311" t="s">
        <v>29</v>
      </c>
      <c r="E2311">
        <v>0.5</v>
      </c>
      <c r="F2311" t="s">
        <v>26</v>
      </c>
      <c r="G2311">
        <f>0.5/2</f>
        <v>0.25</v>
      </c>
      <c r="Q2311">
        <v>5.1538461538461497</v>
      </c>
      <c r="R2311">
        <v>800</v>
      </c>
      <c r="S2311">
        <v>17.012542798525701</v>
      </c>
      <c r="T2311">
        <v>0</v>
      </c>
      <c r="V2311" s="3" t="s">
        <v>110</v>
      </c>
      <c r="W2311" t="s">
        <v>38</v>
      </c>
    </row>
    <row r="2312" spans="1:23" x14ac:dyDescent="0.25">
      <c r="A2312">
        <v>2311</v>
      </c>
      <c r="B2312" t="s">
        <v>2</v>
      </c>
      <c r="C2312">
        <v>1</v>
      </c>
      <c r="D2312" t="s">
        <v>34</v>
      </c>
      <c r="E2312">
        <v>0.9</v>
      </c>
      <c r="F2312" t="s">
        <v>27</v>
      </c>
      <c r="G2312">
        <v>0.1</v>
      </c>
      <c r="Q2312">
        <v>386.567164179104</v>
      </c>
      <c r="R2312">
        <v>21.513944223107501</v>
      </c>
      <c r="S2312">
        <v>0</v>
      </c>
      <c r="T2312">
        <v>0</v>
      </c>
      <c r="U2312">
        <v>1</v>
      </c>
      <c r="V2312" s="3" t="s">
        <v>111</v>
      </c>
      <c r="W2312" t="s">
        <v>38</v>
      </c>
    </row>
    <row r="2313" spans="1:23" x14ac:dyDescent="0.25">
      <c r="A2313">
        <v>2312</v>
      </c>
      <c r="B2313" t="s">
        <v>2</v>
      </c>
      <c r="C2313">
        <v>1</v>
      </c>
      <c r="D2313" t="s">
        <v>34</v>
      </c>
      <c r="E2313">
        <v>0.9</v>
      </c>
      <c r="F2313" t="s">
        <v>27</v>
      </c>
      <c r="G2313">
        <v>0.1</v>
      </c>
      <c r="Q2313">
        <v>308.95522388059698</v>
      </c>
      <c r="R2313">
        <v>129.08366533864501</v>
      </c>
      <c r="S2313">
        <v>0</v>
      </c>
      <c r="T2313">
        <v>0</v>
      </c>
      <c r="U2313">
        <v>1</v>
      </c>
      <c r="V2313" s="3" t="s">
        <v>111</v>
      </c>
      <c r="W2313" t="s">
        <v>38</v>
      </c>
    </row>
    <row r="2314" spans="1:23" x14ac:dyDescent="0.25">
      <c r="A2314">
        <v>2313</v>
      </c>
      <c r="B2314" t="s">
        <v>2</v>
      </c>
      <c r="C2314">
        <v>1</v>
      </c>
      <c r="D2314" t="s">
        <v>34</v>
      </c>
      <c r="E2314">
        <v>0.9</v>
      </c>
      <c r="F2314" t="s">
        <v>27</v>
      </c>
      <c r="G2314">
        <v>0.1</v>
      </c>
      <c r="Q2314">
        <v>279.10447761194001</v>
      </c>
      <c r="R2314">
        <v>200.79681274900301</v>
      </c>
      <c r="S2314">
        <v>0</v>
      </c>
      <c r="T2314">
        <v>0</v>
      </c>
      <c r="U2314">
        <v>1</v>
      </c>
      <c r="V2314" s="3" t="s">
        <v>111</v>
      </c>
      <c r="W2314" t="s">
        <v>38</v>
      </c>
    </row>
    <row r="2315" spans="1:23" x14ac:dyDescent="0.25">
      <c r="A2315">
        <v>2314</v>
      </c>
      <c r="B2315" t="s">
        <v>2</v>
      </c>
      <c r="C2315">
        <v>1</v>
      </c>
      <c r="D2315" t="s">
        <v>34</v>
      </c>
      <c r="E2315">
        <v>0.9</v>
      </c>
      <c r="F2315" t="s">
        <v>27</v>
      </c>
      <c r="G2315">
        <v>0.1</v>
      </c>
      <c r="Q2315">
        <v>246.26865671641701</v>
      </c>
      <c r="R2315">
        <v>326.29482071713102</v>
      </c>
      <c r="S2315">
        <v>0</v>
      </c>
      <c r="T2315">
        <v>0</v>
      </c>
      <c r="U2315">
        <v>1</v>
      </c>
      <c r="V2315" s="3" t="s">
        <v>111</v>
      </c>
      <c r="W2315" t="s">
        <v>38</v>
      </c>
    </row>
    <row r="2316" spans="1:23" x14ac:dyDescent="0.25">
      <c r="A2316">
        <v>2315</v>
      </c>
      <c r="B2316" t="s">
        <v>2</v>
      </c>
      <c r="C2316">
        <v>1</v>
      </c>
      <c r="D2316" t="s">
        <v>34</v>
      </c>
      <c r="E2316">
        <v>0.9</v>
      </c>
      <c r="F2316" t="s">
        <v>27</v>
      </c>
      <c r="G2316">
        <v>0.1</v>
      </c>
      <c r="Q2316">
        <v>225.37313432835799</v>
      </c>
      <c r="R2316">
        <v>394.42231075697202</v>
      </c>
      <c r="S2316">
        <v>0</v>
      </c>
      <c r="T2316">
        <v>0</v>
      </c>
      <c r="U2316">
        <v>1</v>
      </c>
      <c r="V2316" s="3" t="s">
        <v>111</v>
      </c>
      <c r="W2316" t="s">
        <v>38</v>
      </c>
    </row>
    <row r="2317" spans="1:23" x14ac:dyDescent="0.25">
      <c r="A2317">
        <v>2316</v>
      </c>
      <c r="B2317" t="s">
        <v>2</v>
      </c>
      <c r="C2317">
        <v>1</v>
      </c>
      <c r="D2317" t="s">
        <v>34</v>
      </c>
      <c r="E2317">
        <v>0.9</v>
      </c>
      <c r="F2317" t="s">
        <v>27</v>
      </c>
      <c r="G2317">
        <v>0.1</v>
      </c>
      <c r="Q2317">
        <v>216.41791044776099</v>
      </c>
      <c r="R2317">
        <v>448.207171314741</v>
      </c>
      <c r="S2317">
        <v>0</v>
      </c>
      <c r="T2317">
        <v>0</v>
      </c>
      <c r="U2317">
        <v>1</v>
      </c>
      <c r="V2317" s="3" t="s">
        <v>111</v>
      </c>
      <c r="W2317" t="s">
        <v>38</v>
      </c>
    </row>
    <row r="2318" spans="1:23" x14ac:dyDescent="0.25">
      <c r="A2318">
        <v>2317</v>
      </c>
      <c r="B2318" t="s">
        <v>2</v>
      </c>
      <c r="C2318">
        <v>1</v>
      </c>
      <c r="D2318" t="s">
        <v>34</v>
      </c>
      <c r="E2318">
        <v>0.9</v>
      </c>
      <c r="F2318" t="s">
        <v>27</v>
      </c>
      <c r="G2318">
        <v>0.1</v>
      </c>
      <c r="Q2318">
        <v>211.94029850746199</v>
      </c>
      <c r="R2318">
        <v>494.820717131474</v>
      </c>
      <c r="S2318">
        <v>0</v>
      </c>
      <c r="T2318">
        <v>0</v>
      </c>
      <c r="U2318">
        <v>1</v>
      </c>
      <c r="V2318" s="3" t="s">
        <v>111</v>
      </c>
      <c r="W2318" t="s">
        <v>38</v>
      </c>
    </row>
    <row r="2319" spans="1:23" x14ac:dyDescent="0.25">
      <c r="A2319">
        <v>2318</v>
      </c>
      <c r="B2319" t="s">
        <v>2</v>
      </c>
      <c r="C2319">
        <v>1</v>
      </c>
      <c r="D2319" t="s">
        <v>34</v>
      </c>
      <c r="E2319">
        <v>0.9</v>
      </c>
      <c r="F2319" t="s">
        <v>27</v>
      </c>
      <c r="G2319">
        <v>0.1</v>
      </c>
      <c r="Q2319">
        <v>204.477611940298</v>
      </c>
      <c r="R2319">
        <v>548.60557768924298</v>
      </c>
      <c r="S2319">
        <v>0</v>
      </c>
      <c r="T2319">
        <v>0</v>
      </c>
      <c r="U2319">
        <v>1</v>
      </c>
      <c r="V2319" s="3" t="s">
        <v>111</v>
      </c>
      <c r="W2319" t="s">
        <v>38</v>
      </c>
    </row>
    <row r="2320" spans="1:23" x14ac:dyDescent="0.25">
      <c r="A2320">
        <v>2319</v>
      </c>
      <c r="B2320" t="s">
        <v>2</v>
      </c>
      <c r="C2320">
        <v>1</v>
      </c>
      <c r="D2320" t="s">
        <v>34</v>
      </c>
      <c r="E2320">
        <v>0.9</v>
      </c>
      <c r="F2320" t="s">
        <v>27</v>
      </c>
      <c r="G2320">
        <v>0.1</v>
      </c>
      <c r="Q2320">
        <v>194.02985074626801</v>
      </c>
      <c r="R2320">
        <v>649.00398406374495</v>
      </c>
      <c r="S2320">
        <v>0</v>
      </c>
      <c r="T2320">
        <v>0</v>
      </c>
      <c r="U2320">
        <v>1</v>
      </c>
      <c r="V2320" s="3" t="s">
        <v>111</v>
      </c>
      <c r="W2320" t="s">
        <v>38</v>
      </c>
    </row>
    <row r="2321" spans="1:23" x14ac:dyDescent="0.25">
      <c r="A2321">
        <v>2320</v>
      </c>
      <c r="B2321" t="s">
        <v>2</v>
      </c>
      <c r="C2321">
        <v>1</v>
      </c>
      <c r="D2321" t="s">
        <v>34</v>
      </c>
      <c r="E2321">
        <v>0.9</v>
      </c>
      <c r="F2321" t="s">
        <v>27</v>
      </c>
      <c r="G2321">
        <v>0.1</v>
      </c>
      <c r="Q2321">
        <v>182.08955223880599</v>
      </c>
      <c r="R2321">
        <v>749.40239043824704</v>
      </c>
      <c r="S2321">
        <v>0</v>
      </c>
      <c r="T2321">
        <v>0</v>
      </c>
      <c r="U2321">
        <v>1</v>
      </c>
      <c r="V2321" s="3" t="s">
        <v>111</v>
      </c>
      <c r="W2321" t="s">
        <v>38</v>
      </c>
    </row>
    <row r="2322" spans="1:23" x14ac:dyDescent="0.25">
      <c r="A2322">
        <v>2321</v>
      </c>
      <c r="B2322" t="s">
        <v>2</v>
      </c>
      <c r="C2322">
        <v>1</v>
      </c>
      <c r="D2322" t="s">
        <v>34</v>
      </c>
      <c r="E2322">
        <v>0.9</v>
      </c>
      <c r="F2322" t="s">
        <v>27</v>
      </c>
      <c r="G2322">
        <v>0.1</v>
      </c>
      <c r="Q2322">
        <v>171.641791044776</v>
      </c>
      <c r="R2322">
        <v>846.21513944223102</v>
      </c>
      <c r="S2322">
        <v>0</v>
      </c>
      <c r="T2322">
        <v>0</v>
      </c>
      <c r="U2322">
        <v>1</v>
      </c>
      <c r="V2322" s="3" t="s">
        <v>111</v>
      </c>
      <c r="W2322" t="s">
        <v>38</v>
      </c>
    </row>
    <row r="2323" spans="1:23" x14ac:dyDescent="0.25">
      <c r="A2323">
        <v>2322</v>
      </c>
      <c r="B2323" t="s">
        <v>2</v>
      </c>
      <c r="C2323">
        <v>1</v>
      </c>
      <c r="D2323" t="s">
        <v>34</v>
      </c>
      <c r="E2323">
        <v>0.9</v>
      </c>
      <c r="F2323" t="s">
        <v>10</v>
      </c>
      <c r="G2323">
        <f t="shared" ref="G2323:G2338" si="191">0.1/2</f>
        <v>0.05</v>
      </c>
      <c r="Q2323">
        <v>337.61194029850702</v>
      </c>
      <c r="R2323">
        <v>22.784810126582201</v>
      </c>
      <c r="S2323">
        <v>0</v>
      </c>
      <c r="T2323">
        <v>0</v>
      </c>
      <c r="V2323" s="3" t="s">
        <v>112</v>
      </c>
      <c r="W2323" t="s">
        <v>38</v>
      </c>
    </row>
    <row r="2324" spans="1:23" x14ac:dyDescent="0.25">
      <c r="A2324">
        <v>2323</v>
      </c>
      <c r="B2324" t="s">
        <v>2</v>
      </c>
      <c r="C2324">
        <v>1</v>
      </c>
      <c r="D2324" t="s">
        <v>34</v>
      </c>
      <c r="E2324">
        <v>0.9</v>
      </c>
      <c r="F2324" t="s">
        <v>10</v>
      </c>
      <c r="G2324">
        <f t="shared" si="191"/>
        <v>0.05</v>
      </c>
      <c r="Q2324">
        <v>306.26865671641701</v>
      </c>
      <c r="R2324">
        <v>53.164556962025301</v>
      </c>
      <c r="S2324">
        <v>0</v>
      </c>
      <c r="T2324">
        <v>0</v>
      </c>
      <c r="V2324" s="3" t="s">
        <v>112</v>
      </c>
      <c r="W2324" t="s">
        <v>38</v>
      </c>
    </row>
    <row r="2325" spans="1:23" x14ac:dyDescent="0.25">
      <c r="A2325">
        <v>2324</v>
      </c>
      <c r="B2325" t="s">
        <v>2</v>
      </c>
      <c r="C2325">
        <v>1</v>
      </c>
      <c r="D2325" t="s">
        <v>34</v>
      </c>
      <c r="E2325">
        <v>0.9</v>
      </c>
      <c r="F2325" t="s">
        <v>10</v>
      </c>
      <c r="G2325">
        <f t="shared" si="191"/>
        <v>0.05</v>
      </c>
      <c r="Q2325">
        <v>277.91044776119401</v>
      </c>
      <c r="R2325">
        <v>98.734177215189803</v>
      </c>
      <c r="S2325">
        <v>0</v>
      </c>
      <c r="T2325">
        <v>0</v>
      </c>
      <c r="V2325" s="3" t="s">
        <v>112</v>
      </c>
      <c r="W2325" t="s">
        <v>38</v>
      </c>
    </row>
    <row r="2326" spans="1:23" x14ac:dyDescent="0.25">
      <c r="A2326">
        <v>2325</v>
      </c>
      <c r="B2326" t="s">
        <v>2</v>
      </c>
      <c r="C2326">
        <v>1</v>
      </c>
      <c r="D2326" t="s">
        <v>34</v>
      </c>
      <c r="E2326">
        <v>0.9</v>
      </c>
      <c r="F2326" t="s">
        <v>10</v>
      </c>
      <c r="G2326">
        <f t="shared" si="191"/>
        <v>0.05</v>
      </c>
      <c r="Q2326">
        <v>260</v>
      </c>
      <c r="R2326">
        <v>148.101265822784</v>
      </c>
      <c r="S2326">
        <v>0</v>
      </c>
      <c r="T2326">
        <v>0</v>
      </c>
      <c r="V2326" s="3" t="s">
        <v>112</v>
      </c>
      <c r="W2326" t="s">
        <v>38</v>
      </c>
    </row>
    <row r="2327" spans="1:23" x14ac:dyDescent="0.25">
      <c r="A2327">
        <v>2326</v>
      </c>
      <c r="B2327" t="s">
        <v>2</v>
      </c>
      <c r="C2327">
        <v>1</v>
      </c>
      <c r="D2327" t="s">
        <v>34</v>
      </c>
      <c r="E2327">
        <v>0.9</v>
      </c>
      <c r="F2327" t="s">
        <v>10</v>
      </c>
      <c r="G2327">
        <f t="shared" si="191"/>
        <v>0.05</v>
      </c>
      <c r="Q2327">
        <v>257.01492537313402</v>
      </c>
      <c r="R2327">
        <v>220.25316455696199</v>
      </c>
      <c r="S2327">
        <v>0</v>
      </c>
      <c r="T2327">
        <v>0</v>
      </c>
      <c r="V2327" s="3" t="s">
        <v>112</v>
      </c>
      <c r="W2327" t="s">
        <v>38</v>
      </c>
    </row>
    <row r="2328" spans="1:23" x14ac:dyDescent="0.25">
      <c r="A2328">
        <v>2327</v>
      </c>
      <c r="B2328" t="s">
        <v>2</v>
      </c>
      <c r="C2328">
        <v>1</v>
      </c>
      <c r="D2328" t="s">
        <v>34</v>
      </c>
      <c r="E2328">
        <v>0.9</v>
      </c>
      <c r="F2328" t="s">
        <v>10</v>
      </c>
      <c r="G2328">
        <f t="shared" si="191"/>
        <v>0.05</v>
      </c>
      <c r="Q2328">
        <v>245.07462686567101</v>
      </c>
      <c r="R2328">
        <v>281.01265822784802</v>
      </c>
      <c r="S2328">
        <v>0</v>
      </c>
      <c r="T2328">
        <v>0</v>
      </c>
      <c r="V2328" s="3" t="s">
        <v>112</v>
      </c>
      <c r="W2328" t="s">
        <v>38</v>
      </c>
    </row>
    <row r="2329" spans="1:23" x14ac:dyDescent="0.25">
      <c r="A2329">
        <v>2328</v>
      </c>
      <c r="B2329" t="s">
        <v>2</v>
      </c>
      <c r="C2329">
        <v>1</v>
      </c>
      <c r="D2329" t="s">
        <v>34</v>
      </c>
      <c r="E2329">
        <v>0.9</v>
      </c>
      <c r="F2329" t="s">
        <v>10</v>
      </c>
      <c r="G2329">
        <f t="shared" si="191"/>
        <v>0.05</v>
      </c>
      <c r="Q2329">
        <v>234.62686567164101</v>
      </c>
      <c r="R2329">
        <v>349.36708860759398</v>
      </c>
      <c r="S2329">
        <v>0</v>
      </c>
      <c r="T2329">
        <v>0</v>
      </c>
      <c r="V2329" s="3" t="s">
        <v>112</v>
      </c>
      <c r="W2329" t="s">
        <v>38</v>
      </c>
    </row>
    <row r="2330" spans="1:23" x14ac:dyDescent="0.25">
      <c r="A2330">
        <v>2329</v>
      </c>
      <c r="B2330" t="s">
        <v>2</v>
      </c>
      <c r="C2330">
        <v>1</v>
      </c>
      <c r="D2330" t="s">
        <v>34</v>
      </c>
      <c r="E2330">
        <v>0.9</v>
      </c>
      <c r="F2330" t="s">
        <v>10</v>
      </c>
      <c r="G2330">
        <f t="shared" si="191"/>
        <v>0.05</v>
      </c>
      <c r="Q2330">
        <v>231.641791044776</v>
      </c>
      <c r="R2330">
        <v>410.12658227848101</v>
      </c>
      <c r="S2330">
        <v>0</v>
      </c>
      <c r="T2330">
        <v>0</v>
      </c>
      <c r="V2330" s="3" t="s">
        <v>112</v>
      </c>
      <c r="W2330" t="s">
        <v>38</v>
      </c>
    </row>
    <row r="2331" spans="1:23" x14ac:dyDescent="0.25">
      <c r="A2331">
        <v>2330</v>
      </c>
      <c r="B2331" t="s">
        <v>2</v>
      </c>
      <c r="C2331">
        <v>1</v>
      </c>
      <c r="D2331" t="s">
        <v>34</v>
      </c>
      <c r="E2331">
        <v>0.9</v>
      </c>
      <c r="F2331" t="s">
        <v>10</v>
      </c>
      <c r="G2331">
        <f t="shared" si="191"/>
        <v>0.05</v>
      </c>
      <c r="Q2331">
        <v>221.19402985074601</v>
      </c>
      <c r="R2331">
        <v>467.08860759493598</v>
      </c>
      <c r="S2331">
        <v>0</v>
      </c>
      <c r="T2331">
        <v>0</v>
      </c>
      <c r="V2331" s="3" t="s">
        <v>112</v>
      </c>
      <c r="W2331" t="s">
        <v>38</v>
      </c>
    </row>
    <row r="2332" spans="1:23" x14ac:dyDescent="0.25">
      <c r="A2332">
        <v>2331</v>
      </c>
      <c r="B2332" t="s">
        <v>2</v>
      </c>
      <c r="C2332">
        <v>1</v>
      </c>
      <c r="D2332" t="s">
        <v>34</v>
      </c>
      <c r="E2332">
        <v>0.9</v>
      </c>
      <c r="F2332" t="s">
        <v>10</v>
      </c>
      <c r="G2332">
        <f t="shared" si="191"/>
        <v>0.05</v>
      </c>
      <c r="Q2332">
        <v>213.73134328358199</v>
      </c>
      <c r="R2332">
        <v>520.25316455696202</v>
      </c>
      <c r="S2332">
        <v>0</v>
      </c>
      <c r="T2332">
        <v>0</v>
      </c>
      <c r="V2332" s="3" t="s">
        <v>112</v>
      </c>
      <c r="W2332" t="s">
        <v>38</v>
      </c>
    </row>
    <row r="2333" spans="1:23" x14ac:dyDescent="0.25">
      <c r="A2333">
        <v>2332</v>
      </c>
      <c r="B2333" t="s">
        <v>2</v>
      </c>
      <c r="C2333">
        <v>1</v>
      </c>
      <c r="D2333" t="s">
        <v>34</v>
      </c>
      <c r="E2333">
        <v>0.9</v>
      </c>
      <c r="F2333" t="s">
        <v>10</v>
      </c>
      <c r="G2333">
        <f t="shared" si="191"/>
        <v>0.05</v>
      </c>
      <c r="Q2333">
        <v>215.22388059701399</v>
      </c>
      <c r="R2333">
        <v>569.62025316455697</v>
      </c>
      <c r="S2333">
        <v>0</v>
      </c>
      <c r="T2333">
        <v>0</v>
      </c>
      <c r="V2333" s="3" t="s">
        <v>112</v>
      </c>
      <c r="W2333" t="s">
        <v>38</v>
      </c>
    </row>
    <row r="2334" spans="1:23" x14ac:dyDescent="0.25">
      <c r="A2334">
        <v>2333</v>
      </c>
      <c r="B2334" t="s">
        <v>2</v>
      </c>
      <c r="C2334">
        <v>1</v>
      </c>
      <c r="D2334" t="s">
        <v>34</v>
      </c>
      <c r="E2334">
        <v>0.9</v>
      </c>
      <c r="F2334" t="s">
        <v>10</v>
      </c>
      <c r="G2334">
        <f t="shared" si="191"/>
        <v>0.05</v>
      </c>
      <c r="Q2334">
        <v>203.283582089552</v>
      </c>
      <c r="R2334">
        <v>626.58227848101205</v>
      </c>
      <c r="S2334">
        <v>0</v>
      </c>
      <c r="T2334">
        <v>0</v>
      </c>
      <c r="V2334" s="3" t="s">
        <v>112</v>
      </c>
      <c r="W2334" t="s">
        <v>38</v>
      </c>
    </row>
    <row r="2335" spans="1:23" x14ac:dyDescent="0.25">
      <c r="A2335">
        <v>2334</v>
      </c>
      <c r="B2335" t="s">
        <v>2</v>
      </c>
      <c r="C2335">
        <v>1</v>
      </c>
      <c r="D2335" t="s">
        <v>34</v>
      </c>
      <c r="E2335">
        <v>0.9</v>
      </c>
      <c r="F2335" t="s">
        <v>10</v>
      </c>
      <c r="G2335">
        <f t="shared" si="191"/>
        <v>0.05</v>
      </c>
      <c r="Q2335">
        <v>191.34328358208899</v>
      </c>
      <c r="R2335">
        <v>698.73417721518899</v>
      </c>
      <c r="S2335">
        <v>0</v>
      </c>
      <c r="T2335">
        <v>0</v>
      </c>
      <c r="V2335" s="3" t="s">
        <v>112</v>
      </c>
      <c r="W2335" t="s">
        <v>38</v>
      </c>
    </row>
    <row r="2336" spans="1:23" x14ac:dyDescent="0.25">
      <c r="A2336">
        <v>2335</v>
      </c>
      <c r="B2336" t="s">
        <v>2</v>
      </c>
      <c r="C2336">
        <v>1</v>
      </c>
      <c r="D2336" t="s">
        <v>34</v>
      </c>
      <c r="E2336">
        <v>0.9</v>
      </c>
      <c r="F2336" t="s">
        <v>10</v>
      </c>
      <c r="G2336">
        <f t="shared" si="191"/>
        <v>0.05</v>
      </c>
      <c r="Q2336">
        <v>191.34328358208899</v>
      </c>
      <c r="R2336">
        <v>759.49367088607596</v>
      </c>
      <c r="S2336">
        <v>0</v>
      </c>
      <c r="T2336">
        <v>0</v>
      </c>
      <c r="V2336" s="3" t="s">
        <v>112</v>
      </c>
      <c r="W2336" t="s">
        <v>38</v>
      </c>
    </row>
    <row r="2337" spans="1:23" x14ac:dyDescent="0.25">
      <c r="A2337">
        <v>2336</v>
      </c>
      <c r="B2337" t="s">
        <v>2</v>
      </c>
      <c r="C2337">
        <v>1</v>
      </c>
      <c r="D2337" t="s">
        <v>34</v>
      </c>
      <c r="E2337">
        <v>0.9</v>
      </c>
      <c r="F2337" t="s">
        <v>10</v>
      </c>
      <c r="G2337">
        <f t="shared" si="191"/>
        <v>0.05</v>
      </c>
      <c r="Q2337">
        <v>182.38805970149201</v>
      </c>
      <c r="R2337">
        <v>808.86075949367</v>
      </c>
      <c r="S2337">
        <v>0</v>
      </c>
      <c r="T2337">
        <v>0</v>
      </c>
      <c r="V2337" s="3" t="s">
        <v>112</v>
      </c>
      <c r="W2337" t="s">
        <v>38</v>
      </c>
    </row>
    <row r="2338" spans="1:23" x14ac:dyDescent="0.25">
      <c r="A2338">
        <v>2337</v>
      </c>
      <c r="B2338" t="s">
        <v>2</v>
      </c>
      <c r="C2338">
        <v>1</v>
      </c>
      <c r="D2338" t="s">
        <v>34</v>
      </c>
      <c r="E2338">
        <v>0.9</v>
      </c>
      <c r="F2338" t="s">
        <v>10</v>
      </c>
      <c r="G2338">
        <f t="shared" si="191"/>
        <v>0.05</v>
      </c>
      <c r="Q2338">
        <v>174.925373134328</v>
      </c>
      <c r="R2338">
        <v>850.63291139240505</v>
      </c>
      <c r="S2338">
        <v>0</v>
      </c>
      <c r="T2338">
        <v>0</v>
      </c>
      <c r="V2338" s="3" t="s">
        <v>112</v>
      </c>
      <c r="W2338" t="s">
        <v>38</v>
      </c>
    </row>
    <row r="2339" spans="1:23" x14ac:dyDescent="0.25">
      <c r="A2339">
        <v>2338</v>
      </c>
      <c r="B2339" t="s">
        <v>2</v>
      </c>
      <c r="C2339">
        <v>1</v>
      </c>
      <c r="D2339" t="s">
        <v>34</v>
      </c>
      <c r="E2339">
        <v>0.8</v>
      </c>
      <c r="F2339" t="s">
        <v>10</v>
      </c>
      <c r="G2339">
        <f t="shared" ref="G2339:G2355" si="192">0.2/2</f>
        <v>0.1</v>
      </c>
      <c r="Q2339">
        <v>264.477611940298</v>
      </c>
      <c r="R2339">
        <v>22.784810126582201</v>
      </c>
      <c r="S2339">
        <v>0</v>
      </c>
      <c r="T2339">
        <v>0</v>
      </c>
      <c r="V2339" s="3" t="s">
        <v>112</v>
      </c>
      <c r="W2339" t="s">
        <v>38</v>
      </c>
    </row>
    <row r="2340" spans="1:23" x14ac:dyDescent="0.25">
      <c r="A2340">
        <v>2339</v>
      </c>
      <c r="B2340" t="s">
        <v>2</v>
      </c>
      <c r="C2340">
        <v>1</v>
      </c>
      <c r="D2340" t="s">
        <v>34</v>
      </c>
      <c r="E2340">
        <v>0.8</v>
      </c>
      <c r="F2340" t="s">
        <v>10</v>
      </c>
      <c r="G2340">
        <f t="shared" si="192"/>
        <v>0.1</v>
      </c>
      <c r="Q2340">
        <v>245.07462686567101</v>
      </c>
      <c r="R2340">
        <v>102.53164556962</v>
      </c>
      <c r="S2340">
        <v>0</v>
      </c>
      <c r="T2340">
        <v>0</v>
      </c>
      <c r="V2340" s="3" t="s">
        <v>112</v>
      </c>
      <c r="W2340" t="s">
        <v>38</v>
      </c>
    </row>
    <row r="2341" spans="1:23" x14ac:dyDescent="0.25">
      <c r="A2341">
        <v>2340</v>
      </c>
      <c r="B2341" t="s">
        <v>2</v>
      </c>
      <c r="C2341">
        <v>1</v>
      </c>
      <c r="D2341" t="s">
        <v>34</v>
      </c>
      <c r="E2341">
        <v>0.8</v>
      </c>
      <c r="F2341" t="s">
        <v>10</v>
      </c>
      <c r="G2341">
        <f t="shared" si="192"/>
        <v>0.1</v>
      </c>
      <c r="Q2341">
        <v>231.641791044776</v>
      </c>
      <c r="R2341">
        <v>151.898734177215</v>
      </c>
      <c r="S2341">
        <v>0</v>
      </c>
      <c r="T2341">
        <v>0</v>
      </c>
      <c r="V2341" s="3" t="s">
        <v>112</v>
      </c>
      <c r="W2341" t="s">
        <v>38</v>
      </c>
    </row>
    <row r="2342" spans="1:23" x14ac:dyDescent="0.25">
      <c r="A2342">
        <v>2341</v>
      </c>
      <c r="B2342" t="s">
        <v>2</v>
      </c>
      <c r="C2342">
        <v>1</v>
      </c>
      <c r="D2342" t="s">
        <v>34</v>
      </c>
      <c r="E2342">
        <v>0.8</v>
      </c>
      <c r="F2342" t="s">
        <v>10</v>
      </c>
      <c r="G2342">
        <f t="shared" si="192"/>
        <v>0.1</v>
      </c>
      <c r="Q2342">
        <v>221.19402985074601</v>
      </c>
      <c r="R2342">
        <v>243.03797468354401</v>
      </c>
      <c r="S2342">
        <v>0</v>
      </c>
      <c r="T2342">
        <v>0</v>
      </c>
      <c r="V2342" s="3" t="s">
        <v>112</v>
      </c>
      <c r="W2342" t="s">
        <v>38</v>
      </c>
    </row>
    <row r="2343" spans="1:23" x14ac:dyDescent="0.25">
      <c r="A2343">
        <v>2342</v>
      </c>
      <c r="B2343" t="s">
        <v>2</v>
      </c>
      <c r="C2343">
        <v>1</v>
      </c>
      <c r="D2343" t="s">
        <v>34</v>
      </c>
      <c r="E2343">
        <v>0.8</v>
      </c>
      <c r="F2343" t="s">
        <v>10</v>
      </c>
      <c r="G2343">
        <f t="shared" si="192"/>
        <v>0.1</v>
      </c>
      <c r="Q2343">
        <v>210.74626865671601</v>
      </c>
      <c r="R2343">
        <v>281.01265822784802</v>
      </c>
      <c r="S2343">
        <v>0</v>
      </c>
      <c r="T2343">
        <v>0</v>
      </c>
      <c r="V2343" s="3" t="s">
        <v>112</v>
      </c>
      <c r="W2343" t="s">
        <v>38</v>
      </c>
    </row>
    <row r="2344" spans="1:23" x14ac:dyDescent="0.25">
      <c r="A2344">
        <v>2343</v>
      </c>
      <c r="B2344" t="s">
        <v>2</v>
      </c>
      <c r="C2344">
        <v>1</v>
      </c>
      <c r="D2344" t="s">
        <v>34</v>
      </c>
      <c r="E2344">
        <v>0.8</v>
      </c>
      <c r="F2344" t="s">
        <v>10</v>
      </c>
      <c r="G2344">
        <f t="shared" si="192"/>
        <v>0.1</v>
      </c>
      <c r="Q2344">
        <v>204.77611940298499</v>
      </c>
      <c r="R2344">
        <v>300</v>
      </c>
      <c r="S2344">
        <v>0</v>
      </c>
      <c r="T2344">
        <v>0</v>
      </c>
      <c r="V2344" s="3" t="s">
        <v>112</v>
      </c>
      <c r="W2344" t="s">
        <v>38</v>
      </c>
    </row>
    <row r="2345" spans="1:23" x14ac:dyDescent="0.25">
      <c r="A2345">
        <v>2344</v>
      </c>
      <c r="B2345" t="s">
        <v>2</v>
      </c>
      <c r="C2345">
        <v>1</v>
      </c>
      <c r="D2345" t="s">
        <v>34</v>
      </c>
      <c r="E2345">
        <v>0.8</v>
      </c>
      <c r="F2345" t="s">
        <v>10</v>
      </c>
      <c r="G2345">
        <f t="shared" si="192"/>
        <v>0.1</v>
      </c>
      <c r="Q2345">
        <v>185.37313432835799</v>
      </c>
      <c r="R2345">
        <v>349.36708860759398</v>
      </c>
      <c r="S2345">
        <v>0</v>
      </c>
      <c r="T2345">
        <v>0</v>
      </c>
      <c r="V2345" s="3" t="s">
        <v>112</v>
      </c>
      <c r="W2345" t="s">
        <v>38</v>
      </c>
    </row>
    <row r="2346" spans="1:23" x14ac:dyDescent="0.25">
      <c r="A2346">
        <v>2345</v>
      </c>
      <c r="B2346" t="s">
        <v>2</v>
      </c>
      <c r="C2346">
        <v>1</v>
      </c>
      <c r="D2346" t="s">
        <v>34</v>
      </c>
      <c r="E2346">
        <v>0.8</v>
      </c>
      <c r="F2346" t="s">
        <v>10</v>
      </c>
      <c r="G2346">
        <f t="shared" si="192"/>
        <v>0.1</v>
      </c>
      <c r="Q2346">
        <v>177.91044776119401</v>
      </c>
      <c r="R2346">
        <v>398.73417721518899</v>
      </c>
      <c r="S2346">
        <v>0</v>
      </c>
      <c r="T2346">
        <v>0</v>
      </c>
      <c r="V2346" s="3" t="s">
        <v>112</v>
      </c>
      <c r="W2346" t="s">
        <v>38</v>
      </c>
    </row>
    <row r="2347" spans="1:23" x14ac:dyDescent="0.25">
      <c r="A2347">
        <v>2346</v>
      </c>
      <c r="B2347" t="s">
        <v>2</v>
      </c>
      <c r="C2347">
        <v>1</v>
      </c>
      <c r="D2347" t="s">
        <v>34</v>
      </c>
      <c r="E2347">
        <v>0.8</v>
      </c>
      <c r="F2347" t="s">
        <v>10</v>
      </c>
      <c r="G2347">
        <f t="shared" si="192"/>
        <v>0.1</v>
      </c>
      <c r="Q2347">
        <v>170.447761194029</v>
      </c>
      <c r="R2347">
        <v>448.101265822784</v>
      </c>
      <c r="S2347">
        <v>0</v>
      </c>
      <c r="T2347">
        <v>0</v>
      </c>
      <c r="V2347" s="3" t="s">
        <v>112</v>
      </c>
      <c r="W2347" t="s">
        <v>38</v>
      </c>
    </row>
    <row r="2348" spans="1:23" x14ac:dyDescent="0.25">
      <c r="A2348">
        <v>2347</v>
      </c>
      <c r="B2348" t="s">
        <v>2</v>
      </c>
      <c r="C2348">
        <v>1</v>
      </c>
      <c r="D2348" t="s">
        <v>34</v>
      </c>
      <c r="E2348">
        <v>0.8</v>
      </c>
      <c r="F2348" t="s">
        <v>10</v>
      </c>
      <c r="G2348">
        <f t="shared" si="192"/>
        <v>0.1</v>
      </c>
      <c r="Q2348">
        <v>165.97014925373099</v>
      </c>
      <c r="R2348">
        <v>501.26582278480998</v>
      </c>
      <c r="S2348">
        <v>0</v>
      </c>
      <c r="T2348">
        <v>0</v>
      </c>
      <c r="V2348" s="3" t="s">
        <v>112</v>
      </c>
      <c r="W2348" t="s">
        <v>38</v>
      </c>
    </row>
    <row r="2349" spans="1:23" x14ac:dyDescent="0.25">
      <c r="A2349">
        <v>2348</v>
      </c>
      <c r="B2349" t="s">
        <v>2</v>
      </c>
      <c r="C2349">
        <v>1</v>
      </c>
      <c r="D2349" t="s">
        <v>34</v>
      </c>
      <c r="E2349">
        <v>0.8</v>
      </c>
      <c r="F2349" t="s">
        <v>10</v>
      </c>
      <c r="G2349">
        <f t="shared" si="192"/>
        <v>0.1</v>
      </c>
      <c r="Q2349">
        <v>160</v>
      </c>
      <c r="R2349">
        <v>550.63291139240505</v>
      </c>
      <c r="S2349">
        <v>0</v>
      </c>
      <c r="T2349">
        <v>0</v>
      </c>
      <c r="V2349" s="3" t="s">
        <v>112</v>
      </c>
      <c r="W2349" t="s">
        <v>38</v>
      </c>
    </row>
    <row r="2350" spans="1:23" x14ac:dyDescent="0.25">
      <c r="A2350">
        <v>2349</v>
      </c>
      <c r="B2350" t="s">
        <v>2</v>
      </c>
      <c r="C2350">
        <v>1</v>
      </c>
      <c r="D2350" t="s">
        <v>34</v>
      </c>
      <c r="E2350">
        <v>0.8</v>
      </c>
      <c r="F2350" t="s">
        <v>10</v>
      </c>
      <c r="G2350">
        <f t="shared" si="192"/>
        <v>0.1</v>
      </c>
      <c r="Q2350">
        <v>157.01492537313399</v>
      </c>
      <c r="R2350">
        <v>596.20253164556902</v>
      </c>
      <c r="S2350">
        <v>0</v>
      </c>
      <c r="T2350">
        <v>0</v>
      </c>
      <c r="V2350" s="3" t="s">
        <v>112</v>
      </c>
      <c r="W2350" t="s">
        <v>38</v>
      </c>
    </row>
    <row r="2351" spans="1:23" x14ac:dyDescent="0.25">
      <c r="A2351">
        <v>2350</v>
      </c>
      <c r="B2351" t="s">
        <v>2</v>
      </c>
      <c r="C2351">
        <v>1</v>
      </c>
      <c r="D2351" t="s">
        <v>34</v>
      </c>
      <c r="E2351">
        <v>0.8</v>
      </c>
      <c r="F2351" t="s">
        <v>10</v>
      </c>
      <c r="G2351">
        <f t="shared" si="192"/>
        <v>0.1</v>
      </c>
      <c r="Q2351">
        <v>154.02985074626801</v>
      </c>
      <c r="R2351">
        <v>649.36708860759495</v>
      </c>
      <c r="S2351">
        <v>0</v>
      </c>
      <c r="T2351">
        <v>0</v>
      </c>
      <c r="V2351" s="3" t="s">
        <v>112</v>
      </c>
      <c r="W2351" t="s">
        <v>38</v>
      </c>
    </row>
    <row r="2352" spans="1:23" x14ac:dyDescent="0.25">
      <c r="A2352">
        <v>2351</v>
      </c>
      <c r="B2352" t="s">
        <v>2</v>
      </c>
      <c r="C2352">
        <v>1</v>
      </c>
      <c r="D2352" t="s">
        <v>34</v>
      </c>
      <c r="E2352">
        <v>0.8</v>
      </c>
      <c r="F2352" t="s">
        <v>10</v>
      </c>
      <c r="G2352">
        <f t="shared" si="192"/>
        <v>0.1</v>
      </c>
      <c r="Q2352">
        <v>148.05970149253699</v>
      </c>
      <c r="R2352">
        <v>698.73417721518899</v>
      </c>
      <c r="S2352">
        <v>0</v>
      </c>
      <c r="T2352">
        <v>0</v>
      </c>
      <c r="V2352" s="3" t="s">
        <v>112</v>
      </c>
      <c r="W2352" t="s">
        <v>38</v>
      </c>
    </row>
    <row r="2353" spans="1:23" x14ac:dyDescent="0.25">
      <c r="A2353">
        <v>2352</v>
      </c>
      <c r="B2353" t="s">
        <v>2</v>
      </c>
      <c r="C2353">
        <v>1</v>
      </c>
      <c r="D2353" t="s">
        <v>34</v>
      </c>
      <c r="E2353">
        <v>0.8</v>
      </c>
      <c r="F2353" t="s">
        <v>10</v>
      </c>
      <c r="G2353">
        <f t="shared" si="192"/>
        <v>0.1</v>
      </c>
      <c r="Q2353">
        <v>140.597014925373</v>
      </c>
      <c r="R2353">
        <v>748.10126582278497</v>
      </c>
      <c r="S2353">
        <v>0</v>
      </c>
      <c r="T2353">
        <v>0</v>
      </c>
      <c r="V2353" s="3" t="s">
        <v>112</v>
      </c>
      <c r="W2353" t="s">
        <v>38</v>
      </c>
    </row>
    <row r="2354" spans="1:23" x14ac:dyDescent="0.25">
      <c r="A2354">
        <v>2353</v>
      </c>
      <c r="B2354" t="s">
        <v>2</v>
      </c>
      <c r="C2354">
        <v>1</v>
      </c>
      <c r="D2354" t="s">
        <v>34</v>
      </c>
      <c r="E2354">
        <v>0.8</v>
      </c>
      <c r="F2354" t="s">
        <v>10</v>
      </c>
      <c r="G2354">
        <f t="shared" si="192"/>
        <v>0.1</v>
      </c>
      <c r="Q2354">
        <v>133.13432835820899</v>
      </c>
      <c r="R2354">
        <v>778.48101265822697</v>
      </c>
      <c r="S2354">
        <v>0</v>
      </c>
      <c r="T2354">
        <v>0</v>
      </c>
      <c r="V2354" s="3" t="s">
        <v>112</v>
      </c>
      <c r="W2354" t="s">
        <v>38</v>
      </c>
    </row>
    <row r="2355" spans="1:23" x14ac:dyDescent="0.25">
      <c r="A2355">
        <v>2354</v>
      </c>
      <c r="B2355" t="s">
        <v>2</v>
      </c>
      <c r="C2355">
        <v>1</v>
      </c>
      <c r="D2355" t="s">
        <v>34</v>
      </c>
      <c r="E2355">
        <v>0.8</v>
      </c>
      <c r="F2355" t="s">
        <v>10</v>
      </c>
      <c r="G2355">
        <f t="shared" si="192"/>
        <v>0.1</v>
      </c>
      <c r="Q2355">
        <v>121.19402985074601</v>
      </c>
      <c r="R2355">
        <v>850.63291139240505</v>
      </c>
      <c r="S2355">
        <v>0</v>
      </c>
      <c r="T2355">
        <v>0</v>
      </c>
      <c r="V2355" s="3" t="s">
        <v>112</v>
      </c>
      <c r="W2355" t="s">
        <v>38</v>
      </c>
    </row>
    <row r="2356" spans="1:23" x14ac:dyDescent="0.25">
      <c r="A2356">
        <v>2355</v>
      </c>
      <c r="B2356" t="s">
        <v>1</v>
      </c>
      <c r="C2356">
        <f t="shared" ref="C2356:C2375" si="193">0.3/2</f>
        <v>0.15</v>
      </c>
      <c r="D2356" t="s">
        <v>5</v>
      </c>
      <c r="E2356">
        <v>0.6</v>
      </c>
      <c r="F2356" t="s">
        <v>35</v>
      </c>
      <c r="G2356">
        <v>0.1</v>
      </c>
      <c r="H2356" t="s">
        <v>25</v>
      </c>
      <c r="I2356">
        <f t="shared" ref="I2356:I2375" si="194">1/2</f>
        <v>0.5</v>
      </c>
      <c r="Q2356">
        <v>20.231833789042074</v>
      </c>
      <c r="R2356">
        <v>884.52390538500367</v>
      </c>
      <c r="S2356">
        <v>20</v>
      </c>
      <c r="T2356">
        <v>0</v>
      </c>
      <c r="V2356" s="3" t="s">
        <v>113</v>
      </c>
      <c r="W2356" t="s">
        <v>67</v>
      </c>
    </row>
    <row r="2357" spans="1:23" x14ac:dyDescent="0.25">
      <c r="A2357">
        <v>2356</v>
      </c>
      <c r="B2357" t="s">
        <v>1</v>
      </c>
      <c r="C2357">
        <f t="shared" si="193"/>
        <v>0.15</v>
      </c>
      <c r="D2357" t="s">
        <v>5</v>
      </c>
      <c r="E2357">
        <v>0.6</v>
      </c>
      <c r="F2357" t="s">
        <v>35</v>
      </c>
      <c r="G2357">
        <v>0.1</v>
      </c>
      <c r="H2357" t="s">
        <v>25</v>
      </c>
      <c r="I2357">
        <f t="shared" si="194"/>
        <v>0.5</v>
      </c>
      <c r="Q2357">
        <v>20.269796296332238</v>
      </c>
      <c r="R2357">
        <v>833.83349374398495</v>
      </c>
      <c r="S2357">
        <v>20</v>
      </c>
      <c r="T2357">
        <v>0</v>
      </c>
      <c r="V2357" s="3" t="s">
        <v>113</v>
      </c>
      <c r="W2357" t="s">
        <v>67</v>
      </c>
    </row>
    <row r="2358" spans="1:23" x14ac:dyDescent="0.25">
      <c r="A2358">
        <v>2357</v>
      </c>
      <c r="B2358" t="s">
        <v>1</v>
      </c>
      <c r="C2358">
        <f t="shared" si="193"/>
        <v>0.15</v>
      </c>
      <c r="D2358" t="s">
        <v>5</v>
      </c>
      <c r="E2358">
        <v>0.6</v>
      </c>
      <c r="F2358" t="s">
        <v>35</v>
      </c>
      <c r="G2358">
        <v>0.1</v>
      </c>
      <c r="H2358" t="s">
        <v>25</v>
      </c>
      <c r="I2358">
        <f t="shared" si="194"/>
        <v>0.5</v>
      </c>
      <c r="Q2358">
        <v>20.334298364401569</v>
      </c>
      <c r="R2358">
        <v>783.98529411764707</v>
      </c>
      <c r="S2358">
        <v>20</v>
      </c>
      <c r="T2358">
        <v>0</v>
      </c>
      <c r="V2358" s="3" t="s">
        <v>113</v>
      </c>
      <c r="W2358" t="s">
        <v>67</v>
      </c>
    </row>
    <row r="2359" spans="1:23" x14ac:dyDescent="0.25">
      <c r="A2359">
        <v>2358</v>
      </c>
      <c r="B2359" t="s">
        <v>1</v>
      </c>
      <c r="C2359">
        <f t="shared" si="193"/>
        <v>0.15</v>
      </c>
      <c r="D2359" t="s">
        <v>5</v>
      </c>
      <c r="E2359">
        <v>0.6</v>
      </c>
      <c r="F2359" t="s">
        <v>35</v>
      </c>
      <c r="G2359">
        <v>0.1</v>
      </c>
      <c r="H2359" t="s">
        <v>25</v>
      </c>
      <c r="I2359">
        <f t="shared" si="194"/>
        <v>0.5</v>
      </c>
      <c r="Q2359">
        <v>18.741095114131632</v>
      </c>
      <c r="R2359">
        <v>735.32967996492823</v>
      </c>
      <c r="S2359">
        <v>20</v>
      </c>
      <c r="T2359">
        <v>0</v>
      </c>
      <c r="V2359" s="3" t="s">
        <v>113</v>
      </c>
      <c r="W2359" t="s">
        <v>67</v>
      </c>
    </row>
    <row r="2360" spans="1:23" x14ac:dyDescent="0.25">
      <c r="A2360">
        <v>2359</v>
      </c>
      <c r="B2360" t="s">
        <v>1</v>
      </c>
      <c r="C2360">
        <f t="shared" si="193"/>
        <v>0.15</v>
      </c>
      <c r="D2360" t="s">
        <v>5</v>
      </c>
      <c r="E2360">
        <v>0.6</v>
      </c>
      <c r="F2360" t="s">
        <v>35</v>
      </c>
      <c r="G2360">
        <v>0.1</v>
      </c>
      <c r="H2360" t="s">
        <v>25</v>
      </c>
      <c r="I2360">
        <f t="shared" si="194"/>
        <v>0.5</v>
      </c>
      <c r="Q2360">
        <v>18.945768634944088</v>
      </c>
      <c r="R2360">
        <v>682.54632322393456</v>
      </c>
      <c r="S2360">
        <v>20</v>
      </c>
      <c r="T2360">
        <v>0</v>
      </c>
      <c r="V2360" s="3" t="s">
        <v>113</v>
      </c>
      <c r="W2360" t="s">
        <v>67</v>
      </c>
    </row>
    <row r="2361" spans="1:23" x14ac:dyDescent="0.25">
      <c r="A2361">
        <v>2360</v>
      </c>
      <c r="B2361" t="s">
        <v>1</v>
      </c>
      <c r="C2361">
        <f t="shared" si="193"/>
        <v>0.15</v>
      </c>
      <c r="D2361" t="s">
        <v>5</v>
      </c>
      <c r="E2361">
        <v>0.6</v>
      </c>
      <c r="F2361" t="s">
        <v>35</v>
      </c>
      <c r="G2361">
        <v>0.1</v>
      </c>
      <c r="H2361" t="s">
        <v>25</v>
      </c>
      <c r="I2361">
        <f t="shared" si="194"/>
        <v>0.5</v>
      </c>
      <c r="Q2361">
        <v>18.348593319222285</v>
      </c>
      <c r="R2361">
        <v>632.5118110236275</v>
      </c>
      <c r="S2361">
        <v>20</v>
      </c>
      <c r="T2361">
        <v>0</v>
      </c>
      <c r="V2361" s="3" t="s">
        <v>113</v>
      </c>
      <c r="W2361" t="s">
        <v>67</v>
      </c>
    </row>
    <row r="2362" spans="1:23" x14ac:dyDescent="0.25">
      <c r="A2362">
        <v>2361</v>
      </c>
      <c r="B2362" t="s">
        <v>1</v>
      </c>
      <c r="C2362">
        <f t="shared" si="193"/>
        <v>0.15</v>
      </c>
      <c r="D2362" t="s">
        <v>5</v>
      </c>
      <c r="E2362">
        <v>0.6</v>
      </c>
      <c r="F2362" t="s">
        <v>35</v>
      </c>
      <c r="G2362">
        <v>0.1</v>
      </c>
      <c r="H2362" t="s">
        <v>25</v>
      </c>
      <c r="I2362">
        <f t="shared" si="194"/>
        <v>0.5</v>
      </c>
      <c r="Q2362">
        <v>17.814336192877569</v>
      </c>
      <c r="R2362">
        <v>582.97320431708772</v>
      </c>
      <c r="S2362">
        <v>20</v>
      </c>
      <c r="T2362">
        <v>0</v>
      </c>
      <c r="V2362" s="3" t="s">
        <v>113</v>
      </c>
      <c r="W2362" t="s">
        <v>67</v>
      </c>
    </row>
    <row r="2363" spans="1:23" x14ac:dyDescent="0.25">
      <c r="A2363">
        <v>2362</v>
      </c>
      <c r="B2363" t="s">
        <v>1</v>
      </c>
      <c r="C2363">
        <f t="shared" si="193"/>
        <v>0.15</v>
      </c>
      <c r="D2363" t="s">
        <v>5</v>
      </c>
      <c r="E2363">
        <v>0.6</v>
      </c>
      <c r="F2363" t="s">
        <v>35</v>
      </c>
      <c r="G2363">
        <v>0.1</v>
      </c>
      <c r="H2363" t="s">
        <v>25</v>
      </c>
      <c r="I2363">
        <f t="shared" si="194"/>
        <v>0.5</v>
      </c>
      <c r="Q2363">
        <v>16.601271092516861</v>
      </c>
      <c r="R2363">
        <v>534.5842696629262</v>
      </c>
      <c r="S2363">
        <v>20</v>
      </c>
      <c r="T2363">
        <v>0</v>
      </c>
      <c r="V2363" s="3" t="s">
        <v>113</v>
      </c>
      <c r="W2363" t="s">
        <v>67</v>
      </c>
    </row>
    <row r="2364" spans="1:23" x14ac:dyDescent="0.25">
      <c r="A2364">
        <v>2363</v>
      </c>
      <c r="B2364" t="s">
        <v>1</v>
      </c>
      <c r="C2364">
        <f t="shared" si="193"/>
        <v>0.15</v>
      </c>
      <c r="D2364" t="s">
        <v>5</v>
      </c>
      <c r="E2364">
        <v>0.6</v>
      </c>
      <c r="F2364" t="s">
        <v>35</v>
      </c>
      <c r="G2364">
        <v>0.1</v>
      </c>
      <c r="H2364" t="s">
        <v>25</v>
      </c>
      <c r="I2364">
        <f t="shared" si="194"/>
        <v>0.5</v>
      </c>
      <c r="Q2364">
        <v>14.979916849214886</v>
      </c>
      <c r="R2364">
        <v>480.85119632907515</v>
      </c>
      <c r="S2364">
        <v>20</v>
      </c>
      <c r="T2364">
        <v>0</v>
      </c>
      <c r="V2364" s="3" t="s">
        <v>113</v>
      </c>
      <c r="W2364" t="s">
        <v>67</v>
      </c>
    </row>
    <row r="2365" spans="1:23" x14ac:dyDescent="0.25">
      <c r="A2365">
        <v>2364</v>
      </c>
      <c r="B2365" t="s">
        <v>1</v>
      </c>
      <c r="C2365">
        <f t="shared" si="193"/>
        <v>0.15</v>
      </c>
      <c r="D2365" t="s">
        <v>5</v>
      </c>
      <c r="E2365">
        <v>0.6</v>
      </c>
      <c r="F2365" t="s">
        <v>35</v>
      </c>
      <c r="G2365">
        <v>0.1</v>
      </c>
      <c r="H2365" t="s">
        <v>25</v>
      </c>
      <c r="I2365">
        <f t="shared" si="194"/>
        <v>0.5</v>
      </c>
      <c r="Q2365">
        <v>14.0772353924705</v>
      </c>
      <c r="R2365">
        <v>432.30512112848908</v>
      </c>
      <c r="S2365">
        <v>20</v>
      </c>
      <c r="T2365">
        <v>0</v>
      </c>
      <c r="V2365" s="3" t="s">
        <v>113</v>
      </c>
      <c r="W2365" t="s">
        <v>67</v>
      </c>
    </row>
    <row r="2366" spans="1:23" x14ac:dyDescent="0.25">
      <c r="A2366">
        <v>2365</v>
      </c>
      <c r="B2366" t="s">
        <v>1</v>
      </c>
      <c r="C2366">
        <f t="shared" si="193"/>
        <v>0.15</v>
      </c>
      <c r="D2366" t="s">
        <v>5</v>
      </c>
      <c r="E2366">
        <v>0.6</v>
      </c>
      <c r="F2366" t="s">
        <v>35</v>
      </c>
      <c r="G2366">
        <v>0.1</v>
      </c>
      <c r="H2366" t="s">
        <v>25</v>
      </c>
      <c r="I2366">
        <f t="shared" si="194"/>
        <v>0.5</v>
      </c>
      <c r="Q2366">
        <v>4.3174547551638183</v>
      </c>
      <c r="R2366">
        <v>884.52390538500367</v>
      </c>
      <c r="S2366">
        <v>0</v>
      </c>
      <c r="T2366">
        <v>3</v>
      </c>
      <c r="V2366" s="3" t="s">
        <v>113</v>
      </c>
      <c r="W2366" t="s">
        <v>67</v>
      </c>
    </row>
    <row r="2367" spans="1:23" x14ac:dyDescent="0.25">
      <c r="A2367">
        <v>2366</v>
      </c>
      <c r="B2367" t="s">
        <v>1</v>
      </c>
      <c r="C2367">
        <f t="shared" si="193"/>
        <v>0.15</v>
      </c>
      <c r="D2367" t="s">
        <v>5</v>
      </c>
      <c r="E2367">
        <v>0.6</v>
      </c>
      <c r="F2367" t="s">
        <v>35</v>
      </c>
      <c r="G2367">
        <v>0.1</v>
      </c>
      <c r="H2367" t="s">
        <v>25</v>
      </c>
      <c r="I2367">
        <f t="shared" si="194"/>
        <v>0.5</v>
      </c>
      <c r="Q2367">
        <v>3.2033703257566977</v>
      </c>
      <c r="R2367">
        <v>833.83349374398495</v>
      </c>
      <c r="S2367">
        <v>0</v>
      </c>
      <c r="T2367">
        <v>3</v>
      </c>
      <c r="V2367" s="3" t="s">
        <v>113</v>
      </c>
      <c r="W2367" t="s">
        <v>67</v>
      </c>
    </row>
    <row r="2368" spans="1:23" x14ac:dyDescent="0.25">
      <c r="A2368">
        <v>2367</v>
      </c>
      <c r="B2368" t="s">
        <v>1</v>
      </c>
      <c r="C2368">
        <f t="shared" si="193"/>
        <v>0.15</v>
      </c>
      <c r="D2368" t="s">
        <v>5</v>
      </c>
      <c r="E2368">
        <v>0.6</v>
      </c>
      <c r="F2368" t="s">
        <v>35</v>
      </c>
      <c r="G2368">
        <v>0.1</v>
      </c>
      <c r="H2368" t="s">
        <v>25</v>
      </c>
      <c r="I2368">
        <f t="shared" si="194"/>
        <v>0.5</v>
      </c>
      <c r="Q2368">
        <v>2.3798641835805117</v>
      </c>
      <c r="R2368">
        <v>783.98529411764707</v>
      </c>
      <c r="S2368">
        <v>0</v>
      </c>
      <c r="T2368">
        <v>3</v>
      </c>
      <c r="V2368" s="3" t="s">
        <v>113</v>
      </c>
      <c r="W2368" t="s">
        <v>67</v>
      </c>
    </row>
    <row r="2369" spans="1:23" x14ac:dyDescent="0.25">
      <c r="A2369">
        <v>2368</v>
      </c>
      <c r="B2369" t="s">
        <v>1</v>
      </c>
      <c r="C2369">
        <f t="shared" si="193"/>
        <v>0.15</v>
      </c>
      <c r="D2369" t="s">
        <v>5</v>
      </c>
      <c r="E2369">
        <v>0.6</v>
      </c>
      <c r="F2369" t="s">
        <v>35</v>
      </c>
      <c r="G2369">
        <v>0.1</v>
      </c>
      <c r="H2369" t="s">
        <v>25</v>
      </c>
      <c r="I2369">
        <f t="shared" si="194"/>
        <v>0.5</v>
      </c>
      <c r="Q2369">
        <v>1.9225715001017294</v>
      </c>
      <c r="R2369">
        <v>738.4335971855761</v>
      </c>
      <c r="S2369">
        <v>0</v>
      </c>
      <c r="T2369">
        <v>3</v>
      </c>
      <c r="V2369" s="3" t="s">
        <v>113</v>
      </c>
      <c r="W2369" t="s">
        <v>67</v>
      </c>
    </row>
    <row r="2370" spans="1:23" x14ac:dyDescent="0.25">
      <c r="A2370">
        <v>2369</v>
      </c>
      <c r="B2370" t="s">
        <v>1</v>
      </c>
      <c r="C2370">
        <f t="shared" si="193"/>
        <v>0.15</v>
      </c>
      <c r="D2370" t="s">
        <v>5</v>
      </c>
      <c r="E2370">
        <v>0.6</v>
      </c>
      <c r="F2370" t="s">
        <v>35</v>
      </c>
      <c r="G2370">
        <v>0.1</v>
      </c>
      <c r="H2370" t="s">
        <v>25</v>
      </c>
      <c r="I2370">
        <f t="shared" si="194"/>
        <v>0.5</v>
      </c>
      <c r="Q2370">
        <v>1.5639882866851966</v>
      </c>
      <c r="R2370">
        <v>688.13664855830029</v>
      </c>
      <c r="S2370">
        <v>0</v>
      </c>
      <c r="T2370">
        <v>3</v>
      </c>
      <c r="V2370" s="3" t="s">
        <v>113</v>
      </c>
      <c r="W2370" t="s">
        <v>67</v>
      </c>
    </row>
    <row r="2371" spans="1:23" x14ac:dyDescent="0.25">
      <c r="A2371">
        <v>2370</v>
      </c>
      <c r="B2371" t="s">
        <v>1</v>
      </c>
      <c r="C2371">
        <f t="shared" si="193"/>
        <v>0.15</v>
      </c>
      <c r="D2371" t="s">
        <v>5</v>
      </c>
      <c r="E2371">
        <v>0.6</v>
      </c>
      <c r="F2371" t="s">
        <v>35</v>
      </c>
      <c r="G2371">
        <v>0.1</v>
      </c>
      <c r="H2371" t="s">
        <v>25</v>
      </c>
      <c r="I2371">
        <f t="shared" si="194"/>
        <v>0.5</v>
      </c>
      <c r="Q2371">
        <v>1.168020975677841</v>
      </c>
      <c r="R2371">
        <v>640.06073838825591</v>
      </c>
      <c r="S2371">
        <v>0</v>
      </c>
      <c r="T2371">
        <v>3</v>
      </c>
      <c r="V2371" s="3" t="s">
        <v>113</v>
      </c>
      <c r="W2371" t="s">
        <v>67</v>
      </c>
    </row>
    <row r="2372" spans="1:23" x14ac:dyDescent="0.25">
      <c r="A2372">
        <v>2371</v>
      </c>
      <c r="B2372" t="s">
        <v>1</v>
      </c>
      <c r="C2372">
        <f t="shared" si="193"/>
        <v>0.15</v>
      </c>
      <c r="D2372" t="s">
        <v>5</v>
      </c>
      <c r="E2372">
        <v>0.6</v>
      </c>
      <c r="F2372" t="s">
        <v>35</v>
      </c>
      <c r="G2372">
        <v>0.1</v>
      </c>
      <c r="H2372" t="s">
        <v>25</v>
      </c>
      <c r="I2372">
        <f t="shared" si="194"/>
        <v>0.5</v>
      </c>
      <c r="Q2372">
        <v>0.87702969180642787</v>
      </c>
      <c r="R2372">
        <v>589.71567891973643</v>
      </c>
      <c r="S2372">
        <v>0</v>
      </c>
      <c r="T2372">
        <v>3</v>
      </c>
      <c r="V2372" s="3" t="s">
        <v>113</v>
      </c>
      <c r="W2372" t="s">
        <v>67</v>
      </c>
    </row>
    <row r="2373" spans="1:23" x14ac:dyDescent="0.25">
      <c r="A2373">
        <v>2372</v>
      </c>
      <c r="B2373" t="s">
        <v>1</v>
      </c>
      <c r="C2373">
        <f t="shared" si="193"/>
        <v>0.15</v>
      </c>
      <c r="D2373" t="s">
        <v>5</v>
      </c>
      <c r="E2373">
        <v>0.6</v>
      </c>
      <c r="F2373" t="s">
        <v>35</v>
      </c>
      <c r="G2373">
        <v>0.1</v>
      </c>
      <c r="H2373" t="s">
        <v>25</v>
      </c>
      <c r="I2373">
        <f t="shared" si="194"/>
        <v>0.5</v>
      </c>
      <c r="Q2373">
        <v>0.7171368143210094</v>
      </c>
      <c r="R2373">
        <v>542.60283687943866</v>
      </c>
      <c r="S2373">
        <v>0</v>
      </c>
      <c r="T2373">
        <v>3</v>
      </c>
      <c r="V2373" s="3" t="s">
        <v>113</v>
      </c>
      <c r="W2373" t="s">
        <v>67</v>
      </c>
    </row>
    <row r="2374" spans="1:23" x14ac:dyDescent="0.25">
      <c r="A2374">
        <v>2373</v>
      </c>
      <c r="B2374" t="s">
        <v>1</v>
      </c>
      <c r="C2374">
        <f t="shared" si="193"/>
        <v>0.15</v>
      </c>
      <c r="D2374" t="s">
        <v>5</v>
      </c>
      <c r="E2374">
        <v>0.6</v>
      </c>
      <c r="F2374" t="s">
        <v>35</v>
      </c>
      <c r="G2374">
        <v>0.1</v>
      </c>
      <c r="H2374" t="s">
        <v>25</v>
      </c>
      <c r="I2374">
        <f t="shared" si="194"/>
        <v>0.5</v>
      </c>
      <c r="Q2374">
        <v>0.52129358812483739</v>
      </c>
      <c r="R2374">
        <v>489.59946949602534</v>
      </c>
      <c r="S2374">
        <v>0</v>
      </c>
      <c r="T2374">
        <v>3</v>
      </c>
      <c r="V2374" s="3" t="s">
        <v>113</v>
      </c>
      <c r="W2374" t="s">
        <v>67</v>
      </c>
    </row>
    <row r="2375" spans="1:23" x14ac:dyDescent="0.25">
      <c r="A2375">
        <v>2374</v>
      </c>
      <c r="B2375" t="s">
        <v>1</v>
      </c>
      <c r="C2375">
        <f t="shared" si="193"/>
        <v>0.15</v>
      </c>
      <c r="D2375" t="s">
        <v>5</v>
      </c>
      <c r="E2375">
        <v>0.6</v>
      </c>
      <c r="F2375" t="s">
        <v>35</v>
      </c>
      <c r="G2375">
        <v>0.1</v>
      </c>
      <c r="H2375" t="s">
        <v>25</v>
      </c>
      <c r="I2375">
        <f t="shared" si="194"/>
        <v>0.5</v>
      </c>
      <c r="Q2375">
        <v>0.42542485822576365</v>
      </c>
      <c r="R2375">
        <v>449.36180904522951</v>
      </c>
      <c r="S2375">
        <v>0</v>
      </c>
      <c r="T2375">
        <v>3</v>
      </c>
      <c r="V2375" s="3" t="s">
        <v>113</v>
      </c>
      <c r="W2375" t="s">
        <v>67</v>
      </c>
    </row>
    <row r="2376" spans="1:23" x14ac:dyDescent="0.25">
      <c r="A2376">
        <v>2375</v>
      </c>
      <c r="B2376" t="s">
        <v>30</v>
      </c>
      <c r="C2376">
        <f t="shared" ref="C2376:C2407" si="195">0.4/2</f>
        <v>0.2</v>
      </c>
      <c r="D2376" t="s">
        <v>2</v>
      </c>
      <c r="E2376">
        <v>0.6</v>
      </c>
      <c r="F2376" t="s">
        <v>27</v>
      </c>
      <c r="G2376">
        <v>0.2</v>
      </c>
      <c r="H2376" t="s">
        <v>10</v>
      </c>
      <c r="I2376">
        <f t="shared" ref="I2376:I2392" si="196">0.8/2</f>
        <v>0.4</v>
      </c>
      <c r="Q2376">
        <v>196.41372141372099</v>
      </c>
      <c r="R2376">
        <v>103.60360360360301</v>
      </c>
      <c r="S2376">
        <v>20</v>
      </c>
      <c r="T2376">
        <v>0</v>
      </c>
      <c r="V2376" s="3" t="s">
        <v>114</v>
      </c>
      <c r="W2376" t="s">
        <v>67</v>
      </c>
    </row>
    <row r="2377" spans="1:23" x14ac:dyDescent="0.25">
      <c r="A2377">
        <v>2376</v>
      </c>
      <c r="B2377" t="s">
        <v>30</v>
      </c>
      <c r="C2377">
        <f t="shared" si="195"/>
        <v>0.2</v>
      </c>
      <c r="D2377" t="s">
        <v>2</v>
      </c>
      <c r="E2377">
        <v>0.6</v>
      </c>
      <c r="F2377" t="s">
        <v>27</v>
      </c>
      <c r="G2377">
        <v>0.2</v>
      </c>
      <c r="H2377" t="s">
        <v>10</v>
      </c>
      <c r="I2377">
        <f t="shared" si="196"/>
        <v>0.4</v>
      </c>
      <c r="Q2377">
        <v>242.792792792792</v>
      </c>
      <c r="R2377">
        <v>150.45045045045001</v>
      </c>
      <c r="S2377">
        <v>20</v>
      </c>
      <c r="T2377">
        <v>0</v>
      </c>
      <c r="V2377" s="3" t="s">
        <v>114</v>
      </c>
      <c r="W2377" t="s">
        <v>67</v>
      </c>
    </row>
    <row r="2378" spans="1:23" x14ac:dyDescent="0.25">
      <c r="A2378">
        <v>2377</v>
      </c>
      <c r="B2378" t="s">
        <v>30</v>
      </c>
      <c r="C2378">
        <f t="shared" si="195"/>
        <v>0.2</v>
      </c>
      <c r="D2378" t="s">
        <v>2</v>
      </c>
      <c r="E2378">
        <v>0.6</v>
      </c>
      <c r="F2378" t="s">
        <v>27</v>
      </c>
      <c r="G2378">
        <v>0.2</v>
      </c>
      <c r="H2378" t="s">
        <v>10</v>
      </c>
      <c r="I2378">
        <f t="shared" si="196"/>
        <v>0.4</v>
      </c>
      <c r="Q2378">
        <v>289.18918918918899</v>
      </c>
      <c r="R2378">
        <v>200.90090090090001</v>
      </c>
      <c r="S2378">
        <v>20</v>
      </c>
      <c r="T2378">
        <v>0</v>
      </c>
      <c r="V2378" s="3" t="s">
        <v>114</v>
      </c>
      <c r="W2378" t="s">
        <v>67</v>
      </c>
    </row>
    <row r="2379" spans="1:23" x14ac:dyDescent="0.25">
      <c r="A2379">
        <v>2378</v>
      </c>
      <c r="B2379" t="s">
        <v>30</v>
      </c>
      <c r="C2379">
        <f t="shared" si="195"/>
        <v>0.2</v>
      </c>
      <c r="D2379" t="s">
        <v>2</v>
      </c>
      <c r="E2379">
        <v>0.6</v>
      </c>
      <c r="F2379" t="s">
        <v>27</v>
      </c>
      <c r="G2379">
        <v>0.2</v>
      </c>
      <c r="H2379" t="s">
        <v>10</v>
      </c>
      <c r="I2379">
        <f t="shared" si="196"/>
        <v>0.4</v>
      </c>
      <c r="Q2379">
        <v>331.72210672210599</v>
      </c>
      <c r="R2379">
        <v>247.74774774774701</v>
      </c>
      <c r="S2379">
        <v>20</v>
      </c>
      <c r="T2379">
        <v>0</v>
      </c>
      <c r="V2379" s="3" t="s">
        <v>203</v>
      </c>
      <c r="W2379" t="s">
        <v>67</v>
      </c>
    </row>
    <row r="2380" spans="1:23" x14ac:dyDescent="0.25">
      <c r="A2380">
        <v>2379</v>
      </c>
      <c r="B2380" t="s">
        <v>30</v>
      </c>
      <c r="C2380">
        <f t="shared" si="195"/>
        <v>0.2</v>
      </c>
      <c r="D2380" t="s">
        <v>2</v>
      </c>
      <c r="E2380">
        <v>0.6</v>
      </c>
      <c r="F2380" t="s">
        <v>27</v>
      </c>
      <c r="G2380">
        <v>0.2</v>
      </c>
      <c r="H2380" t="s">
        <v>10</v>
      </c>
      <c r="I2380">
        <f t="shared" si="196"/>
        <v>0.4</v>
      </c>
      <c r="Q2380">
        <v>362.733887733887</v>
      </c>
      <c r="R2380">
        <v>298.19819819819799</v>
      </c>
      <c r="S2380">
        <v>20</v>
      </c>
      <c r="T2380">
        <v>0</v>
      </c>
      <c r="V2380" s="3" t="s">
        <v>203</v>
      </c>
      <c r="W2380" t="s">
        <v>67</v>
      </c>
    </row>
    <row r="2381" spans="1:23" x14ac:dyDescent="0.25">
      <c r="A2381">
        <v>2380</v>
      </c>
      <c r="B2381" t="s">
        <v>30</v>
      </c>
      <c r="C2381">
        <f t="shared" si="195"/>
        <v>0.2</v>
      </c>
      <c r="D2381" t="s">
        <v>2</v>
      </c>
      <c r="E2381">
        <v>0.6</v>
      </c>
      <c r="F2381" t="s">
        <v>27</v>
      </c>
      <c r="G2381">
        <v>0.2</v>
      </c>
      <c r="H2381" t="s">
        <v>10</v>
      </c>
      <c r="I2381">
        <f t="shared" si="196"/>
        <v>0.4</v>
      </c>
      <c r="Q2381">
        <v>393.74566874566801</v>
      </c>
      <c r="R2381">
        <v>348.64864864864802</v>
      </c>
      <c r="S2381">
        <v>20</v>
      </c>
      <c r="T2381">
        <v>0</v>
      </c>
      <c r="V2381" s="3" t="s">
        <v>203</v>
      </c>
      <c r="W2381" t="s">
        <v>67</v>
      </c>
    </row>
    <row r="2382" spans="1:23" x14ac:dyDescent="0.25">
      <c r="A2382">
        <v>2381</v>
      </c>
      <c r="B2382" t="s">
        <v>30</v>
      </c>
      <c r="C2382">
        <f t="shared" si="195"/>
        <v>0.2</v>
      </c>
      <c r="D2382" t="s">
        <v>2</v>
      </c>
      <c r="E2382">
        <v>0.6</v>
      </c>
      <c r="F2382" t="s">
        <v>27</v>
      </c>
      <c r="G2382">
        <v>0.2</v>
      </c>
      <c r="H2382" t="s">
        <v>10</v>
      </c>
      <c r="I2382">
        <f t="shared" si="196"/>
        <v>0.4</v>
      </c>
      <c r="Q2382">
        <v>436.29591129591103</v>
      </c>
      <c r="R2382">
        <v>399.09909909909902</v>
      </c>
      <c r="S2382">
        <v>20</v>
      </c>
      <c r="T2382">
        <v>0</v>
      </c>
      <c r="V2382" s="3" t="s">
        <v>203</v>
      </c>
      <c r="W2382" t="s">
        <v>67</v>
      </c>
    </row>
    <row r="2383" spans="1:23" x14ac:dyDescent="0.25">
      <c r="A2383">
        <v>2382</v>
      </c>
      <c r="B2383" t="s">
        <v>30</v>
      </c>
      <c r="C2383">
        <f t="shared" si="195"/>
        <v>0.2</v>
      </c>
      <c r="D2383" t="s">
        <v>2</v>
      </c>
      <c r="E2383">
        <v>0.6</v>
      </c>
      <c r="F2383" t="s">
        <v>27</v>
      </c>
      <c r="G2383">
        <v>0.2</v>
      </c>
      <c r="H2383" t="s">
        <v>10</v>
      </c>
      <c r="I2383">
        <f t="shared" si="196"/>
        <v>0.4</v>
      </c>
      <c r="Q2383">
        <v>482.692307692307</v>
      </c>
      <c r="R2383">
        <v>449.549549549549</v>
      </c>
      <c r="S2383">
        <v>20</v>
      </c>
      <c r="T2383">
        <v>0</v>
      </c>
      <c r="V2383" s="3" t="s">
        <v>203</v>
      </c>
      <c r="W2383" t="s">
        <v>67</v>
      </c>
    </row>
    <row r="2384" spans="1:23" x14ac:dyDescent="0.25">
      <c r="A2384">
        <v>2383</v>
      </c>
      <c r="B2384" t="s">
        <v>30</v>
      </c>
      <c r="C2384">
        <f t="shared" si="195"/>
        <v>0.2</v>
      </c>
      <c r="D2384" t="s">
        <v>2</v>
      </c>
      <c r="E2384">
        <v>0.6</v>
      </c>
      <c r="F2384" t="s">
        <v>27</v>
      </c>
      <c r="G2384">
        <v>0.2</v>
      </c>
      <c r="H2384" t="s">
        <v>10</v>
      </c>
      <c r="I2384">
        <f t="shared" si="196"/>
        <v>0.4</v>
      </c>
      <c r="Q2384">
        <v>517.55024255024205</v>
      </c>
      <c r="R2384">
        <v>500</v>
      </c>
      <c r="S2384">
        <v>20</v>
      </c>
      <c r="T2384">
        <v>0</v>
      </c>
      <c r="V2384" s="3" t="s">
        <v>203</v>
      </c>
      <c r="W2384" t="s">
        <v>38</v>
      </c>
    </row>
    <row r="2385" spans="1:23" x14ac:dyDescent="0.25">
      <c r="A2385">
        <v>2384</v>
      </c>
      <c r="B2385" t="s">
        <v>30</v>
      </c>
      <c r="C2385">
        <f t="shared" si="195"/>
        <v>0.2</v>
      </c>
      <c r="D2385" t="s">
        <v>2</v>
      </c>
      <c r="E2385">
        <v>0.6</v>
      </c>
      <c r="F2385" t="s">
        <v>27</v>
      </c>
      <c r="G2385">
        <v>0.2</v>
      </c>
      <c r="H2385" t="s">
        <v>10</v>
      </c>
      <c r="I2385">
        <f t="shared" si="196"/>
        <v>0.4</v>
      </c>
      <c r="Q2385">
        <v>498.562023562023</v>
      </c>
      <c r="R2385">
        <v>550.45045045045003</v>
      </c>
      <c r="S2385">
        <v>20</v>
      </c>
      <c r="T2385">
        <v>0</v>
      </c>
      <c r="V2385" s="3" t="s">
        <v>203</v>
      </c>
      <c r="W2385" t="s">
        <v>38</v>
      </c>
    </row>
    <row r="2386" spans="1:23" x14ac:dyDescent="0.25">
      <c r="A2386">
        <v>2385</v>
      </c>
      <c r="B2386" t="s">
        <v>30</v>
      </c>
      <c r="C2386">
        <f t="shared" si="195"/>
        <v>0.2</v>
      </c>
      <c r="D2386" t="s">
        <v>2</v>
      </c>
      <c r="E2386">
        <v>0.6</v>
      </c>
      <c r="F2386" t="s">
        <v>27</v>
      </c>
      <c r="G2386">
        <v>0.2</v>
      </c>
      <c r="H2386" t="s">
        <v>10</v>
      </c>
      <c r="I2386">
        <f t="shared" si="196"/>
        <v>0.4</v>
      </c>
      <c r="Q2386">
        <v>444.941094941095</v>
      </c>
      <c r="R2386">
        <v>597.29729729729695</v>
      </c>
      <c r="S2386">
        <v>20</v>
      </c>
      <c r="T2386">
        <v>0</v>
      </c>
      <c r="V2386" s="3" t="s">
        <v>203</v>
      </c>
      <c r="W2386" t="s">
        <v>38</v>
      </c>
    </row>
    <row r="2387" spans="1:23" x14ac:dyDescent="0.25">
      <c r="A2387">
        <v>2386</v>
      </c>
      <c r="B2387" t="s">
        <v>30</v>
      </c>
      <c r="C2387">
        <f t="shared" si="195"/>
        <v>0.2</v>
      </c>
      <c r="D2387" t="s">
        <v>2</v>
      </c>
      <c r="E2387">
        <v>0.6</v>
      </c>
      <c r="F2387" t="s">
        <v>27</v>
      </c>
      <c r="G2387">
        <v>0.2</v>
      </c>
      <c r="H2387" t="s">
        <v>10</v>
      </c>
      <c r="I2387">
        <f t="shared" si="196"/>
        <v>0.4</v>
      </c>
      <c r="Q2387">
        <v>391.33749133749097</v>
      </c>
      <c r="R2387">
        <v>647.74774774774698</v>
      </c>
      <c r="S2387">
        <v>20</v>
      </c>
      <c r="T2387">
        <v>0</v>
      </c>
      <c r="V2387" s="3" t="s">
        <v>203</v>
      </c>
      <c r="W2387" t="s">
        <v>38</v>
      </c>
    </row>
    <row r="2388" spans="1:23" x14ac:dyDescent="0.25">
      <c r="A2388">
        <v>2387</v>
      </c>
      <c r="B2388" t="s">
        <v>30</v>
      </c>
      <c r="C2388">
        <f t="shared" si="195"/>
        <v>0.2</v>
      </c>
      <c r="D2388" t="s">
        <v>2</v>
      </c>
      <c r="E2388">
        <v>0.6</v>
      </c>
      <c r="F2388" t="s">
        <v>27</v>
      </c>
      <c r="G2388">
        <v>0.2</v>
      </c>
      <c r="H2388" t="s">
        <v>10</v>
      </c>
      <c r="I2388">
        <f t="shared" si="196"/>
        <v>0.4</v>
      </c>
      <c r="Q2388">
        <v>322.34927234927198</v>
      </c>
      <c r="R2388">
        <v>698.19819819819804</v>
      </c>
      <c r="S2388">
        <v>20</v>
      </c>
      <c r="T2388">
        <v>0</v>
      </c>
      <c r="V2388" s="3" t="s">
        <v>203</v>
      </c>
      <c r="W2388" t="s">
        <v>38</v>
      </c>
    </row>
    <row r="2389" spans="1:23" x14ac:dyDescent="0.25">
      <c r="A2389">
        <v>2388</v>
      </c>
      <c r="B2389" t="s">
        <v>30</v>
      </c>
      <c r="C2389">
        <f t="shared" si="195"/>
        <v>0.2</v>
      </c>
      <c r="D2389" t="s">
        <v>2</v>
      </c>
      <c r="E2389">
        <v>0.6</v>
      </c>
      <c r="F2389" t="s">
        <v>27</v>
      </c>
      <c r="G2389">
        <v>0.2</v>
      </c>
      <c r="H2389" t="s">
        <v>10</v>
      </c>
      <c r="I2389">
        <f t="shared" si="196"/>
        <v>0.4</v>
      </c>
      <c r="Q2389">
        <v>264.899514899515</v>
      </c>
      <c r="R2389">
        <v>748.64864864864796</v>
      </c>
      <c r="S2389">
        <v>20</v>
      </c>
      <c r="T2389">
        <v>0</v>
      </c>
      <c r="V2389" s="3" t="s">
        <v>203</v>
      </c>
      <c r="W2389" t="s">
        <v>38</v>
      </c>
    </row>
    <row r="2390" spans="1:23" x14ac:dyDescent="0.25">
      <c r="A2390">
        <v>2389</v>
      </c>
      <c r="B2390" t="s">
        <v>30</v>
      </c>
      <c r="C2390">
        <f t="shared" si="195"/>
        <v>0.2</v>
      </c>
      <c r="D2390" t="s">
        <v>2</v>
      </c>
      <c r="E2390">
        <v>0.6</v>
      </c>
      <c r="F2390" t="s">
        <v>27</v>
      </c>
      <c r="G2390">
        <v>0.2</v>
      </c>
      <c r="H2390" t="s">
        <v>10</v>
      </c>
      <c r="I2390">
        <f t="shared" si="196"/>
        <v>0.4</v>
      </c>
      <c r="Q2390">
        <v>218.98821898821899</v>
      </c>
      <c r="R2390">
        <v>799.09909909909902</v>
      </c>
      <c r="S2390">
        <v>20</v>
      </c>
      <c r="T2390">
        <v>0</v>
      </c>
      <c r="V2390" s="3" t="s">
        <v>203</v>
      </c>
      <c r="W2390" t="s">
        <v>38</v>
      </c>
    </row>
    <row r="2391" spans="1:23" x14ac:dyDescent="0.25">
      <c r="A2391">
        <v>2390</v>
      </c>
      <c r="B2391" t="s">
        <v>30</v>
      </c>
      <c r="C2391">
        <f t="shared" si="195"/>
        <v>0.2</v>
      </c>
      <c r="D2391" t="s">
        <v>2</v>
      </c>
      <c r="E2391">
        <v>0.6</v>
      </c>
      <c r="F2391" t="s">
        <v>27</v>
      </c>
      <c r="G2391">
        <v>0.2</v>
      </c>
      <c r="H2391" t="s">
        <v>10</v>
      </c>
      <c r="I2391">
        <f t="shared" si="196"/>
        <v>0.4</v>
      </c>
      <c r="Q2391">
        <v>184.61538461538399</v>
      </c>
      <c r="R2391">
        <v>849.54954954954906</v>
      </c>
      <c r="S2391">
        <v>20</v>
      </c>
      <c r="T2391">
        <v>0</v>
      </c>
      <c r="V2391" s="3" t="s">
        <v>203</v>
      </c>
      <c r="W2391" t="s">
        <v>38</v>
      </c>
    </row>
    <row r="2392" spans="1:23" x14ac:dyDescent="0.25">
      <c r="A2392">
        <v>2391</v>
      </c>
      <c r="B2392" t="s">
        <v>30</v>
      </c>
      <c r="C2392">
        <f t="shared" si="195"/>
        <v>0.2</v>
      </c>
      <c r="D2392" t="s">
        <v>2</v>
      </c>
      <c r="E2392">
        <v>0.6</v>
      </c>
      <c r="F2392" t="s">
        <v>27</v>
      </c>
      <c r="G2392">
        <v>0.2</v>
      </c>
      <c r="H2392" t="s">
        <v>10</v>
      </c>
      <c r="I2392">
        <f t="shared" si="196"/>
        <v>0.4</v>
      </c>
      <c r="Q2392">
        <v>157.93485793485701</v>
      </c>
      <c r="R2392">
        <v>900</v>
      </c>
      <c r="S2392">
        <v>20</v>
      </c>
      <c r="T2392">
        <v>0</v>
      </c>
      <c r="V2392" s="3" t="s">
        <v>203</v>
      </c>
      <c r="W2392" t="s">
        <v>38</v>
      </c>
    </row>
    <row r="2393" spans="1:23" x14ac:dyDescent="0.25">
      <c r="A2393">
        <v>2392</v>
      </c>
      <c r="B2393" t="s">
        <v>30</v>
      </c>
      <c r="C2393">
        <f t="shared" si="195"/>
        <v>0.2</v>
      </c>
      <c r="D2393" t="s">
        <v>2</v>
      </c>
      <c r="E2393">
        <v>0.6</v>
      </c>
      <c r="F2393" t="s">
        <v>27</v>
      </c>
      <c r="G2393">
        <v>0.19</v>
      </c>
      <c r="H2393" t="s">
        <v>10</v>
      </c>
      <c r="I2393">
        <f t="shared" ref="I2393:I2409" si="197">0.76/2</f>
        <v>0.38</v>
      </c>
      <c r="J2393" t="s">
        <v>34</v>
      </c>
      <c r="K2393">
        <v>0.05</v>
      </c>
      <c r="Q2393">
        <v>146.396396396396</v>
      </c>
      <c r="R2393">
        <v>100</v>
      </c>
      <c r="S2393">
        <v>20</v>
      </c>
      <c r="T2393">
        <v>0</v>
      </c>
      <c r="V2393" s="3" t="s">
        <v>203</v>
      </c>
      <c r="W2393" t="s">
        <v>67</v>
      </c>
    </row>
    <row r="2394" spans="1:23" x14ac:dyDescent="0.25">
      <c r="A2394">
        <v>2393</v>
      </c>
      <c r="B2394" t="s">
        <v>30</v>
      </c>
      <c r="C2394">
        <f t="shared" si="195"/>
        <v>0.2</v>
      </c>
      <c r="D2394" t="s">
        <v>2</v>
      </c>
      <c r="E2394">
        <v>0.6</v>
      </c>
      <c r="F2394" t="s">
        <v>27</v>
      </c>
      <c r="G2394">
        <v>0.19</v>
      </c>
      <c r="H2394" t="s">
        <v>10</v>
      </c>
      <c r="I2394">
        <f t="shared" si="197"/>
        <v>0.38</v>
      </c>
      <c r="J2394" t="s">
        <v>34</v>
      </c>
      <c r="K2394">
        <v>0.05</v>
      </c>
      <c r="Q2394">
        <v>188.94663894663799</v>
      </c>
      <c r="R2394">
        <v>150.45045045045001</v>
      </c>
      <c r="S2394">
        <v>20</v>
      </c>
      <c r="T2394">
        <v>0</v>
      </c>
      <c r="V2394" s="3" t="s">
        <v>203</v>
      </c>
      <c r="W2394" t="s">
        <v>67</v>
      </c>
    </row>
    <row r="2395" spans="1:23" x14ac:dyDescent="0.25">
      <c r="A2395">
        <v>2394</v>
      </c>
      <c r="B2395" t="s">
        <v>30</v>
      </c>
      <c r="C2395">
        <f t="shared" si="195"/>
        <v>0.2</v>
      </c>
      <c r="D2395" t="s">
        <v>2</v>
      </c>
      <c r="E2395">
        <v>0.6</v>
      </c>
      <c r="F2395" t="s">
        <v>27</v>
      </c>
      <c r="G2395">
        <v>0.19</v>
      </c>
      <c r="H2395" t="s">
        <v>10</v>
      </c>
      <c r="I2395">
        <f t="shared" si="197"/>
        <v>0.38</v>
      </c>
      <c r="J2395" t="s">
        <v>34</v>
      </c>
      <c r="K2395">
        <v>0.05</v>
      </c>
      <c r="Q2395">
        <v>219.95841995842</v>
      </c>
      <c r="R2395">
        <v>200.90090090090001</v>
      </c>
      <c r="S2395">
        <v>20</v>
      </c>
      <c r="T2395">
        <v>0</v>
      </c>
      <c r="V2395" s="3" t="s">
        <v>203</v>
      </c>
      <c r="W2395" t="s">
        <v>67</v>
      </c>
    </row>
    <row r="2396" spans="1:23" x14ac:dyDescent="0.25">
      <c r="A2396">
        <v>2395</v>
      </c>
      <c r="B2396" t="s">
        <v>30</v>
      </c>
      <c r="C2396">
        <f t="shared" si="195"/>
        <v>0.2</v>
      </c>
      <c r="D2396" t="s">
        <v>2</v>
      </c>
      <c r="E2396">
        <v>0.6</v>
      </c>
      <c r="F2396" t="s">
        <v>27</v>
      </c>
      <c r="G2396">
        <v>0.19</v>
      </c>
      <c r="H2396" t="s">
        <v>10</v>
      </c>
      <c r="I2396">
        <f t="shared" si="197"/>
        <v>0.38</v>
      </c>
      <c r="J2396" t="s">
        <v>34</v>
      </c>
      <c r="K2396">
        <v>0.05</v>
      </c>
      <c r="Q2396">
        <v>250.97020097020101</v>
      </c>
      <c r="R2396">
        <v>251.35135135135101</v>
      </c>
      <c r="S2396">
        <v>20</v>
      </c>
      <c r="T2396">
        <v>0</v>
      </c>
      <c r="V2396" s="3" t="s">
        <v>203</v>
      </c>
      <c r="W2396" t="s">
        <v>67</v>
      </c>
    </row>
    <row r="2397" spans="1:23" x14ac:dyDescent="0.25">
      <c r="A2397">
        <v>2396</v>
      </c>
      <c r="B2397" t="s">
        <v>30</v>
      </c>
      <c r="C2397">
        <f t="shared" si="195"/>
        <v>0.2</v>
      </c>
      <c r="D2397" t="s">
        <v>2</v>
      </c>
      <c r="E2397">
        <v>0.6</v>
      </c>
      <c r="F2397" t="s">
        <v>27</v>
      </c>
      <c r="G2397">
        <v>0.19</v>
      </c>
      <c r="H2397" t="s">
        <v>10</v>
      </c>
      <c r="I2397">
        <f t="shared" si="197"/>
        <v>0.38</v>
      </c>
      <c r="J2397" t="s">
        <v>34</v>
      </c>
      <c r="K2397">
        <v>0.05</v>
      </c>
      <c r="Q2397">
        <v>281.96465696465702</v>
      </c>
      <c r="R2397">
        <v>298.19819819819799</v>
      </c>
      <c r="S2397">
        <v>20</v>
      </c>
      <c r="T2397">
        <v>0</v>
      </c>
      <c r="V2397" s="3" t="s">
        <v>203</v>
      </c>
      <c r="W2397" t="s">
        <v>67</v>
      </c>
    </row>
    <row r="2398" spans="1:23" x14ac:dyDescent="0.25">
      <c r="A2398">
        <v>2397</v>
      </c>
      <c r="B2398" t="s">
        <v>30</v>
      </c>
      <c r="C2398">
        <f t="shared" si="195"/>
        <v>0.2</v>
      </c>
      <c r="D2398" t="s">
        <v>2</v>
      </c>
      <c r="E2398">
        <v>0.6</v>
      </c>
      <c r="F2398" t="s">
        <v>27</v>
      </c>
      <c r="G2398">
        <v>0.19</v>
      </c>
      <c r="H2398" t="s">
        <v>10</v>
      </c>
      <c r="I2398">
        <f t="shared" si="197"/>
        <v>0.38</v>
      </c>
      <c r="J2398" t="s">
        <v>34</v>
      </c>
      <c r="K2398">
        <v>0.05</v>
      </c>
      <c r="Q2398">
        <v>305.30145530145501</v>
      </c>
      <c r="R2398">
        <v>352.25225225225199</v>
      </c>
      <c r="S2398">
        <v>20</v>
      </c>
      <c r="T2398">
        <v>0</v>
      </c>
      <c r="V2398" s="3" t="s">
        <v>203</v>
      </c>
      <c r="W2398" t="s">
        <v>67</v>
      </c>
    </row>
    <row r="2399" spans="1:23" x14ac:dyDescent="0.25">
      <c r="A2399">
        <v>2398</v>
      </c>
      <c r="B2399" t="s">
        <v>30</v>
      </c>
      <c r="C2399">
        <f t="shared" si="195"/>
        <v>0.2</v>
      </c>
      <c r="D2399" t="s">
        <v>2</v>
      </c>
      <c r="E2399">
        <v>0.6</v>
      </c>
      <c r="F2399" t="s">
        <v>27</v>
      </c>
      <c r="G2399">
        <v>0.19</v>
      </c>
      <c r="H2399" t="s">
        <v>10</v>
      </c>
      <c r="I2399">
        <f t="shared" si="197"/>
        <v>0.38</v>
      </c>
      <c r="J2399" t="s">
        <v>34</v>
      </c>
      <c r="K2399">
        <v>0.05</v>
      </c>
      <c r="Q2399">
        <v>317.08246708246702</v>
      </c>
      <c r="R2399">
        <v>402.70270270270203</v>
      </c>
      <c r="S2399">
        <v>20</v>
      </c>
      <c r="T2399">
        <v>0</v>
      </c>
      <c r="V2399" s="3" t="s">
        <v>203</v>
      </c>
      <c r="W2399" t="s">
        <v>67</v>
      </c>
    </row>
    <row r="2400" spans="1:23" x14ac:dyDescent="0.25">
      <c r="A2400">
        <v>2399</v>
      </c>
      <c r="B2400" t="s">
        <v>30</v>
      </c>
      <c r="C2400">
        <f t="shared" si="195"/>
        <v>0.2</v>
      </c>
      <c r="D2400" t="s">
        <v>2</v>
      </c>
      <c r="E2400">
        <v>0.6</v>
      </c>
      <c r="F2400" t="s">
        <v>27</v>
      </c>
      <c r="G2400">
        <v>0.19</v>
      </c>
      <c r="H2400" t="s">
        <v>10</v>
      </c>
      <c r="I2400">
        <f t="shared" si="197"/>
        <v>0.38</v>
      </c>
      <c r="J2400" t="s">
        <v>34</v>
      </c>
      <c r="K2400">
        <v>0.05</v>
      </c>
      <c r="Q2400">
        <v>325</v>
      </c>
      <c r="R2400">
        <v>449.549549549549</v>
      </c>
      <c r="S2400">
        <v>20</v>
      </c>
      <c r="T2400">
        <v>0</v>
      </c>
      <c r="V2400" s="3" t="s">
        <v>203</v>
      </c>
      <c r="W2400" t="s">
        <v>67</v>
      </c>
    </row>
    <row r="2401" spans="1:23" x14ac:dyDescent="0.25">
      <c r="A2401">
        <v>2400</v>
      </c>
      <c r="B2401" t="s">
        <v>30</v>
      </c>
      <c r="C2401">
        <f t="shared" si="195"/>
        <v>0.2</v>
      </c>
      <c r="D2401" t="s">
        <v>2</v>
      </c>
      <c r="E2401">
        <v>0.6</v>
      </c>
      <c r="F2401" t="s">
        <v>27</v>
      </c>
      <c r="G2401">
        <v>0.19</v>
      </c>
      <c r="H2401" t="s">
        <v>10</v>
      </c>
      <c r="I2401">
        <f t="shared" si="197"/>
        <v>0.38</v>
      </c>
      <c r="J2401" t="s">
        <v>34</v>
      </c>
      <c r="K2401">
        <v>0.05</v>
      </c>
      <c r="Q2401">
        <v>325.24255024255001</v>
      </c>
      <c r="R2401">
        <v>500</v>
      </c>
      <c r="S2401">
        <v>20</v>
      </c>
      <c r="T2401">
        <v>0</v>
      </c>
      <c r="V2401" s="3" t="s">
        <v>203</v>
      </c>
      <c r="W2401" t="s">
        <v>38</v>
      </c>
    </row>
    <row r="2402" spans="1:23" x14ac:dyDescent="0.25">
      <c r="A2402">
        <v>2401</v>
      </c>
      <c r="B2402" t="s">
        <v>30</v>
      </c>
      <c r="C2402">
        <f t="shared" si="195"/>
        <v>0.2</v>
      </c>
      <c r="D2402" t="s">
        <v>2</v>
      </c>
      <c r="E2402">
        <v>0.6</v>
      </c>
      <c r="F2402" t="s">
        <v>27</v>
      </c>
      <c r="G2402">
        <v>0.19</v>
      </c>
      <c r="H2402" t="s">
        <v>10</v>
      </c>
      <c r="I2402">
        <f t="shared" si="197"/>
        <v>0.38</v>
      </c>
      <c r="J2402" t="s">
        <v>34</v>
      </c>
      <c r="K2402">
        <v>0.05</v>
      </c>
      <c r="Q2402">
        <v>310.100485100485</v>
      </c>
      <c r="R2402">
        <v>550.45045045045003</v>
      </c>
      <c r="S2402">
        <v>20</v>
      </c>
      <c r="T2402">
        <v>0</v>
      </c>
      <c r="V2402" s="3" t="s">
        <v>203</v>
      </c>
      <c r="W2402" t="s">
        <v>38</v>
      </c>
    </row>
    <row r="2403" spans="1:23" x14ac:dyDescent="0.25">
      <c r="A2403">
        <v>2402</v>
      </c>
      <c r="B2403" t="s">
        <v>30</v>
      </c>
      <c r="C2403">
        <f t="shared" si="195"/>
        <v>0.2</v>
      </c>
      <c r="D2403" t="s">
        <v>2</v>
      </c>
      <c r="E2403">
        <v>0.6</v>
      </c>
      <c r="F2403" t="s">
        <v>27</v>
      </c>
      <c r="G2403">
        <v>0.19</v>
      </c>
      <c r="H2403" t="s">
        <v>10</v>
      </c>
      <c r="I2403">
        <f t="shared" si="197"/>
        <v>0.38</v>
      </c>
      <c r="J2403" t="s">
        <v>34</v>
      </c>
      <c r="K2403">
        <v>0.05</v>
      </c>
      <c r="Q2403">
        <v>283.41995841995799</v>
      </c>
      <c r="R2403">
        <v>600.90090090089996</v>
      </c>
      <c r="S2403">
        <v>20</v>
      </c>
      <c r="T2403">
        <v>0</v>
      </c>
      <c r="V2403" s="3" t="s">
        <v>203</v>
      </c>
      <c r="W2403" t="s">
        <v>38</v>
      </c>
    </row>
    <row r="2404" spans="1:23" x14ac:dyDescent="0.25">
      <c r="A2404">
        <v>2403</v>
      </c>
      <c r="B2404" t="s">
        <v>30</v>
      </c>
      <c r="C2404">
        <f t="shared" si="195"/>
        <v>0.2</v>
      </c>
      <c r="D2404" t="s">
        <v>2</v>
      </c>
      <c r="E2404">
        <v>0.6</v>
      </c>
      <c r="F2404" t="s">
        <v>27</v>
      </c>
      <c r="G2404">
        <v>0.19</v>
      </c>
      <c r="H2404" t="s">
        <v>10</v>
      </c>
      <c r="I2404">
        <f t="shared" si="197"/>
        <v>0.38</v>
      </c>
      <c r="J2404" t="s">
        <v>34</v>
      </c>
      <c r="K2404">
        <v>0.05</v>
      </c>
      <c r="Q2404">
        <v>245.20097020097</v>
      </c>
      <c r="R2404">
        <v>651.35135135135101</v>
      </c>
      <c r="S2404">
        <v>20</v>
      </c>
      <c r="T2404">
        <v>0</v>
      </c>
      <c r="V2404" s="3" t="s">
        <v>203</v>
      </c>
      <c r="W2404" t="s">
        <v>38</v>
      </c>
    </row>
    <row r="2405" spans="1:23" x14ac:dyDescent="0.25">
      <c r="A2405">
        <v>2404</v>
      </c>
      <c r="B2405" t="s">
        <v>30</v>
      </c>
      <c r="C2405">
        <f t="shared" si="195"/>
        <v>0.2</v>
      </c>
      <c r="D2405" t="s">
        <v>2</v>
      </c>
      <c r="E2405">
        <v>0.6</v>
      </c>
      <c r="F2405" t="s">
        <v>27</v>
      </c>
      <c r="G2405">
        <v>0.19</v>
      </c>
      <c r="H2405" t="s">
        <v>10</v>
      </c>
      <c r="I2405">
        <f t="shared" si="197"/>
        <v>0.38</v>
      </c>
      <c r="J2405" t="s">
        <v>34</v>
      </c>
      <c r="K2405">
        <v>0.05</v>
      </c>
      <c r="Q2405">
        <v>218.503118503118</v>
      </c>
      <c r="R2405">
        <v>698.19819819819804</v>
      </c>
      <c r="S2405">
        <v>20</v>
      </c>
      <c r="T2405">
        <v>0</v>
      </c>
      <c r="V2405" s="3" t="s">
        <v>203</v>
      </c>
      <c r="W2405" t="s">
        <v>38</v>
      </c>
    </row>
    <row r="2406" spans="1:23" x14ac:dyDescent="0.25">
      <c r="A2406">
        <v>2405</v>
      </c>
      <c r="B2406" t="s">
        <v>30</v>
      </c>
      <c r="C2406">
        <f t="shared" si="195"/>
        <v>0.2</v>
      </c>
      <c r="D2406" t="s">
        <v>2</v>
      </c>
      <c r="E2406">
        <v>0.6</v>
      </c>
      <c r="F2406" t="s">
        <v>27</v>
      </c>
      <c r="G2406">
        <v>0.19</v>
      </c>
      <c r="H2406" t="s">
        <v>10</v>
      </c>
      <c r="I2406">
        <f t="shared" si="197"/>
        <v>0.38</v>
      </c>
      <c r="J2406" t="s">
        <v>34</v>
      </c>
      <c r="K2406">
        <v>0.05</v>
      </c>
      <c r="Q2406">
        <v>184.130284130284</v>
      </c>
      <c r="R2406">
        <v>748.64864864864796</v>
      </c>
      <c r="S2406">
        <v>20</v>
      </c>
      <c r="T2406">
        <v>0</v>
      </c>
      <c r="V2406" s="3" t="s">
        <v>203</v>
      </c>
      <c r="W2406" t="s">
        <v>38</v>
      </c>
    </row>
    <row r="2407" spans="1:23" x14ac:dyDescent="0.25">
      <c r="A2407">
        <v>2406</v>
      </c>
      <c r="B2407" t="s">
        <v>30</v>
      </c>
      <c r="C2407">
        <f t="shared" si="195"/>
        <v>0.2</v>
      </c>
      <c r="D2407" t="s">
        <v>2</v>
      </c>
      <c r="E2407">
        <v>0.6</v>
      </c>
      <c r="F2407" t="s">
        <v>27</v>
      </c>
      <c r="G2407">
        <v>0.19</v>
      </c>
      <c r="H2407" t="s">
        <v>10</v>
      </c>
      <c r="I2407">
        <f t="shared" si="197"/>
        <v>0.38</v>
      </c>
      <c r="J2407" t="s">
        <v>34</v>
      </c>
      <c r="K2407">
        <v>0.05</v>
      </c>
      <c r="Q2407">
        <v>153.60360360360301</v>
      </c>
      <c r="R2407">
        <v>799.09909909909902</v>
      </c>
      <c r="S2407">
        <v>20</v>
      </c>
      <c r="T2407">
        <v>0</v>
      </c>
      <c r="V2407" s="3" t="s">
        <v>203</v>
      </c>
      <c r="W2407" t="s">
        <v>38</v>
      </c>
    </row>
    <row r="2408" spans="1:23" x14ac:dyDescent="0.25">
      <c r="A2408">
        <v>2407</v>
      </c>
      <c r="B2408" t="s">
        <v>30</v>
      </c>
      <c r="C2408">
        <f t="shared" ref="C2408:C2443" si="198">0.4/2</f>
        <v>0.2</v>
      </c>
      <c r="D2408" t="s">
        <v>2</v>
      </c>
      <c r="E2408">
        <v>0.6</v>
      </c>
      <c r="F2408" t="s">
        <v>27</v>
      </c>
      <c r="G2408">
        <v>0.19</v>
      </c>
      <c r="H2408" t="s">
        <v>10</v>
      </c>
      <c r="I2408">
        <f t="shared" si="197"/>
        <v>0.38</v>
      </c>
      <c r="J2408" t="s">
        <v>34</v>
      </c>
      <c r="K2408">
        <v>0.05</v>
      </c>
      <c r="Q2408">
        <v>134.61538461538399</v>
      </c>
      <c r="R2408">
        <v>849.54954954954906</v>
      </c>
      <c r="S2408">
        <v>20</v>
      </c>
      <c r="T2408">
        <v>0</v>
      </c>
      <c r="V2408" s="3" t="s">
        <v>203</v>
      </c>
      <c r="W2408" t="s">
        <v>38</v>
      </c>
    </row>
    <row r="2409" spans="1:23" x14ac:dyDescent="0.25">
      <c r="A2409">
        <v>2408</v>
      </c>
      <c r="B2409" t="s">
        <v>30</v>
      </c>
      <c r="C2409">
        <f t="shared" si="198"/>
        <v>0.2</v>
      </c>
      <c r="D2409" t="s">
        <v>2</v>
      </c>
      <c r="E2409">
        <v>0.6</v>
      </c>
      <c r="F2409" t="s">
        <v>27</v>
      </c>
      <c r="G2409">
        <v>0.19</v>
      </c>
      <c r="H2409" t="s">
        <v>10</v>
      </c>
      <c r="I2409">
        <f t="shared" si="197"/>
        <v>0.38</v>
      </c>
      <c r="J2409" t="s">
        <v>34</v>
      </c>
      <c r="K2409">
        <v>0.05</v>
      </c>
      <c r="Q2409">
        <v>115.627165627165</v>
      </c>
      <c r="R2409">
        <v>900</v>
      </c>
      <c r="S2409">
        <v>20</v>
      </c>
      <c r="T2409">
        <v>0</v>
      </c>
      <c r="V2409" s="3" t="s">
        <v>203</v>
      </c>
      <c r="W2409" t="s">
        <v>38</v>
      </c>
    </row>
    <row r="2410" spans="1:23" x14ac:dyDescent="0.25">
      <c r="A2410">
        <v>2409</v>
      </c>
      <c r="B2410" t="s">
        <v>30</v>
      </c>
      <c r="C2410">
        <f t="shared" si="198"/>
        <v>0.2</v>
      </c>
      <c r="D2410" t="s">
        <v>2</v>
      </c>
      <c r="E2410">
        <v>0.6</v>
      </c>
      <c r="F2410" t="s">
        <v>27</v>
      </c>
      <c r="G2410">
        <v>0.18000000000000002</v>
      </c>
      <c r="H2410" t="s">
        <v>10</v>
      </c>
      <c r="I2410">
        <f t="shared" ref="I2410:I2426" si="199">0.72/2</f>
        <v>0.36</v>
      </c>
      <c r="J2410" t="s">
        <v>34</v>
      </c>
      <c r="K2410">
        <v>0.1</v>
      </c>
      <c r="Q2410">
        <v>50.277200277200301</v>
      </c>
      <c r="R2410">
        <v>107.20720720720701</v>
      </c>
      <c r="S2410">
        <v>20</v>
      </c>
      <c r="T2410">
        <v>0</v>
      </c>
      <c r="V2410" s="3" t="s">
        <v>203</v>
      </c>
      <c r="W2410" t="s">
        <v>67</v>
      </c>
    </row>
    <row r="2411" spans="1:23" x14ac:dyDescent="0.25">
      <c r="A2411">
        <v>2410</v>
      </c>
      <c r="B2411" t="s">
        <v>30</v>
      </c>
      <c r="C2411">
        <f t="shared" si="198"/>
        <v>0.2</v>
      </c>
      <c r="D2411" t="s">
        <v>2</v>
      </c>
      <c r="E2411">
        <v>0.6</v>
      </c>
      <c r="F2411" t="s">
        <v>27</v>
      </c>
      <c r="G2411">
        <v>0.18000000000000002</v>
      </c>
      <c r="H2411" t="s">
        <v>10</v>
      </c>
      <c r="I2411">
        <f t="shared" si="199"/>
        <v>0.36</v>
      </c>
      <c r="J2411" t="s">
        <v>34</v>
      </c>
      <c r="K2411">
        <v>0.1</v>
      </c>
      <c r="Q2411">
        <v>62.0235620235621</v>
      </c>
      <c r="R2411">
        <v>150.45045045045001</v>
      </c>
      <c r="S2411">
        <v>20</v>
      </c>
      <c r="T2411">
        <v>0</v>
      </c>
      <c r="V2411" s="3" t="s">
        <v>203</v>
      </c>
      <c r="W2411" t="s">
        <v>67</v>
      </c>
    </row>
    <row r="2412" spans="1:23" x14ac:dyDescent="0.25">
      <c r="A2412">
        <v>2411</v>
      </c>
      <c r="B2412" t="s">
        <v>30</v>
      </c>
      <c r="C2412">
        <f t="shared" si="198"/>
        <v>0.2</v>
      </c>
      <c r="D2412" t="s">
        <v>2</v>
      </c>
      <c r="E2412">
        <v>0.6</v>
      </c>
      <c r="F2412" t="s">
        <v>27</v>
      </c>
      <c r="G2412">
        <v>0.18000000000000002</v>
      </c>
      <c r="H2412" t="s">
        <v>10</v>
      </c>
      <c r="I2412">
        <f t="shared" si="199"/>
        <v>0.36</v>
      </c>
      <c r="J2412" t="s">
        <v>34</v>
      </c>
      <c r="K2412">
        <v>0.1</v>
      </c>
      <c r="Q2412">
        <v>89.189189189189193</v>
      </c>
      <c r="R2412">
        <v>200.90090090090001</v>
      </c>
      <c r="S2412">
        <v>20</v>
      </c>
      <c r="T2412">
        <v>0</v>
      </c>
      <c r="V2412" s="3" t="s">
        <v>203</v>
      </c>
      <c r="W2412" t="s">
        <v>67</v>
      </c>
    </row>
    <row r="2413" spans="1:23" x14ac:dyDescent="0.25">
      <c r="A2413">
        <v>2412</v>
      </c>
      <c r="B2413" t="s">
        <v>30</v>
      </c>
      <c r="C2413">
        <f t="shared" si="198"/>
        <v>0.2</v>
      </c>
      <c r="D2413" t="s">
        <v>2</v>
      </c>
      <c r="E2413">
        <v>0.6</v>
      </c>
      <c r="F2413" t="s">
        <v>27</v>
      </c>
      <c r="G2413">
        <v>0.18000000000000002</v>
      </c>
      <c r="H2413" t="s">
        <v>10</v>
      </c>
      <c r="I2413">
        <f t="shared" si="199"/>
        <v>0.36</v>
      </c>
      <c r="J2413" t="s">
        <v>34</v>
      </c>
      <c r="K2413">
        <v>0.1</v>
      </c>
      <c r="Q2413">
        <v>104.81635481635401</v>
      </c>
      <c r="R2413">
        <v>251.35135135135101</v>
      </c>
      <c r="S2413">
        <v>20</v>
      </c>
      <c r="T2413">
        <v>0</v>
      </c>
      <c r="V2413" s="3" t="s">
        <v>203</v>
      </c>
      <c r="W2413" t="s">
        <v>67</v>
      </c>
    </row>
    <row r="2414" spans="1:23" x14ac:dyDescent="0.25">
      <c r="A2414">
        <v>2413</v>
      </c>
      <c r="B2414" t="s">
        <v>30</v>
      </c>
      <c r="C2414">
        <f t="shared" si="198"/>
        <v>0.2</v>
      </c>
      <c r="D2414" t="s">
        <v>2</v>
      </c>
      <c r="E2414">
        <v>0.6</v>
      </c>
      <c r="F2414" t="s">
        <v>27</v>
      </c>
      <c r="G2414">
        <v>0.18000000000000002</v>
      </c>
      <c r="H2414" t="s">
        <v>10</v>
      </c>
      <c r="I2414">
        <f t="shared" si="199"/>
        <v>0.36</v>
      </c>
      <c r="J2414" t="s">
        <v>34</v>
      </c>
      <c r="K2414">
        <v>0.1</v>
      </c>
      <c r="Q2414">
        <v>120.44352044352</v>
      </c>
      <c r="R2414">
        <v>301.80180180180099</v>
      </c>
      <c r="S2414">
        <v>20</v>
      </c>
      <c r="T2414">
        <v>0</v>
      </c>
      <c r="V2414" s="3" t="s">
        <v>203</v>
      </c>
      <c r="W2414" t="s">
        <v>67</v>
      </c>
    </row>
    <row r="2415" spans="1:23" x14ac:dyDescent="0.25">
      <c r="A2415">
        <v>2414</v>
      </c>
      <c r="B2415" t="s">
        <v>30</v>
      </c>
      <c r="C2415">
        <f t="shared" si="198"/>
        <v>0.2</v>
      </c>
      <c r="D2415" t="s">
        <v>2</v>
      </c>
      <c r="E2415">
        <v>0.6</v>
      </c>
      <c r="F2415" t="s">
        <v>27</v>
      </c>
      <c r="G2415">
        <v>0.18000000000000002</v>
      </c>
      <c r="H2415" t="s">
        <v>10</v>
      </c>
      <c r="I2415">
        <f t="shared" si="199"/>
        <v>0.36</v>
      </c>
      <c r="J2415" t="s">
        <v>34</v>
      </c>
      <c r="K2415">
        <v>0.1</v>
      </c>
      <c r="Q2415">
        <v>128.361053361053</v>
      </c>
      <c r="R2415">
        <v>348.64864864864802</v>
      </c>
      <c r="S2415">
        <v>20</v>
      </c>
      <c r="T2415">
        <v>0</v>
      </c>
      <c r="V2415" s="3" t="s">
        <v>203</v>
      </c>
      <c r="W2415" t="s">
        <v>67</v>
      </c>
    </row>
    <row r="2416" spans="1:23" x14ac:dyDescent="0.25">
      <c r="A2416">
        <v>2415</v>
      </c>
      <c r="B2416" t="s">
        <v>30</v>
      </c>
      <c r="C2416">
        <f t="shared" si="198"/>
        <v>0.2</v>
      </c>
      <c r="D2416" t="s">
        <v>2</v>
      </c>
      <c r="E2416">
        <v>0.6</v>
      </c>
      <c r="F2416" t="s">
        <v>27</v>
      </c>
      <c r="G2416">
        <v>0.18000000000000002</v>
      </c>
      <c r="H2416" t="s">
        <v>10</v>
      </c>
      <c r="I2416">
        <f t="shared" si="199"/>
        <v>0.36</v>
      </c>
      <c r="J2416" t="s">
        <v>34</v>
      </c>
      <c r="K2416">
        <v>0.1</v>
      </c>
      <c r="Q2416">
        <v>143.98821898821899</v>
      </c>
      <c r="R2416">
        <v>399.09909909909902</v>
      </c>
      <c r="S2416">
        <v>20</v>
      </c>
      <c r="T2416">
        <v>0</v>
      </c>
      <c r="V2416" s="3" t="s">
        <v>203</v>
      </c>
      <c r="W2416" t="s">
        <v>67</v>
      </c>
    </row>
    <row r="2417" spans="1:23" x14ac:dyDescent="0.25">
      <c r="A2417">
        <v>2416</v>
      </c>
      <c r="B2417" t="s">
        <v>30</v>
      </c>
      <c r="C2417">
        <f t="shared" si="198"/>
        <v>0.2</v>
      </c>
      <c r="D2417" t="s">
        <v>2</v>
      </c>
      <c r="E2417">
        <v>0.6</v>
      </c>
      <c r="F2417" t="s">
        <v>27</v>
      </c>
      <c r="G2417">
        <v>0.18000000000000002</v>
      </c>
      <c r="H2417" t="s">
        <v>10</v>
      </c>
      <c r="I2417">
        <f t="shared" si="199"/>
        <v>0.36</v>
      </c>
      <c r="J2417" t="s">
        <v>34</v>
      </c>
      <c r="K2417">
        <v>0.1</v>
      </c>
      <c r="Q2417">
        <v>151.92307692307699</v>
      </c>
      <c r="R2417">
        <v>449.549549549549</v>
      </c>
      <c r="S2417">
        <v>20</v>
      </c>
      <c r="T2417">
        <v>0</v>
      </c>
      <c r="V2417" s="3" t="s">
        <v>203</v>
      </c>
      <c r="W2417" t="s">
        <v>67</v>
      </c>
    </row>
    <row r="2418" spans="1:23" x14ac:dyDescent="0.25">
      <c r="A2418">
        <v>2417</v>
      </c>
      <c r="B2418" t="s">
        <v>30</v>
      </c>
      <c r="C2418">
        <f t="shared" si="198"/>
        <v>0.2</v>
      </c>
      <c r="D2418" t="s">
        <v>2</v>
      </c>
      <c r="E2418">
        <v>0.6</v>
      </c>
      <c r="F2418" t="s">
        <v>27</v>
      </c>
      <c r="G2418">
        <v>0.18000000000000002</v>
      </c>
      <c r="H2418" t="s">
        <v>10</v>
      </c>
      <c r="I2418">
        <f t="shared" si="199"/>
        <v>0.36</v>
      </c>
      <c r="J2418" t="s">
        <v>34</v>
      </c>
      <c r="K2418">
        <v>0.1</v>
      </c>
      <c r="Q2418">
        <v>156.01178101178101</v>
      </c>
      <c r="R2418">
        <v>500</v>
      </c>
      <c r="S2418">
        <v>20</v>
      </c>
      <c r="T2418">
        <v>0</v>
      </c>
      <c r="V2418" s="3" t="s">
        <v>203</v>
      </c>
      <c r="W2418" t="s">
        <v>67</v>
      </c>
    </row>
    <row r="2419" spans="1:23" x14ac:dyDescent="0.25">
      <c r="A2419">
        <v>2418</v>
      </c>
      <c r="B2419" t="s">
        <v>30</v>
      </c>
      <c r="C2419">
        <f t="shared" si="198"/>
        <v>0.2</v>
      </c>
      <c r="D2419" t="s">
        <v>2</v>
      </c>
      <c r="E2419">
        <v>0.6</v>
      </c>
      <c r="F2419" t="s">
        <v>27</v>
      </c>
      <c r="G2419">
        <v>0.18000000000000002</v>
      </c>
      <c r="H2419" t="s">
        <v>10</v>
      </c>
      <c r="I2419">
        <f t="shared" si="199"/>
        <v>0.36</v>
      </c>
      <c r="J2419" t="s">
        <v>34</v>
      </c>
      <c r="K2419">
        <v>0.1</v>
      </c>
      <c r="Q2419">
        <v>160.100485100485</v>
      </c>
      <c r="R2419">
        <v>550.45045045045003</v>
      </c>
      <c r="S2419">
        <v>20</v>
      </c>
      <c r="T2419">
        <v>0</v>
      </c>
      <c r="V2419" s="3" t="s">
        <v>203</v>
      </c>
      <c r="W2419" t="s">
        <v>38</v>
      </c>
    </row>
    <row r="2420" spans="1:23" x14ac:dyDescent="0.25">
      <c r="A2420">
        <v>2419</v>
      </c>
      <c r="B2420" t="s">
        <v>30</v>
      </c>
      <c r="C2420">
        <f t="shared" si="198"/>
        <v>0.2</v>
      </c>
      <c r="D2420" t="s">
        <v>2</v>
      </c>
      <c r="E2420">
        <v>0.6</v>
      </c>
      <c r="F2420" t="s">
        <v>27</v>
      </c>
      <c r="G2420">
        <v>0.18000000000000002</v>
      </c>
      <c r="H2420" t="s">
        <v>10</v>
      </c>
      <c r="I2420">
        <f t="shared" si="199"/>
        <v>0.36</v>
      </c>
      <c r="J2420" t="s">
        <v>34</v>
      </c>
      <c r="K2420">
        <v>0.1</v>
      </c>
      <c r="Q2420">
        <v>152.633402633402</v>
      </c>
      <c r="R2420">
        <v>597.29729729729695</v>
      </c>
      <c r="S2420">
        <v>20</v>
      </c>
      <c r="T2420">
        <v>0</v>
      </c>
      <c r="V2420" s="3" t="s">
        <v>203</v>
      </c>
      <c r="W2420" t="s">
        <v>38</v>
      </c>
    </row>
    <row r="2421" spans="1:23" x14ac:dyDescent="0.25">
      <c r="A2421">
        <v>2420</v>
      </c>
      <c r="B2421" t="s">
        <v>30</v>
      </c>
      <c r="C2421">
        <f t="shared" si="198"/>
        <v>0.2</v>
      </c>
      <c r="D2421" t="s">
        <v>2</v>
      </c>
      <c r="E2421">
        <v>0.6</v>
      </c>
      <c r="F2421" t="s">
        <v>27</v>
      </c>
      <c r="G2421">
        <v>0.18000000000000002</v>
      </c>
      <c r="H2421" t="s">
        <v>10</v>
      </c>
      <c r="I2421">
        <f t="shared" si="199"/>
        <v>0.36</v>
      </c>
      <c r="J2421" t="s">
        <v>34</v>
      </c>
      <c r="K2421">
        <v>0.1</v>
      </c>
      <c r="Q2421">
        <v>145.18364518364501</v>
      </c>
      <c r="R2421">
        <v>647.74774774774698</v>
      </c>
      <c r="S2421">
        <v>20</v>
      </c>
      <c r="T2421">
        <v>0</v>
      </c>
      <c r="V2421" s="3" t="s">
        <v>203</v>
      </c>
      <c r="W2421" t="s">
        <v>38</v>
      </c>
    </row>
    <row r="2422" spans="1:23" x14ac:dyDescent="0.25">
      <c r="A2422">
        <v>2421</v>
      </c>
      <c r="B2422" t="s">
        <v>30</v>
      </c>
      <c r="C2422">
        <f t="shared" si="198"/>
        <v>0.2</v>
      </c>
      <c r="D2422" t="s">
        <v>2</v>
      </c>
      <c r="E2422">
        <v>0.6</v>
      </c>
      <c r="F2422" t="s">
        <v>27</v>
      </c>
      <c r="G2422">
        <v>0.18000000000000002</v>
      </c>
      <c r="H2422" t="s">
        <v>10</v>
      </c>
      <c r="I2422">
        <f t="shared" si="199"/>
        <v>0.36</v>
      </c>
      <c r="J2422" t="s">
        <v>34</v>
      </c>
      <c r="K2422">
        <v>0.1</v>
      </c>
      <c r="Q2422">
        <v>133.88773388773299</v>
      </c>
      <c r="R2422">
        <v>698.19819819819804</v>
      </c>
      <c r="S2422">
        <v>20</v>
      </c>
      <c r="T2422">
        <v>0</v>
      </c>
      <c r="V2422" s="3" t="s">
        <v>203</v>
      </c>
      <c r="W2422" t="s">
        <v>38</v>
      </c>
    </row>
    <row r="2423" spans="1:23" x14ac:dyDescent="0.25">
      <c r="A2423">
        <v>2422</v>
      </c>
      <c r="B2423" t="s">
        <v>30</v>
      </c>
      <c r="C2423">
        <f t="shared" si="198"/>
        <v>0.2</v>
      </c>
      <c r="D2423" t="s">
        <v>2</v>
      </c>
      <c r="E2423">
        <v>0.6</v>
      </c>
      <c r="F2423" t="s">
        <v>27</v>
      </c>
      <c r="G2423">
        <v>0.18000000000000002</v>
      </c>
      <c r="H2423" t="s">
        <v>10</v>
      </c>
      <c r="I2423">
        <f t="shared" si="199"/>
        <v>0.36</v>
      </c>
      <c r="J2423" t="s">
        <v>34</v>
      </c>
      <c r="K2423">
        <v>0.1</v>
      </c>
      <c r="Q2423">
        <v>122.609147609147</v>
      </c>
      <c r="R2423">
        <v>752.25225225225199</v>
      </c>
      <c r="S2423">
        <v>20</v>
      </c>
      <c r="T2423">
        <v>0</v>
      </c>
      <c r="V2423" s="3" t="s">
        <v>203</v>
      </c>
      <c r="W2423" t="s">
        <v>38</v>
      </c>
    </row>
    <row r="2424" spans="1:23" x14ac:dyDescent="0.25">
      <c r="A2424">
        <v>2423</v>
      </c>
      <c r="B2424" t="s">
        <v>30</v>
      </c>
      <c r="C2424">
        <f t="shared" si="198"/>
        <v>0.2</v>
      </c>
      <c r="D2424" t="s">
        <v>2</v>
      </c>
      <c r="E2424">
        <v>0.6</v>
      </c>
      <c r="F2424" t="s">
        <v>27</v>
      </c>
      <c r="G2424">
        <v>0.18000000000000002</v>
      </c>
      <c r="H2424" t="s">
        <v>10</v>
      </c>
      <c r="I2424">
        <f t="shared" si="199"/>
        <v>0.36</v>
      </c>
      <c r="J2424" t="s">
        <v>34</v>
      </c>
      <c r="K2424">
        <v>0.1</v>
      </c>
      <c r="Q2424">
        <v>107.449757449757</v>
      </c>
      <c r="R2424">
        <v>799.09909909909902</v>
      </c>
      <c r="S2424">
        <v>20</v>
      </c>
      <c r="T2424">
        <v>0</v>
      </c>
      <c r="V2424" s="3" t="s">
        <v>203</v>
      </c>
      <c r="W2424" t="s">
        <v>38</v>
      </c>
    </row>
    <row r="2425" spans="1:23" x14ac:dyDescent="0.25">
      <c r="A2425">
        <v>2424</v>
      </c>
      <c r="B2425" t="s">
        <v>30</v>
      </c>
      <c r="C2425">
        <f t="shared" si="198"/>
        <v>0.2</v>
      </c>
      <c r="D2425" t="s">
        <v>2</v>
      </c>
      <c r="E2425">
        <v>0.6</v>
      </c>
      <c r="F2425" t="s">
        <v>27</v>
      </c>
      <c r="G2425">
        <v>0.18000000000000002</v>
      </c>
      <c r="H2425" t="s">
        <v>10</v>
      </c>
      <c r="I2425">
        <f t="shared" si="199"/>
        <v>0.36</v>
      </c>
      <c r="J2425" t="s">
        <v>34</v>
      </c>
      <c r="K2425">
        <v>0.1</v>
      </c>
      <c r="Q2425">
        <v>92.307692307692307</v>
      </c>
      <c r="R2425">
        <v>849.54954954954906</v>
      </c>
      <c r="S2425">
        <v>20</v>
      </c>
      <c r="T2425">
        <v>0</v>
      </c>
      <c r="V2425" s="3" t="s">
        <v>203</v>
      </c>
      <c r="W2425" t="s">
        <v>38</v>
      </c>
    </row>
    <row r="2426" spans="1:23" x14ac:dyDescent="0.25">
      <c r="A2426">
        <v>2425</v>
      </c>
      <c r="B2426" t="s">
        <v>30</v>
      </c>
      <c r="C2426">
        <f t="shared" si="198"/>
        <v>0.2</v>
      </c>
      <c r="D2426" t="s">
        <v>2</v>
      </c>
      <c r="E2426">
        <v>0.6</v>
      </c>
      <c r="F2426" t="s">
        <v>27</v>
      </c>
      <c r="G2426">
        <v>0.18000000000000002</v>
      </c>
      <c r="H2426" t="s">
        <v>10</v>
      </c>
      <c r="I2426">
        <f t="shared" si="199"/>
        <v>0.36</v>
      </c>
      <c r="J2426" t="s">
        <v>34</v>
      </c>
      <c r="K2426">
        <v>0.1</v>
      </c>
      <c r="Q2426">
        <v>84.857934857934794</v>
      </c>
      <c r="R2426">
        <v>900</v>
      </c>
      <c r="S2426">
        <v>20</v>
      </c>
      <c r="T2426">
        <v>0</v>
      </c>
      <c r="V2426" s="3" t="s">
        <v>203</v>
      </c>
      <c r="W2426" t="s">
        <v>38</v>
      </c>
    </row>
    <row r="2427" spans="1:23" x14ac:dyDescent="0.25">
      <c r="A2427">
        <v>2426</v>
      </c>
      <c r="B2427" t="s">
        <v>30</v>
      </c>
      <c r="C2427">
        <f t="shared" si="198"/>
        <v>0.2</v>
      </c>
      <c r="D2427" t="s">
        <v>2</v>
      </c>
      <c r="E2427">
        <v>0.6</v>
      </c>
      <c r="F2427" t="s">
        <v>27</v>
      </c>
      <c r="G2427">
        <v>0.16000000000000003</v>
      </c>
      <c r="H2427" t="s">
        <v>10</v>
      </c>
      <c r="I2427">
        <f t="shared" ref="I2427:I2443" si="200">0.64/2</f>
        <v>0.32</v>
      </c>
      <c r="J2427" t="s">
        <v>34</v>
      </c>
      <c r="K2427">
        <v>0.2</v>
      </c>
      <c r="Q2427">
        <v>11.7636867636867</v>
      </c>
      <c r="R2427">
        <v>96.396396396396398</v>
      </c>
      <c r="S2427">
        <v>20</v>
      </c>
      <c r="T2427">
        <v>0</v>
      </c>
      <c r="V2427" s="3" t="s">
        <v>203</v>
      </c>
      <c r="W2427" t="s">
        <v>67</v>
      </c>
    </row>
    <row r="2428" spans="1:23" x14ac:dyDescent="0.25">
      <c r="A2428">
        <v>2427</v>
      </c>
      <c r="B2428" t="s">
        <v>30</v>
      </c>
      <c r="C2428">
        <f t="shared" si="198"/>
        <v>0.2</v>
      </c>
      <c r="D2428" t="s">
        <v>2</v>
      </c>
      <c r="E2428">
        <v>0.6</v>
      </c>
      <c r="F2428" t="s">
        <v>27</v>
      </c>
      <c r="G2428">
        <v>0.16000000000000003</v>
      </c>
      <c r="H2428" t="s">
        <v>10</v>
      </c>
      <c r="I2428">
        <f t="shared" si="200"/>
        <v>0.32</v>
      </c>
      <c r="J2428" t="s">
        <v>34</v>
      </c>
      <c r="K2428">
        <v>0.2</v>
      </c>
      <c r="Q2428">
        <v>12.0235620235621</v>
      </c>
      <c r="R2428">
        <v>150.45045045045001</v>
      </c>
      <c r="S2428">
        <v>20</v>
      </c>
      <c r="T2428">
        <v>0</v>
      </c>
      <c r="V2428" s="3" t="s">
        <v>203</v>
      </c>
      <c r="W2428" t="s">
        <v>67</v>
      </c>
    </row>
    <row r="2429" spans="1:23" x14ac:dyDescent="0.25">
      <c r="A2429">
        <v>2428</v>
      </c>
      <c r="B2429" t="s">
        <v>30</v>
      </c>
      <c r="C2429">
        <f t="shared" si="198"/>
        <v>0.2</v>
      </c>
      <c r="D2429" t="s">
        <v>2</v>
      </c>
      <c r="E2429">
        <v>0.6</v>
      </c>
      <c r="F2429" t="s">
        <v>27</v>
      </c>
      <c r="G2429">
        <v>0.16000000000000003</v>
      </c>
      <c r="H2429" t="s">
        <v>10</v>
      </c>
      <c r="I2429">
        <f t="shared" si="200"/>
        <v>0.32</v>
      </c>
      <c r="J2429" t="s">
        <v>34</v>
      </c>
      <c r="K2429">
        <v>0.2</v>
      </c>
      <c r="Q2429">
        <v>19.958419958419899</v>
      </c>
      <c r="R2429">
        <v>200.90090090090001</v>
      </c>
      <c r="S2429">
        <v>20</v>
      </c>
      <c r="T2429">
        <v>0</v>
      </c>
      <c r="V2429" s="3" t="s">
        <v>203</v>
      </c>
      <c r="W2429" t="s">
        <v>67</v>
      </c>
    </row>
    <row r="2430" spans="1:23" x14ac:dyDescent="0.25">
      <c r="A2430">
        <v>2429</v>
      </c>
      <c r="B2430" t="s">
        <v>30</v>
      </c>
      <c r="C2430">
        <f t="shared" si="198"/>
        <v>0.2</v>
      </c>
      <c r="D2430" t="s">
        <v>2</v>
      </c>
      <c r="E2430">
        <v>0.6</v>
      </c>
      <c r="F2430" t="s">
        <v>27</v>
      </c>
      <c r="G2430">
        <v>0.16000000000000003</v>
      </c>
      <c r="H2430" t="s">
        <v>10</v>
      </c>
      <c r="I2430">
        <f t="shared" si="200"/>
        <v>0.32</v>
      </c>
      <c r="J2430" t="s">
        <v>34</v>
      </c>
      <c r="K2430">
        <v>0.2</v>
      </c>
      <c r="Q2430">
        <v>27.893277893277901</v>
      </c>
      <c r="R2430">
        <v>251.35135135135101</v>
      </c>
      <c r="S2430">
        <v>20</v>
      </c>
      <c r="T2430">
        <v>0</v>
      </c>
      <c r="V2430" s="3" t="s">
        <v>203</v>
      </c>
      <c r="W2430" t="s">
        <v>67</v>
      </c>
    </row>
    <row r="2431" spans="1:23" x14ac:dyDescent="0.25">
      <c r="A2431">
        <v>2430</v>
      </c>
      <c r="B2431" t="s">
        <v>30</v>
      </c>
      <c r="C2431">
        <f t="shared" si="198"/>
        <v>0.2</v>
      </c>
      <c r="D2431" t="s">
        <v>2</v>
      </c>
      <c r="E2431">
        <v>0.6</v>
      </c>
      <c r="F2431" t="s">
        <v>27</v>
      </c>
      <c r="G2431">
        <v>0.16000000000000003</v>
      </c>
      <c r="H2431" t="s">
        <v>10</v>
      </c>
      <c r="I2431">
        <f t="shared" si="200"/>
        <v>0.32</v>
      </c>
      <c r="J2431" t="s">
        <v>34</v>
      </c>
      <c r="K2431">
        <v>0.2</v>
      </c>
      <c r="Q2431">
        <v>31.981981981981999</v>
      </c>
      <c r="R2431">
        <v>301.80180180180099</v>
      </c>
      <c r="S2431">
        <v>20</v>
      </c>
      <c r="T2431">
        <v>0</v>
      </c>
      <c r="V2431" s="3" t="s">
        <v>203</v>
      </c>
      <c r="W2431" t="s">
        <v>67</v>
      </c>
    </row>
    <row r="2432" spans="1:23" x14ac:dyDescent="0.25">
      <c r="A2432">
        <v>2431</v>
      </c>
      <c r="B2432" t="s">
        <v>30</v>
      </c>
      <c r="C2432">
        <f t="shared" si="198"/>
        <v>0.2</v>
      </c>
      <c r="D2432" t="s">
        <v>2</v>
      </c>
      <c r="E2432">
        <v>0.6</v>
      </c>
      <c r="F2432" t="s">
        <v>27</v>
      </c>
      <c r="G2432">
        <v>0.16000000000000003</v>
      </c>
      <c r="H2432" t="s">
        <v>10</v>
      </c>
      <c r="I2432">
        <f t="shared" si="200"/>
        <v>0.32</v>
      </c>
      <c r="J2432" t="s">
        <v>34</v>
      </c>
      <c r="K2432">
        <v>0.2</v>
      </c>
      <c r="Q2432">
        <v>36.070686070686101</v>
      </c>
      <c r="R2432">
        <v>352.25225225225199</v>
      </c>
      <c r="S2432">
        <v>20</v>
      </c>
      <c r="T2432">
        <v>0</v>
      </c>
      <c r="V2432" s="3" t="s">
        <v>203</v>
      </c>
      <c r="W2432" t="s">
        <v>67</v>
      </c>
    </row>
    <row r="2433" spans="1:23" x14ac:dyDescent="0.25">
      <c r="A2433">
        <v>2432</v>
      </c>
      <c r="B2433" t="s">
        <v>30</v>
      </c>
      <c r="C2433">
        <f t="shared" si="198"/>
        <v>0.2</v>
      </c>
      <c r="D2433" t="s">
        <v>2</v>
      </c>
      <c r="E2433">
        <v>0.6</v>
      </c>
      <c r="F2433" t="s">
        <v>27</v>
      </c>
      <c r="G2433">
        <v>0.16000000000000003</v>
      </c>
      <c r="H2433" t="s">
        <v>10</v>
      </c>
      <c r="I2433">
        <f t="shared" si="200"/>
        <v>0.32</v>
      </c>
      <c r="J2433" t="s">
        <v>34</v>
      </c>
      <c r="K2433">
        <v>0.2</v>
      </c>
      <c r="Q2433">
        <v>40.142065142065199</v>
      </c>
      <c r="R2433">
        <v>399.09909909909902</v>
      </c>
      <c r="S2433">
        <v>20</v>
      </c>
      <c r="T2433">
        <v>0</v>
      </c>
      <c r="V2433" s="3" t="s">
        <v>203</v>
      </c>
      <c r="W2433" t="s">
        <v>67</v>
      </c>
    </row>
    <row r="2434" spans="1:23" x14ac:dyDescent="0.25">
      <c r="A2434">
        <v>2433</v>
      </c>
      <c r="B2434" t="s">
        <v>30</v>
      </c>
      <c r="C2434">
        <f t="shared" si="198"/>
        <v>0.2</v>
      </c>
      <c r="D2434" t="s">
        <v>2</v>
      </c>
      <c r="E2434">
        <v>0.6</v>
      </c>
      <c r="F2434" t="s">
        <v>27</v>
      </c>
      <c r="G2434">
        <v>0.16000000000000003</v>
      </c>
      <c r="H2434" t="s">
        <v>10</v>
      </c>
      <c r="I2434">
        <f t="shared" si="200"/>
        <v>0.32</v>
      </c>
      <c r="J2434" t="s">
        <v>34</v>
      </c>
      <c r="K2434">
        <v>0.2</v>
      </c>
      <c r="Q2434">
        <v>48.076923076923201</v>
      </c>
      <c r="R2434">
        <v>449.549549549549</v>
      </c>
      <c r="S2434">
        <v>20</v>
      </c>
      <c r="T2434">
        <v>0</v>
      </c>
      <c r="V2434" s="3" t="s">
        <v>203</v>
      </c>
      <c r="W2434" t="s">
        <v>67</v>
      </c>
    </row>
    <row r="2435" spans="1:23" x14ac:dyDescent="0.25">
      <c r="A2435">
        <v>2434</v>
      </c>
      <c r="B2435" t="s">
        <v>30</v>
      </c>
      <c r="C2435">
        <f t="shared" si="198"/>
        <v>0.2</v>
      </c>
      <c r="D2435" t="s">
        <v>2</v>
      </c>
      <c r="E2435">
        <v>0.6</v>
      </c>
      <c r="F2435" t="s">
        <v>27</v>
      </c>
      <c r="G2435">
        <v>0.16000000000000003</v>
      </c>
      <c r="H2435" t="s">
        <v>10</v>
      </c>
      <c r="I2435">
        <f t="shared" si="200"/>
        <v>0.32</v>
      </c>
      <c r="J2435" t="s">
        <v>34</v>
      </c>
      <c r="K2435">
        <v>0.2</v>
      </c>
      <c r="Q2435">
        <v>52.1656271656272</v>
      </c>
      <c r="R2435">
        <v>500</v>
      </c>
      <c r="S2435">
        <v>20</v>
      </c>
      <c r="T2435">
        <v>0</v>
      </c>
      <c r="V2435" s="3" t="s">
        <v>203</v>
      </c>
      <c r="W2435" t="s">
        <v>67</v>
      </c>
    </row>
    <row r="2436" spans="1:23" x14ac:dyDescent="0.25">
      <c r="A2436">
        <v>2435</v>
      </c>
      <c r="B2436" t="s">
        <v>30</v>
      </c>
      <c r="C2436">
        <f t="shared" si="198"/>
        <v>0.2</v>
      </c>
      <c r="D2436" t="s">
        <v>2</v>
      </c>
      <c r="E2436">
        <v>0.6</v>
      </c>
      <c r="F2436" t="s">
        <v>27</v>
      </c>
      <c r="G2436">
        <v>0.16000000000000003</v>
      </c>
      <c r="H2436" t="s">
        <v>10</v>
      </c>
      <c r="I2436">
        <f t="shared" si="200"/>
        <v>0.32</v>
      </c>
      <c r="J2436" t="s">
        <v>34</v>
      </c>
      <c r="K2436">
        <v>0.2</v>
      </c>
      <c r="Q2436">
        <v>52.408177408177401</v>
      </c>
      <c r="R2436">
        <v>550.45045045045003</v>
      </c>
      <c r="S2436">
        <v>20</v>
      </c>
      <c r="T2436">
        <v>0</v>
      </c>
      <c r="V2436" s="3" t="s">
        <v>203</v>
      </c>
      <c r="W2436" t="s">
        <v>67</v>
      </c>
    </row>
    <row r="2437" spans="1:23" x14ac:dyDescent="0.25">
      <c r="A2437">
        <v>2436</v>
      </c>
      <c r="B2437" t="s">
        <v>30</v>
      </c>
      <c r="C2437">
        <f t="shared" si="198"/>
        <v>0.2</v>
      </c>
      <c r="D2437" t="s">
        <v>2</v>
      </c>
      <c r="E2437">
        <v>0.6</v>
      </c>
      <c r="F2437" t="s">
        <v>27</v>
      </c>
      <c r="G2437">
        <v>0.16000000000000003</v>
      </c>
      <c r="H2437" t="s">
        <v>10</v>
      </c>
      <c r="I2437">
        <f t="shared" si="200"/>
        <v>0.32</v>
      </c>
      <c r="J2437" t="s">
        <v>34</v>
      </c>
      <c r="K2437">
        <v>0.2</v>
      </c>
      <c r="Q2437">
        <v>56.4795564795565</v>
      </c>
      <c r="R2437">
        <v>597.29729729729695</v>
      </c>
      <c r="S2437">
        <v>20</v>
      </c>
      <c r="T2437">
        <v>0</v>
      </c>
      <c r="V2437" s="3" t="s">
        <v>203</v>
      </c>
      <c r="W2437" t="s">
        <v>67</v>
      </c>
    </row>
    <row r="2438" spans="1:23" x14ac:dyDescent="0.25">
      <c r="A2438">
        <v>2437</v>
      </c>
      <c r="B2438" t="s">
        <v>30</v>
      </c>
      <c r="C2438">
        <f t="shared" si="198"/>
        <v>0.2</v>
      </c>
      <c r="D2438" t="s">
        <v>2</v>
      </c>
      <c r="E2438">
        <v>0.6</v>
      </c>
      <c r="F2438" t="s">
        <v>27</v>
      </c>
      <c r="G2438">
        <v>0.16000000000000003</v>
      </c>
      <c r="H2438" t="s">
        <v>10</v>
      </c>
      <c r="I2438">
        <f t="shared" si="200"/>
        <v>0.32</v>
      </c>
      <c r="J2438" t="s">
        <v>34</v>
      </c>
      <c r="K2438">
        <v>0.2</v>
      </c>
      <c r="Q2438">
        <v>60.568260568260698</v>
      </c>
      <c r="R2438">
        <v>647.74774774774698</v>
      </c>
      <c r="S2438">
        <v>20</v>
      </c>
      <c r="T2438">
        <v>0</v>
      </c>
      <c r="V2438" s="3" t="s">
        <v>203</v>
      </c>
      <c r="W2438" t="s">
        <v>67</v>
      </c>
    </row>
    <row r="2439" spans="1:23" x14ac:dyDescent="0.25">
      <c r="A2439">
        <v>2438</v>
      </c>
      <c r="B2439" t="s">
        <v>30</v>
      </c>
      <c r="C2439">
        <f t="shared" si="198"/>
        <v>0.2</v>
      </c>
      <c r="D2439" t="s">
        <v>2</v>
      </c>
      <c r="E2439">
        <v>0.6</v>
      </c>
      <c r="F2439" t="s">
        <v>27</v>
      </c>
      <c r="G2439">
        <v>0.16000000000000003</v>
      </c>
      <c r="H2439" t="s">
        <v>10</v>
      </c>
      <c r="I2439">
        <f t="shared" si="200"/>
        <v>0.32</v>
      </c>
      <c r="J2439" t="s">
        <v>34</v>
      </c>
      <c r="K2439">
        <v>0.2</v>
      </c>
      <c r="Q2439">
        <v>60.810810810810899</v>
      </c>
      <c r="R2439">
        <v>698.19819819819804</v>
      </c>
      <c r="S2439">
        <v>20</v>
      </c>
      <c r="T2439">
        <v>0</v>
      </c>
      <c r="V2439" s="3" t="s">
        <v>203</v>
      </c>
      <c r="W2439" t="s">
        <v>67</v>
      </c>
    </row>
    <row r="2440" spans="1:23" x14ac:dyDescent="0.25">
      <c r="A2440">
        <v>2439</v>
      </c>
      <c r="B2440" t="s">
        <v>30</v>
      </c>
      <c r="C2440">
        <f t="shared" si="198"/>
        <v>0.2</v>
      </c>
      <c r="D2440" t="s">
        <v>2</v>
      </c>
      <c r="E2440">
        <v>0.6</v>
      </c>
      <c r="F2440" t="s">
        <v>27</v>
      </c>
      <c r="G2440">
        <v>0.16000000000000003</v>
      </c>
      <c r="H2440" t="s">
        <v>10</v>
      </c>
      <c r="I2440">
        <f t="shared" si="200"/>
        <v>0.32</v>
      </c>
      <c r="J2440" t="s">
        <v>34</v>
      </c>
      <c r="K2440">
        <v>0.2</v>
      </c>
      <c r="Q2440">
        <v>61.036036036036101</v>
      </c>
      <c r="R2440">
        <v>745.04504504504496</v>
      </c>
      <c r="S2440">
        <v>20</v>
      </c>
      <c r="T2440">
        <v>0</v>
      </c>
      <c r="V2440" s="3" t="s">
        <v>203</v>
      </c>
      <c r="W2440" t="s">
        <v>38</v>
      </c>
    </row>
    <row r="2441" spans="1:23" x14ac:dyDescent="0.25">
      <c r="A2441">
        <v>2440</v>
      </c>
      <c r="B2441" t="s">
        <v>30</v>
      </c>
      <c r="C2441">
        <f t="shared" si="198"/>
        <v>0.2</v>
      </c>
      <c r="D2441" t="s">
        <v>2</v>
      </c>
      <c r="E2441">
        <v>0.6</v>
      </c>
      <c r="F2441" t="s">
        <v>27</v>
      </c>
      <c r="G2441">
        <v>0.16000000000000003</v>
      </c>
      <c r="H2441" t="s">
        <v>10</v>
      </c>
      <c r="I2441">
        <f t="shared" si="200"/>
        <v>0.32</v>
      </c>
      <c r="J2441" t="s">
        <v>34</v>
      </c>
      <c r="K2441">
        <v>0.2</v>
      </c>
      <c r="Q2441">
        <v>57.449757449757499</v>
      </c>
      <c r="R2441">
        <v>799.09909909909902</v>
      </c>
      <c r="S2441">
        <v>20</v>
      </c>
      <c r="T2441">
        <v>0</v>
      </c>
      <c r="V2441" s="3" t="s">
        <v>203</v>
      </c>
      <c r="W2441" t="s">
        <v>38</v>
      </c>
    </row>
    <row r="2442" spans="1:23" x14ac:dyDescent="0.25">
      <c r="A2442">
        <v>2441</v>
      </c>
      <c r="B2442" t="s">
        <v>30</v>
      </c>
      <c r="C2442">
        <f t="shared" si="198"/>
        <v>0.2</v>
      </c>
      <c r="D2442" t="s">
        <v>2</v>
      </c>
      <c r="E2442">
        <v>0.6</v>
      </c>
      <c r="F2442" t="s">
        <v>27</v>
      </c>
      <c r="G2442">
        <v>0.16000000000000003</v>
      </c>
      <c r="H2442" t="s">
        <v>10</v>
      </c>
      <c r="I2442">
        <f t="shared" si="200"/>
        <v>0.32</v>
      </c>
      <c r="J2442" t="s">
        <v>34</v>
      </c>
      <c r="K2442">
        <v>0.2</v>
      </c>
      <c r="Q2442">
        <v>50.000000000000099</v>
      </c>
      <c r="R2442">
        <v>849.54954954954906</v>
      </c>
      <c r="S2442">
        <v>20</v>
      </c>
      <c r="T2442">
        <v>0</v>
      </c>
      <c r="V2442" s="3" t="s">
        <v>203</v>
      </c>
      <c r="W2442" t="s">
        <v>38</v>
      </c>
    </row>
    <row r="2443" spans="1:23" x14ac:dyDescent="0.25">
      <c r="A2443">
        <v>2442</v>
      </c>
      <c r="B2443" t="s">
        <v>30</v>
      </c>
      <c r="C2443">
        <f t="shared" si="198"/>
        <v>0.2</v>
      </c>
      <c r="D2443" t="s">
        <v>2</v>
      </c>
      <c r="E2443">
        <v>0.6</v>
      </c>
      <c r="F2443" t="s">
        <v>27</v>
      </c>
      <c r="G2443">
        <v>0.16000000000000003</v>
      </c>
      <c r="H2443" t="s">
        <v>10</v>
      </c>
      <c r="I2443">
        <f t="shared" si="200"/>
        <v>0.32</v>
      </c>
      <c r="J2443" t="s">
        <v>34</v>
      </c>
      <c r="K2443">
        <v>0.2</v>
      </c>
      <c r="Q2443">
        <v>46.379071379071398</v>
      </c>
      <c r="R2443">
        <v>896.39639639639597</v>
      </c>
      <c r="S2443">
        <v>20</v>
      </c>
      <c r="T2443">
        <v>0</v>
      </c>
      <c r="V2443" s="3" t="s">
        <v>203</v>
      </c>
      <c r="W2443" t="s">
        <v>38</v>
      </c>
    </row>
    <row r="2444" spans="1:23" x14ac:dyDescent="0.25">
      <c r="A2444">
        <v>2443</v>
      </c>
      <c r="B2444" t="s">
        <v>1</v>
      </c>
      <c r="C2444">
        <f t="shared" ref="C2444:C2455" si="201">0.5/2</f>
        <v>0.25</v>
      </c>
      <c r="D2444" t="s">
        <v>2</v>
      </c>
      <c r="E2444">
        <v>0.5</v>
      </c>
      <c r="F2444" t="s">
        <v>10</v>
      </c>
      <c r="G2444">
        <f t="shared" ref="G2444:G2455" si="202">0.9/2</f>
        <v>0.45</v>
      </c>
      <c r="H2444" t="s">
        <v>34</v>
      </c>
      <c r="I2444">
        <v>0.1</v>
      </c>
      <c r="Q2444">
        <v>0.47239263803680998</v>
      </c>
      <c r="R2444">
        <v>300</v>
      </c>
      <c r="S2444">
        <v>0</v>
      </c>
      <c r="T2444">
        <v>0</v>
      </c>
      <c r="V2444" s="3" t="s">
        <v>115</v>
      </c>
      <c r="W2444" t="s">
        <v>66</v>
      </c>
    </row>
    <row r="2445" spans="1:23" x14ac:dyDescent="0.25">
      <c r="A2445">
        <v>2444</v>
      </c>
      <c r="B2445" t="s">
        <v>1</v>
      </c>
      <c r="C2445">
        <f t="shared" si="201"/>
        <v>0.25</v>
      </c>
      <c r="D2445" t="s">
        <v>2</v>
      </c>
      <c r="E2445">
        <v>0.5</v>
      </c>
      <c r="F2445" t="s">
        <v>10</v>
      </c>
      <c r="G2445">
        <f t="shared" si="202"/>
        <v>0.45</v>
      </c>
      <c r="H2445" t="s">
        <v>34</v>
      </c>
      <c r="I2445">
        <v>0.1</v>
      </c>
      <c r="Q2445">
        <v>0.60122699386502898</v>
      </c>
      <c r="R2445">
        <v>349.35064935064901</v>
      </c>
      <c r="S2445">
        <v>0</v>
      </c>
      <c r="T2445">
        <v>0</v>
      </c>
      <c r="V2445" s="3" t="s">
        <v>115</v>
      </c>
      <c r="W2445" t="s">
        <v>66</v>
      </c>
    </row>
    <row r="2446" spans="1:23" x14ac:dyDescent="0.25">
      <c r="A2446">
        <v>2445</v>
      </c>
      <c r="B2446" t="s">
        <v>1</v>
      </c>
      <c r="C2446">
        <f t="shared" si="201"/>
        <v>0.25</v>
      </c>
      <c r="D2446" t="s">
        <v>2</v>
      </c>
      <c r="E2446">
        <v>0.5</v>
      </c>
      <c r="F2446" t="s">
        <v>10</v>
      </c>
      <c r="G2446">
        <f t="shared" si="202"/>
        <v>0.45</v>
      </c>
      <c r="H2446" t="s">
        <v>34</v>
      </c>
      <c r="I2446">
        <v>0.1</v>
      </c>
      <c r="Q2446">
        <v>0.81595092024539795</v>
      </c>
      <c r="R2446">
        <v>398.70129870129801</v>
      </c>
      <c r="S2446">
        <v>0</v>
      </c>
      <c r="T2446">
        <v>0</v>
      </c>
      <c r="V2446" s="3" t="s">
        <v>115</v>
      </c>
      <c r="W2446" t="s">
        <v>66</v>
      </c>
    </row>
    <row r="2447" spans="1:23" x14ac:dyDescent="0.25">
      <c r="A2447">
        <v>2446</v>
      </c>
      <c r="B2447" t="s">
        <v>1</v>
      </c>
      <c r="C2447">
        <f t="shared" si="201"/>
        <v>0.25</v>
      </c>
      <c r="D2447" t="s">
        <v>2</v>
      </c>
      <c r="E2447">
        <v>0.5</v>
      </c>
      <c r="F2447" t="s">
        <v>10</v>
      </c>
      <c r="G2447">
        <f t="shared" si="202"/>
        <v>0.45</v>
      </c>
      <c r="H2447" t="s">
        <v>34</v>
      </c>
      <c r="I2447">
        <v>0.1</v>
      </c>
      <c r="Q2447">
        <v>1.0736196319018401</v>
      </c>
      <c r="R2447">
        <v>450.64935064935003</v>
      </c>
      <c r="S2447">
        <v>0</v>
      </c>
      <c r="T2447">
        <v>0</v>
      </c>
      <c r="V2447" s="3" t="s">
        <v>115</v>
      </c>
      <c r="W2447" t="s">
        <v>66</v>
      </c>
    </row>
    <row r="2448" spans="1:23" x14ac:dyDescent="0.25">
      <c r="A2448">
        <v>2447</v>
      </c>
      <c r="B2448" t="s">
        <v>1</v>
      </c>
      <c r="C2448">
        <f t="shared" si="201"/>
        <v>0.25</v>
      </c>
      <c r="D2448" t="s">
        <v>2</v>
      </c>
      <c r="E2448">
        <v>0.5</v>
      </c>
      <c r="F2448" t="s">
        <v>10</v>
      </c>
      <c r="G2448">
        <f t="shared" si="202"/>
        <v>0.45</v>
      </c>
      <c r="H2448" t="s">
        <v>34</v>
      </c>
      <c r="I2448">
        <v>0.1</v>
      </c>
      <c r="Q2448">
        <v>1.4171779141104199</v>
      </c>
      <c r="R2448">
        <v>500</v>
      </c>
      <c r="S2448">
        <v>0</v>
      </c>
      <c r="T2448">
        <v>0</v>
      </c>
      <c r="V2448" s="3" t="s">
        <v>115</v>
      </c>
      <c r="W2448" t="s">
        <v>66</v>
      </c>
    </row>
    <row r="2449" spans="1:23" x14ac:dyDescent="0.25">
      <c r="A2449">
        <v>2448</v>
      </c>
      <c r="B2449" t="s">
        <v>1</v>
      </c>
      <c r="C2449">
        <f t="shared" si="201"/>
        <v>0.25</v>
      </c>
      <c r="D2449" t="s">
        <v>2</v>
      </c>
      <c r="E2449">
        <v>0.5</v>
      </c>
      <c r="F2449" t="s">
        <v>10</v>
      </c>
      <c r="G2449">
        <f t="shared" si="202"/>
        <v>0.45</v>
      </c>
      <c r="H2449" t="s">
        <v>34</v>
      </c>
      <c r="I2449">
        <v>0.1</v>
      </c>
      <c r="Q2449">
        <v>1.8895705521472299</v>
      </c>
      <c r="R2449">
        <v>549.35064935064895</v>
      </c>
      <c r="S2449">
        <v>0</v>
      </c>
      <c r="T2449">
        <v>0</v>
      </c>
      <c r="V2449" s="3" t="s">
        <v>115</v>
      </c>
      <c r="W2449" t="s">
        <v>66</v>
      </c>
    </row>
    <row r="2450" spans="1:23" x14ac:dyDescent="0.25">
      <c r="A2450">
        <v>2449</v>
      </c>
      <c r="B2450" t="s">
        <v>1</v>
      </c>
      <c r="C2450">
        <f t="shared" si="201"/>
        <v>0.25</v>
      </c>
      <c r="D2450" t="s">
        <v>2</v>
      </c>
      <c r="E2450">
        <v>0.5</v>
      </c>
      <c r="F2450" t="s">
        <v>10</v>
      </c>
      <c r="G2450">
        <f t="shared" si="202"/>
        <v>0.45</v>
      </c>
      <c r="H2450" t="s">
        <v>34</v>
      </c>
      <c r="I2450">
        <v>0.1</v>
      </c>
      <c r="Q2450">
        <v>2.49079754601226</v>
      </c>
      <c r="R2450">
        <v>598.70129870129801</v>
      </c>
      <c r="S2450">
        <v>0</v>
      </c>
      <c r="T2450">
        <v>0</v>
      </c>
      <c r="V2450" s="3" t="s">
        <v>115</v>
      </c>
      <c r="W2450" t="s">
        <v>66</v>
      </c>
    </row>
    <row r="2451" spans="1:23" x14ac:dyDescent="0.25">
      <c r="A2451">
        <v>2450</v>
      </c>
      <c r="B2451" t="s">
        <v>1</v>
      </c>
      <c r="C2451">
        <f t="shared" si="201"/>
        <v>0.25</v>
      </c>
      <c r="D2451" t="s">
        <v>2</v>
      </c>
      <c r="E2451">
        <v>0.5</v>
      </c>
      <c r="F2451" t="s">
        <v>10</v>
      </c>
      <c r="G2451">
        <f t="shared" si="202"/>
        <v>0.45</v>
      </c>
      <c r="H2451" t="s">
        <v>34</v>
      </c>
      <c r="I2451">
        <v>0.1</v>
      </c>
      <c r="Q2451">
        <v>3.3067484662576598</v>
      </c>
      <c r="R2451">
        <v>650.64935064935003</v>
      </c>
      <c r="S2451">
        <v>0</v>
      </c>
      <c r="T2451">
        <v>0</v>
      </c>
      <c r="V2451" s="3" t="s">
        <v>115</v>
      </c>
      <c r="W2451" t="s">
        <v>66</v>
      </c>
    </row>
    <row r="2452" spans="1:23" x14ac:dyDescent="0.25">
      <c r="A2452">
        <v>2451</v>
      </c>
      <c r="B2452" t="s">
        <v>1</v>
      </c>
      <c r="C2452">
        <f t="shared" si="201"/>
        <v>0.25</v>
      </c>
      <c r="D2452" t="s">
        <v>2</v>
      </c>
      <c r="E2452">
        <v>0.5</v>
      </c>
      <c r="F2452" t="s">
        <v>10</v>
      </c>
      <c r="G2452">
        <f t="shared" si="202"/>
        <v>0.45</v>
      </c>
      <c r="H2452" t="s">
        <v>34</v>
      </c>
      <c r="I2452">
        <v>0.1</v>
      </c>
      <c r="Q2452">
        <v>4.20858895705521</v>
      </c>
      <c r="R2452">
        <v>700</v>
      </c>
      <c r="S2452">
        <v>0</v>
      </c>
      <c r="T2452">
        <v>0</v>
      </c>
      <c r="V2452" s="3" t="s">
        <v>115</v>
      </c>
      <c r="W2452" t="s">
        <v>66</v>
      </c>
    </row>
    <row r="2453" spans="1:23" x14ac:dyDescent="0.25">
      <c r="A2453">
        <v>2452</v>
      </c>
      <c r="B2453" t="s">
        <v>1</v>
      </c>
      <c r="C2453">
        <f t="shared" si="201"/>
        <v>0.25</v>
      </c>
      <c r="D2453" t="s">
        <v>2</v>
      </c>
      <c r="E2453">
        <v>0.5</v>
      </c>
      <c r="F2453" t="s">
        <v>10</v>
      </c>
      <c r="G2453">
        <f t="shared" si="202"/>
        <v>0.45</v>
      </c>
      <c r="H2453" t="s">
        <v>34</v>
      </c>
      <c r="I2453">
        <v>0.1</v>
      </c>
      <c r="Q2453">
        <v>5.1963190184048997</v>
      </c>
      <c r="R2453">
        <v>749.35064935064895</v>
      </c>
      <c r="S2453">
        <v>0</v>
      </c>
      <c r="T2453">
        <v>0</v>
      </c>
      <c r="V2453" s="3" t="s">
        <v>115</v>
      </c>
      <c r="W2453" t="s">
        <v>66</v>
      </c>
    </row>
    <row r="2454" spans="1:23" x14ac:dyDescent="0.25">
      <c r="A2454">
        <v>2453</v>
      </c>
      <c r="B2454" t="s">
        <v>1</v>
      </c>
      <c r="C2454">
        <f t="shared" si="201"/>
        <v>0.25</v>
      </c>
      <c r="D2454" t="s">
        <v>2</v>
      </c>
      <c r="E2454">
        <v>0.5</v>
      </c>
      <c r="F2454" t="s">
        <v>10</v>
      </c>
      <c r="G2454">
        <f t="shared" si="202"/>
        <v>0.45</v>
      </c>
      <c r="H2454" t="s">
        <v>34</v>
      </c>
      <c r="I2454">
        <v>0.1</v>
      </c>
      <c r="Q2454">
        <v>6.1840490797546002</v>
      </c>
      <c r="R2454">
        <v>798.70129870129801</v>
      </c>
      <c r="S2454">
        <v>0</v>
      </c>
      <c r="T2454">
        <v>0</v>
      </c>
      <c r="V2454" s="3" t="s">
        <v>115</v>
      </c>
      <c r="W2454" t="s">
        <v>66</v>
      </c>
    </row>
    <row r="2455" spans="1:23" x14ac:dyDescent="0.25">
      <c r="A2455">
        <v>2454</v>
      </c>
      <c r="B2455" t="s">
        <v>1</v>
      </c>
      <c r="C2455">
        <f t="shared" si="201"/>
        <v>0.25</v>
      </c>
      <c r="D2455" t="s">
        <v>2</v>
      </c>
      <c r="E2455">
        <v>0.5</v>
      </c>
      <c r="F2455" t="s">
        <v>10</v>
      </c>
      <c r="G2455">
        <f t="shared" si="202"/>
        <v>0.45</v>
      </c>
      <c r="H2455" t="s">
        <v>34</v>
      </c>
      <c r="I2455">
        <v>0.1</v>
      </c>
      <c r="Q2455">
        <v>6.8711656441717697</v>
      </c>
      <c r="R2455">
        <v>848.05194805194697</v>
      </c>
      <c r="S2455">
        <v>0</v>
      </c>
      <c r="T2455">
        <v>0</v>
      </c>
      <c r="V2455" s="3" t="s">
        <v>115</v>
      </c>
      <c r="W2455" t="s">
        <v>66</v>
      </c>
    </row>
    <row r="2456" spans="1:23" x14ac:dyDescent="0.25">
      <c r="A2456">
        <v>2455</v>
      </c>
      <c r="B2456" t="s">
        <v>30</v>
      </c>
      <c r="C2456">
        <f t="shared" ref="C2456:C2475" si="203">0.6/2</f>
        <v>0.3</v>
      </c>
      <c r="D2456" t="s">
        <v>2</v>
      </c>
      <c r="E2456">
        <v>0.4</v>
      </c>
      <c r="F2456" t="s">
        <v>10</v>
      </c>
      <c r="G2456">
        <f t="shared" ref="G2456:G2465" si="204">0.8/2</f>
        <v>0.4</v>
      </c>
      <c r="H2456" t="s">
        <v>15</v>
      </c>
      <c r="I2456">
        <v>0.2</v>
      </c>
      <c r="Q2456">
        <v>286.53846153846098</v>
      </c>
      <c r="R2456">
        <v>345.61630447280601</v>
      </c>
      <c r="S2456">
        <v>20</v>
      </c>
      <c r="T2456">
        <v>0</v>
      </c>
      <c r="V2456" s="3" t="s">
        <v>115</v>
      </c>
      <c r="W2456" t="s">
        <v>67</v>
      </c>
    </row>
    <row r="2457" spans="1:23" x14ac:dyDescent="0.25">
      <c r="A2457">
        <v>2456</v>
      </c>
      <c r="B2457" t="s">
        <v>30</v>
      </c>
      <c r="C2457">
        <f t="shared" si="203"/>
        <v>0.3</v>
      </c>
      <c r="D2457" t="s">
        <v>2</v>
      </c>
      <c r="E2457">
        <v>0.4</v>
      </c>
      <c r="F2457" t="s">
        <v>10</v>
      </c>
      <c r="G2457">
        <f t="shared" si="204"/>
        <v>0.4</v>
      </c>
      <c r="H2457" t="s">
        <v>15</v>
      </c>
      <c r="I2457">
        <v>0.2</v>
      </c>
      <c r="Q2457">
        <v>298.07692307692298</v>
      </c>
      <c r="R2457">
        <v>399.341727032309</v>
      </c>
      <c r="S2457">
        <v>20</v>
      </c>
      <c r="T2457">
        <v>0</v>
      </c>
      <c r="V2457" s="3" t="s">
        <v>115</v>
      </c>
      <c r="W2457" t="s">
        <v>67</v>
      </c>
    </row>
    <row r="2458" spans="1:23" x14ac:dyDescent="0.25">
      <c r="A2458">
        <v>2457</v>
      </c>
      <c r="B2458" t="s">
        <v>30</v>
      </c>
      <c r="C2458">
        <f t="shared" si="203"/>
        <v>0.3</v>
      </c>
      <c r="D2458" t="s">
        <v>2</v>
      </c>
      <c r="E2458">
        <v>0.4</v>
      </c>
      <c r="F2458" t="s">
        <v>10</v>
      </c>
      <c r="G2458">
        <f t="shared" si="204"/>
        <v>0.4</v>
      </c>
      <c r="H2458" t="s">
        <v>15</v>
      </c>
      <c r="I2458">
        <v>0.2</v>
      </c>
      <c r="Q2458">
        <v>311.53846153846098</v>
      </c>
      <c r="R2458">
        <v>448.56847188685703</v>
      </c>
      <c r="S2458">
        <v>20</v>
      </c>
      <c r="T2458">
        <v>0</v>
      </c>
      <c r="V2458" s="3" t="s">
        <v>115</v>
      </c>
      <c r="W2458" t="s">
        <v>67</v>
      </c>
    </row>
    <row r="2459" spans="1:23" x14ac:dyDescent="0.25">
      <c r="A2459">
        <v>2458</v>
      </c>
      <c r="B2459" t="s">
        <v>30</v>
      </c>
      <c r="C2459">
        <f t="shared" si="203"/>
        <v>0.3</v>
      </c>
      <c r="D2459" t="s">
        <v>2</v>
      </c>
      <c r="E2459">
        <v>0.4</v>
      </c>
      <c r="F2459" t="s">
        <v>10</v>
      </c>
      <c r="G2459">
        <f t="shared" si="204"/>
        <v>0.4</v>
      </c>
      <c r="H2459" t="s">
        <v>15</v>
      </c>
      <c r="I2459">
        <v>0.2</v>
      </c>
      <c r="Q2459">
        <v>317.30769230769198</v>
      </c>
      <c r="R2459">
        <v>497.85270783028602</v>
      </c>
      <c r="S2459">
        <v>20</v>
      </c>
      <c r="T2459">
        <v>0</v>
      </c>
      <c r="V2459" s="3" t="s">
        <v>115</v>
      </c>
      <c r="W2459" t="s">
        <v>67</v>
      </c>
    </row>
    <row r="2460" spans="1:23" x14ac:dyDescent="0.25">
      <c r="A2460">
        <v>2459</v>
      </c>
      <c r="B2460" t="s">
        <v>30</v>
      </c>
      <c r="C2460">
        <f t="shared" si="203"/>
        <v>0.3</v>
      </c>
      <c r="D2460" t="s">
        <v>2</v>
      </c>
      <c r="E2460">
        <v>0.4</v>
      </c>
      <c r="F2460" t="s">
        <v>10</v>
      </c>
      <c r="G2460">
        <f t="shared" si="204"/>
        <v>0.4</v>
      </c>
      <c r="H2460" t="s">
        <v>15</v>
      </c>
      <c r="I2460">
        <v>0.2</v>
      </c>
      <c r="Q2460">
        <v>323.07692307692298</v>
      </c>
      <c r="R2460">
        <v>547.13694377371496</v>
      </c>
      <c r="S2460">
        <v>20</v>
      </c>
      <c r="T2460">
        <v>0</v>
      </c>
      <c r="V2460" s="3" t="s">
        <v>115</v>
      </c>
      <c r="W2460" t="s">
        <v>67</v>
      </c>
    </row>
    <row r="2461" spans="1:23" x14ac:dyDescent="0.25">
      <c r="A2461">
        <v>2460</v>
      </c>
      <c r="B2461" t="s">
        <v>30</v>
      </c>
      <c r="C2461">
        <f t="shared" si="203"/>
        <v>0.3</v>
      </c>
      <c r="D2461" t="s">
        <v>2</v>
      </c>
      <c r="E2461">
        <v>0.4</v>
      </c>
      <c r="F2461" t="s">
        <v>10</v>
      </c>
      <c r="G2461">
        <f t="shared" si="204"/>
        <v>0.4</v>
      </c>
      <c r="H2461" t="s">
        <v>15</v>
      </c>
      <c r="I2461">
        <v>0.2</v>
      </c>
      <c r="Q2461">
        <v>321.15384615384602</v>
      </c>
      <c r="R2461">
        <v>600.96297573875995</v>
      </c>
      <c r="S2461">
        <v>20</v>
      </c>
      <c r="T2461">
        <v>0</v>
      </c>
      <c r="V2461" s="3" t="s">
        <v>115</v>
      </c>
      <c r="W2461" t="s">
        <v>67</v>
      </c>
    </row>
    <row r="2462" spans="1:23" x14ac:dyDescent="0.25">
      <c r="A2462">
        <v>2461</v>
      </c>
      <c r="B2462" t="s">
        <v>30</v>
      </c>
      <c r="C2462">
        <f t="shared" si="203"/>
        <v>0.3</v>
      </c>
      <c r="D2462" t="s">
        <v>2</v>
      </c>
      <c r="E2462">
        <v>0.4</v>
      </c>
      <c r="F2462" t="s">
        <v>10</v>
      </c>
      <c r="G2462">
        <f t="shared" si="204"/>
        <v>0.4</v>
      </c>
      <c r="H2462" t="s">
        <v>15</v>
      </c>
      <c r="I2462">
        <v>0.2</v>
      </c>
      <c r="Q2462">
        <v>313.461538461538</v>
      </c>
      <c r="R2462">
        <v>650.34782108773095</v>
      </c>
      <c r="S2462">
        <v>20</v>
      </c>
      <c r="T2462">
        <v>0</v>
      </c>
      <c r="V2462" s="3" t="s">
        <v>115</v>
      </c>
      <c r="W2462" t="s">
        <v>38</v>
      </c>
    </row>
    <row r="2463" spans="1:23" x14ac:dyDescent="0.25">
      <c r="A2463">
        <v>2462</v>
      </c>
      <c r="B2463" t="s">
        <v>30</v>
      </c>
      <c r="C2463">
        <f t="shared" si="203"/>
        <v>0.3</v>
      </c>
      <c r="D2463" t="s">
        <v>2</v>
      </c>
      <c r="E2463">
        <v>0.4</v>
      </c>
      <c r="F2463" t="s">
        <v>10</v>
      </c>
      <c r="G2463">
        <f t="shared" si="204"/>
        <v>0.4</v>
      </c>
      <c r="H2463" t="s">
        <v>15</v>
      </c>
      <c r="I2463">
        <v>0.2</v>
      </c>
      <c r="Q2463">
        <v>305.76923076922998</v>
      </c>
      <c r="R2463">
        <v>699.73266643670195</v>
      </c>
      <c r="S2463">
        <v>20</v>
      </c>
      <c r="T2463">
        <v>0</v>
      </c>
      <c r="V2463" s="3" t="s">
        <v>115</v>
      </c>
      <c r="W2463" t="s">
        <v>38</v>
      </c>
    </row>
    <row r="2464" spans="1:23" x14ac:dyDescent="0.25">
      <c r="A2464">
        <v>2463</v>
      </c>
      <c r="B2464" t="s">
        <v>30</v>
      </c>
      <c r="C2464">
        <f t="shared" si="203"/>
        <v>0.3</v>
      </c>
      <c r="D2464" t="s">
        <v>2</v>
      </c>
      <c r="E2464">
        <v>0.4</v>
      </c>
      <c r="F2464" t="s">
        <v>10</v>
      </c>
      <c r="G2464">
        <f t="shared" si="204"/>
        <v>0.4</v>
      </c>
      <c r="H2464" t="s">
        <v>15</v>
      </c>
      <c r="I2464">
        <v>0.2</v>
      </c>
      <c r="Q2464">
        <v>292.30769230769198</v>
      </c>
      <c r="R2464">
        <v>746.91847763596604</v>
      </c>
      <c r="S2464">
        <v>20</v>
      </c>
      <c r="T2464">
        <v>0</v>
      </c>
      <c r="V2464" s="3" t="s">
        <v>115</v>
      </c>
      <c r="W2464" t="s">
        <v>38</v>
      </c>
    </row>
    <row r="2465" spans="1:23" x14ac:dyDescent="0.25">
      <c r="A2465">
        <v>2464</v>
      </c>
      <c r="B2465" t="s">
        <v>30</v>
      </c>
      <c r="C2465">
        <f t="shared" si="203"/>
        <v>0.3</v>
      </c>
      <c r="D2465" t="s">
        <v>2</v>
      </c>
      <c r="E2465">
        <v>0.4</v>
      </c>
      <c r="F2465" t="s">
        <v>10</v>
      </c>
      <c r="G2465">
        <f t="shared" si="204"/>
        <v>0.4</v>
      </c>
      <c r="H2465" t="s">
        <v>15</v>
      </c>
      <c r="I2465">
        <v>0.2</v>
      </c>
      <c r="Q2465">
        <v>278.84615384615302</v>
      </c>
      <c r="R2465">
        <v>800.83074623433299</v>
      </c>
      <c r="S2465">
        <v>20</v>
      </c>
      <c r="T2465">
        <v>0</v>
      </c>
      <c r="V2465" s="3" t="s">
        <v>115</v>
      </c>
      <c r="W2465" t="s">
        <v>38</v>
      </c>
    </row>
    <row r="2466" spans="1:23" x14ac:dyDescent="0.25">
      <c r="A2466">
        <v>2465</v>
      </c>
      <c r="B2466" t="s">
        <v>30</v>
      </c>
      <c r="C2466">
        <f t="shared" si="203"/>
        <v>0.3</v>
      </c>
      <c r="D2466" t="s">
        <v>2</v>
      </c>
      <c r="E2466">
        <v>0.4</v>
      </c>
      <c r="F2466" t="s">
        <v>10</v>
      </c>
      <c r="G2466">
        <f t="shared" ref="G2466:G2475" si="205">0.7/2</f>
        <v>0.35</v>
      </c>
      <c r="H2466" t="s">
        <v>15</v>
      </c>
      <c r="I2466">
        <v>0.2</v>
      </c>
      <c r="J2466" t="s">
        <v>34</v>
      </c>
      <c r="K2466">
        <v>0.1</v>
      </c>
      <c r="Q2466">
        <v>46.153846153846096</v>
      </c>
      <c r="R2466">
        <v>349.65505346671199</v>
      </c>
      <c r="S2466">
        <v>20</v>
      </c>
      <c r="T2466">
        <v>0</v>
      </c>
      <c r="V2466" s="3" t="s">
        <v>115</v>
      </c>
      <c r="W2466" t="s">
        <v>67</v>
      </c>
    </row>
    <row r="2467" spans="1:23" x14ac:dyDescent="0.25">
      <c r="A2467">
        <v>2466</v>
      </c>
      <c r="B2467" t="s">
        <v>30</v>
      </c>
      <c r="C2467">
        <f t="shared" si="203"/>
        <v>0.3</v>
      </c>
      <c r="D2467" t="s">
        <v>2</v>
      </c>
      <c r="E2467">
        <v>0.4</v>
      </c>
      <c r="F2467" t="s">
        <v>10</v>
      </c>
      <c r="G2467">
        <f t="shared" si="205"/>
        <v>0.35</v>
      </c>
      <c r="H2467" t="s">
        <v>15</v>
      </c>
      <c r="I2467">
        <v>0.2</v>
      </c>
      <c r="J2467" t="s">
        <v>34</v>
      </c>
      <c r="K2467">
        <v>0.1</v>
      </c>
      <c r="Q2467">
        <v>51.923076923076898</v>
      </c>
      <c r="R2467">
        <v>401.18144187650898</v>
      </c>
      <c r="S2467">
        <v>20</v>
      </c>
      <c r="T2467">
        <v>0</v>
      </c>
      <c r="V2467" s="3" t="s">
        <v>115</v>
      </c>
      <c r="W2467" t="s">
        <v>67</v>
      </c>
    </row>
    <row r="2468" spans="1:23" x14ac:dyDescent="0.25">
      <c r="A2468">
        <v>2467</v>
      </c>
      <c r="B2468" t="s">
        <v>30</v>
      </c>
      <c r="C2468">
        <f t="shared" si="203"/>
        <v>0.3</v>
      </c>
      <c r="D2468" t="s">
        <v>2</v>
      </c>
      <c r="E2468">
        <v>0.4</v>
      </c>
      <c r="F2468" t="s">
        <v>10</v>
      </c>
      <c r="G2468">
        <f t="shared" si="205"/>
        <v>0.35</v>
      </c>
      <c r="H2468" t="s">
        <v>15</v>
      </c>
      <c r="I2468">
        <v>0.2</v>
      </c>
      <c r="J2468" t="s">
        <v>34</v>
      </c>
      <c r="K2468">
        <v>0.1</v>
      </c>
      <c r="Q2468">
        <v>57.692307692307601</v>
      </c>
      <c r="R2468">
        <v>450.46567781993701</v>
      </c>
      <c r="S2468">
        <v>20</v>
      </c>
      <c r="T2468">
        <v>0</v>
      </c>
      <c r="V2468" s="3" t="s">
        <v>115</v>
      </c>
      <c r="W2468" t="s">
        <v>67</v>
      </c>
    </row>
    <row r="2469" spans="1:23" x14ac:dyDescent="0.25">
      <c r="A2469">
        <v>2468</v>
      </c>
      <c r="B2469" t="s">
        <v>30</v>
      </c>
      <c r="C2469">
        <f t="shared" si="203"/>
        <v>0.3</v>
      </c>
      <c r="D2469" t="s">
        <v>2</v>
      </c>
      <c r="E2469">
        <v>0.4</v>
      </c>
      <c r="F2469" t="s">
        <v>10</v>
      </c>
      <c r="G2469">
        <f t="shared" si="205"/>
        <v>0.35</v>
      </c>
      <c r="H2469" t="s">
        <v>15</v>
      </c>
      <c r="I2469">
        <v>0.2</v>
      </c>
      <c r="J2469" t="s">
        <v>34</v>
      </c>
      <c r="K2469">
        <v>0.1</v>
      </c>
      <c r="Q2469">
        <v>61.538461538461497</v>
      </c>
      <c r="R2469">
        <v>499.764286535586</v>
      </c>
      <c r="S2469">
        <v>20</v>
      </c>
      <c r="T2469">
        <v>0</v>
      </c>
      <c r="V2469" s="3" t="s">
        <v>115</v>
      </c>
      <c r="W2469" t="s">
        <v>67</v>
      </c>
    </row>
    <row r="2470" spans="1:23" x14ac:dyDescent="0.25">
      <c r="A2470">
        <v>2469</v>
      </c>
      <c r="B2470" t="s">
        <v>30</v>
      </c>
      <c r="C2470">
        <f t="shared" si="203"/>
        <v>0.3</v>
      </c>
      <c r="D2470" t="s">
        <v>2</v>
      </c>
      <c r="E2470">
        <v>0.4</v>
      </c>
      <c r="F2470" t="s">
        <v>10</v>
      </c>
      <c r="G2470">
        <f t="shared" si="205"/>
        <v>0.35</v>
      </c>
      <c r="H2470" t="s">
        <v>15</v>
      </c>
      <c r="I2470">
        <v>0.2</v>
      </c>
      <c r="J2470" t="s">
        <v>34</v>
      </c>
      <c r="K2470">
        <v>0.1</v>
      </c>
      <c r="Q2470">
        <v>65.384615384615401</v>
      </c>
      <c r="R2470">
        <v>549.062895251236</v>
      </c>
      <c r="S2470">
        <v>20</v>
      </c>
      <c r="T2470">
        <v>0</v>
      </c>
      <c r="V2470" s="3" t="s">
        <v>115</v>
      </c>
      <c r="W2470" t="s">
        <v>67</v>
      </c>
    </row>
    <row r="2471" spans="1:23" x14ac:dyDescent="0.25">
      <c r="A2471">
        <v>2470</v>
      </c>
      <c r="B2471" t="s">
        <v>30</v>
      </c>
      <c r="C2471">
        <f t="shared" si="203"/>
        <v>0.3</v>
      </c>
      <c r="D2471" t="s">
        <v>2</v>
      </c>
      <c r="E2471">
        <v>0.4</v>
      </c>
      <c r="F2471" t="s">
        <v>10</v>
      </c>
      <c r="G2471">
        <f t="shared" si="205"/>
        <v>0.35</v>
      </c>
      <c r="H2471" t="s">
        <v>15</v>
      </c>
      <c r="I2471">
        <v>0.2</v>
      </c>
      <c r="J2471" t="s">
        <v>34</v>
      </c>
      <c r="K2471">
        <v>0.1</v>
      </c>
      <c r="Q2471">
        <v>67.307692307692307</v>
      </c>
      <c r="R2471">
        <v>600.61802920547302</v>
      </c>
      <c r="S2471">
        <v>20</v>
      </c>
      <c r="T2471">
        <v>0</v>
      </c>
      <c r="V2471" s="3" t="s">
        <v>115</v>
      </c>
      <c r="W2471" t="s">
        <v>67</v>
      </c>
    </row>
    <row r="2472" spans="1:23" x14ac:dyDescent="0.25">
      <c r="A2472">
        <v>2471</v>
      </c>
      <c r="B2472" t="s">
        <v>30</v>
      </c>
      <c r="C2472">
        <f t="shared" si="203"/>
        <v>0.3</v>
      </c>
      <c r="D2472" t="s">
        <v>2</v>
      </c>
      <c r="E2472">
        <v>0.4</v>
      </c>
      <c r="F2472" t="s">
        <v>10</v>
      </c>
      <c r="G2472">
        <f t="shared" si="205"/>
        <v>0.35</v>
      </c>
      <c r="H2472" t="s">
        <v>15</v>
      </c>
      <c r="I2472">
        <v>0.2</v>
      </c>
      <c r="J2472" t="s">
        <v>34</v>
      </c>
      <c r="K2472">
        <v>0.1</v>
      </c>
      <c r="Q2472">
        <v>71.153846153846104</v>
      </c>
      <c r="R2472">
        <v>649.91663792112195</v>
      </c>
      <c r="S2472">
        <v>20</v>
      </c>
      <c r="T2472">
        <v>0</v>
      </c>
      <c r="V2472" s="3" t="s">
        <v>115</v>
      </c>
      <c r="W2472" t="s">
        <v>67</v>
      </c>
    </row>
    <row r="2473" spans="1:23" x14ac:dyDescent="0.25">
      <c r="A2473">
        <v>2472</v>
      </c>
      <c r="B2473" t="s">
        <v>30</v>
      </c>
      <c r="C2473">
        <f t="shared" si="203"/>
        <v>0.3</v>
      </c>
      <c r="D2473" t="s">
        <v>2</v>
      </c>
      <c r="E2473">
        <v>0.4</v>
      </c>
      <c r="F2473" t="s">
        <v>10</v>
      </c>
      <c r="G2473">
        <f t="shared" si="205"/>
        <v>0.35</v>
      </c>
      <c r="H2473" t="s">
        <v>15</v>
      </c>
      <c r="I2473">
        <v>0.2</v>
      </c>
      <c r="J2473" t="s">
        <v>34</v>
      </c>
      <c r="K2473">
        <v>0.1</v>
      </c>
      <c r="Q2473">
        <v>71.153846153846104</v>
      </c>
      <c r="R2473">
        <v>699.24399218121096</v>
      </c>
      <c r="S2473">
        <v>20</v>
      </c>
      <c r="T2473">
        <v>0</v>
      </c>
      <c r="V2473" s="3" t="s">
        <v>115</v>
      </c>
      <c r="W2473" t="s">
        <v>38</v>
      </c>
    </row>
    <row r="2474" spans="1:23" x14ac:dyDescent="0.25">
      <c r="A2474">
        <v>2473</v>
      </c>
      <c r="B2474" t="s">
        <v>30</v>
      </c>
      <c r="C2474">
        <f t="shared" si="203"/>
        <v>0.3</v>
      </c>
      <c r="D2474" t="s">
        <v>2</v>
      </c>
      <c r="E2474">
        <v>0.4</v>
      </c>
      <c r="F2474" t="s">
        <v>10</v>
      </c>
      <c r="G2474">
        <f t="shared" si="205"/>
        <v>0.35</v>
      </c>
      <c r="H2474" t="s">
        <v>15</v>
      </c>
      <c r="I2474">
        <v>0.2</v>
      </c>
      <c r="J2474" t="s">
        <v>34</v>
      </c>
      <c r="K2474">
        <v>0.1</v>
      </c>
      <c r="Q2474">
        <v>69.230769230769198</v>
      </c>
      <c r="R2474">
        <v>750.82787167988897</v>
      </c>
      <c r="S2474">
        <v>20</v>
      </c>
      <c r="T2474">
        <v>0</v>
      </c>
      <c r="V2474" s="3" t="s">
        <v>115</v>
      </c>
      <c r="W2474" t="s">
        <v>38</v>
      </c>
    </row>
    <row r="2475" spans="1:23" x14ac:dyDescent="0.25">
      <c r="A2475">
        <v>2474</v>
      </c>
      <c r="B2475" t="s">
        <v>30</v>
      </c>
      <c r="C2475">
        <f t="shared" si="203"/>
        <v>0.3</v>
      </c>
      <c r="D2475" t="s">
        <v>2</v>
      </c>
      <c r="E2475">
        <v>0.4</v>
      </c>
      <c r="F2475" t="s">
        <v>10</v>
      </c>
      <c r="G2475">
        <f t="shared" si="205"/>
        <v>0.35</v>
      </c>
      <c r="H2475" t="s">
        <v>15</v>
      </c>
      <c r="I2475">
        <v>0.2</v>
      </c>
      <c r="J2475" t="s">
        <v>34</v>
      </c>
      <c r="K2475">
        <v>0.1</v>
      </c>
      <c r="Q2475">
        <v>67.307692307692307</v>
      </c>
      <c r="R2475">
        <v>802.41175117856699</v>
      </c>
      <c r="S2475">
        <v>20</v>
      </c>
      <c r="T2475">
        <v>0</v>
      </c>
      <c r="V2475" s="3" t="s">
        <v>115</v>
      </c>
      <c r="W2475" t="s">
        <v>38</v>
      </c>
    </row>
    <row r="2476" spans="1:23" x14ac:dyDescent="0.25">
      <c r="A2476">
        <v>2475</v>
      </c>
      <c r="B2476" t="s">
        <v>23</v>
      </c>
      <c r="C2476">
        <f t="shared" ref="C2476:C2501" si="206">0.9/2</f>
        <v>0.45</v>
      </c>
      <c r="D2476" t="s">
        <v>2</v>
      </c>
      <c r="E2476">
        <v>0.1</v>
      </c>
      <c r="F2476" t="s">
        <v>25</v>
      </c>
      <c r="G2476">
        <f t="shared" ref="G2476:G2501" si="207">0.9/2</f>
        <v>0.45</v>
      </c>
      <c r="H2476" t="s">
        <v>10</v>
      </c>
      <c r="I2476">
        <f t="shared" ref="I2476:I2501" si="208">0.1/2</f>
        <v>0.05</v>
      </c>
      <c r="Q2476">
        <v>17.304582892515509</v>
      </c>
      <c r="R2476">
        <v>906.7752808988771</v>
      </c>
      <c r="S2476">
        <v>20</v>
      </c>
      <c r="T2476">
        <v>0</v>
      </c>
      <c r="V2476" s="3" t="s">
        <v>116</v>
      </c>
      <c r="W2476" t="s">
        <v>67</v>
      </c>
    </row>
    <row r="2477" spans="1:23" x14ac:dyDescent="0.25">
      <c r="A2477">
        <v>2476</v>
      </c>
      <c r="B2477" t="s">
        <v>23</v>
      </c>
      <c r="C2477">
        <f t="shared" si="206"/>
        <v>0.45</v>
      </c>
      <c r="D2477" t="s">
        <v>2</v>
      </c>
      <c r="E2477">
        <v>0.1</v>
      </c>
      <c r="F2477" t="s">
        <v>25</v>
      </c>
      <c r="G2477">
        <f t="shared" si="207"/>
        <v>0.45</v>
      </c>
      <c r="H2477" t="s">
        <v>10</v>
      </c>
      <c r="I2477">
        <f t="shared" si="208"/>
        <v>0.05</v>
      </c>
      <c r="Q2477">
        <v>16.428713338750999</v>
      </c>
      <c r="R2477">
        <v>849.9946524064178</v>
      </c>
      <c r="S2477">
        <v>20</v>
      </c>
      <c r="T2477">
        <v>0</v>
      </c>
      <c r="V2477" s="3" t="s">
        <v>116</v>
      </c>
      <c r="W2477" t="s">
        <v>67</v>
      </c>
    </row>
    <row r="2478" spans="1:23" x14ac:dyDescent="0.25">
      <c r="A2478">
        <v>2477</v>
      </c>
      <c r="B2478" t="s">
        <v>23</v>
      </c>
      <c r="C2478">
        <f t="shared" si="206"/>
        <v>0.45</v>
      </c>
      <c r="D2478" t="s">
        <v>2</v>
      </c>
      <c r="E2478">
        <v>0.1</v>
      </c>
      <c r="F2478" t="s">
        <v>25</v>
      </c>
      <c r="G2478">
        <f t="shared" si="207"/>
        <v>0.45</v>
      </c>
      <c r="H2478" t="s">
        <v>10</v>
      </c>
      <c r="I2478">
        <f t="shared" si="208"/>
        <v>0.05</v>
      </c>
      <c r="Q2478">
        <v>16.285719957363948</v>
      </c>
      <c r="R2478">
        <v>803.92307692307759</v>
      </c>
      <c r="S2478">
        <v>20</v>
      </c>
      <c r="T2478">
        <v>0</v>
      </c>
      <c r="V2478" s="3" t="s">
        <v>116</v>
      </c>
      <c r="W2478" t="s">
        <v>67</v>
      </c>
    </row>
    <row r="2479" spans="1:23" x14ac:dyDescent="0.25">
      <c r="A2479">
        <v>2478</v>
      </c>
      <c r="B2479" t="s">
        <v>23</v>
      </c>
      <c r="C2479">
        <f t="shared" si="206"/>
        <v>0.45</v>
      </c>
      <c r="D2479" t="s">
        <v>2</v>
      </c>
      <c r="E2479">
        <v>0.1</v>
      </c>
      <c r="F2479" t="s">
        <v>25</v>
      </c>
      <c r="G2479">
        <f t="shared" si="207"/>
        <v>0.45</v>
      </c>
      <c r="H2479" t="s">
        <v>10</v>
      </c>
      <c r="I2479">
        <f t="shared" si="208"/>
        <v>0.05</v>
      </c>
      <c r="Q2479">
        <v>15.085240111076862</v>
      </c>
      <c r="R2479">
        <v>751.39024390243912</v>
      </c>
      <c r="S2479">
        <v>20</v>
      </c>
      <c r="T2479">
        <v>0</v>
      </c>
      <c r="V2479" s="3" t="s">
        <v>116</v>
      </c>
      <c r="W2479" t="s">
        <v>67</v>
      </c>
    </row>
    <row r="2480" spans="1:23" x14ac:dyDescent="0.25">
      <c r="A2480">
        <v>2479</v>
      </c>
      <c r="B2480" t="s">
        <v>23</v>
      </c>
      <c r="C2480">
        <f t="shared" si="206"/>
        <v>0.45</v>
      </c>
      <c r="D2480" t="s">
        <v>2</v>
      </c>
      <c r="E2480">
        <v>0.1</v>
      </c>
      <c r="F2480" t="s">
        <v>25</v>
      </c>
      <c r="G2480">
        <f t="shared" si="207"/>
        <v>0.45</v>
      </c>
      <c r="H2480" t="s">
        <v>10</v>
      </c>
      <c r="I2480">
        <f t="shared" si="208"/>
        <v>0.05</v>
      </c>
      <c r="Q2480">
        <v>15.425598705129444</v>
      </c>
      <c r="R2480">
        <v>703.74418604651532</v>
      </c>
      <c r="S2480">
        <v>20</v>
      </c>
      <c r="T2480">
        <v>0</v>
      </c>
      <c r="V2480" s="3" t="s">
        <v>116</v>
      </c>
      <c r="W2480" t="s">
        <v>67</v>
      </c>
    </row>
    <row r="2481" spans="1:23" x14ac:dyDescent="0.25">
      <c r="A2481">
        <v>2480</v>
      </c>
      <c r="B2481" t="s">
        <v>23</v>
      </c>
      <c r="C2481">
        <f t="shared" si="206"/>
        <v>0.45</v>
      </c>
      <c r="D2481" t="s">
        <v>2</v>
      </c>
      <c r="E2481">
        <v>0.1</v>
      </c>
      <c r="F2481" t="s">
        <v>25</v>
      </c>
      <c r="G2481">
        <f t="shared" si="207"/>
        <v>0.45</v>
      </c>
      <c r="H2481" t="s">
        <v>10</v>
      </c>
      <c r="I2481">
        <f t="shared" si="208"/>
        <v>0.05</v>
      </c>
      <c r="Q2481">
        <v>14.053019020972689</v>
      </c>
      <c r="R2481">
        <v>648.05263157895217</v>
      </c>
      <c r="S2481">
        <v>20</v>
      </c>
      <c r="T2481">
        <v>0</v>
      </c>
      <c r="V2481" s="3" t="s">
        <v>116</v>
      </c>
      <c r="W2481" t="s">
        <v>67</v>
      </c>
    </row>
    <row r="2482" spans="1:23" x14ac:dyDescent="0.25">
      <c r="A2482">
        <v>2481</v>
      </c>
      <c r="B2482" t="s">
        <v>23</v>
      </c>
      <c r="C2482">
        <f t="shared" si="206"/>
        <v>0.45</v>
      </c>
      <c r="D2482" t="s">
        <v>2</v>
      </c>
      <c r="E2482">
        <v>0.1</v>
      </c>
      <c r="F2482" t="s">
        <v>25</v>
      </c>
      <c r="G2482">
        <f t="shared" si="207"/>
        <v>0.45</v>
      </c>
      <c r="H2482" t="s">
        <v>10</v>
      </c>
      <c r="I2482">
        <f t="shared" si="208"/>
        <v>0.05</v>
      </c>
      <c r="Q2482">
        <v>13.368012431500116</v>
      </c>
      <c r="R2482">
        <v>602.00000000000227</v>
      </c>
      <c r="S2482">
        <v>20</v>
      </c>
      <c r="T2482">
        <v>0</v>
      </c>
      <c r="V2482" s="3" t="s">
        <v>116</v>
      </c>
      <c r="W2482" t="s">
        <v>67</v>
      </c>
    </row>
    <row r="2483" spans="1:23" x14ac:dyDescent="0.25">
      <c r="A2483">
        <v>2482</v>
      </c>
      <c r="B2483" t="s">
        <v>23</v>
      </c>
      <c r="C2483">
        <f t="shared" si="206"/>
        <v>0.45</v>
      </c>
      <c r="D2483" t="s">
        <v>2</v>
      </c>
      <c r="E2483">
        <v>0.1</v>
      </c>
      <c r="F2483" t="s">
        <v>25</v>
      </c>
      <c r="G2483">
        <f t="shared" si="207"/>
        <v>0.45</v>
      </c>
      <c r="H2483" t="s">
        <v>10</v>
      </c>
      <c r="I2483">
        <f t="shared" si="208"/>
        <v>0.05</v>
      </c>
      <c r="Q2483">
        <v>11.553962125878606</v>
      </c>
      <c r="R2483">
        <v>553.77165354331362</v>
      </c>
      <c r="S2483">
        <v>20</v>
      </c>
      <c r="T2483">
        <v>0</v>
      </c>
      <c r="V2483" s="3" t="s">
        <v>116</v>
      </c>
      <c r="W2483" t="s">
        <v>67</v>
      </c>
    </row>
    <row r="2484" spans="1:23" x14ac:dyDescent="0.25">
      <c r="A2484">
        <v>2483</v>
      </c>
      <c r="B2484" t="s">
        <v>23</v>
      </c>
      <c r="C2484">
        <f t="shared" si="206"/>
        <v>0.45</v>
      </c>
      <c r="D2484" t="s">
        <v>2</v>
      </c>
      <c r="E2484">
        <v>0.1</v>
      </c>
      <c r="F2484" t="s">
        <v>25</v>
      </c>
      <c r="G2484">
        <f t="shared" si="207"/>
        <v>0.45</v>
      </c>
      <c r="H2484" t="s">
        <v>10</v>
      </c>
      <c r="I2484">
        <f t="shared" si="208"/>
        <v>0.05</v>
      </c>
      <c r="Q2484">
        <v>10.861568082371376</v>
      </c>
      <c r="R2484">
        <v>501.90774907749096</v>
      </c>
      <c r="S2484">
        <v>20</v>
      </c>
      <c r="T2484">
        <v>0</v>
      </c>
      <c r="V2484" s="3" t="s">
        <v>116</v>
      </c>
      <c r="W2484" t="s">
        <v>67</v>
      </c>
    </row>
    <row r="2485" spans="1:23" x14ac:dyDescent="0.25">
      <c r="A2485">
        <v>2484</v>
      </c>
      <c r="B2485" t="s">
        <v>23</v>
      </c>
      <c r="C2485">
        <f t="shared" si="206"/>
        <v>0.45</v>
      </c>
      <c r="D2485" t="s">
        <v>2</v>
      </c>
      <c r="E2485">
        <v>0.1</v>
      </c>
      <c r="F2485" t="s">
        <v>25</v>
      </c>
      <c r="G2485">
        <f t="shared" si="207"/>
        <v>0.45</v>
      </c>
      <c r="H2485" t="s">
        <v>10</v>
      </c>
      <c r="I2485">
        <f t="shared" si="208"/>
        <v>0.05</v>
      </c>
      <c r="Q2485">
        <v>10.81015287908952</v>
      </c>
      <c r="R2485">
        <v>448.64948453608554</v>
      </c>
      <c r="S2485">
        <v>20</v>
      </c>
      <c r="T2485">
        <v>0</v>
      </c>
      <c r="V2485" s="3" t="s">
        <v>116</v>
      </c>
      <c r="W2485" t="s">
        <v>67</v>
      </c>
    </row>
    <row r="2486" spans="1:23" x14ac:dyDescent="0.25">
      <c r="A2486">
        <v>2485</v>
      </c>
      <c r="B2486" t="s">
        <v>23</v>
      </c>
      <c r="C2486">
        <f t="shared" si="206"/>
        <v>0.45</v>
      </c>
      <c r="D2486" t="s">
        <v>2</v>
      </c>
      <c r="E2486">
        <v>0.1</v>
      </c>
      <c r="F2486" t="s">
        <v>25</v>
      </c>
      <c r="G2486">
        <f t="shared" si="207"/>
        <v>0.45</v>
      </c>
      <c r="H2486" t="s">
        <v>10</v>
      </c>
      <c r="I2486">
        <f t="shared" si="208"/>
        <v>0.05</v>
      </c>
      <c r="Q2486">
        <v>9.7391174963264948</v>
      </c>
      <c r="R2486">
        <v>397.92651757188514</v>
      </c>
      <c r="S2486">
        <v>20</v>
      </c>
      <c r="T2486">
        <v>0</v>
      </c>
      <c r="V2486" s="3" t="s">
        <v>116</v>
      </c>
      <c r="W2486" t="s">
        <v>67</v>
      </c>
    </row>
    <row r="2487" spans="1:23" x14ac:dyDescent="0.25">
      <c r="A2487">
        <v>2486</v>
      </c>
      <c r="B2487" t="s">
        <v>23</v>
      </c>
      <c r="C2487">
        <f t="shared" si="206"/>
        <v>0.45</v>
      </c>
      <c r="D2487" t="s">
        <v>2</v>
      </c>
      <c r="E2487">
        <v>0.1</v>
      </c>
      <c r="F2487" t="s">
        <v>25</v>
      </c>
      <c r="G2487">
        <f t="shared" si="207"/>
        <v>0.45</v>
      </c>
      <c r="H2487" t="s">
        <v>10</v>
      </c>
      <c r="I2487">
        <f t="shared" si="208"/>
        <v>0.05</v>
      </c>
      <c r="Q2487">
        <v>7.5452356413073893</v>
      </c>
      <c r="R2487">
        <v>350.14540059347371</v>
      </c>
      <c r="S2487">
        <v>20</v>
      </c>
      <c r="T2487">
        <v>0</v>
      </c>
      <c r="V2487" s="3" t="s">
        <v>116</v>
      </c>
      <c r="W2487" t="s">
        <v>67</v>
      </c>
    </row>
    <row r="2488" spans="1:23" x14ac:dyDescent="0.25">
      <c r="A2488">
        <v>2487</v>
      </c>
      <c r="B2488" t="s">
        <v>23</v>
      </c>
      <c r="C2488">
        <f t="shared" si="206"/>
        <v>0.45</v>
      </c>
      <c r="D2488" t="s">
        <v>2</v>
      </c>
      <c r="E2488">
        <v>0.1</v>
      </c>
      <c r="F2488" t="s">
        <v>25</v>
      </c>
      <c r="G2488">
        <f t="shared" si="207"/>
        <v>0.45</v>
      </c>
      <c r="H2488" t="s">
        <v>10</v>
      </c>
      <c r="I2488">
        <f t="shared" si="208"/>
        <v>0.05</v>
      </c>
      <c r="Q2488">
        <v>6.3791233625353438</v>
      </c>
      <c r="R2488">
        <v>299.20708446866729</v>
      </c>
      <c r="S2488">
        <v>20</v>
      </c>
      <c r="T2488">
        <v>0</v>
      </c>
      <c r="V2488" s="3" t="s">
        <v>116</v>
      </c>
      <c r="W2488" t="s">
        <v>67</v>
      </c>
    </row>
    <row r="2489" spans="1:23" x14ac:dyDescent="0.25">
      <c r="A2489">
        <v>2488</v>
      </c>
      <c r="B2489" t="s">
        <v>23</v>
      </c>
      <c r="C2489">
        <f t="shared" si="206"/>
        <v>0.45</v>
      </c>
      <c r="D2489" t="s">
        <v>2</v>
      </c>
      <c r="E2489">
        <v>0.1</v>
      </c>
      <c r="F2489" t="s">
        <v>25</v>
      </c>
      <c r="G2489">
        <f t="shared" si="207"/>
        <v>0.45</v>
      </c>
      <c r="H2489" t="s">
        <v>10</v>
      </c>
      <c r="I2489">
        <f t="shared" si="208"/>
        <v>0.05</v>
      </c>
      <c r="Q2489">
        <v>10.696950654339624</v>
      </c>
      <c r="R2489">
        <v>906.7752808988771</v>
      </c>
      <c r="S2489">
        <v>0</v>
      </c>
      <c r="T2489">
        <v>0</v>
      </c>
      <c r="V2489" s="3" t="s">
        <v>116</v>
      </c>
      <c r="W2489" t="s">
        <v>67</v>
      </c>
    </row>
    <row r="2490" spans="1:23" x14ac:dyDescent="0.25">
      <c r="A2490">
        <v>2489</v>
      </c>
      <c r="B2490" t="s">
        <v>23</v>
      </c>
      <c r="C2490">
        <f t="shared" si="206"/>
        <v>0.45</v>
      </c>
      <c r="D2490" t="s">
        <v>2</v>
      </c>
      <c r="E2490">
        <v>0.1</v>
      </c>
      <c r="F2490" t="s">
        <v>25</v>
      </c>
      <c r="G2490">
        <f t="shared" si="207"/>
        <v>0.45</v>
      </c>
      <c r="H2490" t="s">
        <v>10</v>
      </c>
      <c r="I2490">
        <f t="shared" si="208"/>
        <v>0.05</v>
      </c>
      <c r="Q2490">
        <v>9.8487009202393772</v>
      </c>
      <c r="R2490">
        <v>856.03225806451701</v>
      </c>
      <c r="S2490">
        <v>0</v>
      </c>
      <c r="T2490">
        <v>0</v>
      </c>
      <c r="V2490" s="3" t="s">
        <v>116</v>
      </c>
      <c r="W2490" t="s">
        <v>67</v>
      </c>
    </row>
    <row r="2491" spans="1:23" x14ac:dyDescent="0.25">
      <c r="A2491">
        <v>2490</v>
      </c>
      <c r="B2491" t="s">
        <v>23</v>
      </c>
      <c r="C2491">
        <f t="shared" si="206"/>
        <v>0.45</v>
      </c>
      <c r="D2491" t="s">
        <v>2</v>
      </c>
      <c r="E2491">
        <v>0.1</v>
      </c>
      <c r="F2491" t="s">
        <v>25</v>
      </c>
      <c r="G2491">
        <f t="shared" si="207"/>
        <v>0.45</v>
      </c>
      <c r="H2491" t="s">
        <v>10</v>
      </c>
      <c r="I2491">
        <f t="shared" si="208"/>
        <v>0.05</v>
      </c>
      <c r="Q2491">
        <v>8.870167773804507</v>
      </c>
      <c r="R2491">
        <v>803.92307692307759</v>
      </c>
      <c r="S2491">
        <v>0</v>
      </c>
      <c r="T2491">
        <v>0</v>
      </c>
      <c r="V2491" s="3" t="s">
        <v>116</v>
      </c>
      <c r="W2491" t="s">
        <v>67</v>
      </c>
    </row>
    <row r="2492" spans="1:23" x14ac:dyDescent="0.25">
      <c r="A2492">
        <v>2491</v>
      </c>
      <c r="B2492" t="s">
        <v>23</v>
      </c>
      <c r="C2492">
        <f t="shared" si="206"/>
        <v>0.45</v>
      </c>
      <c r="D2492" t="s">
        <v>2</v>
      </c>
      <c r="E2492">
        <v>0.1</v>
      </c>
      <c r="F2492" t="s">
        <v>25</v>
      </c>
      <c r="G2492">
        <f t="shared" si="207"/>
        <v>0.45</v>
      </c>
      <c r="H2492" t="s">
        <v>10</v>
      </c>
      <c r="I2492">
        <f t="shared" si="208"/>
        <v>0.05</v>
      </c>
      <c r="Q2492">
        <v>8.0109182886486963</v>
      </c>
      <c r="R2492">
        <v>751.39024390243912</v>
      </c>
      <c r="S2492">
        <v>0</v>
      </c>
      <c r="T2492">
        <v>0</v>
      </c>
      <c r="V2492" s="3" t="s">
        <v>116</v>
      </c>
      <c r="W2492" t="s">
        <v>67</v>
      </c>
    </row>
    <row r="2493" spans="1:23" x14ac:dyDescent="0.25">
      <c r="A2493">
        <v>2492</v>
      </c>
      <c r="B2493" t="s">
        <v>23</v>
      </c>
      <c r="C2493">
        <f t="shared" si="206"/>
        <v>0.45</v>
      </c>
      <c r="D2493" t="s">
        <v>2</v>
      </c>
      <c r="E2493">
        <v>0.1</v>
      </c>
      <c r="F2493" t="s">
        <v>25</v>
      </c>
      <c r="G2493">
        <f t="shared" si="207"/>
        <v>0.45</v>
      </c>
      <c r="H2493" t="s">
        <v>10</v>
      </c>
      <c r="I2493">
        <f t="shared" si="208"/>
        <v>0.05</v>
      </c>
      <c r="Q2493">
        <v>7.8234408074982653</v>
      </c>
      <c r="R2493">
        <v>699.22222222223024</v>
      </c>
      <c r="S2493">
        <v>0</v>
      </c>
      <c r="T2493">
        <v>0</v>
      </c>
      <c r="V2493" s="3" t="s">
        <v>116</v>
      </c>
      <c r="W2493" t="s">
        <v>67</v>
      </c>
    </row>
    <row r="2494" spans="1:23" x14ac:dyDescent="0.25">
      <c r="A2494">
        <v>2493</v>
      </c>
      <c r="B2494" t="s">
        <v>23</v>
      </c>
      <c r="C2494">
        <f t="shared" si="206"/>
        <v>0.45</v>
      </c>
      <c r="D2494" t="s">
        <v>2</v>
      </c>
      <c r="E2494">
        <v>0.1</v>
      </c>
      <c r="F2494" t="s">
        <v>25</v>
      </c>
      <c r="G2494">
        <f t="shared" si="207"/>
        <v>0.45</v>
      </c>
      <c r="H2494" t="s">
        <v>10</v>
      </c>
      <c r="I2494">
        <f t="shared" si="208"/>
        <v>0.05</v>
      </c>
      <c r="Q2494">
        <v>6.7144668031413275</v>
      </c>
      <c r="R2494">
        <v>652.11013215859111</v>
      </c>
      <c r="S2494">
        <v>0</v>
      </c>
      <c r="T2494">
        <v>0</v>
      </c>
      <c r="V2494" s="3" t="s">
        <v>116</v>
      </c>
      <c r="W2494" t="s">
        <v>67</v>
      </c>
    </row>
    <row r="2495" spans="1:23" x14ac:dyDescent="0.25">
      <c r="A2495">
        <v>2494</v>
      </c>
      <c r="B2495" t="s">
        <v>23</v>
      </c>
      <c r="C2495">
        <f t="shared" si="206"/>
        <v>0.45</v>
      </c>
      <c r="D2495" t="s">
        <v>2</v>
      </c>
      <c r="E2495">
        <v>0.1</v>
      </c>
      <c r="F2495" t="s">
        <v>25</v>
      </c>
      <c r="G2495">
        <f t="shared" si="207"/>
        <v>0.45</v>
      </c>
      <c r="H2495" t="s">
        <v>10</v>
      </c>
      <c r="I2495">
        <f t="shared" si="208"/>
        <v>0.05</v>
      </c>
      <c r="Q2495">
        <v>6.2809991019907923</v>
      </c>
      <c r="R2495">
        <v>598.36929460581496</v>
      </c>
      <c r="S2495">
        <v>0</v>
      </c>
      <c r="T2495">
        <v>0</v>
      </c>
      <c r="V2495" s="3" t="s">
        <v>116</v>
      </c>
      <c r="W2495" t="s">
        <v>67</v>
      </c>
    </row>
    <row r="2496" spans="1:23" x14ac:dyDescent="0.25">
      <c r="A2496">
        <v>2495</v>
      </c>
      <c r="B2496" t="s">
        <v>23</v>
      </c>
      <c r="C2496">
        <f t="shared" si="206"/>
        <v>0.45</v>
      </c>
      <c r="D2496" t="s">
        <v>2</v>
      </c>
      <c r="E2496">
        <v>0.1</v>
      </c>
      <c r="F2496" t="s">
        <v>25</v>
      </c>
      <c r="G2496">
        <f t="shared" si="207"/>
        <v>0.45</v>
      </c>
      <c r="H2496" t="s">
        <v>10</v>
      </c>
      <c r="I2496">
        <f t="shared" si="208"/>
        <v>0.05</v>
      </c>
      <c r="Q2496">
        <v>5.8556873976577926</v>
      </c>
      <c r="R2496">
        <v>550.52941176470881</v>
      </c>
      <c r="S2496">
        <v>0</v>
      </c>
      <c r="T2496">
        <v>0</v>
      </c>
      <c r="V2496" s="3" t="s">
        <v>116</v>
      </c>
      <c r="W2496" t="s">
        <v>67</v>
      </c>
    </row>
    <row r="2497" spans="1:23" x14ac:dyDescent="0.25">
      <c r="A2497">
        <v>2496</v>
      </c>
      <c r="B2497" t="s">
        <v>23</v>
      </c>
      <c r="C2497">
        <f t="shared" si="206"/>
        <v>0.45</v>
      </c>
      <c r="D2497" t="s">
        <v>2</v>
      </c>
      <c r="E2497">
        <v>0.1</v>
      </c>
      <c r="F2497" t="s">
        <v>25</v>
      </c>
      <c r="G2497">
        <f t="shared" si="207"/>
        <v>0.45</v>
      </c>
      <c r="H2497" t="s">
        <v>10</v>
      </c>
      <c r="I2497">
        <f t="shared" si="208"/>
        <v>0.05</v>
      </c>
      <c r="Q2497">
        <v>5.2124681642822868</v>
      </c>
      <c r="R2497">
        <v>501.90774907749096</v>
      </c>
      <c r="S2497">
        <v>0</v>
      </c>
      <c r="T2497">
        <v>0</v>
      </c>
      <c r="V2497" s="3" t="s">
        <v>116</v>
      </c>
      <c r="W2497" t="s">
        <v>67</v>
      </c>
    </row>
    <row r="2498" spans="1:23" x14ac:dyDescent="0.25">
      <c r="A2498">
        <v>2497</v>
      </c>
      <c r="B2498" t="s">
        <v>23</v>
      </c>
      <c r="C2498">
        <f t="shared" si="206"/>
        <v>0.45</v>
      </c>
      <c r="D2498" t="s">
        <v>2</v>
      </c>
      <c r="E2498">
        <v>0.1</v>
      </c>
      <c r="F2498" t="s">
        <v>25</v>
      </c>
      <c r="G2498">
        <f t="shared" si="207"/>
        <v>0.45</v>
      </c>
      <c r="H2498" t="s">
        <v>10</v>
      </c>
      <c r="I2498">
        <f t="shared" si="208"/>
        <v>0.05</v>
      </c>
      <c r="Q2498">
        <v>4.1307560677578055</v>
      </c>
      <c r="R2498">
        <v>448.64948453608554</v>
      </c>
      <c r="S2498">
        <v>0</v>
      </c>
      <c r="T2498">
        <v>0</v>
      </c>
      <c r="V2498" s="3" t="s">
        <v>116</v>
      </c>
      <c r="W2498" t="s">
        <v>67</v>
      </c>
    </row>
    <row r="2499" spans="1:23" x14ac:dyDescent="0.25">
      <c r="A2499">
        <v>2498</v>
      </c>
      <c r="B2499" t="s">
        <v>23</v>
      </c>
      <c r="C2499">
        <f t="shared" si="206"/>
        <v>0.45</v>
      </c>
      <c r="D2499" t="s">
        <v>2</v>
      </c>
      <c r="E2499">
        <v>0.1</v>
      </c>
      <c r="F2499" t="s">
        <v>25</v>
      </c>
      <c r="G2499">
        <f t="shared" si="207"/>
        <v>0.45</v>
      </c>
      <c r="H2499" t="s">
        <v>10</v>
      </c>
      <c r="I2499">
        <f t="shared" si="208"/>
        <v>0.05</v>
      </c>
      <c r="Q2499">
        <v>3.341597846742387</v>
      </c>
      <c r="R2499">
        <v>402.24115755627054</v>
      </c>
      <c r="S2499">
        <v>0</v>
      </c>
      <c r="T2499">
        <v>0</v>
      </c>
      <c r="V2499" s="3" t="s">
        <v>116</v>
      </c>
      <c r="W2499" t="s">
        <v>67</v>
      </c>
    </row>
    <row r="2500" spans="1:23" x14ac:dyDescent="0.25">
      <c r="A2500">
        <v>2499</v>
      </c>
      <c r="B2500" t="s">
        <v>23</v>
      </c>
      <c r="C2500">
        <f t="shared" si="206"/>
        <v>0.45</v>
      </c>
      <c r="D2500" t="s">
        <v>2</v>
      </c>
      <c r="E2500">
        <v>0.1</v>
      </c>
      <c r="F2500" t="s">
        <v>25</v>
      </c>
      <c r="G2500">
        <f t="shared" si="207"/>
        <v>0.45</v>
      </c>
      <c r="H2500" t="s">
        <v>10</v>
      </c>
      <c r="I2500">
        <f t="shared" si="208"/>
        <v>0.05</v>
      </c>
      <c r="Q2500">
        <v>2.4695118565024319</v>
      </c>
      <c r="R2500">
        <v>352</v>
      </c>
      <c r="S2500">
        <v>0</v>
      </c>
      <c r="T2500">
        <v>0</v>
      </c>
      <c r="V2500" s="3" t="s">
        <v>116</v>
      </c>
      <c r="W2500" t="s">
        <v>67</v>
      </c>
    </row>
    <row r="2501" spans="1:23" x14ac:dyDescent="0.25">
      <c r="A2501">
        <v>2500</v>
      </c>
      <c r="B2501" t="s">
        <v>23</v>
      </c>
      <c r="C2501">
        <f t="shared" si="206"/>
        <v>0.45</v>
      </c>
      <c r="D2501" t="s">
        <v>2</v>
      </c>
      <c r="E2501">
        <v>0.1</v>
      </c>
      <c r="F2501" t="s">
        <v>25</v>
      </c>
      <c r="G2501">
        <f t="shared" si="207"/>
        <v>0.45</v>
      </c>
      <c r="H2501" t="s">
        <v>10</v>
      </c>
      <c r="I2501">
        <f t="shared" si="208"/>
        <v>0.05</v>
      </c>
      <c r="Q2501">
        <v>1.8400556949501583</v>
      </c>
      <c r="R2501">
        <v>300.77049180327958</v>
      </c>
      <c r="S2501">
        <v>0</v>
      </c>
      <c r="T2501">
        <v>0</v>
      </c>
      <c r="V2501" s="3" t="s">
        <v>116</v>
      </c>
      <c r="W2501" t="s">
        <v>67</v>
      </c>
    </row>
    <row r="2502" spans="1:23" x14ac:dyDescent="0.25">
      <c r="A2502">
        <v>2501</v>
      </c>
      <c r="B2502" t="s">
        <v>4</v>
      </c>
      <c r="C2502">
        <v>0.5</v>
      </c>
      <c r="D2502" t="s">
        <v>36</v>
      </c>
      <c r="E2502">
        <v>0.5</v>
      </c>
      <c r="F2502" t="s">
        <v>10</v>
      </c>
      <c r="G2502">
        <f t="shared" ref="G2502:G2510" si="209">0.8/2</f>
        <v>0.4</v>
      </c>
      <c r="H2502" t="s">
        <v>14</v>
      </c>
      <c r="I2502">
        <v>0.2</v>
      </c>
      <c r="Q2502">
        <v>37.682926829268197</v>
      </c>
      <c r="R2502">
        <v>399.27424152290303</v>
      </c>
      <c r="S2502">
        <v>20</v>
      </c>
      <c r="T2502">
        <v>0</v>
      </c>
      <c r="V2502" s="3" t="s">
        <v>117</v>
      </c>
      <c r="W2502" t="s">
        <v>67</v>
      </c>
    </row>
    <row r="2503" spans="1:23" x14ac:dyDescent="0.25">
      <c r="A2503">
        <v>2502</v>
      </c>
      <c r="B2503" t="s">
        <v>4</v>
      </c>
      <c r="C2503">
        <v>0.5</v>
      </c>
      <c r="D2503" t="s">
        <v>36</v>
      </c>
      <c r="E2503">
        <v>0.5</v>
      </c>
      <c r="F2503" t="s">
        <v>10</v>
      </c>
      <c r="G2503">
        <f t="shared" si="209"/>
        <v>0.4</v>
      </c>
      <c r="H2503" t="s">
        <v>14</v>
      </c>
      <c r="I2503">
        <v>0.2</v>
      </c>
      <c r="Q2503">
        <v>42.439024390243802</v>
      </c>
      <c r="R2503">
        <v>450.16061867935701</v>
      </c>
      <c r="S2503">
        <v>20</v>
      </c>
      <c r="T2503">
        <v>0</v>
      </c>
      <c r="V2503" s="3" t="s">
        <v>117</v>
      </c>
      <c r="W2503" t="s">
        <v>67</v>
      </c>
    </row>
    <row r="2504" spans="1:23" x14ac:dyDescent="0.25">
      <c r="A2504">
        <v>2503</v>
      </c>
      <c r="B2504" t="s">
        <v>4</v>
      </c>
      <c r="C2504">
        <v>0.5</v>
      </c>
      <c r="D2504" t="s">
        <v>36</v>
      </c>
      <c r="E2504">
        <v>0.5</v>
      </c>
      <c r="F2504" t="s">
        <v>10</v>
      </c>
      <c r="G2504">
        <f t="shared" si="209"/>
        <v>0.4</v>
      </c>
      <c r="H2504" t="s">
        <v>14</v>
      </c>
      <c r="I2504">
        <v>0.2</v>
      </c>
      <c r="Q2504">
        <v>47.9268292682926</v>
      </c>
      <c r="R2504">
        <v>499.11957168352097</v>
      </c>
      <c r="S2504">
        <v>20</v>
      </c>
      <c r="T2504">
        <v>0</v>
      </c>
      <c r="V2504" s="3" t="s">
        <v>117</v>
      </c>
      <c r="W2504" t="s">
        <v>67</v>
      </c>
    </row>
    <row r="2505" spans="1:23" x14ac:dyDescent="0.25">
      <c r="A2505">
        <v>2504</v>
      </c>
      <c r="B2505" t="s">
        <v>4</v>
      </c>
      <c r="C2505">
        <v>0.5</v>
      </c>
      <c r="D2505" t="s">
        <v>36</v>
      </c>
      <c r="E2505">
        <v>0.5</v>
      </c>
      <c r="F2505" t="s">
        <v>10</v>
      </c>
      <c r="G2505">
        <f t="shared" si="209"/>
        <v>0.4</v>
      </c>
      <c r="H2505" t="s">
        <v>14</v>
      </c>
      <c r="I2505">
        <v>0.2</v>
      </c>
      <c r="Q2505">
        <v>53.414634146341399</v>
      </c>
      <c r="R2505">
        <v>550.02974419988095</v>
      </c>
      <c r="S2505">
        <v>20</v>
      </c>
      <c r="T2505">
        <v>0</v>
      </c>
      <c r="V2505" s="3" t="s">
        <v>117</v>
      </c>
      <c r="W2505" t="s">
        <v>67</v>
      </c>
    </row>
    <row r="2506" spans="1:23" x14ac:dyDescent="0.25">
      <c r="A2506">
        <v>2505</v>
      </c>
      <c r="B2506" t="s">
        <v>4</v>
      </c>
      <c r="C2506">
        <v>0.5</v>
      </c>
      <c r="D2506" t="s">
        <v>36</v>
      </c>
      <c r="E2506">
        <v>0.5</v>
      </c>
      <c r="F2506" t="s">
        <v>10</v>
      </c>
      <c r="G2506">
        <f t="shared" si="209"/>
        <v>0.4</v>
      </c>
      <c r="H2506" t="s">
        <v>14</v>
      </c>
      <c r="I2506">
        <v>0.2</v>
      </c>
      <c r="Q2506">
        <v>57.439024390243802</v>
      </c>
      <c r="R2506">
        <v>600.89232599643003</v>
      </c>
      <c r="S2506">
        <v>20</v>
      </c>
      <c r="T2506">
        <v>0</v>
      </c>
      <c r="V2506" s="3" t="s">
        <v>117</v>
      </c>
      <c r="W2506" t="s">
        <v>67</v>
      </c>
    </row>
    <row r="2507" spans="1:23" x14ac:dyDescent="0.25">
      <c r="A2507">
        <v>2506</v>
      </c>
      <c r="B2507" t="s">
        <v>4</v>
      </c>
      <c r="C2507">
        <v>0.5</v>
      </c>
      <c r="D2507" t="s">
        <v>36</v>
      </c>
      <c r="E2507">
        <v>0.5</v>
      </c>
      <c r="F2507" t="s">
        <v>10</v>
      </c>
      <c r="G2507">
        <f t="shared" si="209"/>
        <v>0.4</v>
      </c>
      <c r="H2507" t="s">
        <v>14</v>
      </c>
      <c r="I2507">
        <v>0.2</v>
      </c>
      <c r="Q2507">
        <v>45.365853658536501</v>
      </c>
      <c r="R2507">
        <v>651.23140987507395</v>
      </c>
      <c r="S2507">
        <v>20</v>
      </c>
      <c r="T2507">
        <v>0</v>
      </c>
      <c r="V2507" s="3" t="s">
        <v>117</v>
      </c>
      <c r="W2507" t="s">
        <v>38</v>
      </c>
    </row>
    <row r="2508" spans="1:23" x14ac:dyDescent="0.25">
      <c r="A2508">
        <v>2507</v>
      </c>
      <c r="B2508" t="s">
        <v>4</v>
      </c>
      <c r="C2508">
        <v>0.5</v>
      </c>
      <c r="D2508" t="s">
        <v>36</v>
      </c>
      <c r="E2508">
        <v>0.5</v>
      </c>
      <c r="F2508" t="s">
        <v>10</v>
      </c>
      <c r="G2508">
        <f t="shared" si="209"/>
        <v>0.4</v>
      </c>
      <c r="H2508" t="s">
        <v>14</v>
      </c>
      <c r="I2508">
        <v>0.2</v>
      </c>
      <c r="Q2508">
        <v>33.292682926829201</v>
      </c>
      <c r="R2508">
        <v>699.61927424152202</v>
      </c>
      <c r="S2508">
        <v>20</v>
      </c>
      <c r="T2508">
        <v>0</v>
      </c>
      <c r="V2508" s="3" t="s">
        <v>117</v>
      </c>
      <c r="W2508" t="s">
        <v>38</v>
      </c>
    </row>
    <row r="2509" spans="1:23" x14ac:dyDescent="0.25">
      <c r="A2509">
        <v>2508</v>
      </c>
      <c r="B2509" t="s">
        <v>4</v>
      </c>
      <c r="C2509">
        <v>0.5</v>
      </c>
      <c r="D2509" t="s">
        <v>36</v>
      </c>
      <c r="E2509">
        <v>0.5</v>
      </c>
      <c r="F2509" t="s">
        <v>10</v>
      </c>
      <c r="G2509">
        <f t="shared" si="209"/>
        <v>0.4</v>
      </c>
      <c r="H2509" t="s">
        <v>14</v>
      </c>
      <c r="I2509">
        <v>0.2</v>
      </c>
      <c r="Q2509">
        <v>26.707317073170699</v>
      </c>
      <c r="R2509">
        <v>750.13682331945199</v>
      </c>
      <c r="S2509">
        <v>20</v>
      </c>
      <c r="T2509">
        <v>0</v>
      </c>
      <c r="V2509" s="3" t="s">
        <v>117</v>
      </c>
      <c r="W2509" t="s">
        <v>38</v>
      </c>
    </row>
    <row r="2510" spans="1:23" x14ac:dyDescent="0.25">
      <c r="A2510">
        <v>2509</v>
      </c>
      <c r="B2510" t="s">
        <v>4</v>
      </c>
      <c r="C2510">
        <v>0.5</v>
      </c>
      <c r="D2510" t="s">
        <v>36</v>
      </c>
      <c r="E2510">
        <v>0.5</v>
      </c>
      <c r="F2510" t="s">
        <v>10</v>
      </c>
      <c r="G2510">
        <f t="shared" si="209"/>
        <v>0.4</v>
      </c>
      <c r="H2510" t="s">
        <v>14</v>
      </c>
      <c r="I2510">
        <v>0.2</v>
      </c>
      <c r="Q2510">
        <v>21.585365853658502</v>
      </c>
      <c r="R2510">
        <v>798.75074360499696</v>
      </c>
      <c r="S2510">
        <v>20</v>
      </c>
      <c r="T2510">
        <v>0</v>
      </c>
      <c r="V2510" s="3" t="s">
        <v>117</v>
      </c>
      <c r="W2510" t="s">
        <v>38</v>
      </c>
    </row>
    <row r="2511" spans="1:23" x14ac:dyDescent="0.25">
      <c r="A2511">
        <v>2510</v>
      </c>
      <c r="B2511" t="s">
        <v>1</v>
      </c>
      <c r="C2511">
        <f t="shared" ref="C2511:C2527" si="210">0.75/2</f>
        <v>0.375</v>
      </c>
      <c r="D2511" t="s">
        <v>2</v>
      </c>
      <c r="E2511">
        <v>0.25</v>
      </c>
      <c r="F2511" t="s">
        <v>25</v>
      </c>
      <c r="G2511">
        <f t="shared" ref="G2511:G2527" si="211">0.5/2</f>
        <v>0.25</v>
      </c>
      <c r="H2511" t="s">
        <v>26</v>
      </c>
      <c r="I2511">
        <f t="shared" ref="I2511:I2559" si="212">0.5/2</f>
        <v>0.25</v>
      </c>
      <c r="Q2511">
        <v>19.866326644035663</v>
      </c>
      <c r="R2511">
        <v>889.83686535312017</v>
      </c>
      <c r="S2511">
        <v>20</v>
      </c>
      <c r="T2511">
        <v>0</v>
      </c>
      <c r="U2511">
        <v>0.5</v>
      </c>
      <c r="V2511" s="3" t="s">
        <v>118</v>
      </c>
      <c r="W2511" t="s">
        <v>67</v>
      </c>
    </row>
    <row r="2512" spans="1:23" x14ac:dyDescent="0.25">
      <c r="A2512">
        <v>2511</v>
      </c>
      <c r="B2512" t="s">
        <v>1</v>
      </c>
      <c r="C2512">
        <f t="shared" si="210"/>
        <v>0.375</v>
      </c>
      <c r="D2512" t="s">
        <v>2</v>
      </c>
      <c r="E2512">
        <v>0.25</v>
      </c>
      <c r="F2512" t="s">
        <v>25</v>
      </c>
      <c r="G2512">
        <f t="shared" si="211"/>
        <v>0.25</v>
      </c>
      <c r="H2512" t="s">
        <v>26</v>
      </c>
      <c r="I2512">
        <f t="shared" si="212"/>
        <v>0.25</v>
      </c>
      <c r="Q2512">
        <v>14.982506974005945</v>
      </c>
      <c r="R2512">
        <v>830.05541170378115</v>
      </c>
      <c r="S2512">
        <v>20</v>
      </c>
      <c r="T2512">
        <v>0</v>
      </c>
      <c r="U2512">
        <v>0.5</v>
      </c>
      <c r="V2512" s="3" t="s">
        <v>118</v>
      </c>
      <c r="W2512" t="s">
        <v>67</v>
      </c>
    </row>
    <row r="2513" spans="1:23" x14ac:dyDescent="0.25">
      <c r="A2513">
        <v>2512</v>
      </c>
      <c r="B2513" t="s">
        <v>1</v>
      </c>
      <c r="C2513">
        <f t="shared" si="210"/>
        <v>0.375</v>
      </c>
      <c r="D2513" t="s">
        <v>2</v>
      </c>
      <c r="E2513">
        <v>0.25</v>
      </c>
      <c r="F2513" t="s">
        <v>25</v>
      </c>
      <c r="G2513">
        <f t="shared" si="211"/>
        <v>0.25</v>
      </c>
      <c r="H2513" t="s">
        <v>26</v>
      </c>
      <c r="I2513">
        <f t="shared" si="212"/>
        <v>0.25</v>
      </c>
      <c r="Q2513">
        <v>13.588727155806513</v>
      </c>
      <c r="R2513">
        <v>755.66927163366586</v>
      </c>
      <c r="S2513">
        <v>20</v>
      </c>
      <c r="T2513">
        <v>0</v>
      </c>
      <c r="U2513">
        <v>0.5</v>
      </c>
      <c r="V2513" s="3" t="s">
        <v>118</v>
      </c>
      <c r="W2513" t="s">
        <v>67</v>
      </c>
    </row>
    <row r="2514" spans="1:23" x14ac:dyDescent="0.25">
      <c r="A2514">
        <v>2513</v>
      </c>
      <c r="B2514" t="s">
        <v>1</v>
      </c>
      <c r="C2514">
        <f t="shared" si="210"/>
        <v>0.375</v>
      </c>
      <c r="D2514" t="s">
        <v>2</v>
      </c>
      <c r="E2514">
        <v>0.25</v>
      </c>
      <c r="F2514" t="s">
        <v>25</v>
      </c>
      <c r="G2514">
        <f t="shared" si="211"/>
        <v>0.25</v>
      </c>
      <c r="H2514" t="s">
        <v>26</v>
      </c>
      <c r="I2514">
        <f t="shared" si="212"/>
        <v>0.25</v>
      </c>
      <c r="Q2514">
        <v>10.093469910371299</v>
      </c>
      <c r="R2514">
        <v>717.73956615501902</v>
      </c>
      <c r="S2514">
        <v>20</v>
      </c>
      <c r="T2514">
        <v>0</v>
      </c>
      <c r="U2514">
        <v>0.5</v>
      </c>
      <c r="V2514" s="3" t="s">
        <v>118</v>
      </c>
      <c r="W2514" t="s">
        <v>67</v>
      </c>
    </row>
    <row r="2515" spans="1:23" x14ac:dyDescent="0.25">
      <c r="A2515">
        <v>2514</v>
      </c>
      <c r="B2515" t="s">
        <v>1</v>
      </c>
      <c r="C2515">
        <f t="shared" si="210"/>
        <v>0.375</v>
      </c>
      <c r="D2515" t="s">
        <v>2</v>
      </c>
      <c r="E2515">
        <v>0.25</v>
      </c>
      <c r="F2515" t="s">
        <v>25</v>
      </c>
      <c r="G2515">
        <f t="shared" si="211"/>
        <v>0.25</v>
      </c>
      <c r="H2515" t="s">
        <v>26</v>
      </c>
      <c r="I2515">
        <f t="shared" si="212"/>
        <v>0.25</v>
      </c>
      <c r="Q2515">
        <v>9.091643415531637</v>
      </c>
      <c r="R2515">
        <v>657.31566408577089</v>
      </c>
      <c r="S2515">
        <v>20</v>
      </c>
      <c r="T2515">
        <v>0</v>
      </c>
      <c r="U2515">
        <v>0.5</v>
      </c>
      <c r="V2515" s="3" t="s">
        <v>118</v>
      </c>
      <c r="W2515" t="s">
        <v>67</v>
      </c>
    </row>
    <row r="2516" spans="1:23" x14ac:dyDescent="0.25">
      <c r="A2516">
        <v>2515</v>
      </c>
      <c r="B2516" t="s">
        <v>1</v>
      </c>
      <c r="C2516">
        <f t="shared" si="210"/>
        <v>0.375</v>
      </c>
      <c r="D2516" t="s">
        <v>2</v>
      </c>
      <c r="E2516">
        <v>0.25</v>
      </c>
      <c r="F2516" t="s">
        <v>25</v>
      </c>
      <c r="G2516">
        <f t="shared" si="211"/>
        <v>0.25</v>
      </c>
      <c r="H2516" t="s">
        <v>26</v>
      </c>
      <c r="I2516">
        <f t="shared" si="212"/>
        <v>0.25</v>
      </c>
      <c r="Q2516">
        <v>7.5646876393726794</v>
      </c>
      <c r="R2516">
        <v>596.74275214373392</v>
      </c>
      <c r="S2516">
        <v>20</v>
      </c>
      <c r="T2516">
        <v>0</v>
      </c>
      <c r="U2516">
        <v>0.5</v>
      </c>
      <c r="V2516" s="3" t="s">
        <v>118</v>
      </c>
      <c r="W2516" t="s">
        <v>67</v>
      </c>
    </row>
    <row r="2517" spans="1:23" x14ac:dyDescent="0.25">
      <c r="A2517">
        <v>2516</v>
      </c>
      <c r="B2517" t="s">
        <v>1</v>
      </c>
      <c r="C2517">
        <f t="shared" si="210"/>
        <v>0.375</v>
      </c>
      <c r="D2517" t="s">
        <v>2</v>
      </c>
      <c r="E2517">
        <v>0.25</v>
      </c>
      <c r="F2517" t="s">
        <v>25</v>
      </c>
      <c r="G2517">
        <f t="shared" si="211"/>
        <v>0.25</v>
      </c>
      <c r="H2517" t="s">
        <v>26</v>
      </c>
      <c r="I2517">
        <f t="shared" si="212"/>
        <v>0.25</v>
      </c>
      <c r="Q2517">
        <v>5.1733542560146315</v>
      </c>
      <c r="R2517">
        <v>496.53394423096142</v>
      </c>
      <c r="S2517">
        <v>20</v>
      </c>
      <c r="T2517">
        <v>0</v>
      </c>
      <c r="U2517">
        <v>0.5</v>
      </c>
      <c r="V2517" s="3" t="s">
        <v>118</v>
      </c>
      <c r="W2517" t="s">
        <v>67</v>
      </c>
    </row>
    <row r="2518" spans="1:23" x14ac:dyDescent="0.25">
      <c r="A2518">
        <v>2517</v>
      </c>
      <c r="B2518" t="s">
        <v>1</v>
      </c>
      <c r="C2518">
        <f t="shared" si="210"/>
        <v>0.375</v>
      </c>
      <c r="D2518" t="s">
        <v>2</v>
      </c>
      <c r="E2518">
        <v>0.25</v>
      </c>
      <c r="F2518" t="s">
        <v>25</v>
      </c>
      <c r="G2518">
        <f t="shared" si="211"/>
        <v>0.25</v>
      </c>
      <c r="H2518" t="s">
        <v>26</v>
      </c>
      <c r="I2518">
        <f t="shared" si="212"/>
        <v>0.25</v>
      </c>
      <c r="Q2518">
        <v>3.3352212963881973</v>
      </c>
      <c r="R2518">
        <v>391.24744138576659</v>
      </c>
      <c r="S2518">
        <v>20</v>
      </c>
      <c r="T2518">
        <v>0</v>
      </c>
      <c r="U2518">
        <v>0.5</v>
      </c>
      <c r="V2518" s="3" t="s">
        <v>118</v>
      </c>
      <c r="W2518" t="s">
        <v>67</v>
      </c>
    </row>
    <row r="2519" spans="1:23" x14ac:dyDescent="0.25">
      <c r="A2519">
        <v>2518</v>
      </c>
      <c r="B2519" t="s">
        <v>1</v>
      </c>
      <c r="C2519">
        <f t="shared" si="210"/>
        <v>0.375</v>
      </c>
      <c r="D2519" t="s">
        <v>2</v>
      </c>
      <c r="E2519">
        <v>0.25</v>
      </c>
      <c r="F2519" t="s">
        <v>25</v>
      </c>
      <c r="G2519">
        <f t="shared" si="211"/>
        <v>0.25</v>
      </c>
      <c r="H2519" t="s">
        <v>26</v>
      </c>
      <c r="I2519">
        <f t="shared" si="212"/>
        <v>0.25</v>
      </c>
      <c r="Q2519">
        <v>0.64653896652882359</v>
      </c>
      <c r="R2519">
        <v>149.4437913564002</v>
      </c>
      <c r="S2519">
        <v>20</v>
      </c>
      <c r="T2519">
        <v>0</v>
      </c>
      <c r="U2519">
        <v>0.5</v>
      </c>
      <c r="V2519" s="3" t="s">
        <v>118</v>
      </c>
      <c r="W2519" t="s">
        <v>67</v>
      </c>
    </row>
    <row r="2520" spans="1:23" x14ac:dyDescent="0.25">
      <c r="A2520">
        <v>2519</v>
      </c>
      <c r="B2520" t="s">
        <v>1</v>
      </c>
      <c r="C2520">
        <f t="shared" si="210"/>
        <v>0.375</v>
      </c>
      <c r="D2520" t="s">
        <v>2</v>
      </c>
      <c r="E2520">
        <v>0.25</v>
      </c>
      <c r="F2520" t="s">
        <v>25</v>
      </c>
      <c r="G2520">
        <f t="shared" si="211"/>
        <v>0.25</v>
      </c>
      <c r="H2520" t="s">
        <v>26</v>
      </c>
      <c r="I2520">
        <f t="shared" si="212"/>
        <v>0.25</v>
      </c>
      <c r="Q2520">
        <v>0.98221150679550528</v>
      </c>
      <c r="R2520">
        <v>881.35778686505455</v>
      </c>
      <c r="S2520">
        <v>0</v>
      </c>
      <c r="T2520">
        <v>3</v>
      </c>
      <c r="U2520">
        <v>0.5</v>
      </c>
      <c r="V2520" s="3" t="s">
        <v>118</v>
      </c>
      <c r="W2520" t="s">
        <v>67</v>
      </c>
    </row>
    <row r="2521" spans="1:23" x14ac:dyDescent="0.25">
      <c r="A2521">
        <v>2520</v>
      </c>
      <c r="B2521" t="s">
        <v>1</v>
      </c>
      <c r="C2521">
        <f t="shared" si="210"/>
        <v>0.375</v>
      </c>
      <c r="D2521" t="s">
        <v>2</v>
      </c>
      <c r="E2521">
        <v>0.25</v>
      </c>
      <c r="F2521" t="s">
        <v>25</v>
      </c>
      <c r="G2521">
        <f t="shared" si="211"/>
        <v>0.25</v>
      </c>
      <c r="H2521" t="s">
        <v>26</v>
      </c>
      <c r="I2521">
        <f t="shared" si="212"/>
        <v>0.25</v>
      </c>
      <c r="Q2521">
        <v>0.59360617773695612</v>
      </c>
      <c r="R2521">
        <v>789.92246971827876</v>
      </c>
      <c r="S2521">
        <v>0</v>
      </c>
      <c r="T2521">
        <v>3</v>
      </c>
      <c r="U2521">
        <v>0.5</v>
      </c>
      <c r="V2521" s="3" t="s">
        <v>118</v>
      </c>
      <c r="W2521" t="s">
        <v>67</v>
      </c>
    </row>
    <row r="2522" spans="1:23" x14ac:dyDescent="0.25">
      <c r="A2522">
        <v>2521</v>
      </c>
      <c r="B2522" t="s">
        <v>1</v>
      </c>
      <c r="C2522">
        <f t="shared" si="210"/>
        <v>0.375</v>
      </c>
      <c r="D2522" t="s">
        <v>2</v>
      </c>
      <c r="E2522">
        <v>0.25</v>
      </c>
      <c r="F2522" t="s">
        <v>25</v>
      </c>
      <c r="G2522">
        <f t="shared" si="211"/>
        <v>0.25</v>
      </c>
      <c r="H2522" t="s">
        <v>26</v>
      </c>
      <c r="I2522">
        <f t="shared" si="212"/>
        <v>0.25</v>
      </c>
      <c r="Q2522">
        <v>0.33390141523107469</v>
      </c>
      <c r="R2522">
        <v>694.10281916869678</v>
      </c>
      <c r="S2522">
        <v>0</v>
      </c>
      <c r="T2522">
        <v>3</v>
      </c>
      <c r="U2522">
        <v>0.5</v>
      </c>
      <c r="V2522" s="3" t="s">
        <v>118</v>
      </c>
      <c r="W2522" t="s">
        <v>67</v>
      </c>
    </row>
    <row r="2523" spans="1:23" x14ac:dyDescent="0.25">
      <c r="A2523">
        <v>2522</v>
      </c>
      <c r="B2523" t="s">
        <v>1</v>
      </c>
      <c r="C2523">
        <f t="shared" si="210"/>
        <v>0.375</v>
      </c>
      <c r="D2523" t="s">
        <v>2</v>
      </c>
      <c r="E2523">
        <v>0.25</v>
      </c>
      <c r="F2523" t="s">
        <v>25</v>
      </c>
      <c r="G2523">
        <f t="shared" si="211"/>
        <v>0.25</v>
      </c>
      <c r="H2523" t="s">
        <v>26</v>
      </c>
      <c r="I2523">
        <f t="shared" si="212"/>
        <v>0.25</v>
      </c>
      <c r="Q2523">
        <v>0.16148135308698</v>
      </c>
      <c r="R2523">
        <v>592.62973362397167</v>
      </c>
      <c r="S2523">
        <v>0</v>
      </c>
      <c r="T2523">
        <v>3</v>
      </c>
      <c r="U2523">
        <v>0.5</v>
      </c>
      <c r="V2523" s="3" t="s">
        <v>118</v>
      </c>
      <c r="W2523" t="s">
        <v>67</v>
      </c>
    </row>
    <row r="2524" spans="1:23" x14ac:dyDescent="0.25">
      <c r="A2524">
        <v>2523</v>
      </c>
      <c r="B2524" t="s">
        <v>1</v>
      </c>
      <c r="C2524">
        <f t="shared" si="210"/>
        <v>0.375</v>
      </c>
      <c r="D2524" t="s">
        <v>2</v>
      </c>
      <c r="E2524">
        <v>0.25</v>
      </c>
      <c r="F2524" t="s">
        <v>25</v>
      </c>
      <c r="G2524">
        <f t="shared" si="211"/>
        <v>0.25</v>
      </c>
      <c r="H2524" t="s">
        <v>26</v>
      </c>
      <c r="I2524">
        <f t="shared" si="212"/>
        <v>0.25</v>
      </c>
      <c r="Q2524">
        <v>6.0951566895050525E-2</v>
      </c>
      <c r="R2524">
        <v>499.22240532612943</v>
      </c>
      <c r="S2524">
        <v>0</v>
      </c>
      <c r="T2524">
        <v>3</v>
      </c>
      <c r="U2524">
        <v>0.5</v>
      </c>
      <c r="V2524" s="3" t="s">
        <v>118</v>
      </c>
      <c r="W2524" t="s">
        <v>67</v>
      </c>
    </row>
    <row r="2525" spans="1:23" x14ac:dyDescent="0.25">
      <c r="A2525">
        <v>2524</v>
      </c>
      <c r="B2525" t="s">
        <v>1</v>
      </c>
      <c r="C2525">
        <f t="shared" si="210"/>
        <v>0.375</v>
      </c>
      <c r="D2525" t="s">
        <v>2</v>
      </c>
      <c r="E2525">
        <v>0.25</v>
      </c>
      <c r="F2525" t="s">
        <v>25</v>
      </c>
      <c r="G2525">
        <f t="shared" si="211"/>
        <v>0.25</v>
      </c>
      <c r="H2525" t="s">
        <v>26</v>
      </c>
      <c r="I2525">
        <f t="shared" si="212"/>
        <v>0.25</v>
      </c>
      <c r="Q2525">
        <v>2.3333713475862442E-2</v>
      </c>
      <c r="R2525">
        <v>406.22887374982236</v>
      </c>
      <c r="S2525">
        <v>0</v>
      </c>
      <c r="T2525">
        <v>3</v>
      </c>
      <c r="U2525">
        <v>0.5</v>
      </c>
      <c r="V2525" s="3" t="s">
        <v>118</v>
      </c>
      <c r="W2525" t="s">
        <v>67</v>
      </c>
    </row>
    <row r="2526" spans="1:23" x14ac:dyDescent="0.25">
      <c r="A2526">
        <v>2525</v>
      </c>
      <c r="B2526" t="s">
        <v>1</v>
      </c>
      <c r="C2526">
        <f t="shared" si="210"/>
        <v>0.375</v>
      </c>
      <c r="D2526" t="s">
        <v>2</v>
      </c>
      <c r="E2526">
        <v>0.25</v>
      </c>
      <c r="F2526" t="s">
        <v>25</v>
      </c>
      <c r="G2526">
        <f t="shared" si="211"/>
        <v>0.25</v>
      </c>
      <c r="H2526" t="s">
        <v>26</v>
      </c>
      <c r="I2526">
        <f t="shared" si="212"/>
        <v>0.25</v>
      </c>
      <c r="Q2526">
        <v>4.8368896991111843E-3</v>
      </c>
      <c r="R2526">
        <v>291.67355939556171</v>
      </c>
      <c r="S2526">
        <v>0</v>
      </c>
      <c r="T2526">
        <v>3</v>
      </c>
      <c r="U2526">
        <v>0.5</v>
      </c>
      <c r="V2526" s="3" t="s">
        <v>118</v>
      </c>
      <c r="W2526" t="s">
        <v>67</v>
      </c>
    </row>
    <row r="2527" spans="1:23" x14ac:dyDescent="0.25">
      <c r="A2527">
        <v>2526</v>
      </c>
      <c r="B2527" t="s">
        <v>1</v>
      </c>
      <c r="C2527">
        <f t="shared" si="210"/>
        <v>0.375</v>
      </c>
      <c r="D2527" t="s">
        <v>2</v>
      </c>
      <c r="E2527">
        <v>0.25</v>
      </c>
      <c r="F2527" t="s">
        <v>25</v>
      </c>
      <c r="G2527">
        <f t="shared" si="211"/>
        <v>0.25</v>
      </c>
      <c r="H2527" t="s">
        <v>26</v>
      </c>
      <c r="I2527">
        <f t="shared" si="212"/>
        <v>0.25</v>
      </c>
      <c r="Q2527">
        <v>9.9180640360421192E-4</v>
      </c>
      <c r="R2527">
        <v>201.57009175427055</v>
      </c>
      <c r="S2527">
        <v>0</v>
      </c>
      <c r="T2527">
        <v>3</v>
      </c>
      <c r="U2527">
        <v>0.5</v>
      </c>
      <c r="V2527" s="3" t="s">
        <v>118</v>
      </c>
      <c r="W2527" t="s">
        <v>67</v>
      </c>
    </row>
    <row r="2528" spans="1:23" x14ac:dyDescent="0.25">
      <c r="A2528">
        <v>2527</v>
      </c>
      <c r="B2528" t="s">
        <v>35</v>
      </c>
      <c r="C2528">
        <v>0.1</v>
      </c>
      <c r="D2528" t="s">
        <v>1</v>
      </c>
      <c r="E2528">
        <f t="shared" ref="E2528:E2533" si="213">0.65/2</f>
        <v>0.32500000000000001</v>
      </c>
      <c r="F2528" t="s">
        <v>2</v>
      </c>
      <c r="G2528">
        <v>0.25</v>
      </c>
      <c r="H2528" t="s">
        <v>25</v>
      </c>
      <c r="I2528">
        <f t="shared" si="212"/>
        <v>0.25</v>
      </c>
      <c r="J2528" t="s">
        <v>26</v>
      </c>
      <c r="K2528">
        <f t="shared" ref="K2528:K2533" si="214">0.5/2</f>
        <v>0.25</v>
      </c>
      <c r="Q2528">
        <v>0.83006202612861479</v>
      </c>
      <c r="R2528">
        <v>789.53684640152437</v>
      </c>
      <c r="S2528">
        <v>0</v>
      </c>
      <c r="T2528">
        <v>3</v>
      </c>
      <c r="U2528">
        <v>0.5</v>
      </c>
      <c r="V2528" s="3" t="s">
        <v>118</v>
      </c>
      <c r="W2528" t="s">
        <v>66</v>
      </c>
    </row>
    <row r="2529" spans="1:23" x14ac:dyDescent="0.25">
      <c r="A2529">
        <v>2528</v>
      </c>
      <c r="B2529" t="s">
        <v>35</v>
      </c>
      <c r="C2529">
        <v>0.1</v>
      </c>
      <c r="D2529" t="s">
        <v>1</v>
      </c>
      <c r="E2529">
        <f t="shared" si="213"/>
        <v>0.32500000000000001</v>
      </c>
      <c r="F2529" t="s">
        <v>2</v>
      </c>
      <c r="G2529">
        <v>0.25</v>
      </c>
      <c r="H2529" t="s">
        <v>25</v>
      </c>
      <c r="I2529">
        <f t="shared" si="212"/>
        <v>0.25</v>
      </c>
      <c r="J2529" t="s">
        <v>26</v>
      </c>
      <c r="K2529">
        <f t="shared" si="214"/>
        <v>0.25</v>
      </c>
      <c r="Q2529">
        <v>0.39842127310620951</v>
      </c>
      <c r="R2529">
        <v>685.24301664554059</v>
      </c>
      <c r="S2529">
        <v>0</v>
      </c>
      <c r="T2529">
        <v>3</v>
      </c>
      <c r="U2529">
        <v>0.5</v>
      </c>
      <c r="V2529" s="3" t="s">
        <v>118</v>
      </c>
      <c r="W2529" t="s">
        <v>66</v>
      </c>
    </row>
    <row r="2530" spans="1:23" x14ac:dyDescent="0.25">
      <c r="A2530">
        <v>2529</v>
      </c>
      <c r="B2530" t="s">
        <v>35</v>
      </c>
      <c r="C2530">
        <v>0.1</v>
      </c>
      <c r="D2530" t="s">
        <v>1</v>
      </c>
      <c r="E2530">
        <f t="shared" si="213"/>
        <v>0.32500000000000001</v>
      </c>
      <c r="F2530" t="s">
        <v>2</v>
      </c>
      <c r="G2530">
        <v>0.25</v>
      </c>
      <c r="H2530" t="s">
        <v>25</v>
      </c>
      <c r="I2530">
        <f t="shared" si="212"/>
        <v>0.25</v>
      </c>
      <c r="J2530" t="s">
        <v>26</v>
      </c>
      <c r="K2530">
        <f t="shared" si="214"/>
        <v>0.25</v>
      </c>
      <c r="Q2530">
        <v>0.20595198295153877</v>
      </c>
      <c r="R2530">
        <v>599.52820913864559</v>
      </c>
      <c r="S2530">
        <v>0</v>
      </c>
      <c r="T2530">
        <v>3</v>
      </c>
      <c r="U2530">
        <v>0.5</v>
      </c>
      <c r="V2530" s="3" t="s">
        <v>118</v>
      </c>
      <c r="W2530" t="s">
        <v>66</v>
      </c>
    </row>
    <row r="2531" spans="1:23" x14ac:dyDescent="0.25">
      <c r="A2531">
        <v>2530</v>
      </c>
      <c r="B2531" t="s">
        <v>35</v>
      </c>
      <c r="C2531">
        <v>0.1</v>
      </c>
      <c r="D2531" t="s">
        <v>1</v>
      </c>
      <c r="E2531">
        <f t="shared" si="213"/>
        <v>0.32500000000000001</v>
      </c>
      <c r="F2531" t="s">
        <v>2</v>
      </c>
      <c r="G2531">
        <v>0.25</v>
      </c>
      <c r="H2531" t="s">
        <v>25</v>
      </c>
      <c r="I2531">
        <f t="shared" si="212"/>
        <v>0.25</v>
      </c>
      <c r="J2531" t="s">
        <v>26</v>
      </c>
      <c r="K2531">
        <f t="shared" si="214"/>
        <v>0.25</v>
      </c>
      <c r="Q2531">
        <v>9.1999763601799872E-2</v>
      </c>
      <c r="R2531">
        <v>504.60446052239013</v>
      </c>
      <c r="S2531">
        <v>0</v>
      </c>
      <c r="T2531">
        <v>3</v>
      </c>
      <c r="U2531">
        <v>0.5</v>
      </c>
      <c r="V2531" s="3" t="s">
        <v>118</v>
      </c>
      <c r="W2531" t="s">
        <v>66</v>
      </c>
    </row>
    <row r="2532" spans="1:23" x14ac:dyDescent="0.25">
      <c r="A2532">
        <v>2531</v>
      </c>
      <c r="B2532" t="s">
        <v>35</v>
      </c>
      <c r="C2532">
        <v>0.1</v>
      </c>
      <c r="D2532" t="s">
        <v>1</v>
      </c>
      <c r="E2532">
        <f t="shared" si="213"/>
        <v>0.32500000000000001</v>
      </c>
      <c r="F2532" t="s">
        <v>2</v>
      </c>
      <c r="G2532">
        <v>0.25</v>
      </c>
      <c r="H2532" t="s">
        <v>25</v>
      </c>
      <c r="I2532">
        <f t="shared" si="212"/>
        <v>0.25</v>
      </c>
      <c r="J2532" t="s">
        <v>26</v>
      </c>
      <c r="K2532">
        <f t="shared" si="214"/>
        <v>0.25</v>
      </c>
      <c r="Q2532">
        <v>3.5475450967786516E-2</v>
      </c>
      <c r="R2532">
        <v>406.03202434429897</v>
      </c>
      <c r="S2532">
        <v>0</v>
      </c>
      <c r="T2532">
        <v>3</v>
      </c>
      <c r="U2532">
        <v>0.5</v>
      </c>
      <c r="V2532" s="3" t="s">
        <v>118</v>
      </c>
      <c r="W2532" t="s">
        <v>66</v>
      </c>
    </row>
    <row r="2533" spans="1:23" x14ac:dyDescent="0.25">
      <c r="A2533">
        <v>2532</v>
      </c>
      <c r="B2533" t="s">
        <v>35</v>
      </c>
      <c r="C2533">
        <v>0.1</v>
      </c>
      <c r="D2533" t="s">
        <v>1</v>
      </c>
      <c r="E2533">
        <f t="shared" si="213"/>
        <v>0.32500000000000001</v>
      </c>
      <c r="F2533" t="s">
        <v>2</v>
      </c>
      <c r="G2533">
        <v>0.25</v>
      </c>
      <c r="H2533" t="s">
        <v>25</v>
      </c>
      <c r="I2533">
        <f t="shared" si="212"/>
        <v>0.25</v>
      </c>
      <c r="J2533" t="s">
        <v>26</v>
      </c>
      <c r="K2533">
        <f t="shared" si="214"/>
        <v>0.25</v>
      </c>
      <c r="Q2533">
        <v>8.4643460407049179E-3</v>
      </c>
      <c r="R2533">
        <v>306.85002598559925</v>
      </c>
      <c r="S2533">
        <v>0</v>
      </c>
      <c r="T2533">
        <v>3</v>
      </c>
      <c r="U2533">
        <v>0.5</v>
      </c>
      <c r="V2533" s="3" t="s">
        <v>118</v>
      </c>
      <c r="W2533" t="s">
        <v>66</v>
      </c>
    </row>
    <row r="2534" spans="1:23" x14ac:dyDescent="0.25">
      <c r="A2534">
        <v>2533</v>
      </c>
      <c r="B2534" t="s">
        <v>1</v>
      </c>
      <c r="C2534">
        <f t="shared" ref="C2534:C2540" si="215">0.75/2</f>
        <v>0.375</v>
      </c>
      <c r="D2534" t="s">
        <v>2</v>
      </c>
      <c r="E2534">
        <v>0.25</v>
      </c>
      <c r="F2534" t="s">
        <v>25</v>
      </c>
      <c r="G2534">
        <f t="shared" ref="G2534:G2540" si="216">0.5/2</f>
        <v>0.25</v>
      </c>
      <c r="H2534" t="s">
        <v>26</v>
      </c>
      <c r="I2534">
        <f t="shared" si="212"/>
        <v>0.25</v>
      </c>
      <c r="Q2534">
        <v>0.87527392352490541</v>
      </c>
      <c r="R2534">
        <v>908.26888217522674</v>
      </c>
      <c r="S2534">
        <v>0</v>
      </c>
      <c r="T2534">
        <v>3</v>
      </c>
      <c r="U2534">
        <v>0.5</v>
      </c>
      <c r="V2534" s="3" t="s">
        <v>118</v>
      </c>
      <c r="W2534" t="s">
        <v>67</v>
      </c>
    </row>
    <row r="2535" spans="1:23" x14ac:dyDescent="0.25">
      <c r="A2535">
        <v>2534</v>
      </c>
      <c r="B2535" t="s">
        <v>1</v>
      </c>
      <c r="C2535">
        <f t="shared" si="215"/>
        <v>0.375</v>
      </c>
      <c r="D2535" t="s">
        <v>2</v>
      </c>
      <c r="E2535">
        <v>0.25</v>
      </c>
      <c r="F2535" t="s">
        <v>25</v>
      </c>
      <c r="G2535">
        <f t="shared" si="216"/>
        <v>0.25</v>
      </c>
      <c r="H2535" t="s">
        <v>26</v>
      </c>
      <c r="I2535">
        <f t="shared" si="212"/>
        <v>0.25</v>
      </c>
      <c r="Q2535">
        <v>0.51981529298229201</v>
      </c>
      <c r="R2535">
        <v>817.87285771223583</v>
      </c>
      <c r="S2535">
        <v>0</v>
      </c>
      <c r="T2535">
        <v>3</v>
      </c>
      <c r="U2535">
        <v>0.5</v>
      </c>
      <c r="V2535" s="3" t="s">
        <v>118</v>
      </c>
      <c r="W2535" t="s">
        <v>67</v>
      </c>
    </row>
    <row r="2536" spans="1:23" x14ac:dyDescent="0.25">
      <c r="A2536">
        <v>2535</v>
      </c>
      <c r="B2536" t="s">
        <v>1</v>
      </c>
      <c r="C2536">
        <f t="shared" si="215"/>
        <v>0.375</v>
      </c>
      <c r="D2536" t="s">
        <v>2</v>
      </c>
      <c r="E2536">
        <v>0.25</v>
      </c>
      <c r="F2536" t="s">
        <v>25</v>
      </c>
      <c r="G2536">
        <f t="shared" si="216"/>
        <v>0.25</v>
      </c>
      <c r="H2536" t="s">
        <v>26</v>
      </c>
      <c r="I2536">
        <f t="shared" si="212"/>
        <v>0.25</v>
      </c>
      <c r="Q2536">
        <v>0.25930749721310992</v>
      </c>
      <c r="R2536">
        <v>708.70731707317145</v>
      </c>
      <c r="S2536">
        <v>0</v>
      </c>
      <c r="T2536">
        <v>3</v>
      </c>
      <c r="U2536">
        <v>0.5</v>
      </c>
      <c r="V2536" s="3" t="s">
        <v>118</v>
      </c>
      <c r="W2536" t="s">
        <v>67</v>
      </c>
    </row>
    <row r="2537" spans="1:23" x14ac:dyDescent="0.25">
      <c r="A2537">
        <v>2536</v>
      </c>
      <c r="B2537" t="s">
        <v>1</v>
      </c>
      <c r="C2537">
        <f t="shared" si="215"/>
        <v>0.375</v>
      </c>
      <c r="D2537" t="s">
        <v>2</v>
      </c>
      <c r="E2537">
        <v>0.25</v>
      </c>
      <c r="F2537" t="s">
        <v>25</v>
      </c>
      <c r="G2537">
        <f t="shared" si="216"/>
        <v>0.25</v>
      </c>
      <c r="H2537" t="s">
        <v>26</v>
      </c>
      <c r="I2537">
        <f t="shared" si="212"/>
        <v>0.25</v>
      </c>
      <c r="Q2537">
        <v>0.15728839889320023</v>
      </c>
      <c r="R2537">
        <v>614.62769580023155</v>
      </c>
      <c r="S2537">
        <v>0</v>
      </c>
      <c r="T2537">
        <v>3</v>
      </c>
      <c r="U2537">
        <v>0.5</v>
      </c>
      <c r="V2537" s="3" t="s">
        <v>118</v>
      </c>
      <c r="W2537" t="s">
        <v>67</v>
      </c>
    </row>
    <row r="2538" spans="1:23" x14ac:dyDescent="0.25">
      <c r="A2538">
        <v>2537</v>
      </c>
      <c r="B2538" t="s">
        <v>1</v>
      </c>
      <c r="C2538">
        <f t="shared" si="215"/>
        <v>0.375</v>
      </c>
      <c r="D2538" t="s">
        <v>2</v>
      </c>
      <c r="E2538">
        <v>0.25</v>
      </c>
      <c r="F2538" t="s">
        <v>25</v>
      </c>
      <c r="G2538">
        <f t="shared" si="216"/>
        <v>0.25</v>
      </c>
      <c r="H2538" t="s">
        <v>26</v>
      </c>
      <c r="I2538">
        <f t="shared" si="212"/>
        <v>0.25</v>
      </c>
      <c r="Q2538">
        <v>5.7436008744855514E-2</v>
      </c>
      <c r="R2538">
        <v>508.60919540230032</v>
      </c>
      <c r="S2538">
        <v>0</v>
      </c>
      <c r="T2538">
        <v>3</v>
      </c>
      <c r="U2538">
        <v>0.5</v>
      </c>
      <c r="V2538" s="3" t="s">
        <v>118</v>
      </c>
      <c r="W2538" t="s">
        <v>67</v>
      </c>
    </row>
    <row r="2539" spans="1:23" x14ac:dyDescent="0.25">
      <c r="A2539">
        <v>2538</v>
      </c>
      <c r="B2539" t="s">
        <v>1</v>
      </c>
      <c r="C2539">
        <f t="shared" si="215"/>
        <v>0.375</v>
      </c>
      <c r="D2539" t="s">
        <v>2</v>
      </c>
      <c r="E2539">
        <v>0.25</v>
      </c>
      <c r="F2539" t="s">
        <v>25</v>
      </c>
      <c r="G2539">
        <f t="shared" si="216"/>
        <v>0.25</v>
      </c>
      <c r="H2539" t="s">
        <v>26</v>
      </c>
      <c r="I2539">
        <f t="shared" si="212"/>
        <v>0.25</v>
      </c>
      <c r="Q2539">
        <v>2.1038245987890478E-2</v>
      </c>
      <c r="R2539">
        <v>413.13687641012893</v>
      </c>
      <c r="S2539">
        <v>0</v>
      </c>
      <c r="T2539">
        <v>3</v>
      </c>
      <c r="U2539">
        <v>0.5</v>
      </c>
      <c r="V2539" s="3" t="s">
        <v>118</v>
      </c>
      <c r="W2539" t="s">
        <v>67</v>
      </c>
    </row>
    <row r="2540" spans="1:23" x14ac:dyDescent="0.25">
      <c r="A2540">
        <v>2539</v>
      </c>
      <c r="B2540" t="s">
        <v>1</v>
      </c>
      <c r="C2540">
        <f t="shared" si="215"/>
        <v>0.375</v>
      </c>
      <c r="D2540" t="s">
        <v>2</v>
      </c>
      <c r="E2540">
        <v>0.25</v>
      </c>
      <c r="F2540" t="s">
        <v>25</v>
      </c>
      <c r="G2540">
        <f t="shared" si="216"/>
        <v>0.25</v>
      </c>
      <c r="H2540" t="s">
        <v>26</v>
      </c>
      <c r="I2540">
        <f t="shared" si="212"/>
        <v>0.25</v>
      </c>
      <c r="Q2540">
        <v>4.5023054775264054E-3</v>
      </c>
      <c r="R2540">
        <v>292.40825285338042</v>
      </c>
      <c r="S2540">
        <v>0</v>
      </c>
      <c r="T2540">
        <v>3</v>
      </c>
      <c r="U2540">
        <v>0.5</v>
      </c>
      <c r="V2540" s="3" t="s">
        <v>118</v>
      </c>
      <c r="W2540" t="s">
        <v>67</v>
      </c>
    </row>
    <row r="2541" spans="1:23" x14ac:dyDescent="0.25">
      <c r="A2541">
        <v>2540</v>
      </c>
      <c r="B2541" t="s">
        <v>35</v>
      </c>
      <c r="C2541">
        <v>0.1</v>
      </c>
      <c r="D2541" t="s">
        <v>1</v>
      </c>
      <c r="E2541">
        <f t="shared" ref="E2541:E2546" si="217">0.65/2</f>
        <v>0.32500000000000001</v>
      </c>
      <c r="F2541" t="s">
        <v>2</v>
      </c>
      <c r="G2541">
        <v>0.25</v>
      </c>
      <c r="H2541" t="s">
        <v>25</v>
      </c>
      <c r="I2541">
        <f t="shared" si="212"/>
        <v>0.25</v>
      </c>
      <c r="J2541" t="s">
        <v>26</v>
      </c>
      <c r="K2541">
        <f t="shared" ref="K2541:K2559" si="218">0.5/2</f>
        <v>0.25</v>
      </c>
      <c r="Q2541">
        <v>0.73036055451732051</v>
      </c>
      <c r="R2541">
        <v>810.96039603960457</v>
      </c>
      <c r="S2541">
        <v>0</v>
      </c>
      <c r="T2541">
        <v>3</v>
      </c>
      <c r="U2541">
        <v>0.5</v>
      </c>
      <c r="V2541" s="3" t="s">
        <v>118</v>
      </c>
      <c r="W2541" t="s">
        <v>66</v>
      </c>
    </row>
    <row r="2542" spans="1:23" x14ac:dyDescent="0.25">
      <c r="A2542">
        <v>2541</v>
      </c>
      <c r="B2542" t="s">
        <v>35</v>
      </c>
      <c r="C2542">
        <v>0.1</v>
      </c>
      <c r="D2542" t="s">
        <v>1</v>
      </c>
      <c r="E2542">
        <f t="shared" si="217"/>
        <v>0.32500000000000001</v>
      </c>
      <c r="F2542" t="s">
        <v>2</v>
      </c>
      <c r="G2542">
        <v>0.25</v>
      </c>
      <c r="H2542" t="s">
        <v>25</v>
      </c>
      <c r="I2542">
        <f t="shared" si="212"/>
        <v>0.25</v>
      </c>
      <c r="J2542" t="s">
        <v>26</v>
      </c>
      <c r="K2542">
        <f t="shared" si="218"/>
        <v>0.25</v>
      </c>
      <c r="Q2542">
        <v>0.38680706239248314</v>
      </c>
      <c r="R2542">
        <v>709.23577965189531</v>
      </c>
      <c r="S2542">
        <v>0</v>
      </c>
      <c r="T2542">
        <v>3</v>
      </c>
      <c r="U2542">
        <v>0.5</v>
      </c>
      <c r="V2542" s="3" t="s">
        <v>118</v>
      </c>
      <c r="W2542" t="s">
        <v>66</v>
      </c>
    </row>
    <row r="2543" spans="1:23" x14ac:dyDescent="0.25">
      <c r="A2543">
        <v>2542</v>
      </c>
      <c r="B2543" t="s">
        <v>35</v>
      </c>
      <c r="C2543">
        <v>0.1</v>
      </c>
      <c r="D2543" t="s">
        <v>1</v>
      </c>
      <c r="E2543">
        <f t="shared" si="217"/>
        <v>0.32500000000000001</v>
      </c>
      <c r="F2543" t="s">
        <v>2</v>
      </c>
      <c r="G2543">
        <v>0.25</v>
      </c>
      <c r="H2543" t="s">
        <v>25</v>
      </c>
      <c r="I2543">
        <f t="shared" si="212"/>
        <v>0.25</v>
      </c>
      <c r="J2543" t="s">
        <v>26</v>
      </c>
      <c r="K2543">
        <f t="shared" si="218"/>
        <v>0.25</v>
      </c>
      <c r="Q2543">
        <v>0.20650065640087492</v>
      </c>
      <c r="R2543">
        <v>609.9744334220502</v>
      </c>
      <c r="S2543">
        <v>0</v>
      </c>
      <c r="T2543">
        <v>3</v>
      </c>
      <c r="U2543">
        <v>0.5</v>
      </c>
      <c r="V2543" s="3" t="s">
        <v>118</v>
      </c>
      <c r="W2543" t="s">
        <v>66</v>
      </c>
    </row>
    <row r="2544" spans="1:23" x14ac:dyDescent="0.25">
      <c r="A2544">
        <v>2543</v>
      </c>
      <c r="B2544" t="s">
        <v>35</v>
      </c>
      <c r="C2544">
        <v>0.1</v>
      </c>
      <c r="D2544" t="s">
        <v>1</v>
      </c>
      <c r="E2544">
        <f t="shared" si="217"/>
        <v>0.32500000000000001</v>
      </c>
      <c r="F2544" t="s">
        <v>2</v>
      </c>
      <c r="G2544">
        <v>0.25</v>
      </c>
      <c r="H2544" t="s">
        <v>25</v>
      </c>
      <c r="I2544">
        <f t="shared" si="212"/>
        <v>0.25</v>
      </c>
      <c r="J2544" t="s">
        <v>26</v>
      </c>
      <c r="K2544">
        <f t="shared" si="218"/>
        <v>0.25</v>
      </c>
      <c r="Q2544">
        <v>9.1593722707068517E-2</v>
      </c>
      <c r="R2544">
        <v>509.00000000000239</v>
      </c>
      <c r="S2544">
        <v>0</v>
      </c>
      <c r="T2544">
        <v>3</v>
      </c>
      <c r="U2544">
        <v>0.5</v>
      </c>
      <c r="V2544" s="3" t="s">
        <v>118</v>
      </c>
      <c r="W2544" t="s">
        <v>66</v>
      </c>
    </row>
    <row r="2545" spans="1:23" x14ac:dyDescent="0.25">
      <c r="A2545">
        <v>2544</v>
      </c>
      <c r="B2545" t="s">
        <v>35</v>
      </c>
      <c r="C2545">
        <v>0.1</v>
      </c>
      <c r="D2545" t="s">
        <v>1</v>
      </c>
      <c r="E2545">
        <f t="shared" si="217"/>
        <v>0.32500000000000001</v>
      </c>
      <c r="F2545" t="s">
        <v>2</v>
      </c>
      <c r="G2545">
        <v>0.25</v>
      </c>
      <c r="H2545" t="s">
        <v>25</v>
      </c>
      <c r="I2545">
        <f t="shared" si="212"/>
        <v>0.25</v>
      </c>
      <c r="J2545" t="s">
        <v>26</v>
      </c>
      <c r="K2545">
        <f t="shared" si="218"/>
        <v>0.25</v>
      </c>
      <c r="Q2545">
        <v>3.1523464833412965E-2</v>
      </c>
      <c r="R2545">
        <v>410.43841687995848</v>
      </c>
      <c r="S2545">
        <v>0</v>
      </c>
      <c r="T2545">
        <v>3</v>
      </c>
      <c r="U2545">
        <v>0.5</v>
      </c>
      <c r="V2545" s="3" t="s">
        <v>118</v>
      </c>
      <c r="W2545" t="s">
        <v>66</v>
      </c>
    </row>
    <row r="2546" spans="1:23" x14ac:dyDescent="0.25">
      <c r="A2546">
        <v>2545</v>
      </c>
      <c r="B2546" t="s">
        <v>35</v>
      </c>
      <c r="C2546">
        <v>0.1</v>
      </c>
      <c r="D2546" t="s">
        <v>1</v>
      </c>
      <c r="E2546">
        <f t="shared" si="217"/>
        <v>0.32500000000000001</v>
      </c>
      <c r="F2546" t="s">
        <v>2</v>
      </c>
      <c r="G2546">
        <v>0.25</v>
      </c>
      <c r="H2546" t="s">
        <v>25</v>
      </c>
      <c r="I2546">
        <f t="shared" si="212"/>
        <v>0.25</v>
      </c>
      <c r="J2546" t="s">
        <v>26</v>
      </c>
      <c r="K2546">
        <f t="shared" si="218"/>
        <v>0.25</v>
      </c>
      <c r="Q2546">
        <v>7.4297959500605896E-3</v>
      </c>
      <c r="R2546">
        <v>311.39201451905706</v>
      </c>
      <c r="S2546">
        <v>0</v>
      </c>
      <c r="T2546">
        <v>3</v>
      </c>
      <c r="U2546">
        <v>0.5</v>
      </c>
      <c r="V2546" s="3" t="s">
        <v>118</v>
      </c>
      <c r="W2546" t="s">
        <v>66</v>
      </c>
    </row>
    <row r="2547" spans="1:23" x14ac:dyDescent="0.25">
      <c r="A2547">
        <v>2546</v>
      </c>
      <c r="B2547" t="s">
        <v>35</v>
      </c>
      <c r="C2547">
        <v>0.25</v>
      </c>
      <c r="D2547" t="s">
        <v>1</v>
      </c>
      <c r="E2547">
        <f t="shared" ref="E2547:E2553" si="219">0.5/2</f>
        <v>0.25</v>
      </c>
      <c r="F2547" t="s">
        <v>2</v>
      </c>
      <c r="G2547">
        <v>0.25</v>
      </c>
      <c r="H2547" t="s">
        <v>25</v>
      </c>
      <c r="I2547">
        <f t="shared" si="212"/>
        <v>0.25</v>
      </c>
      <c r="J2547" t="s">
        <v>26</v>
      </c>
      <c r="K2547">
        <f t="shared" si="218"/>
        <v>0.25</v>
      </c>
      <c r="Q2547">
        <v>1.0609952735048338</v>
      </c>
      <c r="R2547">
        <v>917.51761635493767</v>
      </c>
      <c r="S2547">
        <v>0</v>
      </c>
      <c r="T2547">
        <v>3</v>
      </c>
      <c r="U2547">
        <v>0.5</v>
      </c>
      <c r="V2547" s="3" t="s">
        <v>118</v>
      </c>
      <c r="W2547" t="s">
        <v>66</v>
      </c>
    </row>
    <row r="2548" spans="1:23" x14ac:dyDescent="0.25">
      <c r="A2548">
        <v>2547</v>
      </c>
      <c r="B2548" t="s">
        <v>35</v>
      </c>
      <c r="C2548">
        <v>0.25</v>
      </c>
      <c r="D2548" t="s">
        <v>1</v>
      </c>
      <c r="E2548">
        <f t="shared" si="219"/>
        <v>0.25</v>
      </c>
      <c r="F2548" t="s">
        <v>2</v>
      </c>
      <c r="G2548">
        <v>0.25</v>
      </c>
      <c r="H2548" t="s">
        <v>25</v>
      </c>
      <c r="I2548">
        <f t="shared" si="212"/>
        <v>0.25</v>
      </c>
      <c r="J2548" t="s">
        <v>26</v>
      </c>
      <c r="K2548">
        <f t="shared" si="218"/>
        <v>0.25</v>
      </c>
      <c r="Q2548">
        <v>0.55945768569875232</v>
      </c>
      <c r="R2548">
        <v>810.53127474267671</v>
      </c>
      <c r="S2548">
        <v>0</v>
      </c>
      <c r="T2548">
        <v>3</v>
      </c>
      <c r="U2548">
        <v>0.5</v>
      </c>
      <c r="V2548" s="3" t="s">
        <v>118</v>
      </c>
      <c r="W2548" t="s">
        <v>66</v>
      </c>
    </row>
    <row r="2549" spans="1:23" x14ac:dyDescent="0.25">
      <c r="A2549">
        <v>2548</v>
      </c>
      <c r="B2549" t="s">
        <v>35</v>
      </c>
      <c r="C2549">
        <v>0.25</v>
      </c>
      <c r="D2549" t="s">
        <v>1</v>
      </c>
      <c r="E2549">
        <f t="shared" si="219"/>
        <v>0.25</v>
      </c>
      <c r="F2549" t="s">
        <v>2</v>
      </c>
      <c r="G2549">
        <v>0.25</v>
      </c>
      <c r="H2549" t="s">
        <v>25</v>
      </c>
      <c r="I2549">
        <f t="shared" si="212"/>
        <v>0.25</v>
      </c>
      <c r="J2549" t="s">
        <v>26</v>
      </c>
      <c r="K2549">
        <f t="shared" si="218"/>
        <v>0.25</v>
      </c>
      <c r="Q2549">
        <v>0.31866492955086667</v>
      </c>
      <c r="R2549">
        <v>702.93153859868539</v>
      </c>
      <c r="S2549">
        <v>0</v>
      </c>
      <c r="T2549">
        <v>3</v>
      </c>
      <c r="U2549">
        <v>0.5</v>
      </c>
      <c r="V2549" s="3" t="s">
        <v>118</v>
      </c>
      <c r="W2549" t="s">
        <v>66</v>
      </c>
    </row>
    <row r="2550" spans="1:23" x14ac:dyDescent="0.25">
      <c r="A2550">
        <v>2549</v>
      </c>
      <c r="B2550" t="s">
        <v>35</v>
      </c>
      <c r="C2550">
        <v>0.25</v>
      </c>
      <c r="D2550" t="s">
        <v>1</v>
      </c>
      <c r="E2550">
        <f t="shared" si="219"/>
        <v>0.25</v>
      </c>
      <c r="F2550" t="s">
        <v>2</v>
      </c>
      <c r="G2550">
        <v>0.25</v>
      </c>
      <c r="H2550" t="s">
        <v>25</v>
      </c>
      <c r="I2550">
        <f t="shared" si="212"/>
        <v>0.25</v>
      </c>
      <c r="J2550" t="s">
        <v>26</v>
      </c>
      <c r="K2550">
        <f t="shared" si="218"/>
        <v>0.25</v>
      </c>
      <c r="Q2550">
        <v>0.13765630048615574</v>
      </c>
      <c r="R2550">
        <v>614.48378728923899</v>
      </c>
      <c r="S2550">
        <v>0</v>
      </c>
      <c r="T2550">
        <v>3</v>
      </c>
      <c r="U2550">
        <v>0.5</v>
      </c>
      <c r="V2550" s="3" t="s">
        <v>118</v>
      </c>
      <c r="W2550" t="s">
        <v>66</v>
      </c>
    </row>
    <row r="2551" spans="1:23" x14ac:dyDescent="0.25">
      <c r="A2551">
        <v>2550</v>
      </c>
      <c r="B2551" t="s">
        <v>35</v>
      </c>
      <c r="C2551">
        <v>0.25</v>
      </c>
      <c r="D2551" t="s">
        <v>1</v>
      </c>
      <c r="E2551">
        <f t="shared" si="219"/>
        <v>0.25</v>
      </c>
      <c r="F2551" t="s">
        <v>2</v>
      </c>
      <c r="G2551">
        <v>0.25</v>
      </c>
      <c r="H2551" t="s">
        <v>25</v>
      </c>
      <c r="I2551">
        <f t="shared" si="212"/>
        <v>0.25</v>
      </c>
      <c r="J2551" t="s">
        <v>26</v>
      </c>
      <c r="K2551">
        <f t="shared" si="218"/>
        <v>0.25</v>
      </c>
      <c r="Q2551">
        <v>6.1093348825855216E-2</v>
      </c>
      <c r="R2551">
        <v>512.53490708187417</v>
      </c>
      <c r="S2551">
        <v>0</v>
      </c>
      <c r="T2551">
        <v>3</v>
      </c>
      <c r="U2551">
        <v>0.5</v>
      </c>
      <c r="V2551" s="3" t="s">
        <v>118</v>
      </c>
      <c r="W2551" t="s">
        <v>66</v>
      </c>
    </row>
    <row r="2552" spans="1:23" x14ac:dyDescent="0.25">
      <c r="A2552">
        <v>2551</v>
      </c>
      <c r="B2552" t="s">
        <v>35</v>
      </c>
      <c r="C2552">
        <v>0.25</v>
      </c>
      <c r="D2552" t="s">
        <v>1</v>
      </c>
      <c r="E2552">
        <f t="shared" si="219"/>
        <v>0.25</v>
      </c>
      <c r="F2552" t="s">
        <v>2</v>
      </c>
      <c r="G2552">
        <v>0.25</v>
      </c>
      <c r="H2552" t="s">
        <v>25</v>
      </c>
      <c r="I2552">
        <f t="shared" si="212"/>
        <v>0.25</v>
      </c>
      <c r="J2552" t="s">
        <v>26</v>
      </c>
      <c r="K2552">
        <f t="shared" si="218"/>
        <v>0.25</v>
      </c>
      <c r="Q2552">
        <v>1.849126930019783E-2</v>
      </c>
      <c r="R2552">
        <v>410.09727335122227</v>
      </c>
      <c r="S2552">
        <v>0</v>
      </c>
      <c r="T2552">
        <v>3</v>
      </c>
      <c r="U2552">
        <v>0.5</v>
      </c>
      <c r="V2552" s="3" t="s">
        <v>118</v>
      </c>
      <c r="W2552" t="s">
        <v>66</v>
      </c>
    </row>
    <row r="2553" spans="1:23" x14ac:dyDescent="0.25">
      <c r="A2553">
        <v>2552</v>
      </c>
      <c r="B2553" t="s">
        <v>35</v>
      </c>
      <c r="C2553">
        <v>0.25</v>
      </c>
      <c r="D2553" t="s">
        <v>1</v>
      </c>
      <c r="E2553">
        <f t="shared" si="219"/>
        <v>0.25</v>
      </c>
      <c r="F2553" t="s">
        <v>2</v>
      </c>
      <c r="G2553">
        <v>0.25</v>
      </c>
      <c r="H2553" t="s">
        <v>25</v>
      </c>
      <c r="I2553">
        <f t="shared" si="212"/>
        <v>0.25</v>
      </c>
      <c r="J2553" t="s">
        <v>26</v>
      </c>
      <c r="K2553">
        <f t="shared" si="218"/>
        <v>0.25</v>
      </c>
      <c r="Q2553">
        <v>4.3739538469115876E-3</v>
      </c>
      <c r="R2553">
        <v>308.9998936792316</v>
      </c>
      <c r="S2553">
        <v>0</v>
      </c>
      <c r="T2553">
        <v>3</v>
      </c>
      <c r="U2553">
        <v>0.5</v>
      </c>
      <c r="V2553" s="3" t="s">
        <v>118</v>
      </c>
      <c r="W2553" t="s">
        <v>66</v>
      </c>
    </row>
    <row r="2554" spans="1:23" x14ac:dyDescent="0.25">
      <c r="A2554">
        <v>2553</v>
      </c>
      <c r="B2554" t="s">
        <v>35</v>
      </c>
      <c r="C2554">
        <v>0.375</v>
      </c>
      <c r="D2554" t="s">
        <v>1</v>
      </c>
      <c r="E2554">
        <f t="shared" ref="E2554:E2559" si="220">0.375/2</f>
        <v>0.1875</v>
      </c>
      <c r="F2554" t="s">
        <v>2</v>
      </c>
      <c r="G2554">
        <v>0.25</v>
      </c>
      <c r="H2554" t="s">
        <v>25</v>
      </c>
      <c r="I2554">
        <f t="shared" si="212"/>
        <v>0.25</v>
      </c>
      <c r="J2554" t="s">
        <v>26</v>
      </c>
      <c r="K2554">
        <f t="shared" si="218"/>
        <v>0.25</v>
      </c>
      <c r="Q2554">
        <v>0.75466264465777977</v>
      </c>
      <c r="R2554">
        <v>925.86114761279009</v>
      </c>
      <c r="S2554">
        <v>0</v>
      </c>
      <c r="T2554">
        <v>3</v>
      </c>
      <c r="U2554">
        <v>0.5</v>
      </c>
      <c r="V2554" s="3" t="s">
        <v>118</v>
      </c>
      <c r="W2554" t="s">
        <v>66</v>
      </c>
    </row>
    <row r="2555" spans="1:23" x14ac:dyDescent="0.25">
      <c r="A2555">
        <v>2554</v>
      </c>
      <c r="B2555" t="s">
        <v>35</v>
      </c>
      <c r="C2555">
        <v>0.375</v>
      </c>
      <c r="D2555" t="s">
        <v>1</v>
      </c>
      <c r="E2555">
        <f t="shared" si="220"/>
        <v>0.1875</v>
      </c>
      <c r="F2555" t="s">
        <v>2</v>
      </c>
      <c r="G2555">
        <v>0.25</v>
      </c>
      <c r="H2555" t="s">
        <v>25</v>
      </c>
      <c r="I2555">
        <f t="shared" si="212"/>
        <v>0.25</v>
      </c>
      <c r="J2555" t="s">
        <v>26</v>
      </c>
      <c r="K2555">
        <f t="shared" si="218"/>
        <v>0.25</v>
      </c>
      <c r="Q2555">
        <v>0.59801181866539488</v>
      </c>
      <c r="R2555">
        <v>810.6385232109285</v>
      </c>
      <c r="S2555">
        <v>0</v>
      </c>
      <c r="T2555">
        <v>3</v>
      </c>
      <c r="U2555">
        <v>0.5</v>
      </c>
      <c r="V2555" s="3" t="s">
        <v>118</v>
      </c>
      <c r="W2555" t="s">
        <v>66</v>
      </c>
    </row>
    <row r="2556" spans="1:23" x14ac:dyDescent="0.25">
      <c r="A2556">
        <v>2555</v>
      </c>
      <c r="B2556" t="s">
        <v>35</v>
      </c>
      <c r="C2556">
        <v>0.375</v>
      </c>
      <c r="D2556" t="s">
        <v>1</v>
      </c>
      <c r="E2556">
        <f t="shared" si="220"/>
        <v>0.1875</v>
      </c>
      <c r="F2556" t="s">
        <v>2</v>
      </c>
      <c r="G2556">
        <v>0.25</v>
      </c>
      <c r="H2556" t="s">
        <v>25</v>
      </c>
      <c r="I2556">
        <f t="shared" si="212"/>
        <v>0.25</v>
      </c>
      <c r="J2556" t="s">
        <v>26</v>
      </c>
      <c r="K2556">
        <f t="shared" si="218"/>
        <v>0.25</v>
      </c>
      <c r="Q2556">
        <v>0.1953338611129046</v>
      </c>
      <c r="R2556">
        <v>600.18551603126991</v>
      </c>
      <c r="S2556">
        <v>0</v>
      </c>
      <c r="T2556">
        <v>3</v>
      </c>
      <c r="U2556">
        <v>0.5</v>
      </c>
      <c r="V2556" s="3" t="s">
        <v>118</v>
      </c>
      <c r="W2556" t="s">
        <v>66</v>
      </c>
    </row>
    <row r="2557" spans="1:23" x14ac:dyDescent="0.25">
      <c r="A2557">
        <v>2556</v>
      </c>
      <c r="B2557" t="s">
        <v>35</v>
      </c>
      <c r="C2557">
        <v>0.375</v>
      </c>
      <c r="D2557" t="s">
        <v>1</v>
      </c>
      <c r="E2557">
        <f t="shared" si="220"/>
        <v>0.1875</v>
      </c>
      <c r="F2557" t="s">
        <v>2</v>
      </c>
      <c r="G2557">
        <v>0.25</v>
      </c>
      <c r="H2557" t="s">
        <v>25</v>
      </c>
      <c r="I2557">
        <f t="shared" si="212"/>
        <v>0.25</v>
      </c>
      <c r="J2557" t="s">
        <v>26</v>
      </c>
      <c r="K2557">
        <f t="shared" si="218"/>
        <v>0.25</v>
      </c>
      <c r="Q2557">
        <v>8.6530828564232637E-2</v>
      </c>
      <c r="R2557">
        <v>501.31218615177909</v>
      </c>
      <c r="S2557">
        <v>0</v>
      </c>
      <c r="T2557">
        <v>3</v>
      </c>
      <c r="U2557">
        <v>0.5</v>
      </c>
      <c r="V2557" s="3" t="s">
        <v>118</v>
      </c>
      <c r="W2557" t="s">
        <v>66</v>
      </c>
    </row>
    <row r="2558" spans="1:23" x14ac:dyDescent="0.25">
      <c r="A2558">
        <v>2557</v>
      </c>
      <c r="B2558" t="s">
        <v>35</v>
      </c>
      <c r="C2558">
        <v>0.375</v>
      </c>
      <c r="D2558" t="s">
        <v>1</v>
      </c>
      <c r="E2558">
        <f t="shared" si="220"/>
        <v>0.1875</v>
      </c>
      <c r="F2558" t="s">
        <v>2</v>
      </c>
      <c r="G2558">
        <v>0.25</v>
      </c>
      <c r="H2558" t="s">
        <v>25</v>
      </c>
      <c r="I2558">
        <f t="shared" si="212"/>
        <v>0.25</v>
      </c>
      <c r="J2558" t="s">
        <v>26</v>
      </c>
      <c r="K2558">
        <f t="shared" si="218"/>
        <v>0.25</v>
      </c>
      <c r="Q2558">
        <v>3.3697085601359499E-2</v>
      </c>
      <c r="R2558">
        <v>410.48108378075005</v>
      </c>
      <c r="S2558">
        <v>0</v>
      </c>
      <c r="T2558">
        <v>3</v>
      </c>
      <c r="U2558">
        <v>0.5</v>
      </c>
      <c r="V2558" s="3" t="s">
        <v>118</v>
      </c>
      <c r="W2558" t="s">
        <v>66</v>
      </c>
    </row>
    <row r="2559" spans="1:23" x14ac:dyDescent="0.25">
      <c r="A2559">
        <v>2558</v>
      </c>
      <c r="B2559" t="s">
        <v>35</v>
      </c>
      <c r="C2559">
        <v>0.375</v>
      </c>
      <c r="D2559" t="s">
        <v>1</v>
      </c>
      <c r="E2559">
        <f t="shared" si="220"/>
        <v>0.1875</v>
      </c>
      <c r="F2559" t="s">
        <v>2</v>
      </c>
      <c r="G2559">
        <v>0.25</v>
      </c>
      <c r="H2559" t="s">
        <v>25</v>
      </c>
      <c r="I2559">
        <f t="shared" si="212"/>
        <v>0.25</v>
      </c>
      <c r="J2559" t="s">
        <v>26</v>
      </c>
      <c r="K2559">
        <f t="shared" si="218"/>
        <v>0.25</v>
      </c>
      <c r="Q2559">
        <v>8.6149707743769424E-3</v>
      </c>
      <c r="R2559">
        <v>302.96801346801567</v>
      </c>
      <c r="S2559">
        <v>0</v>
      </c>
      <c r="T2559">
        <v>3</v>
      </c>
      <c r="U2559">
        <v>0.5</v>
      </c>
      <c r="V2559" s="3" t="s">
        <v>118</v>
      </c>
      <c r="W2559" t="s">
        <v>66</v>
      </c>
    </row>
    <row r="2560" spans="1:23" x14ac:dyDescent="0.25">
      <c r="A2560">
        <v>2559</v>
      </c>
      <c r="B2560" t="s">
        <v>1</v>
      </c>
      <c r="C2560">
        <f t="shared" ref="C2560:C2568" si="221">0.4/2</f>
        <v>0.2</v>
      </c>
      <c r="D2560" t="s">
        <v>2</v>
      </c>
      <c r="E2560">
        <v>0.6</v>
      </c>
      <c r="F2560" t="s">
        <v>9</v>
      </c>
      <c r="G2560">
        <v>1</v>
      </c>
      <c r="Q2560">
        <v>22.022019499873799</v>
      </c>
      <c r="R2560">
        <v>1000</v>
      </c>
      <c r="S2560" s="1">
        <v>1.0686037081385099E-18</v>
      </c>
      <c r="T2560">
        <v>0</v>
      </c>
      <c r="V2560" s="3" t="s">
        <v>119</v>
      </c>
      <c r="W2560" t="s">
        <v>38</v>
      </c>
    </row>
    <row r="2561" spans="1:23" x14ac:dyDescent="0.25">
      <c r="A2561">
        <v>2560</v>
      </c>
      <c r="B2561" t="s">
        <v>1</v>
      </c>
      <c r="C2561">
        <f t="shared" si="221"/>
        <v>0.2</v>
      </c>
      <c r="D2561" t="s">
        <v>2</v>
      </c>
      <c r="E2561">
        <v>0.6</v>
      </c>
      <c r="F2561" t="s">
        <v>9</v>
      </c>
      <c r="G2561">
        <v>1</v>
      </c>
      <c r="Q2561">
        <v>14.839817889675601</v>
      </c>
      <c r="R2561">
        <v>1000</v>
      </c>
      <c r="S2561" s="1">
        <v>1.1581493336048299E-16</v>
      </c>
      <c r="T2561">
        <v>0</v>
      </c>
      <c r="V2561" s="3" t="s">
        <v>119</v>
      </c>
      <c r="W2561" t="s">
        <v>38</v>
      </c>
    </row>
    <row r="2562" spans="1:23" x14ac:dyDescent="0.25">
      <c r="A2562">
        <v>2561</v>
      </c>
      <c r="B2562" t="s">
        <v>1</v>
      </c>
      <c r="C2562">
        <f t="shared" si="221"/>
        <v>0.2</v>
      </c>
      <c r="D2562" t="s">
        <v>2</v>
      </c>
      <c r="E2562">
        <v>0.6</v>
      </c>
      <c r="F2562" t="s">
        <v>9</v>
      </c>
      <c r="G2562">
        <v>1</v>
      </c>
      <c r="Q2562">
        <v>6.73862716803096</v>
      </c>
      <c r="R2562">
        <v>1000</v>
      </c>
      <c r="S2562" s="1">
        <v>1.2446112482905E-14</v>
      </c>
      <c r="T2562">
        <v>0</v>
      </c>
      <c r="V2562" s="3" t="s">
        <v>119</v>
      </c>
      <c r="W2562" t="s">
        <v>38</v>
      </c>
    </row>
    <row r="2563" spans="1:23" x14ac:dyDescent="0.25">
      <c r="A2563">
        <v>2562</v>
      </c>
      <c r="B2563" t="s">
        <v>1</v>
      </c>
      <c r="C2563">
        <f t="shared" si="221"/>
        <v>0.2</v>
      </c>
      <c r="D2563" t="s">
        <v>2</v>
      </c>
      <c r="E2563">
        <v>0.6</v>
      </c>
      <c r="F2563" t="s">
        <v>9</v>
      </c>
      <c r="G2563">
        <v>1</v>
      </c>
      <c r="Q2563">
        <v>3.49025487895958</v>
      </c>
      <c r="R2563">
        <v>1000</v>
      </c>
      <c r="S2563" s="1">
        <v>1.0476904516611099E-12</v>
      </c>
      <c r="T2563">
        <v>0</v>
      </c>
      <c r="V2563" s="3" t="s">
        <v>119</v>
      </c>
      <c r="W2563" t="s">
        <v>38</v>
      </c>
    </row>
    <row r="2564" spans="1:23" x14ac:dyDescent="0.25">
      <c r="A2564">
        <v>2563</v>
      </c>
      <c r="B2564" t="s">
        <v>1</v>
      </c>
      <c r="C2564">
        <f t="shared" si="221"/>
        <v>0.2</v>
      </c>
      <c r="D2564" t="s">
        <v>2</v>
      </c>
      <c r="E2564">
        <v>0.6</v>
      </c>
      <c r="F2564" t="s">
        <v>9</v>
      </c>
      <c r="G2564">
        <v>1</v>
      </c>
      <c r="Q2564">
        <v>1.58489319246111</v>
      </c>
      <c r="R2564">
        <v>1000</v>
      </c>
      <c r="S2564" s="1">
        <v>1.1259060321740001E-10</v>
      </c>
      <c r="T2564">
        <v>0</v>
      </c>
      <c r="V2564" s="3" t="s">
        <v>119</v>
      </c>
      <c r="W2564" t="s">
        <v>38</v>
      </c>
    </row>
    <row r="2565" spans="1:23" x14ac:dyDescent="0.25">
      <c r="A2565">
        <v>2564</v>
      </c>
      <c r="B2565" t="s">
        <v>1</v>
      </c>
      <c r="C2565">
        <f t="shared" si="221"/>
        <v>0.2</v>
      </c>
      <c r="D2565" t="s">
        <v>2</v>
      </c>
      <c r="E2565">
        <v>0.6</v>
      </c>
      <c r="F2565" t="s">
        <v>9</v>
      </c>
      <c r="G2565">
        <v>1</v>
      </c>
      <c r="Q2565">
        <v>0.59078379115879498</v>
      </c>
      <c r="R2565">
        <v>1000</v>
      </c>
      <c r="S2565" s="1">
        <v>1.20484711920425E-8</v>
      </c>
      <c r="T2565">
        <v>0</v>
      </c>
      <c r="V2565" s="3" t="s">
        <v>119</v>
      </c>
      <c r="W2565" t="s">
        <v>38</v>
      </c>
    </row>
    <row r="2566" spans="1:23" x14ac:dyDescent="0.25">
      <c r="A2566">
        <v>2565</v>
      </c>
      <c r="B2566" t="s">
        <v>1</v>
      </c>
      <c r="C2566">
        <f t="shared" si="221"/>
        <v>0.2</v>
      </c>
      <c r="D2566" t="s">
        <v>2</v>
      </c>
      <c r="E2566">
        <v>0.6</v>
      </c>
      <c r="F2566" t="s">
        <v>9</v>
      </c>
      <c r="G2566">
        <v>1</v>
      </c>
      <c r="Q2566">
        <v>0.18077686769634299</v>
      </c>
      <c r="R2566">
        <v>1000</v>
      </c>
      <c r="S2566" s="1">
        <v>1.0028275154611501E-6</v>
      </c>
      <c r="T2566">
        <v>0</v>
      </c>
      <c r="V2566" s="3" t="s">
        <v>119</v>
      </c>
      <c r="W2566" t="s">
        <v>38</v>
      </c>
    </row>
    <row r="2567" spans="1:23" x14ac:dyDescent="0.25">
      <c r="A2567">
        <v>2566</v>
      </c>
      <c r="B2567" t="s">
        <v>1</v>
      </c>
      <c r="C2567">
        <f t="shared" si="221"/>
        <v>0.2</v>
      </c>
      <c r="D2567" t="s">
        <v>2</v>
      </c>
      <c r="E2567">
        <v>0.6</v>
      </c>
      <c r="F2567" t="s">
        <v>9</v>
      </c>
      <c r="G2567">
        <v>1</v>
      </c>
      <c r="Q2567">
        <v>2.6826957952797301E-2</v>
      </c>
      <c r="R2567">
        <v>1000</v>
      </c>
      <c r="S2567" s="1">
        <v>1.24461124829051E-3</v>
      </c>
      <c r="T2567">
        <v>0</v>
      </c>
      <c r="V2567" s="3" t="s">
        <v>119</v>
      </c>
      <c r="W2567" t="s">
        <v>38</v>
      </c>
    </row>
    <row r="2568" spans="1:23" x14ac:dyDescent="0.25">
      <c r="A2568">
        <v>2567</v>
      </c>
      <c r="B2568" t="s">
        <v>1</v>
      </c>
      <c r="C2568">
        <f t="shared" si="221"/>
        <v>0.2</v>
      </c>
      <c r="D2568" t="s">
        <v>2</v>
      </c>
      <c r="E2568">
        <v>0.6</v>
      </c>
      <c r="F2568" t="s">
        <v>9</v>
      </c>
      <c r="G2568">
        <v>1</v>
      </c>
      <c r="Q2568">
        <v>3.72759372031494E-3</v>
      </c>
      <c r="R2568">
        <v>1000</v>
      </c>
      <c r="S2568" s="1">
        <v>23.360685985279201</v>
      </c>
      <c r="T2568">
        <v>0</v>
      </c>
      <c r="V2568" s="3" t="s">
        <v>119</v>
      </c>
      <c r="W2568" t="s">
        <v>38</v>
      </c>
    </row>
    <row r="2569" spans="1:23" x14ac:dyDescent="0.25">
      <c r="A2569">
        <v>2568</v>
      </c>
      <c r="B2569" t="s">
        <v>1</v>
      </c>
      <c r="C2569">
        <f t="shared" ref="C2569:C2577" si="222">0.1/2</f>
        <v>0.05</v>
      </c>
      <c r="D2569" t="s">
        <v>2</v>
      </c>
      <c r="E2569">
        <v>0.9</v>
      </c>
      <c r="F2569" t="s">
        <v>9</v>
      </c>
      <c r="G2569">
        <v>1</v>
      </c>
      <c r="Q2569">
        <v>3.7275937203149399</v>
      </c>
      <c r="R2569">
        <v>1000</v>
      </c>
      <c r="S2569" s="1">
        <v>8.695629802003959E-20</v>
      </c>
      <c r="T2569">
        <v>0</v>
      </c>
      <c r="V2569" s="3" t="s">
        <v>119</v>
      </c>
      <c r="W2569" t="s">
        <v>38</v>
      </c>
    </row>
    <row r="2570" spans="1:23" x14ac:dyDescent="0.25">
      <c r="A2570">
        <v>2569</v>
      </c>
      <c r="B2570" t="s">
        <v>1</v>
      </c>
      <c r="C2570">
        <f t="shared" si="222"/>
        <v>0.05</v>
      </c>
      <c r="D2570" t="s">
        <v>2</v>
      </c>
      <c r="E2570">
        <v>0.9</v>
      </c>
      <c r="F2570" t="s">
        <v>9</v>
      </c>
      <c r="G2570">
        <v>1</v>
      </c>
      <c r="Q2570">
        <v>3.2680275894101301</v>
      </c>
      <c r="R2570">
        <v>1000</v>
      </c>
      <c r="S2570" s="1">
        <v>1.1211475793093701E-16</v>
      </c>
      <c r="T2570">
        <v>0</v>
      </c>
      <c r="V2570" s="3" t="s">
        <v>119</v>
      </c>
      <c r="W2570" t="s">
        <v>38</v>
      </c>
    </row>
    <row r="2571" spans="1:23" x14ac:dyDescent="0.25">
      <c r="A2571">
        <v>2570</v>
      </c>
      <c r="B2571" t="s">
        <v>1</v>
      </c>
      <c r="C2571">
        <f t="shared" si="222"/>
        <v>0.05</v>
      </c>
      <c r="D2571" t="s">
        <v>2</v>
      </c>
      <c r="E2571">
        <v>0.9</v>
      </c>
      <c r="F2571" t="s">
        <v>9</v>
      </c>
      <c r="G2571">
        <v>1</v>
      </c>
      <c r="Q2571">
        <v>2.5118864315095801</v>
      </c>
      <c r="R2571">
        <v>1000</v>
      </c>
      <c r="S2571" s="1">
        <v>1.2185319190439299E-14</v>
      </c>
      <c r="T2571">
        <v>0</v>
      </c>
      <c r="V2571" s="3" t="s">
        <v>119</v>
      </c>
      <c r="W2571" t="s">
        <v>38</v>
      </c>
    </row>
    <row r="2572" spans="1:23" x14ac:dyDescent="0.25">
      <c r="A2572">
        <v>2571</v>
      </c>
      <c r="B2572" t="s">
        <v>1</v>
      </c>
      <c r="C2572">
        <f t="shared" si="222"/>
        <v>0.05</v>
      </c>
      <c r="D2572" t="s">
        <v>2</v>
      </c>
      <c r="E2572">
        <v>0.9</v>
      </c>
      <c r="F2572" t="s">
        <v>9</v>
      </c>
      <c r="G2572">
        <v>1</v>
      </c>
      <c r="Q2572">
        <v>2.2022019499873799</v>
      </c>
      <c r="R2572">
        <v>1000</v>
      </c>
      <c r="S2572" s="1">
        <v>1.32811988075631E-12</v>
      </c>
      <c r="T2572">
        <v>0</v>
      </c>
      <c r="V2572" s="3" t="s">
        <v>119</v>
      </c>
      <c r="W2572" t="s">
        <v>38</v>
      </c>
    </row>
    <row r="2573" spans="1:23" x14ac:dyDescent="0.25">
      <c r="A2573">
        <v>2572</v>
      </c>
      <c r="B2573" t="s">
        <v>1</v>
      </c>
      <c r="C2573">
        <f t="shared" si="222"/>
        <v>0.05</v>
      </c>
      <c r="D2573" t="s">
        <v>2</v>
      </c>
      <c r="E2573">
        <v>0.9</v>
      </c>
      <c r="F2573" t="s">
        <v>9</v>
      </c>
      <c r="G2573">
        <v>1</v>
      </c>
      <c r="Q2573">
        <v>2.06198600950222</v>
      </c>
      <c r="R2573">
        <v>1000</v>
      </c>
      <c r="S2573" s="1">
        <v>1.449608631875E-10</v>
      </c>
      <c r="T2573">
        <v>0</v>
      </c>
      <c r="V2573" s="3" t="s">
        <v>119</v>
      </c>
      <c r="W2573" t="s">
        <v>38</v>
      </c>
    </row>
    <row r="2574" spans="1:23" x14ac:dyDescent="0.25">
      <c r="A2574">
        <v>2573</v>
      </c>
      <c r="B2574" t="s">
        <v>1</v>
      </c>
      <c r="C2574">
        <f t="shared" si="222"/>
        <v>0.05</v>
      </c>
      <c r="D2574" t="s">
        <v>2</v>
      </c>
      <c r="E2574">
        <v>0.9</v>
      </c>
      <c r="F2574" t="s">
        <v>9</v>
      </c>
      <c r="G2574">
        <v>1</v>
      </c>
      <c r="Q2574">
        <v>1.69266661503787</v>
      </c>
      <c r="R2574">
        <v>1000</v>
      </c>
      <c r="S2574" s="1">
        <v>1.23237215250142E-8</v>
      </c>
      <c r="T2574">
        <v>0</v>
      </c>
      <c r="V2574" s="3" t="s">
        <v>119</v>
      </c>
      <c r="W2574" t="s">
        <v>38</v>
      </c>
    </row>
    <row r="2575" spans="1:23" x14ac:dyDescent="0.25">
      <c r="A2575">
        <v>2574</v>
      </c>
      <c r="B2575" t="s">
        <v>1</v>
      </c>
      <c r="C2575">
        <f t="shared" si="222"/>
        <v>0.05</v>
      </c>
      <c r="D2575" t="s">
        <v>2</v>
      </c>
      <c r="E2575">
        <v>0.9</v>
      </c>
      <c r="F2575" t="s">
        <v>9</v>
      </c>
      <c r="G2575">
        <v>1</v>
      </c>
      <c r="Q2575">
        <v>1.4839817889675599</v>
      </c>
      <c r="R2575">
        <v>1000</v>
      </c>
      <c r="S2575" s="1">
        <v>1.3432048275861201E-6</v>
      </c>
      <c r="T2575">
        <v>0</v>
      </c>
      <c r="V2575" s="3" t="s">
        <v>119</v>
      </c>
      <c r="W2575" t="s">
        <v>38</v>
      </c>
    </row>
    <row r="2576" spans="1:23" x14ac:dyDescent="0.25">
      <c r="A2576">
        <v>2575</v>
      </c>
      <c r="B2576" t="s">
        <v>1</v>
      </c>
      <c r="C2576">
        <f t="shared" si="222"/>
        <v>0.05</v>
      </c>
      <c r="D2576" t="s">
        <v>2</v>
      </c>
      <c r="E2576">
        <v>0.9</v>
      </c>
      <c r="F2576" t="s">
        <v>9</v>
      </c>
      <c r="G2576">
        <v>1</v>
      </c>
      <c r="Q2576">
        <v>1.3894954943731399</v>
      </c>
      <c r="R2576">
        <v>1000</v>
      </c>
      <c r="S2576" s="1">
        <v>1.0580954123454E-3</v>
      </c>
      <c r="T2576">
        <v>0</v>
      </c>
      <c r="V2576" s="3" t="s">
        <v>119</v>
      </c>
      <c r="W2576" t="s">
        <v>38</v>
      </c>
    </row>
    <row r="2577" spans="1:23" x14ac:dyDescent="0.25">
      <c r="A2577">
        <v>2576</v>
      </c>
      <c r="B2577" t="s">
        <v>1</v>
      </c>
      <c r="C2577">
        <f t="shared" si="222"/>
        <v>0.05</v>
      </c>
      <c r="D2577" t="s">
        <v>2</v>
      </c>
      <c r="E2577">
        <v>0.9</v>
      </c>
      <c r="F2577" t="s">
        <v>9</v>
      </c>
      <c r="G2577">
        <v>1</v>
      </c>
      <c r="Q2577">
        <v>1.06800043251457</v>
      </c>
      <c r="R2577">
        <v>1000</v>
      </c>
      <c r="S2577" s="1">
        <v>20.602401279780299</v>
      </c>
      <c r="T2577">
        <v>0</v>
      </c>
      <c r="V2577" s="3" t="s">
        <v>119</v>
      </c>
      <c r="W2577" t="s">
        <v>38</v>
      </c>
    </row>
    <row r="2578" spans="1:23" x14ac:dyDescent="0.25">
      <c r="A2578">
        <v>2577</v>
      </c>
      <c r="B2578" t="s">
        <v>1</v>
      </c>
      <c r="C2578">
        <f t="shared" ref="C2578:C2586" si="223">0.2/2</f>
        <v>0.1</v>
      </c>
      <c r="D2578" t="s">
        <v>2</v>
      </c>
      <c r="E2578">
        <v>0.8</v>
      </c>
      <c r="F2578" t="s">
        <v>9</v>
      </c>
      <c r="G2578">
        <v>1</v>
      </c>
      <c r="Q2578">
        <v>3.7275937203149399</v>
      </c>
      <c r="R2578">
        <v>1000</v>
      </c>
      <c r="S2578" s="1">
        <v>8.695629802003959E-20</v>
      </c>
      <c r="T2578">
        <v>0</v>
      </c>
      <c r="V2578" s="3" t="s">
        <v>119</v>
      </c>
      <c r="W2578" t="s">
        <v>38</v>
      </c>
    </row>
    <row r="2579" spans="1:23" x14ac:dyDescent="0.25">
      <c r="A2579">
        <v>2578</v>
      </c>
      <c r="B2579" t="s">
        <v>1</v>
      </c>
      <c r="C2579">
        <f t="shared" si="223"/>
        <v>0.1</v>
      </c>
      <c r="D2579" t="s">
        <v>2</v>
      </c>
      <c r="E2579">
        <v>0.8</v>
      </c>
      <c r="F2579" t="s">
        <v>9</v>
      </c>
      <c r="G2579">
        <v>1</v>
      </c>
      <c r="Q2579">
        <v>3.2680275894101301</v>
      </c>
      <c r="R2579">
        <v>1000</v>
      </c>
      <c r="S2579" s="1">
        <v>1.1211475793093701E-16</v>
      </c>
      <c r="T2579">
        <v>0</v>
      </c>
      <c r="V2579" s="3" t="s">
        <v>119</v>
      </c>
      <c r="W2579" t="s">
        <v>38</v>
      </c>
    </row>
    <row r="2580" spans="1:23" x14ac:dyDescent="0.25">
      <c r="A2580">
        <v>2579</v>
      </c>
      <c r="B2580" t="s">
        <v>1</v>
      </c>
      <c r="C2580">
        <f t="shared" si="223"/>
        <v>0.1</v>
      </c>
      <c r="D2580" t="s">
        <v>2</v>
      </c>
      <c r="E2580">
        <v>0.8</v>
      </c>
      <c r="F2580" t="s">
        <v>9</v>
      </c>
      <c r="G2580">
        <v>1</v>
      </c>
      <c r="Q2580">
        <v>2.5118864315095801</v>
      </c>
      <c r="R2580">
        <v>1000</v>
      </c>
      <c r="S2580" s="1">
        <v>1.2185319190439299E-14</v>
      </c>
      <c r="T2580">
        <v>0</v>
      </c>
      <c r="V2580" s="3" t="s">
        <v>119</v>
      </c>
      <c r="W2580" t="s">
        <v>38</v>
      </c>
    </row>
    <row r="2581" spans="1:23" x14ac:dyDescent="0.25">
      <c r="A2581">
        <v>2580</v>
      </c>
      <c r="B2581" t="s">
        <v>1</v>
      </c>
      <c r="C2581">
        <f t="shared" si="223"/>
        <v>0.1</v>
      </c>
      <c r="D2581" t="s">
        <v>2</v>
      </c>
      <c r="E2581">
        <v>0.8</v>
      </c>
      <c r="F2581" t="s">
        <v>9</v>
      </c>
      <c r="G2581">
        <v>1</v>
      </c>
      <c r="Q2581">
        <v>2.2022019499873799</v>
      </c>
      <c r="R2581">
        <v>1000</v>
      </c>
      <c r="S2581" s="1">
        <v>1.32811988075631E-12</v>
      </c>
      <c r="T2581">
        <v>0</v>
      </c>
      <c r="V2581" s="3" t="s">
        <v>119</v>
      </c>
      <c r="W2581" t="s">
        <v>38</v>
      </c>
    </row>
    <row r="2582" spans="1:23" x14ac:dyDescent="0.25">
      <c r="A2582">
        <v>2581</v>
      </c>
      <c r="B2582" t="s">
        <v>1</v>
      </c>
      <c r="C2582">
        <f t="shared" si="223"/>
        <v>0.1</v>
      </c>
      <c r="D2582" t="s">
        <v>2</v>
      </c>
      <c r="E2582">
        <v>0.8</v>
      </c>
      <c r="F2582" t="s">
        <v>9</v>
      </c>
      <c r="G2582">
        <v>1</v>
      </c>
      <c r="Q2582">
        <v>2.06198600950222</v>
      </c>
      <c r="R2582">
        <v>1000</v>
      </c>
      <c r="S2582" s="1">
        <v>1.449608631875E-10</v>
      </c>
      <c r="T2582">
        <v>0</v>
      </c>
      <c r="V2582" s="3" t="s">
        <v>119</v>
      </c>
      <c r="W2582" t="s">
        <v>38</v>
      </c>
    </row>
    <row r="2583" spans="1:23" x14ac:dyDescent="0.25">
      <c r="A2583">
        <v>2582</v>
      </c>
      <c r="B2583" t="s">
        <v>1</v>
      </c>
      <c r="C2583">
        <f t="shared" si="223"/>
        <v>0.1</v>
      </c>
      <c r="D2583" t="s">
        <v>2</v>
      </c>
      <c r="E2583">
        <v>0.8</v>
      </c>
      <c r="F2583" t="s">
        <v>9</v>
      </c>
      <c r="G2583">
        <v>1</v>
      </c>
      <c r="Q2583">
        <v>1.69266661503787</v>
      </c>
      <c r="R2583">
        <v>1000</v>
      </c>
      <c r="S2583" s="1">
        <v>1.23237215250142E-8</v>
      </c>
      <c r="T2583">
        <v>0</v>
      </c>
      <c r="V2583" s="3" t="s">
        <v>119</v>
      </c>
      <c r="W2583" t="s">
        <v>38</v>
      </c>
    </row>
    <row r="2584" spans="1:23" x14ac:dyDescent="0.25">
      <c r="A2584">
        <v>2583</v>
      </c>
      <c r="B2584" t="s">
        <v>1</v>
      </c>
      <c r="C2584">
        <f t="shared" si="223"/>
        <v>0.1</v>
      </c>
      <c r="D2584" t="s">
        <v>2</v>
      </c>
      <c r="E2584">
        <v>0.8</v>
      </c>
      <c r="F2584" t="s">
        <v>9</v>
      </c>
      <c r="G2584">
        <v>1</v>
      </c>
      <c r="Q2584">
        <v>1.4839817889675599</v>
      </c>
      <c r="R2584">
        <v>1000</v>
      </c>
      <c r="S2584" s="1">
        <v>1.3432048275861201E-6</v>
      </c>
      <c r="T2584">
        <v>0</v>
      </c>
      <c r="V2584" s="3" t="s">
        <v>119</v>
      </c>
      <c r="W2584" t="s">
        <v>38</v>
      </c>
    </row>
    <row r="2585" spans="1:23" x14ac:dyDescent="0.25">
      <c r="A2585">
        <v>2584</v>
      </c>
      <c r="B2585" t="s">
        <v>1</v>
      </c>
      <c r="C2585">
        <f t="shared" si="223"/>
        <v>0.1</v>
      </c>
      <c r="D2585" t="s">
        <v>2</v>
      </c>
      <c r="E2585">
        <v>0.8</v>
      </c>
      <c r="F2585" t="s">
        <v>9</v>
      </c>
      <c r="G2585">
        <v>1</v>
      </c>
      <c r="Q2585">
        <v>1.3894954943731399</v>
      </c>
      <c r="R2585">
        <v>1000</v>
      </c>
      <c r="S2585" s="1">
        <v>1.0580954123454E-3</v>
      </c>
      <c r="T2585">
        <v>0</v>
      </c>
      <c r="V2585" s="3" t="s">
        <v>119</v>
      </c>
      <c r="W2585" t="s">
        <v>38</v>
      </c>
    </row>
    <row r="2586" spans="1:23" x14ac:dyDescent="0.25">
      <c r="A2586">
        <v>2585</v>
      </c>
      <c r="B2586" t="s">
        <v>1</v>
      </c>
      <c r="C2586">
        <f t="shared" si="223"/>
        <v>0.1</v>
      </c>
      <c r="D2586" t="s">
        <v>2</v>
      </c>
      <c r="E2586">
        <v>0.8</v>
      </c>
      <c r="F2586" t="s">
        <v>9</v>
      </c>
      <c r="G2586">
        <v>1</v>
      </c>
      <c r="Q2586">
        <v>1.06800043251457</v>
      </c>
      <c r="R2586">
        <v>1000</v>
      </c>
      <c r="S2586" s="1">
        <v>20.602401279780299</v>
      </c>
      <c r="T2586">
        <v>0</v>
      </c>
      <c r="V2586" s="3" t="s">
        <v>119</v>
      </c>
      <c r="W2586" t="s">
        <v>38</v>
      </c>
    </row>
    <row r="2587" spans="1:23" x14ac:dyDescent="0.25">
      <c r="A2587">
        <v>2586</v>
      </c>
      <c r="B2587" t="s">
        <v>1</v>
      </c>
      <c r="C2587">
        <f t="shared" ref="C2587:C2595" si="224">0.3/2</f>
        <v>0.15</v>
      </c>
      <c r="D2587" t="s">
        <v>2</v>
      </c>
      <c r="E2587">
        <v>0.7</v>
      </c>
      <c r="F2587" t="s">
        <v>9</v>
      </c>
      <c r="G2587">
        <v>1</v>
      </c>
      <c r="Q2587">
        <v>3.7275937203149399</v>
      </c>
      <c r="R2587">
        <v>1000</v>
      </c>
      <c r="S2587" s="1">
        <v>8.695629802003959E-20</v>
      </c>
      <c r="T2587">
        <v>0</v>
      </c>
      <c r="V2587" s="3" t="s">
        <v>119</v>
      </c>
      <c r="W2587" t="s">
        <v>38</v>
      </c>
    </row>
    <row r="2588" spans="1:23" x14ac:dyDescent="0.25">
      <c r="A2588">
        <v>2587</v>
      </c>
      <c r="B2588" t="s">
        <v>1</v>
      </c>
      <c r="C2588">
        <f t="shared" si="224"/>
        <v>0.15</v>
      </c>
      <c r="D2588" t="s">
        <v>2</v>
      </c>
      <c r="E2588">
        <v>0.7</v>
      </c>
      <c r="F2588" t="s">
        <v>9</v>
      </c>
      <c r="G2588">
        <v>1</v>
      </c>
      <c r="Q2588">
        <v>3.2680275894101301</v>
      </c>
      <c r="R2588">
        <v>1000</v>
      </c>
      <c r="S2588" s="1">
        <v>1.1211475793093701E-16</v>
      </c>
      <c r="T2588">
        <v>0</v>
      </c>
      <c r="V2588" s="3" t="s">
        <v>119</v>
      </c>
      <c r="W2588" t="s">
        <v>38</v>
      </c>
    </row>
    <row r="2589" spans="1:23" x14ac:dyDescent="0.25">
      <c r="A2589">
        <v>2588</v>
      </c>
      <c r="B2589" t="s">
        <v>1</v>
      </c>
      <c r="C2589">
        <f t="shared" si="224"/>
        <v>0.15</v>
      </c>
      <c r="D2589" t="s">
        <v>2</v>
      </c>
      <c r="E2589">
        <v>0.7</v>
      </c>
      <c r="F2589" t="s">
        <v>9</v>
      </c>
      <c r="G2589">
        <v>1</v>
      </c>
      <c r="Q2589">
        <v>2.5118864315095801</v>
      </c>
      <c r="R2589">
        <v>1000</v>
      </c>
      <c r="S2589" s="1">
        <v>1.2185319190439299E-14</v>
      </c>
      <c r="T2589">
        <v>0</v>
      </c>
      <c r="V2589" s="3" t="s">
        <v>119</v>
      </c>
      <c r="W2589" t="s">
        <v>38</v>
      </c>
    </row>
    <row r="2590" spans="1:23" x14ac:dyDescent="0.25">
      <c r="A2590">
        <v>2589</v>
      </c>
      <c r="B2590" t="s">
        <v>1</v>
      </c>
      <c r="C2590">
        <f t="shared" si="224"/>
        <v>0.15</v>
      </c>
      <c r="D2590" t="s">
        <v>2</v>
      </c>
      <c r="E2590">
        <v>0.7</v>
      </c>
      <c r="F2590" t="s">
        <v>9</v>
      </c>
      <c r="G2590">
        <v>1</v>
      </c>
      <c r="Q2590">
        <v>2.2022019499873799</v>
      </c>
      <c r="R2590">
        <v>1000</v>
      </c>
      <c r="S2590" s="1">
        <v>1.32811988075631E-12</v>
      </c>
      <c r="T2590">
        <v>0</v>
      </c>
      <c r="V2590" s="3" t="s">
        <v>119</v>
      </c>
      <c r="W2590" t="s">
        <v>38</v>
      </c>
    </row>
    <row r="2591" spans="1:23" x14ac:dyDescent="0.25">
      <c r="A2591">
        <v>2590</v>
      </c>
      <c r="B2591" t="s">
        <v>1</v>
      </c>
      <c r="C2591">
        <f t="shared" si="224"/>
        <v>0.15</v>
      </c>
      <c r="D2591" t="s">
        <v>2</v>
      </c>
      <c r="E2591">
        <v>0.7</v>
      </c>
      <c r="F2591" t="s">
        <v>9</v>
      </c>
      <c r="G2591">
        <v>1</v>
      </c>
      <c r="Q2591">
        <v>2.06198600950222</v>
      </c>
      <c r="R2591">
        <v>1000</v>
      </c>
      <c r="S2591" s="1">
        <v>1.449608631875E-10</v>
      </c>
      <c r="T2591">
        <v>0</v>
      </c>
      <c r="V2591" s="3" t="s">
        <v>119</v>
      </c>
      <c r="W2591" t="s">
        <v>38</v>
      </c>
    </row>
    <row r="2592" spans="1:23" x14ac:dyDescent="0.25">
      <c r="A2592">
        <v>2591</v>
      </c>
      <c r="B2592" t="s">
        <v>1</v>
      </c>
      <c r="C2592">
        <f t="shared" si="224"/>
        <v>0.15</v>
      </c>
      <c r="D2592" t="s">
        <v>2</v>
      </c>
      <c r="E2592">
        <v>0.7</v>
      </c>
      <c r="F2592" t="s">
        <v>9</v>
      </c>
      <c r="G2592">
        <v>1</v>
      </c>
      <c r="Q2592">
        <v>1.69266661503787</v>
      </c>
      <c r="R2592">
        <v>1000</v>
      </c>
      <c r="S2592" s="1">
        <v>1.23237215250142E-8</v>
      </c>
      <c r="T2592">
        <v>0</v>
      </c>
      <c r="V2592" s="3" t="s">
        <v>119</v>
      </c>
      <c r="W2592" t="s">
        <v>38</v>
      </c>
    </row>
    <row r="2593" spans="1:23" x14ac:dyDescent="0.25">
      <c r="A2593">
        <v>2592</v>
      </c>
      <c r="B2593" t="s">
        <v>1</v>
      </c>
      <c r="C2593">
        <f t="shared" si="224"/>
        <v>0.15</v>
      </c>
      <c r="D2593" t="s">
        <v>2</v>
      </c>
      <c r="E2593">
        <v>0.7</v>
      </c>
      <c r="F2593" t="s">
        <v>9</v>
      </c>
      <c r="G2593">
        <v>1</v>
      </c>
      <c r="Q2593">
        <v>1.4839817889675599</v>
      </c>
      <c r="R2593">
        <v>1000</v>
      </c>
      <c r="S2593" s="1">
        <v>1.3432048275861201E-6</v>
      </c>
      <c r="T2593">
        <v>0</v>
      </c>
      <c r="V2593" s="3" t="s">
        <v>119</v>
      </c>
      <c r="W2593" t="s">
        <v>38</v>
      </c>
    </row>
    <row r="2594" spans="1:23" x14ac:dyDescent="0.25">
      <c r="A2594">
        <v>2593</v>
      </c>
      <c r="B2594" t="s">
        <v>1</v>
      </c>
      <c r="C2594">
        <f t="shared" si="224"/>
        <v>0.15</v>
      </c>
      <c r="D2594" t="s">
        <v>2</v>
      </c>
      <c r="E2594">
        <v>0.7</v>
      </c>
      <c r="F2594" t="s">
        <v>9</v>
      </c>
      <c r="G2594">
        <v>1</v>
      </c>
      <c r="Q2594">
        <v>1.3894954943731399</v>
      </c>
      <c r="R2594">
        <v>1000</v>
      </c>
      <c r="S2594" s="1">
        <v>1.0580954123454E-3</v>
      </c>
      <c r="T2594">
        <v>0</v>
      </c>
      <c r="V2594" s="3" t="s">
        <v>119</v>
      </c>
      <c r="W2594" t="s">
        <v>38</v>
      </c>
    </row>
    <row r="2595" spans="1:23" x14ac:dyDescent="0.25">
      <c r="A2595">
        <v>2594</v>
      </c>
      <c r="B2595" t="s">
        <v>1</v>
      </c>
      <c r="C2595">
        <f t="shared" si="224"/>
        <v>0.15</v>
      </c>
      <c r="D2595" t="s">
        <v>2</v>
      </c>
      <c r="E2595">
        <v>0.7</v>
      </c>
      <c r="F2595" t="s">
        <v>9</v>
      </c>
      <c r="G2595">
        <v>1</v>
      </c>
      <c r="Q2595">
        <v>1.06800043251457</v>
      </c>
      <c r="R2595">
        <v>1000</v>
      </c>
      <c r="S2595" s="1">
        <v>20.602401279780299</v>
      </c>
      <c r="T2595">
        <v>0</v>
      </c>
      <c r="V2595" s="3" t="s">
        <v>119</v>
      </c>
      <c r="W2595" t="s">
        <v>38</v>
      </c>
    </row>
    <row r="2596" spans="1:23" x14ac:dyDescent="0.25">
      <c r="A2596">
        <v>2595</v>
      </c>
      <c r="B2596" t="s">
        <v>1</v>
      </c>
      <c r="C2596">
        <f t="shared" ref="C2596:C2609" si="225">0.4/2</f>
        <v>0.2</v>
      </c>
      <c r="D2596" t="s">
        <v>2</v>
      </c>
      <c r="E2596">
        <v>0.6</v>
      </c>
      <c r="F2596" t="s">
        <v>9</v>
      </c>
      <c r="G2596">
        <v>1</v>
      </c>
      <c r="Q2596">
        <v>359.381366380462</v>
      </c>
      <c r="R2596">
        <v>1019.0353982300885</v>
      </c>
      <c r="S2596" s="1">
        <v>9.9999999999999998E-17</v>
      </c>
      <c r="T2596">
        <v>0</v>
      </c>
      <c r="V2596" s="3" t="s">
        <v>119</v>
      </c>
      <c r="W2596" t="s">
        <v>38</v>
      </c>
    </row>
    <row r="2597" spans="1:23" x14ac:dyDescent="0.25">
      <c r="A2597">
        <v>2596</v>
      </c>
      <c r="B2597" t="s">
        <v>1</v>
      </c>
      <c r="C2597">
        <f t="shared" si="225"/>
        <v>0.2</v>
      </c>
      <c r="D2597" t="s">
        <v>2</v>
      </c>
      <c r="E2597">
        <v>0.6</v>
      </c>
      <c r="F2597" t="s">
        <v>9</v>
      </c>
      <c r="G2597">
        <v>1</v>
      </c>
      <c r="Q2597">
        <v>550.47898078549701</v>
      </c>
      <c r="R2597">
        <v>824.74436090225572</v>
      </c>
      <c r="S2597" s="1">
        <v>9.9999999999999998E-17</v>
      </c>
      <c r="T2597">
        <v>0</v>
      </c>
      <c r="V2597" s="3" t="s">
        <v>119</v>
      </c>
      <c r="W2597" t="s">
        <v>38</v>
      </c>
    </row>
    <row r="2598" spans="1:23" x14ac:dyDescent="0.25">
      <c r="A2598">
        <v>2597</v>
      </c>
      <c r="B2598" t="s">
        <v>1</v>
      </c>
      <c r="C2598">
        <f t="shared" si="225"/>
        <v>0.2</v>
      </c>
      <c r="D2598" t="s">
        <v>2</v>
      </c>
      <c r="E2598">
        <v>0.6</v>
      </c>
      <c r="F2598" t="s">
        <v>9</v>
      </c>
      <c r="G2598">
        <v>1</v>
      </c>
      <c r="Q2598">
        <v>807.99264483829597</v>
      </c>
      <c r="R2598">
        <v>651.05063291139913</v>
      </c>
      <c r="S2598" s="1">
        <v>9.9999999999999998E-17</v>
      </c>
      <c r="T2598">
        <v>0</v>
      </c>
      <c r="V2598" s="3" t="s">
        <v>119</v>
      </c>
      <c r="W2598" t="s">
        <v>38</v>
      </c>
    </row>
    <row r="2599" spans="1:23" x14ac:dyDescent="0.25">
      <c r="A2599">
        <v>2598</v>
      </c>
      <c r="B2599" t="s">
        <v>1</v>
      </c>
      <c r="C2599">
        <f t="shared" si="225"/>
        <v>0.2</v>
      </c>
      <c r="D2599" t="s">
        <v>2</v>
      </c>
      <c r="E2599">
        <v>0.6</v>
      </c>
      <c r="F2599" t="s">
        <v>9</v>
      </c>
      <c r="G2599">
        <v>1</v>
      </c>
      <c r="Q2599">
        <v>1237.6350284724799</v>
      </c>
      <c r="R2599">
        <v>510.54203935599719</v>
      </c>
      <c r="S2599" s="1">
        <v>9.9999999999999998E-17</v>
      </c>
      <c r="T2599">
        <v>0</v>
      </c>
      <c r="V2599" s="3" t="s">
        <v>119</v>
      </c>
      <c r="W2599" t="s">
        <v>38</v>
      </c>
    </row>
    <row r="2600" spans="1:23" x14ac:dyDescent="0.25">
      <c r="A2600">
        <v>2599</v>
      </c>
      <c r="B2600" t="s">
        <v>1</v>
      </c>
      <c r="C2600">
        <f t="shared" si="225"/>
        <v>0.2</v>
      </c>
      <c r="D2600" t="s">
        <v>2</v>
      </c>
      <c r="E2600">
        <v>0.6</v>
      </c>
      <c r="F2600" t="s">
        <v>9</v>
      </c>
      <c r="G2600">
        <v>1</v>
      </c>
      <c r="Q2600">
        <v>1740.7673833302299</v>
      </c>
      <c r="R2600">
        <v>428.92307692307963</v>
      </c>
      <c r="S2600" s="1">
        <v>9.9999999999999998E-17</v>
      </c>
      <c r="T2600">
        <v>0</v>
      </c>
      <c r="V2600" s="3" t="s">
        <v>119</v>
      </c>
      <c r="W2600" t="s">
        <v>38</v>
      </c>
    </row>
    <row r="2601" spans="1:23" x14ac:dyDescent="0.25">
      <c r="A2601">
        <v>2600</v>
      </c>
      <c r="B2601" t="s">
        <v>1</v>
      </c>
      <c r="C2601">
        <f t="shared" si="225"/>
        <v>0.2</v>
      </c>
      <c r="D2601" t="s">
        <v>2</v>
      </c>
      <c r="E2601">
        <v>0.6</v>
      </c>
      <c r="F2601" t="s">
        <v>9</v>
      </c>
      <c r="G2601">
        <v>1</v>
      </c>
      <c r="Q2601">
        <v>2346.2288481422602</v>
      </c>
      <c r="R2601">
        <v>340.44537815126046</v>
      </c>
      <c r="S2601" s="1">
        <v>9.9999999999999998E-17</v>
      </c>
      <c r="T2601">
        <v>0</v>
      </c>
      <c r="V2601" s="3" t="s">
        <v>119</v>
      </c>
      <c r="W2601" t="s">
        <v>38</v>
      </c>
    </row>
    <row r="2602" spans="1:23" x14ac:dyDescent="0.25">
      <c r="A2602">
        <v>2601</v>
      </c>
      <c r="B2602" t="s">
        <v>1</v>
      </c>
      <c r="C2602">
        <f t="shared" si="225"/>
        <v>0.2</v>
      </c>
      <c r="D2602" t="s">
        <v>2</v>
      </c>
      <c r="E2602">
        <v>0.6</v>
      </c>
      <c r="F2602" t="s">
        <v>9</v>
      </c>
      <c r="G2602">
        <v>1</v>
      </c>
      <c r="Q2602">
        <v>2903.7750072734998</v>
      </c>
      <c r="R2602">
        <v>292.89147286821799</v>
      </c>
      <c r="S2602" s="1">
        <v>9.9999999999999998E-17</v>
      </c>
      <c r="T2602">
        <v>0</v>
      </c>
      <c r="V2602" s="3" t="s">
        <v>119</v>
      </c>
      <c r="W2602" t="s">
        <v>38</v>
      </c>
    </row>
    <row r="2603" spans="1:23" x14ac:dyDescent="0.25">
      <c r="A2603">
        <v>2602</v>
      </c>
      <c r="B2603" t="s">
        <v>1</v>
      </c>
      <c r="C2603">
        <f t="shared" si="225"/>
        <v>0.2</v>
      </c>
      <c r="D2603" t="s">
        <v>2</v>
      </c>
      <c r="E2603">
        <v>0.6</v>
      </c>
      <c r="F2603" t="s">
        <v>9</v>
      </c>
      <c r="G2603">
        <v>1</v>
      </c>
      <c r="Q2603">
        <v>3300.0347911252802</v>
      </c>
      <c r="R2603">
        <v>239.88056206089175</v>
      </c>
      <c r="S2603" s="1">
        <v>9.9999999999999998E-17</v>
      </c>
      <c r="T2603">
        <v>0</v>
      </c>
      <c r="V2603" s="3" t="s">
        <v>119</v>
      </c>
      <c r="W2603" t="s">
        <v>38</v>
      </c>
    </row>
    <row r="2604" spans="1:23" x14ac:dyDescent="0.25">
      <c r="A2604">
        <v>2603</v>
      </c>
      <c r="B2604" t="s">
        <v>1</v>
      </c>
      <c r="C2604">
        <f t="shared" si="225"/>
        <v>0.2</v>
      </c>
      <c r="D2604" t="s">
        <v>2</v>
      </c>
      <c r="E2604">
        <v>0.6</v>
      </c>
      <c r="F2604" t="s">
        <v>9</v>
      </c>
      <c r="G2604">
        <v>1</v>
      </c>
      <c r="Q2604">
        <v>4262.1588290153204</v>
      </c>
      <c r="R2604">
        <v>201.02597402597411</v>
      </c>
      <c r="S2604" s="1">
        <v>9.9999999999999998E-17</v>
      </c>
      <c r="T2604">
        <v>0</v>
      </c>
      <c r="V2604" s="3" t="s">
        <v>119</v>
      </c>
      <c r="W2604" t="s">
        <v>38</v>
      </c>
    </row>
    <row r="2605" spans="1:23" x14ac:dyDescent="0.25">
      <c r="A2605">
        <v>2604</v>
      </c>
      <c r="B2605" t="s">
        <v>1</v>
      </c>
      <c r="C2605">
        <f t="shared" si="225"/>
        <v>0.2</v>
      </c>
      <c r="D2605" t="s">
        <v>2</v>
      </c>
      <c r="E2605">
        <v>0.6</v>
      </c>
      <c r="F2605" t="s">
        <v>9</v>
      </c>
      <c r="G2605">
        <v>1</v>
      </c>
      <c r="Q2605">
        <v>4262.1588290153204</v>
      </c>
      <c r="R2605">
        <v>167.6438631790752</v>
      </c>
      <c r="S2605" s="1">
        <v>9.9999999999999998E-17</v>
      </c>
      <c r="T2605">
        <v>0</v>
      </c>
      <c r="V2605" s="3" t="s">
        <v>119</v>
      </c>
      <c r="W2605" t="s">
        <v>38</v>
      </c>
    </row>
    <row r="2606" spans="1:23" x14ac:dyDescent="0.25">
      <c r="A2606">
        <v>2605</v>
      </c>
      <c r="B2606" t="s">
        <v>1</v>
      </c>
      <c r="C2606">
        <f t="shared" si="225"/>
        <v>0.2</v>
      </c>
      <c r="D2606" t="s">
        <v>2</v>
      </c>
      <c r="E2606">
        <v>0.6</v>
      </c>
      <c r="F2606" t="s">
        <v>9</v>
      </c>
      <c r="G2606">
        <v>1</v>
      </c>
      <c r="Q2606">
        <v>5274.9970637026199</v>
      </c>
      <c r="R2606">
        <v>131.05904059040728</v>
      </c>
      <c r="S2606" s="1">
        <v>9.9999999999999998E-17</v>
      </c>
      <c r="T2606">
        <v>0</v>
      </c>
      <c r="V2606" s="3" t="s">
        <v>119</v>
      </c>
      <c r="W2606" t="s">
        <v>38</v>
      </c>
    </row>
    <row r="2607" spans="1:23" x14ac:dyDescent="0.25">
      <c r="A2607">
        <v>2606</v>
      </c>
      <c r="B2607" t="s">
        <v>1</v>
      </c>
      <c r="C2607">
        <f t="shared" si="225"/>
        <v>0.2</v>
      </c>
      <c r="D2607" t="s">
        <v>2</v>
      </c>
      <c r="E2607">
        <v>0.6</v>
      </c>
      <c r="F2607" t="s">
        <v>9</v>
      </c>
      <c r="G2607">
        <v>1</v>
      </c>
      <c r="Q2607">
        <v>5504.7898078549697</v>
      </c>
      <c r="R2607">
        <v>103.28865979381476</v>
      </c>
      <c r="S2607" s="1">
        <v>9.9999999999999998E-17</v>
      </c>
      <c r="T2607">
        <v>0</v>
      </c>
      <c r="V2607" s="3" t="s">
        <v>119</v>
      </c>
      <c r="W2607" t="s">
        <v>38</v>
      </c>
    </row>
    <row r="2608" spans="1:23" x14ac:dyDescent="0.25">
      <c r="A2608">
        <v>2607</v>
      </c>
      <c r="B2608" t="s">
        <v>1</v>
      </c>
      <c r="C2608">
        <f t="shared" si="225"/>
        <v>0.2</v>
      </c>
      <c r="D2608" t="s">
        <v>2</v>
      </c>
      <c r="E2608">
        <v>0.6</v>
      </c>
      <c r="F2608" t="s">
        <v>9</v>
      </c>
      <c r="G2608">
        <v>1</v>
      </c>
      <c r="Q2608">
        <v>5994.8425031894003</v>
      </c>
      <c r="R2608">
        <v>79.0900321543416</v>
      </c>
      <c r="S2608" s="1">
        <v>9.9999999999999998E-17</v>
      </c>
      <c r="T2608">
        <v>0</v>
      </c>
      <c r="V2608" s="3" t="s">
        <v>119</v>
      </c>
      <c r="W2608" t="s">
        <v>38</v>
      </c>
    </row>
    <row r="2609" spans="1:23" x14ac:dyDescent="0.25">
      <c r="A2609">
        <v>2608</v>
      </c>
      <c r="B2609" t="s">
        <v>1</v>
      </c>
      <c r="C2609">
        <f t="shared" si="225"/>
        <v>0.2</v>
      </c>
      <c r="D2609" t="s">
        <v>2</v>
      </c>
      <c r="E2609">
        <v>0.6</v>
      </c>
      <c r="F2609" t="s">
        <v>9</v>
      </c>
      <c r="G2609">
        <v>1</v>
      </c>
      <c r="Q2609">
        <v>6255.9936077176199</v>
      </c>
      <c r="R2609">
        <v>65.485316846987132</v>
      </c>
      <c r="S2609" s="1">
        <v>9.9999999999999998E-17</v>
      </c>
      <c r="T2609">
        <v>0</v>
      </c>
      <c r="V2609" s="3" t="s">
        <v>119</v>
      </c>
      <c r="W2609" t="s">
        <v>38</v>
      </c>
    </row>
    <row r="2610" spans="1:23" x14ac:dyDescent="0.25">
      <c r="A2610">
        <v>2609</v>
      </c>
      <c r="B2610" t="s">
        <v>1</v>
      </c>
      <c r="C2610">
        <f t="shared" ref="C2610:C2622" si="226">0.3/2</f>
        <v>0.15</v>
      </c>
      <c r="D2610" t="s">
        <v>2</v>
      </c>
      <c r="E2610">
        <v>0.7</v>
      </c>
      <c r="F2610" t="s">
        <v>9</v>
      </c>
      <c r="G2610">
        <v>1</v>
      </c>
      <c r="Q2610">
        <v>505.47968211912399</v>
      </c>
      <c r="R2610">
        <v>797.90464547677311</v>
      </c>
      <c r="S2610" s="1">
        <v>9.9999999999999998E-17</v>
      </c>
      <c r="T2610">
        <v>0</v>
      </c>
      <c r="V2610" s="3" t="s">
        <v>119</v>
      </c>
      <c r="W2610" t="s">
        <v>38</v>
      </c>
    </row>
    <row r="2611" spans="1:23" x14ac:dyDescent="0.25">
      <c r="A2611">
        <v>2610</v>
      </c>
      <c r="B2611" t="s">
        <v>1</v>
      </c>
      <c r="C2611">
        <f t="shared" si="226"/>
        <v>0.15</v>
      </c>
      <c r="D2611" t="s">
        <v>2</v>
      </c>
      <c r="E2611">
        <v>0.7</v>
      </c>
      <c r="F2611" t="s">
        <v>9</v>
      </c>
      <c r="G2611">
        <v>1</v>
      </c>
      <c r="Q2611">
        <v>774.26368268112697</v>
      </c>
      <c r="R2611">
        <v>613.63967611336727</v>
      </c>
      <c r="S2611" s="1">
        <v>9.9999999999999998E-17</v>
      </c>
      <c r="T2611">
        <v>0</v>
      </c>
      <c r="V2611" s="3" t="s">
        <v>119</v>
      </c>
      <c r="W2611" t="s">
        <v>38</v>
      </c>
    </row>
    <row r="2612" spans="1:23" x14ac:dyDescent="0.25">
      <c r="A2612">
        <v>2611</v>
      </c>
      <c r="B2612" t="s">
        <v>1</v>
      </c>
      <c r="C2612">
        <f t="shared" si="226"/>
        <v>0.15</v>
      </c>
      <c r="D2612" t="s">
        <v>2</v>
      </c>
      <c r="E2612">
        <v>0.7</v>
      </c>
      <c r="F2612" t="s">
        <v>9</v>
      </c>
      <c r="G2612">
        <v>1</v>
      </c>
      <c r="Q2612">
        <v>1089.0229622637301</v>
      </c>
      <c r="R2612">
        <v>477.00000000000193</v>
      </c>
      <c r="S2612" s="1">
        <v>9.9999999999999998E-17</v>
      </c>
      <c r="T2612">
        <v>0</v>
      </c>
      <c r="V2612" s="3" t="s">
        <v>119</v>
      </c>
      <c r="W2612" t="s">
        <v>38</v>
      </c>
    </row>
    <row r="2613" spans="1:23" x14ac:dyDescent="0.25">
      <c r="A2613">
        <v>2612</v>
      </c>
      <c r="B2613" t="s">
        <v>1</v>
      </c>
      <c r="C2613">
        <f t="shared" si="226"/>
        <v>0.15</v>
      </c>
      <c r="D2613" t="s">
        <v>2</v>
      </c>
      <c r="E2613">
        <v>0.7</v>
      </c>
      <c r="F2613" t="s">
        <v>9</v>
      </c>
      <c r="G2613">
        <v>1</v>
      </c>
      <c r="Q2613">
        <v>1406.52724210523</v>
      </c>
      <c r="R2613">
        <v>407.1242236024874</v>
      </c>
      <c r="S2613" s="1">
        <v>9.9999999999999998E-17</v>
      </c>
      <c r="T2613">
        <v>0</v>
      </c>
      <c r="V2613" s="3" t="s">
        <v>119</v>
      </c>
      <c r="W2613" t="s">
        <v>38</v>
      </c>
    </row>
    <row r="2614" spans="1:23" x14ac:dyDescent="0.25">
      <c r="A2614">
        <v>2613</v>
      </c>
      <c r="B2614" t="s">
        <v>1</v>
      </c>
      <c r="C2614">
        <f t="shared" si="226"/>
        <v>0.15</v>
      </c>
      <c r="D2614" t="s">
        <v>2</v>
      </c>
      <c r="E2614">
        <v>0.7</v>
      </c>
      <c r="F2614" t="s">
        <v>9</v>
      </c>
      <c r="G2614">
        <v>1</v>
      </c>
      <c r="Q2614">
        <v>1668.10053720005</v>
      </c>
      <c r="R2614">
        <v>344.77150916784376</v>
      </c>
      <c r="S2614" s="1">
        <v>9.9999999999999998E-17</v>
      </c>
      <c r="T2614">
        <v>0</v>
      </c>
      <c r="V2614" s="3" t="s">
        <v>119</v>
      </c>
      <c r="W2614" t="s">
        <v>38</v>
      </c>
    </row>
    <row r="2615" spans="1:23" x14ac:dyDescent="0.25">
      <c r="A2615">
        <v>2614</v>
      </c>
      <c r="B2615" t="s">
        <v>1</v>
      </c>
      <c r="C2615">
        <f t="shared" si="226"/>
        <v>0.15</v>
      </c>
      <c r="D2615" t="s">
        <v>2</v>
      </c>
      <c r="E2615">
        <v>0.7</v>
      </c>
      <c r="F2615" t="s">
        <v>9</v>
      </c>
      <c r="G2615">
        <v>1</v>
      </c>
      <c r="Q2615">
        <v>1895.73565240637</v>
      </c>
      <c r="R2615">
        <v>289.25930680359693</v>
      </c>
      <c r="S2615" s="1">
        <v>9.9999999999999998E-17</v>
      </c>
      <c r="T2615">
        <v>0</v>
      </c>
      <c r="V2615" s="3" t="s">
        <v>119</v>
      </c>
      <c r="W2615" t="s">
        <v>38</v>
      </c>
    </row>
    <row r="2616" spans="1:23" x14ac:dyDescent="0.25">
      <c r="A2616">
        <v>2615</v>
      </c>
      <c r="B2616" t="s">
        <v>1</v>
      </c>
      <c r="C2616">
        <f t="shared" si="226"/>
        <v>0.15</v>
      </c>
      <c r="D2616" t="s">
        <v>2</v>
      </c>
      <c r="E2616">
        <v>0.7</v>
      </c>
      <c r="F2616" t="s">
        <v>9</v>
      </c>
      <c r="G2616">
        <v>1</v>
      </c>
      <c r="Q2616">
        <v>2248.2875308090001</v>
      </c>
      <c r="R2616">
        <v>245.9573459715657</v>
      </c>
      <c r="S2616" s="1">
        <v>9.9999999999999998E-17</v>
      </c>
      <c r="T2616">
        <v>0</v>
      </c>
      <c r="V2616" s="3" t="s">
        <v>119</v>
      </c>
      <c r="W2616" t="s">
        <v>38</v>
      </c>
    </row>
    <row r="2617" spans="1:23" x14ac:dyDescent="0.25">
      <c r="A2617">
        <v>2616</v>
      </c>
      <c r="B2617" t="s">
        <v>1</v>
      </c>
      <c r="C2617">
        <f t="shared" si="226"/>
        <v>0.15</v>
      </c>
      <c r="D2617" t="s">
        <v>2</v>
      </c>
      <c r="E2617">
        <v>0.7</v>
      </c>
      <c r="F2617" t="s">
        <v>9</v>
      </c>
      <c r="G2617">
        <v>1</v>
      </c>
      <c r="Q2617">
        <v>2448.4367468222199</v>
      </c>
      <c r="R2617">
        <v>195.95074946466832</v>
      </c>
      <c r="S2617" s="1">
        <v>9.9999999999999998E-17</v>
      </c>
      <c r="T2617">
        <v>0</v>
      </c>
      <c r="V2617" s="3" t="s">
        <v>119</v>
      </c>
      <c r="W2617" t="s">
        <v>38</v>
      </c>
    </row>
    <row r="2618" spans="1:23" x14ac:dyDescent="0.25">
      <c r="A2618">
        <v>2617</v>
      </c>
      <c r="B2618" t="s">
        <v>1</v>
      </c>
      <c r="C2618">
        <f t="shared" si="226"/>
        <v>0.15</v>
      </c>
      <c r="D2618" t="s">
        <v>2</v>
      </c>
      <c r="E2618">
        <v>0.7</v>
      </c>
      <c r="F2618" t="s">
        <v>9</v>
      </c>
      <c r="G2618">
        <v>1</v>
      </c>
      <c r="Q2618">
        <v>2666.4038389397101</v>
      </c>
      <c r="R2618">
        <v>163.25498007968213</v>
      </c>
      <c r="S2618" s="1">
        <v>9.9999999999999998E-17</v>
      </c>
      <c r="T2618">
        <v>0</v>
      </c>
      <c r="V2618" s="3" t="s">
        <v>119</v>
      </c>
      <c r="W2618" t="s">
        <v>38</v>
      </c>
    </row>
    <row r="2619" spans="1:23" x14ac:dyDescent="0.25">
      <c r="A2619">
        <v>2618</v>
      </c>
      <c r="B2619" t="s">
        <v>1</v>
      </c>
      <c r="C2619">
        <f t="shared" si="226"/>
        <v>0.15</v>
      </c>
      <c r="D2619" t="s">
        <v>2</v>
      </c>
      <c r="E2619">
        <v>0.7</v>
      </c>
      <c r="F2619" t="s">
        <v>9</v>
      </c>
      <c r="G2619">
        <v>1</v>
      </c>
      <c r="Q2619">
        <v>3030.2710828663899</v>
      </c>
      <c r="R2619">
        <v>134.82122905028064</v>
      </c>
      <c r="S2619" s="1">
        <v>9.9999999999999998E-17</v>
      </c>
      <c r="T2619">
        <v>0</v>
      </c>
      <c r="V2619" s="3" t="s">
        <v>119</v>
      </c>
      <c r="W2619" t="s">
        <v>38</v>
      </c>
    </row>
    <row r="2620" spans="1:23" x14ac:dyDescent="0.25">
      <c r="A2620">
        <v>2619</v>
      </c>
      <c r="B2620" t="s">
        <v>1</v>
      </c>
      <c r="C2620">
        <f t="shared" si="226"/>
        <v>0.15</v>
      </c>
      <c r="D2620" t="s">
        <v>2</v>
      </c>
      <c r="E2620">
        <v>0.7</v>
      </c>
      <c r="F2620" t="s">
        <v>9</v>
      </c>
      <c r="G2620">
        <v>1</v>
      </c>
      <c r="Q2620">
        <v>3300.0347911252802</v>
      </c>
      <c r="R2620">
        <v>111.54784899034331</v>
      </c>
      <c r="S2620" s="1">
        <v>9.9999999999999998E-17</v>
      </c>
      <c r="T2620">
        <v>0</v>
      </c>
      <c r="V2620" s="3" t="s">
        <v>119</v>
      </c>
      <c r="W2620" t="s">
        <v>38</v>
      </c>
    </row>
    <row r="2621" spans="1:23" x14ac:dyDescent="0.25">
      <c r="A2621">
        <v>2620</v>
      </c>
      <c r="B2621" t="s">
        <v>1</v>
      </c>
      <c r="C2621">
        <f t="shared" si="226"/>
        <v>0.15</v>
      </c>
      <c r="D2621" t="s">
        <v>2</v>
      </c>
      <c r="E2621">
        <v>0.7</v>
      </c>
      <c r="F2621" t="s">
        <v>9</v>
      </c>
      <c r="G2621">
        <v>1</v>
      </c>
      <c r="Q2621">
        <v>3913.7456019803799</v>
      </c>
      <c r="R2621">
        <v>96.932432432432904</v>
      </c>
      <c r="S2621" s="1">
        <v>9.9999999999999998E-17</v>
      </c>
      <c r="T2621">
        <v>0</v>
      </c>
      <c r="V2621" s="3" t="s">
        <v>119</v>
      </c>
      <c r="W2621" t="s">
        <v>38</v>
      </c>
    </row>
    <row r="2622" spans="1:23" x14ac:dyDescent="0.25">
      <c r="A2622">
        <v>2621</v>
      </c>
      <c r="B2622" t="s">
        <v>1</v>
      </c>
      <c r="C2622">
        <f t="shared" si="226"/>
        <v>0.15</v>
      </c>
      <c r="D2622" t="s">
        <v>2</v>
      </c>
      <c r="E2622">
        <v>0.7</v>
      </c>
      <c r="F2622" t="s">
        <v>9</v>
      </c>
      <c r="G2622">
        <v>1</v>
      </c>
      <c r="Q2622">
        <v>3913.7456019803799</v>
      </c>
      <c r="R2622">
        <v>72.153664302600816</v>
      </c>
      <c r="S2622" s="1">
        <v>9.9999999999999998E-17</v>
      </c>
      <c r="T2622">
        <v>0</v>
      </c>
      <c r="V2622" s="3" t="s">
        <v>119</v>
      </c>
      <c r="W2622" t="s">
        <v>38</v>
      </c>
    </row>
    <row r="2623" spans="1:23" x14ac:dyDescent="0.25">
      <c r="A2623">
        <v>2622</v>
      </c>
      <c r="B2623" t="s">
        <v>1</v>
      </c>
      <c r="C2623">
        <f t="shared" ref="C2623:C2637" si="227">0.2/2</f>
        <v>0.1</v>
      </c>
      <c r="D2623" t="s">
        <v>2</v>
      </c>
      <c r="E2623">
        <v>0.8</v>
      </c>
      <c r="F2623" t="s">
        <v>9</v>
      </c>
      <c r="G2623">
        <v>1</v>
      </c>
      <c r="Q2623">
        <v>215.443469003188</v>
      </c>
      <c r="R2623">
        <v>982.01432664756521</v>
      </c>
      <c r="S2623" s="1">
        <v>9.9999999999999998E-17</v>
      </c>
      <c r="T2623">
        <v>0</v>
      </c>
      <c r="V2623" s="3" t="s">
        <v>119</v>
      </c>
      <c r="W2623" t="s">
        <v>38</v>
      </c>
    </row>
    <row r="2624" spans="1:23" x14ac:dyDescent="0.25">
      <c r="A2624">
        <v>2623</v>
      </c>
      <c r="B2624" t="s">
        <v>1</v>
      </c>
      <c r="C2624">
        <f t="shared" si="227"/>
        <v>0.1</v>
      </c>
      <c r="D2624" t="s">
        <v>2</v>
      </c>
      <c r="E2624">
        <v>0.8</v>
      </c>
      <c r="F2624" t="s">
        <v>9</v>
      </c>
      <c r="G2624">
        <v>1</v>
      </c>
      <c r="Q2624">
        <v>303.02710828663902</v>
      </c>
      <c r="R2624">
        <v>760.01886792452865</v>
      </c>
      <c r="S2624" s="1">
        <v>9.9999999999999998E-17</v>
      </c>
      <c r="T2624">
        <v>0</v>
      </c>
      <c r="V2624" s="3" t="s">
        <v>119</v>
      </c>
      <c r="W2624" t="s">
        <v>38</v>
      </c>
    </row>
    <row r="2625" spans="1:23" x14ac:dyDescent="0.25">
      <c r="A2625">
        <v>2624</v>
      </c>
      <c r="B2625" t="s">
        <v>1</v>
      </c>
      <c r="C2625">
        <f t="shared" si="227"/>
        <v>0.1</v>
      </c>
      <c r="D2625" t="s">
        <v>2</v>
      </c>
      <c r="E2625">
        <v>0.8</v>
      </c>
      <c r="F2625" t="s">
        <v>9</v>
      </c>
      <c r="G2625">
        <v>1</v>
      </c>
      <c r="Q2625">
        <v>408.42386526745099</v>
      </c>
      <c r="R2625">
        <v>651.05063291139913</v>
      </c>
      <c r="S2625" s="1">
        <v>9.9999999999999998E-17</v>
      </c>
      <c r="T2625">
        <v>0</v>
      </c>
      <c r="V2625" s="3" t="s">
        <v>119</v>
      </c>
      <c r="W2625" t="s">
        <v>38</v>
      </c>
    </row>
    <row r="2626" spans="1:23" x14ac:dyDescent="0.25">
      <c r="A2626">
        <v>2625</v>
      </c>
      <c r="B2626" t="s">
        <v>1</v>
      </c>
      <c r="C2626">
        <f t="shared" si="227"/>
        <v>0.1</v>
      </c>
      <c r="D2626" t="s">
        <v>2</v>
      </c>
      <c r="E2626">
        <v>0.8</v>
      </c>
      <c r="F2626" t="s">
        <v>9</v>
      </c>
      <c r="G2626">
        <v>1</v>
      </c>
      <c r="Q2626">
        <v>550.47898078549701</v>
      </c>
      <c r="R2626">
        <v>517.61371841155358</v>
      </c>
      <c r="S2626" s="1">
        <v>9.9999999999999998E-17</v>
      </c>
      <c r="T2626">
        <v>0</v>
      </c>
      <c r="V2626" s="3" t="s">
        <v>119</v>
      </c>
      <c r="W2626" t="s">
        <v>38</v>
      </c>
    </row>
    <row r="2627" spans="1:23" x14ac:dyDescent="0.25">
      <c r="A2627">
        <v>2626</v>
      </c>
      <c r="B2627" t="s">
        <v>1</v>
      </c>
      <c r="C2627">
        <f t="shared" si="227"/>
        <v>0.1</v>
      </c>
      <c r="D2627" t="s">
        <v>2</v>
      </c>
      <c r="E2627">
        <v>0.8</v>
      </c>
      <c r="F2627" t="s">
        <v>9</v>
      </c>
      <c r="G2627">
        <v>1</v>
      </c>
      <c r="Q2627">
        <v>710.97094323124304</v>
      </c>
      <c r="R2627">
        <v>428.92307692307963</v>
      </c>
      <c r="S2627" s="1">
        <v>9.9999999999999998E-17</v>
      </c>
      <c r="T2627">
        <v>0</v>
      </c>
      <c r="V2627" s="3" t="s">
        <v>119</v>
      </c>
      <c r="W2627" t="s">
        <v>38</v>
      </c>
    </row>
    <row r="2628" spans="1:23" x14ac:dyDescent="0.25">
      <c r="A2628">
        <v>2627</v>
      </c>
      <c r="B2628" t="s">
        <v>1</v>
      </c>
      <c r="C2628">
        <f t="shared" si="227"/>
        <v>0.1</v>
      </c>
      <c r="D2628" t="s">
        <v>2</v>
      </c>
      <c r="E2628">
        <v>0.8</v>
      </c>
      <c r="F2628" t="s">
        <v>9</v>
      </c>
      <c r="G2628">
        <v>1</v>
      </c>
      <c r="Q2628">
        <v>879.92254356910701</v>
      </c>
      <c r="R2628">
        <v>353.60944206008742</v>
      </c>
      <c r="S2628" s="1">
        <v>9.9999999999999998E-17</v>
      </c>
      <c r="T2628">
        <v>0</v>
      </c>
      <c r="V2628" s="3" t="s">
        <v>119</v>
      </c>
      <c r="W2628" t="s">
        <v>38</v>
      </c>
    </row>
    <row r="2629" spans="1:23" x14ac:dyDescent="0.25">
      <c r="A2629">
        <v>2628</v>
      </c>
      <c r="B2629" t="s">
        <v>1</v>
      </c>
      <c r="C2629">
        <f t="shared" si="227"/>
        <v>0.1</v>
      </c>
      <c r="D2629" t="s">
        <v>2</v>
      </c>
      <c r="E2629">
        <v>0.8</v>
      </c>
      <c r="F2629" t="s">
        <v>9</v>
      </c>
      <c r="G2629">
        <v>1</v>
      </c>
      <c r="Q2629">
        <v>1000</v>
      </c>
      <c r="R2629">
        <v>289.25930680359693</v>
      </c>
      <c r="S2629" s="1">
        <v>9.9999999999999998E-17</v>
      </c>
      <c r="T2629">
        <v>0</v>
      </c>
      <c r="V2629" s="3" t="s">
        <v>119</v>
      </c>
      <c r="W2629" t="s">
        <v>38</v>
      </c>
    </row>
    <row r="2630" spans="1:23" x14ac:dyDescent="0.25">
      <c r="A2630">
        <v>2629</v>
      </c>
      <c r="B2630" t="s">
        <v>1</v>
      </c>
      <c r="C2630">
        <f t="shared" si="227"/>
        <v>0.1</v>
      </c>
      <c r="D2630" t="s">
        <v>2</v>
      </c>
      <c r="E2630">
        <v>0.8</v>
      </c>
      <c r="F2630" t="s">
        <v>9</v>
      </c>
      <c r="G2630">
        <v>1</v>
      </c>
      <c r="Q2630">
        <v>1185.9710123376699</v>
      </c>
      <c r="R2630">
        <v>231.02761795166924</v>
      </c>
      <c r="S2630" s="1">
        <v>9.9999999999999998E-17</v>
      </c>
      <c r="T2630">
        <v>0</v>
      </c>
      <c r="V2630" s="3" t="s">
        <v>119</v>
      </c>
      <c r="W2630" t="s">
        <v>38</v>
      </c>
    </row>
    <row r="2631" spans="1:23" x14ac:dyDescent="0.25">
      <c r="A2631">
        <v>2630</v>
      </c>
      <c r="B2631" t="s">
        <v>1</v>
      </c>
      <c r="C2631">
        <f t="shared" si="227"/>
        <v>0.1</v>
      </c>
      <c r="D2631" t="s">
        <v>2</v>
      </c>
      <c r="E2631">
        <v>0.8</v>
      </c>
      <c r="F2631" t="s">
        <v>9</v>
      </c>
      <c r="G2631">
        <v>1</v>
      </c>
      <c r="Q2631">
        <v>1291.54966501488</v>
      </c>
      <c r="R2631">
        <v>193.45367412140712</v>
      </c>
      <c r="S2631" s="1">
        <v>9.9999999999999998E-17</v>
      </c>
      <c r="T2631">
        <v>0</v>
      </c>
      <c r="V2631" s="3" t="s">
        <v>119</v>
      </c>
      <c r="W2631" t="s">
        <v>38</v>
      </c>
    </row>
    <row r="2632" spans="1:23" x14ac:dyDescent="0.25">
      <c r="A2632">
        <v>2631</v>
      </c>
      <c r="B2632" t="s">
        <v>1</v>
      </c>
      <c r="C2632">
        <f t="shared" si="227"/>
        <v>0.1</v>
      </c>
      <c r="D2632" t="s">
        <v>2</v>
      </c>
      <c r="E2632">
        <v>0.8</v>
      </c>
      <c r="F2632" t="s">
        <v>9</v>
      </c>
      <c r="G2632">
        <v>1</v>
      </c>
      <c r="Q2632">
        <v>1406.52724210523</v>
      </c>
      <c r="R2632">
        <v>163.25498007968213</v>
      </c>
      <c r="S2632" s="1">
        <v>9.9999999999999998E-17</v>
      </c>
      <c r="T2632">
        <v>0</v>
      </c>
      <c r="V2632" s="3" t="s">
        <v>119</v>
      </c>
      <c r="W2632" t="s">
        <v>38</v>
      </c>
    </row>
    <row r="2633" spans="1:23" x14ac:dyDescent="0.25">
      <c r="A2633">
        <v>2632</v>
      </c>
      <c r="B2633" t="s">
        <v>1</v>
      </c>
      <c r="C2633">
        <f t="shared" si="227"/>
        <v>0.1</v>
      </c>
      <c r="D2633" t="s">
        <v>2</v>
      </c>
      <c r="E2633">
        <v>0.8</v>
      </c>
      <c r="F2633" t="s">
        <v>9</v>
      </c>
      <c r="G2633">
        <v>1</v>
      </c>
      <c r="Q2633">
        <v>1406.52724210523</v>
      </c>
      <c r="R2633">
        <v>136.72871842843824</v>
      </c>
      <c r="S2633" s="1">
        <v>9.9999999999999998E-17</v>
      </c>
      <c r="T2633">
        <v>0</v>
      </c>
      <c r="V2633" s="3" t="s">
        <v>119</v>
      </c>
      <c r="W2633" t="s">
        <v>38</v>
      </c>
    </row>
    <row r="2634" spans="1:23" x14ac:dyDescent="0.25">
      <c r="A2634">
        <v>2633</v>
      </c>
      <c r="B2634" t="s">
        <v>1</v>
      </c>
      <c r="C2634">
        <f t="shared" si="227"/>
        <v>0.1</v>
      </c>
      <c r="D2634" t="s">
        <v>2</v>
      </c>
      <c r="E2634">
        <v>0.8</v>
      </c>
      <c r="F2634" t="s">
        <v>9</v>
      </c>
      <c r="G2634">
        <v>1</v>
      </c>
      <c r="Q2634">
        <v>1531.74046370207</v>
      </c>
      <c r="R2634">
        <v>116.67971530249116</v>
      </c>
      <c r="S2634" s="1">
        <v>9.9999999999999998E-17</v>
      </c>
      <c r="T2634">
        <v>0</v>
      </c>
      <c r="V2634" s="3" t="s">
        <v>119</v>
      </c>
      <c r="W2634" t="s">
        <v>38</v>
      </c>
    </row>
    <row r="2635" spans="1:23" x14ac:dyDescent="0.25">
      <c r="A2635">
        <v>2634</v>
      </c>
      <c r="B2635" t="s">
        <v>1</v>
      </c>
      <c r="C2635">
        <f t="shared" si="227"/>
        <v>0.1</v>
      </c>
      <c r="D2635" t="s">
        <v>2</v>
      </c>
      <c r="E2635">
        <v>0.8</v>
      </c>
      <c r="F2635" t="s">
        <v>9</v>
      </c>
      <c r="G2635">
        <v>1</v>
      </c>
      <c r="Q2635">
        <v>1668.10053720005</v>
      </c>
      <c r="R2635">
        <v>96.932432432432904</v>
      </c>
      <c r="S2635" s="1">
        <v>9.9999999999999998E-17</v>
      </c>
      <c r="T2635">
        <v>0</v>
      </c>
      <c r="V2635" s="3" t="s">
        <v>119</v>
      </c>
      <c r="W2635" t="s">
        <v>38</v>
      </c>
    </row>
    <row r="2636" spans="1:23" x14ac:dyDescent="0.25">
      <c r="A2636">
        <v>2635</v>
      </c>
      <c r="B2636" t="s">
        <v>1</v>
      </c>
      <c r="C2636">
        <f t="shared" si="227"/>
        <v>0.1</v>
      </c>
      <c r="D2636" t="s">
        <v>2</v>
      </c>
      <c r="E2636">
        <v>0.8</v>
      </c>
      <c r="F2636" t="s">
        <v>9</v>
      </c>
      <c r="G2636">
        <v>1</v>
      </c>
      <c r="Q2636">
        <v>1740.7673833302299</v>
      </c>
      <c r="R2636">
        <v>77.680544435548654</v>
      </c>
      <c r="S2636" s="1">
        <v>9.9999999999999998E-17</v>
      </c>
      <c r="T2636">
        <v>0</v>
      </c>
      <c r="V2636" s="3" t="s">
        <v>119</v>
      </c>
      <c r="W2636" t="s">
        <v>38</v>
      </c>
    </row>
    <row r="2637" spans="1:23" x14ac:dyDescent="0.25">
      <c r="A2637">
        <v>2636</v>
      </c>
      <c r="B2637" t="s">
        <v>1</v>
      </c>
      <c r="C2637">
        <f t="shared" si="227"/>
        <v>0.1</v>
      </c>
      <c r="D2637" t="s">
        <v>2</v>
      </c>
      <c r="E2637">
        <v>0.8</v>
      </c>
      <c r="F2637" t="s">
        <v>9</v>
      </c>
      <c r="G2637">
        <v>1</v>
      </c>
      <c r="Q2637">
        <v>1668.10053720005</v>
      </c>
      <c r="R2637">
        <v>62.889570552148314</v>
      </c>
      <c r="S2637" s="1">
        <v>9.9999999999999998E-17</v>
      </c>
      <c r="T2637">
        <v>0</v>
      </c>
      <c r="V2637" s="3" t="s">
        <v>119</v>
      </c>
      <c r="W2637" t="s">
        <v>38</v>
      </c>
    </row>
    <row r="2638" spans="1:23" x14ac:dyDescent="0.25">
      <c r="A2638">
        <v>2637</v>
      </c>
      <c r="B2638" t="s">
        <v>1</v>
      </c>
      <c r="C2638">
        <f t="shared" ref="C2638:C2653" si="228">0.1/2</f>
        <v>0.05</v>
      </c>
      <c r="D2638" t="s">
        <v>2</v>
      </c>
      <c r="E2638">
        <v>0.9</v>
      </c>
      <c r="F2638" t="s">
        <v>9</v>
      </c>
      <c r="G2638">
        <v>1</v>
      </c>
      <c r="Q2638">
        <v>91.825428356562895</v>
      </c>
      <c r="R2638">
        <v>1000.2558139534888</v>
      </c>
      <c r="S2638" s="1">
        <v>9.9999999999999998E-17</v>
      </c>
      <c r="T2638">
        <v>0</v>
      </c>
      <c r="V2638" s="3" t="s">
        <v>119</v>
      </c>
      <c r="W2638" t="s">
        <v>38</v>
      </c>
    </row>
    <row r="2639" spans="1:23" x14ac:dyDescent="0.25">
      <c r="A2639">
        <v>2638</v>
      </c>
      <c r="B2639" t="s">
        <v>1</v>
      </c>
      <c r="C2639">
        <f t="shared" si="228"/>
        <v>0.05</v>
      </c>
      <c r="D2639" t="s">
        <v>2</v>
      </c>
      <c r="E2639">
        <v>0.9</v>
      </c>
      <c r="F2639" t="s">
        <v>9</v>
      </c>
      <c r="G2639">
        <v>1</v>
      </c>
      <c r="Q2639">
        <v>118.597101233766</v>
      </c>
      <c r="R2639">
        <v>824.74436090225572</v>
      </c>
      <c r="S2639" s="1">
        <v>9.9999999999999998E-17</v>
      </c>
      <c r="T2639">
        <v>0</v>
      </c>
      <c r="V2639" s="3" t="s">
        <v>119</v>
      </c>
      <c r="W2639" t="s">
        <v>38</v>
      </c>
    </row>
    <row r="2640" spans="1:23" x14ac:dyDescent="0.25">
      <c r="A2640">
        <v>2639</v>
      </c>
      <c r="B2640" t="s">
        <v>1</v>
      </c>
      <c r="C2640">
        <f t="shared" si="228"/>
        <v>0.05</v>
      </c>
      <c r="D2640" t="s">
        <v>2</v>
      </c>
      <c r="E2640">
        <v>0.9</v>
      </c>
      <c r="F2640" t="s">
        <v>9</v>
      </c>
      <c r="G2640">
        <v>1</v>
      </c>
      <c r="Q2640">
        <v>153.174046370208</v>
      </c>
      <c r="R2640">
        <v>713.48648648649271</v>
      </c>
      <c r="S2640" s="1">
        <v>9.9999999999999998E-17</v>
      </c>
      <c r="T2640">
        <v>0</v>
      </c>
      <c r="V2640" s="3" t="s">
        <v>119</v>
      </c>
      <c r="W2640" t="s">
        <v>38</v>
      </c>
    </row>
    <row r="2641" spans="1:23" x14ac:dyDescent="0.25">
      <c r="A2641">
        <v>2640</v>
      </c>
      <c r="B2641" t="s">
        <v>1</v>
      </c>
      <c r="C2641">
        <f t="shared" si="228"/>
        <v>0.05</v>
      </c>
      <c r="D2641" t="s">
        <v>2</v>
      </c>
      <c r="E2641">
        <v>0.9</v>
      </c>
      <c r="F2641" t="s">
        <v>9</v>
      </c>
      <c r="G2641">
        <v>1</v>
      </c>
      <c r="Q2641">
        <v>181.65997883753201</v>
      </c>
      <c r="R2641">
        <v>613.63967611336727</v>
      </c>
      <c r="S2641" s="1">
        <v>9.9999999999999998E-17</v>
      </c>
      <c r="T2641">
        <v>0</v>
      </c>
      <c r="V2641" s="3" t="s">
        <v>119</v>
      </c>
      <c r="W2641" t="s">
        <v>38</v>
      </c>
    </row>
    <row r="2642" spans="1:23" x14ac:dyDescent="0.25">
      <c r="A2642">
        <v>2641</v>
      </c>
      <c r="B2642" t="s">
        <v>1</v>
      </c>
      <c r="C2642">
        <f t="shared" si="228"/>
        <v>0.05</v>
      </c>
      <c r="D2642" t="s">
        <v>2</v>
      </c>
      <c r="E2642">
        <v>0.9</v>
      </c>
      <c r="F2642" t="s">
        <v>9</v>
      </c>
      <c r="G2642">
        <v>1</v>
      </c>
      <c r="Q2642">
        <v>215.443469003188</v>
      </c>
      <c r="R2642">
        <v>524.81420765027735</v>
      </c>
      <c r="S2642" s="1">
        <v>9.9999999999999998E-17</v>
      </c>
      <c r="T2642">
        <v>0</v>
      </c>
      <c r="V2642" s="3" t="s">
        <v>119</v>
      </c>
      <c r="W2642" t="s">
        <v>38</v>
      </c>
    </row>
    <row r="2643" spans="1:23" x14ac:dyDescent="0.25">
      <c r="A2643">
        <v>2642</v>
      </c>
      <c r="B2643" t="s">
        <v>1</v>
      </c>
      <c r="C2643">
        <f t="shared" si="228"/>
        <v>0.05</v>
      </c>
      <c r="D2643" t="s">
        <v>2</v>
      </c>
      <c r="E2643">
        <v>0.9</v>
      </c>
      <c r="F2643" t="s">
        <v>9</v>
      </c>
      <c r="G2643">
        <v>1</v>
      </c>
      <c r="Q2643">
        <v>278.25594022071198</v>
      </c>
      <c r="R2643">
        <v>440.35504885993737</v>
      </c>
      <c r="S2643" s="1">
        <v>9.9999999999999998E-17</v>
      </c>
      <c r="T2643">
        <v>0</v>
      </c>
      <c r="V2643" s="3" t="s">
        <v>119</v>
      </c>
      <c r="W2643" t="s">
        <v>38</v>
      </c>
    </row>
    <row r="2644" spans="1:23" x14ac:dyDescent="0.25">
      <c r="A2644">
        <v>2643</v>
      </c>
      <c r="B2644" t="s">
        <v>1</v>
      </c>
      <c r="C2644">
        <f t="shared" si="228"/>
        <v>0.05</v>
      </c>
      <c r="D2644" t="s">
        <v>2</v>
      </c>
      <c r="E2644">
        <v>0.9</v>
      </c>
      <c r="F2644" t="s">
        <v>9</v>
      </c>
      <c r="G2644">
        <v>1</v>
      </c>
      <c r="Q2644">
        <v>344.37929849769802</v>
      </c>
      <c r="R2644">
        <v>391.64339908953048</v>
      </c>
      <c r="S2644" s="1">
        <v>9.9999999999999998E-17</v>
      </c>
      <c r="T2644">
        <v>0</v>
      </c>
      <c r="V2644" s="3" t="s">
        <v>119</v>
      </c>
      <c r="W2644" t="s">
        <v>38</v>
      </c>
    </row>
    <row r="2645" spans="1:23" x14ac:dyDescent="0.25">
      <c r="A2645">
        <v>2644</v>
      </c>
      <c r="B2645" t="s">
        <v>1</v>
      </c>
      <c r="C2645">
        <f t="shared" si="228"/>
        <v>0.05</v>
      </c>
      <c r="D2645" t="s">
        <v>2</v>
      </c>
      <c r="E2645">
        <v>0.9</v>
      </c>
      <c r="F2645" t="s">
        <v>9</v>
      </c>
      <c r="G2645">
        <v>1</v>
      </c>
      <c r="Q2645">
        <v>375.03696379226898</v>
      </c>
      <c r="R2645">
        <v>344.77150916784376</v>
      </c>
      <c r="S2645" s="1">
        <v>9.9999999999999998E-17</v>
      </c>
      <c r="T2645">
        <v>0</v>
      </c>
      <c r="V2645" s="3" t="s">
        <v>119</v>
      </c>
      <c r="W2645" t="s">
        <v>38</v>
      </c>
    </row>
    <row r="2646" spans="1:23" x14ac:dyDescent="0.25">
      <c r="A2646">
        <v>2645</v>
      </c>
      <c r="B2646" t="s">
        <v>1</v>
      </c>
      <c r="C2646">
        <f t="shared" si="228"/>
        <v>0.05</v>
      </c>
      <c r="D2646" t="s">
        <v>2</v>
      </c>
      <c r="E2646">
        <v>0.9</v>
      </c>
      <c r="F2646" t="s">
        <v>9</v>
      </c>
      <c r="G2646">
        <v>1</v>
      </c>
      <c r="Q2646">
        <v>426.21588290153198</v>
      </c>
      <c r="R2646">
        <v>304.07509881423164</v>
      </c>
      <c r="S2646" s="1">
        <v>9.9999999999999998E-17</v>
      </c>
      <c r="T2646">
        <v>0</v>
      </c>
      <c r="V2646" s="3" t="s">
        <v>119</v>
      </c>
      <c r="W2646" t="s">
        <v>38</v>
      </c>
    </row>
    <row r="2647" spans="1:23" x14ac:dyDescent="0.25">
      <c r="A2647">
        <v>2646</v>
      </c>
      <c r="B2647" t="s">
        <v>1</v>
      </c>
      <c r="C2647">
        <f t="shared" si="228"/>
        <v>0.05</v>
      </c>
      <c r="D2647" t="s">
        <v>2</v>
      </c>
      <c r="E2647">
        <v>0.9</v>
      </c>
      <c r="F2647" t="s">
        <v>9</v>
      </c>
      <c r="G2647">
        <v>1</v>
      </c>
      <c r="Q2647">
        <v>444.782967612763</v>
      </c>
      <c r="R2647">
        <v>258.55339805825395</v>
      </c>
      <c r="S2647" s="1">
        <v>9.9999999999999998E-17</v>
      </c>
      <c r="T2647">
        <v>0</v>
      </c>
      <c r="V2647" s="3" t="s">
        <v>119</v>
      </c>
      <c r="W2647" t="s">
        <v>38</v>
      </c>
    </row>
    <row r="2648" spans="1:23" x14ac:dyDescent="0.25">
      <c r="A2648">
        <v>2647</v>
      </c>
      <c r="B2648" t="s">
        <v>1</v>
      </c>
      <c r="C2648">
        <f t="shared" si="228"/>
        <v>0.05</v>
      </c>
      <c r="D2648" t="s">
        <v>2</v>
      </c>
      <c r="E2648">
        <v>0.9</v>
      </c>
      <c r="F2648" t="s">
        <v>9</v>
      </c>
      <c r="G2648">
        <v>1</v>
      </c>
      <c r="Q2648">
        <v>464.15888336127801</v>
      </c>
      <c r="R2648">
        <v>214.20800889877745</v>
      </c>
      <c r="S2648" s="1">
        <v>9.9999999999999998E-17</v>
      </c>
      <c r="T2648">
        <v>0</v>
      </c>
      <c r="V2648" s="3" t="s">
        <v>119</v>
      </c>
      <c r="W2648" t="s">
        <v>38</v>
      </c>
    </row>
    <row r="2649" spans="1:23" x14ac:dyDescent="0.25">
      <c r="A2649">
        <v>2648</v>
      </c>
      <c r="B2649" t="s">
        <v>1</v>
      </c>
      <c r="C2649">
        <f t="shared" si="228"/>
        <v>0.05</v>
      </c>
      <c r="D2649" t="s">
        <v>2</v>
      </c>
      <c r="E2649">
        <v>0.9</v>
      </c>
      <c r="F2649" t="s">
        <v>9</v>
      </c>
      <c r="G2649">
        <v>1</v>
      </c>
      <c r="Q2649">
        <v>505.47968211912399</v>
      </c>
      <c r="R2649">
        <v>183.72575599583053</v>
      </c>
      <c r="S2649" s="1">
        <v>9.9999999999999998E-17</v>
      </c>
      <c r="T2649">
        <v>0</v>
      </c>
      <c r="V2649" s="3" t="s">
        <v>119</v>
      </c>
      <c r="W2649" t="s">
        <v>38</v>
      </c>
    </row>
    <row r="2650" spans="1:23" x14ac:dyDescent="0.25">
      <c r="A2650">
        <v>2649</v>
      </c>
      <c r="B2650" t="s">
        <v>1</v>
      </c>
      <c r="C2650">
        <f t="shared" si="228"/>
        <v>0.05</v>
      </c>
      <c r="D2650" t="s">
        <v>2</v>
      </c>
      <c r="E2650">
        <v>0.9</v>
      </c>
      <c r="F2650" t="s">
        <v>9</v>
      </c>
      <c r="G2650">
        <v>1</v>
      </c>
      <c r="Q2650">
        <v>484.37886495410402</v>
      </c>
      <c r="R2650">
        <v>158.9526627218944</v>
      </c>
      <c r="S2650" s="1">
        <v>9.9999999999999998E-17</v>
      </c>
      <c r="T2650">
        <v>0</v>
      </c>
      <c r="V2650" s="3" t="s">
        <v>119</v>
      </c>
      <c r="W2650" t="s">
        <v>38</v>
      </c>
    </row>
    <row r="2651" spans="1:23" x14ac:dyDescent="0.25">
      <c r="A2651">
        <v>2650</v>
      </c>
      <c r="B2651" t="s">
        <v>1</v>
      </c>
      <c r="C2651">
        <f t="shared" si="228"/>
        <v>0.05</v>
      </c>
      <c r="D2651" t="s">
        <v>2</v>
      </c>
      <c r="E2651">
        <v>0.9</v>
      </c>
      <c r="F2651" t="s">
        <v>9</v>
      </c>
      <c r="G2651">
        <v>1</v>
      </c>
      <c r="Q2651">
        <v>505.47968211912399</v>
      </c>
      <c r="R2651">
        <v>142.55977229601638</v>
      </c>
      <c r="S2651" s="1">
        <v>9.9999999999999998E-17</v>
      </c>
      <c r="T2651">
        <v>0</v>
      </c>
      <c r="V2651" s="3" t="s">
        <v>119</v>
      </c>
      <c r="W2651" t="s">
        <v>38</v>
      </c>
    </row>
    <row r="2652" spans="1:23" x14ac:dyDescent="0.25">
      <c r="A2652">
        <v>2651</v>
      </c>
      <c r="B2652" t="s">
        <v>1</v>
      </c>
      <c r="C2652">
        <f t="shared" si="228"/>
        <v>0.05</v>
      </c>
      <c r="D2652" t="s">
        <v>2</v>
      </c>
      <c r="E2652">
        <v>0.9</v>
      </c>
      <c r="F2652" t="s">
        <v>9</v>
      </c>
      <c r="G2652">
        <v>1</v>
      </c>
      <c r="Q2652">
        <v>464.15888336127801</v>
      </c>
      <c r="R2652">
        <v>121.95040577096557</v>
      </c>
      <c r="S2652" s="1">
        <v>9.9999999999999998E-17</v>
      </c>
      <c r="T2652">
        <v>0</v>
      </c>
      <c r="V2652" s="3" t="s">
        <v>119</v>
      </c>
      <c r="W2652" t="s">
        <v>38</v>
      </c>
    </row>
    <row r="2653" spans="1:23" x14ac:dyDescent="0.25">
      <c r="A2653">
        <v>2652</v>
      </c>
      <c r="B2653" t="s">
        <v>1</v>
      </c>
      <c r="C2653">
        <f t="shared" si="228"/>
        <v>0.05</v>
      </c>
      <c r="D2653" t="s">
        <v>2</v>
      </c>
      <c r="E2653">
        <v>0.9</v>
      </c>
      <c r="F2653" t="s">
        <v>9</v>
      </c>
      <c r="G2653">
        <v>1</v>
      </c>
      <c r="Q2653">
        <v>484.37886495410402</v>
      </c>
      <c r="R2653">
        <v>106.54939341421169</v>
      </c>
      <c r="S2653" s="1">
        <v>9.9999999999999998E-17</v>
      </c>
      <c r="T2653">
        <v>0</v>
      </c>
      <c r="V2653" s="3" t="s">
        <v>119</v>
      </c>
      <c r="W2653" t="s">
        <v>38</v>
      </c>
    </row>
    <row r="2654" spans="1:23" x14ac:dyDescent="0.25">
      <c r="A2654">
        <v>2653</v>
      </c>
      <c r="B2654" t="s">
        <v>1</v>
      </c>
      <c r="C2654">
        <f t="shared" ref="C2654:C2667" si="229">0.3/2</f>
        <v>0.15</v>
      </c>
      <c r="D2654" t="s">
        <v>2</v>
      </c>
      <c r="E2654">
        <v>0.7</v>
      </c>
      <c r="F2654" t="s">
        <v>27</v>
      </c>
      <c r="G2654">
        <f>0.07</f>
        <v>7.0000000000000007E-2</v>
      </c>
      <c r="H2654" t="s">
        <v>9</v>
      </c>
      <c r="I2654">
        <v>0.93</v>
      </c>
      <c r="Q2654">
        <v>23.380281690140801</v>
      </c>
      <c r="R2654">
        <v>50.234741784037503</v>
      </c>
      <c r="S2654" s="1">
        <v>0</v>
      </c>
      <c r="T2654">
        <v>0</v>
      </c>
      <c r="V2654" s="3" t="s">
        <v>120</v>
      </c>
      <c r="W2654" t="s">
        <v>67</v>
      </c>
    </row>
    <row r="2655" spans="1:23" x14ac:dyDescent="0.25">
      <c r="A2655">
        <v>2654</v>
      </c>
      <c r="B2655" t="s">
        <v>1</v>
      </c>
      <c r="C2655">
        <f t="shared" si="229"/>
        <v>0.15</v>
      </c>
      <c r="D2655" t="s">
        <v>2</v>
      </c>
      <c r="E2655">
        <v>0.7</v>
      </c>
      <c r="F2655" t="s">
        <v>27</v>
      </c>
      <c r="G2655">
        <v>7.0000000000000007E-2</v>
      </c>
      <c r="H2655" t="s">
        <v>9</v>
      </c>
      <c r="I2655">
        <v>0.93</v>
      </c>
      <c r="Q2655">
        <v>33.521126760563298</v>
      </c>
      <c r="R2655">
        <v>99.874804381846602</v>
      </c>
      <c r="S2655" s="1">
        <v>0</v>
      </c>
      <c r="T2655">
        <v>0</v>
      </c>
      <c r="V2655" s="3" t="s">
        <v>120</v>
      </c>
      <c r="W2655" t="s">
        <v>67</v>
      </c>
    </row>
    <row r="2656" spans="1:23" x14ac:dyDescent="0.25">
      <c r="A2656">
        <v>2655</v>
      </c>
      <c r="B2656" t="s">
        <v>1</v>
      </c>
      <c r="C2656">
        <f t="shared" si="229"/>
        <v>0.15</v>
      </c>
      <c r="D2656" t="s">
        <v>2</v>
      </c>
      <c r="E2656">
        <v>0.7</v>
      </c>
      <c r="F2656" t="s">
        <v>27</v>
      </c>
      <c r="G2656">
        <v>7.0000000000000007E-2</v>
      </c>
      <c r="H2656" t="s">
        <v>9</v>
      </c>
      <c r="I2656">
        <v>0.93</v>
      </c>
      <c r="Q2656">
        <v>50.845070422535201</v>
      </c>
      <c r="R2656">
        <v>203.38028169014001</v>
      </c>
      <c r="S2656" s="1">
        <v>0</v>
      </c>
      <c r="T2656">
        <v>0</v>
      </c>
      <c r="V2656" s="3" t="s">
        <v>120</v>
      </c>
      <c r="W2656" t="s">
        <v>67</v>
      </c>
    </row>
    <row r="2657" spans="1:23" x14ac:dyDescent="0.25">
      <c r="A2657">
        <v>2656</v>
      </c>
      <c r="B2657" t="s">
        <v>1</v>
      </c>
      <c r="C2657">
        <f t="shared" si="229"/>
        <v>0.15</v>
      </c>
      <c r="D2657" t="s">
        <v>2</v>
      </c>
      <c r="E2657">
        <v>0.7</v>
      </c>
      <c r="F2657" t="s">
        <v>27</v>
      </c>
      <c r="G2657">
        <v>7.0000000000000007E-2</v>
      </c>
      <c r="H2657" t="s">
        <v>9</v>
      </c>
      <c r="I2657">
        <v>0.93</v>
      </c>
      <c r="Q2657">
        <v>61.830985915492903</v>
      </c>
      <c r="R2657">
        <v>301.97183098591501</v>
      </c>
      <c r="S2657" s="1">
        <v>0</v>
      </c>
      <c r="T2657">
        <v>0</v>
      </c>
      <c r="V2657" s="3" t="s">
        <v>120</v>
      </c>
      <c r="W2657" t="s">
        <v>67</v>
      </c>
    </row>
    <row r="2658" spans="1:23" x14ac:dyDescent="0.25">
      <c r="A2658">
        <v>2657</v>
      </c>
      <c r="B2658" t="s">
        <v>1</v>
      </c>
      <c r="C2658">
        <f t="shared" si="229"/>
        <v>0.15</v>
      </c>
      <c r="D2658" t="s">
        <v>2</v>
      </c>
      <c r="E2658">
        <v>0.7</v>
      </c>
      <c r="F2658" t="s">
        <v>27</v>
      </c>
      <c r="G2658">
        <v>7.0000000000000007E-2</v>
      </c>
      <c r="H2658" t="s">
        <v>9</v>
      </c>
      <c r="I2658">
        <v>0.93</v>
      </c>
      <c r="Q2658">
        <v>72.816901408450704</v>
      </c>
      <c r="R2658">
        <v>400.56338028169</v>
      </c>
      <c r="S2658" s="1">
        <v>0</v>
      </c>
      <c r="T2658">
        <v>0</v>
      </c>
      <c r="V2658" s="3" t="s">
        <v>120</v>
      </c>
      <c r="W2658" t="s">
        <v>67</v>
      </c>
    </row>
    <row r="2659" spans="1:23" x14ac:dyDescent="0.25">
      <c r="A2659">
        <v>2658</v>
      </c>
      <c r="B2659" t="s">
        <v>1</v>
      </c>
      <c r="C2659">
        <f t="shared" si="229"/>
        <v>0.15</v>
      </c>
      <c r="D2659" t="s">
        <v>2</v>
      </c>
      <c r="E2659">
        <v>0.7</v>
      </c>
      <c r="F2659" t="s">
        <v>27</v>
      </c>
      <c r="G2659">
        <v>7.0000000000000007E-2</v>
      </c>
      <c r="H2659" t="s">
        <v>9</v>
      </c>
      <c r="I2659">
        <v>0.93</v>
      </c>
      <c r="Q2659">
        <v>74.507042253521107</v>
      </c>
      <c r="R2659">
        <v>507.35524256651001</v>
      </c>
      <c r="S2659" s="1">
        <v>0</v>
      </c>
      <c r="T2659">
        <v>0</v>
      </c>
      <c r="V2659" s="3" t="s">
        <v>120</v>
      </c>
      <c r="W2659" t="s">
        <v>38</v>
      </c>
    </row>
    <row r="2660" spans="1:23" x14ac:dyDescent="0.25">
      <c r="A2660">
        <v>2659</v>
      </c>
      <c r="B2660" t="s">
        <v>1</v>
      </c>
      <c r="C2660">
        <f t="shared" si="229"/>
        <v>0.15</v>
      </c>
      <c r="D2660" t="s">
        <v>2</v>
      </c>
      <c r="E2660">
        <v>0.7</v>
      </c>
      <c r="F2660" t="s">
        <v>27</v>
      </c>
      <c r="G2660">
        <v>7.0000000000000007E-2</v>
      </c>
      <c r="H2660" t="s">
        <v>9</v>
      </c>
      <c r="I2660">
        <v>0.93</v>
      </c>
      <c r="Q2660">
        <v>73.239436619718305</v>
      </c>
      <c r="R2660">
        <v>556.15023474178395</v>
      </c>
      <c r="S2660" s="1">
        <v>0</v>
      </c>
      <c r="T2660">
        <v>0</v>
      </c>
      <c r="V2660" s="3" t="s">
        <v>120</v>
      </c>
      <c r="W2660" t="s">
        <v>38</v>
      </c>
    </row>
    <row r="2661" spans="1:23" x14ac:dyDescent="0.25">
      <c r="A2661">
        <v>2660</v>
      </c>
      <c r="B2661" t="s">
        <v>1</v>
      </c>
      <c r="C2661">
        <f t="shared" si="229"/>
        <v>0.15</v>
      </c>
      <c r="D2661" t="s">
        <v>2</v>
      </c>
      <c r="E2661">
        <v>0.7</v>
      </c>
      <c r="F2661" t="s">
        <v>27</v>
      </c>
      <c r="G2661">
        <v>7.0000000000000007E-2</v>
      </c>
      <c r="H2661" t="s">
        <v>9</v>
      </c>
      <c r="I2661">
        <v>0.93</v>
      </c>
      <c r="Q2661">
        <v>71.549295774647803</v>
      </c>
      <c r="R2661">
        <v>604.91392801251902</v>
      </c>
      <c r="S2661" s="1">
        <v>0</v>
      </c>
      <c r="T2661">
        <v>0</v>
      </c>
      <c r="V2661" s="3" t="s">
        <v>120</v>
      </c>
      <c r="W2661" t="s">
        <v>38</v>
      </c>
    </row>
    <row r="2662" spans="1:23" x14ac:dyDescent="0.25">
      <c r="A2662">
        <v>2661</v>
      </c>
      <c r="B2662" t="s">
        <v>1</v>
      </c>
      <c r="C2662">
        <f t="shared" si="229"/>
        <v>0.15</v>
      </c>
      <c r="D2662" t="s">
        <v>2</v>
      </c>
      <c r="E2662">
        <v>0.7</v>
      </c>
      <c r="F2662" t="s">
        <v>27</v>
      </c>
      <c r="G2662">
        <v>7.0000000000000007E-2</v>
      </c>
      <c r="H2662" t="s">
        <v>9</v>
      </c>
      <c r="I2662">
        <v>0.93</v>
      </c>
      <c r="Q2662">
        <v>66.901408450704196</v>
      </c>
      <c r="R2662">
        <v>653.45852895148596</v>
      </c>
      <c r="S2662" s="1">
        <v>0</v>
      </c>
      <c r="T2662">
        <v>0</v>
      </c>
      <c r="V2662" s="3" t="s">
        <v>120</v>
      </c>
      <c r="W2662" t="s">
        <v>38</v>
      </c>
    </row>
    <row r="2663" spans="1:23" x14ac:dyDescent="0.25">
      <c r="A2663">
        <v>2662</v>
      </c>
      <c r="B2663" t="s">
        <v>1</v>
      </c>
      <c r="C2663">
        <f t="shared" si="229"/>
        <v>0.15</v>
      </c>
      <c r="D2663" t="s">
        <v>2</v>
      </c>
      <c r="E2663">
        <v>0.7</v>
      </c>
      <c r="F2663" t="s">
        <v>27</v>
      </c>
      <c r="G2663">
        <v>7.0000000000000007E-2</v>
      </c>
      <c r="H2663" t="s">
        <v>9</v>
      </c>
      <c r="I2663">
        <v>0.93</v>
      </c>
      <c r="Q2663">
        <v>63.943661971830899</v>
      </c>
      <c r="R2663">
        <v>702.12832550860696</v>
      </c>
      <c r="S2663" s="1">
        <v>0</v>
      </c>
      <c r="T2663">
        <v>0</v>
      </c>
      <c r="V2663" s="3" t="s">
        <v>120</v>
      </c>
      <c r="W2663" t="s">
        <v>38</v>
      </c>
    </row>
    <row r="2664" spans="1:23" x14ac:dyDescent="0.25">
      <c r="A2664">
        <v>2663</v>
      </c>
      <c r="B2664" t="s">
        <v>1</v>
      </c>
      <c r="C2664">
        <f t="shared" si="229"/>
        <v>0.15</v>
      </c>
      <c r="D2664" t="s">
        <v>2</v>
      </c>
      <c r="E2664">
        <v>0.7</v>
      </c>
      <c r="F2664" t="s">
        <v>27</v>
      </c>
      <c r="G2664">
        <v>7.0000000000000007E-2</v>
      </c>
      <c r="H2664" t="s">
        <v>9</v>
      </c>
      <c r="I2664">
        <v>0.93</v>
      </c>
      <c r="Q2664">
        <v>58.450704225352098</v>
      </c>
      <c r="R2664">
        <v>755.05477308294201</v>
      </c>
      <c r="S2664" s="1">
        <v>0</v>
      </c>
      <c r="T2664">
        <v>0</v>
      </c>
      <c r="V2664" s="3" t="s">
        <v>120</v>
      </c>
      <c r="W2664" t="s">
        <v>38</v>
      </c>
    </row>
    <row r="2665" spans="1:23" x14ac:dyDescent="0.25">
      <c r="A2665">
        <v>2664</v>
      </c>
      <c r="B2665" t="s">
        <v>1</v>
      </c>
      <c r="C2665">
        <f t="shared" si="229"/>
        <v>0.15</v>
      </c>
      <c r="D2665" t="s">
        <v>2</v>
      </c>
      <c r="E2665">
        <v>0.7</v>
      </c>
      <c r="F2665" t="s">
        <v>27</v>
      </c>
      <c r="G2665">
        <v>7.0000000000000007E-2</v>
      </c>
      <c r="H2665" t="s">
        <v>9</v>
      </c>
      <c r="I2665">
        <v>0.93</v>
      </c>
      <c r="Q2665">
        <v>54.6478873239436</v>
      </c>
      <c r="R2665">
        <v>803.66197183098598</v>
      </c>
      <c r="S2665" s="1">
        <v>0</v>
      </c>
      <c r="T2665">
        <v>0</v>
      </c>
      <c r="V2665" s="3" t="s">
        <v>120</v>
      </c>
      <c r="W2665" t="s">
        <v>38</v>
      </c>
    </row>
    <row r="2666" spans="1:23" x14ac:dyDescent="0.25">
      <c r="A2666">
        <v>2665</v>
      </c>
      <c r="B2666" t="s">
        <v>1</v>
      </c>
      <c r="C2666">
        <f t="shared" si="229"/>
        <v>0.15</v>
      </c>
      <c r="D2666" t="s">
        <v>2</v>
      </c>
      <c r="E2666">
        <v>0.7</v>
      </c>
      <c r="F2666" t="s">
        <v>27</v>
      </c>
      <c r="G2666">
        <v>7.0000000000000007E-2</v>
      </c>
      <c r="H2666" t="s">
        <v>9</v>
      </c>
      <c r="I2666">
        <v>0.93</v>
      </c>
      <c r="Q2666">
        <v>52.112676056338003</v>
      </c>
      <c r="R2666">
        <v>852.36306729264504</v>
      </c>
      <c r="S2666" s="1">
        <v>0</v>
      </c>
      <c r="T2666">
        <v>0</v>
      </c>
      <c r="V2666" s="3" t="s">
        <v>120</v>
      </c>
      <c r="W2666" t="s">
        <v>38</v>
      </c>
    </row>
    <row r="2667" spans="1:23" x14ac:dyDescent="0.25">
      <c r="A2667">
        <v>2666</v>
      </c>
      <c r="B2667" t="s">
        <v>1</v>
      </c>
      <c r="C2667">
        <f t="shared" si="229"/>
        <v>0.15</v>
      </c>
      <c r="D2667" t="s">
        <v>2</v>
      </c>
      <c r="E2667">
        <v>0.7</v>
      </c>
      <c r="F2667" t="s">
        <v>27</v>
      </c>
      <c r="G2667">
        <v>7.0000000000000007E-2</v>
      </c>
      <c r="H2667" t="s">
        <v>9</v>
      </c>
      <c r="I2667">
        <v>0.93</v>
      </c>
      <c r="Q2667">
        <v>47.887323943661897</v>
      </c>
      <c r="R2667">
        <v>905.38341158059404</v>
      </c>
      <c r="S2667" s="1">
        <v>0</v>
      </c>
      <c r="T2667">
        <v>0</v>
      </c>
      <c r="V2667" s="3" t="s">
        <v>120</v>
      </c>
      <c r="W2667" t="s">
        <v>38</v>
      </c>
    </row>
    <row r="2668" spans="1:23" x14ac:dyDescent="0.25">
      <c r="A2668">
        <v>2667</v>
      </c>
      <c r="B2668" t="s">
        <v>1</v>
      </c>
      <c r="C2668">
        <f t="shared" ref="C2668:C2684" si="230">0.285/2</f>
        <v>0.14249999999999999</v>
      </c>
      <c r="D2668" t="s">
        <v>2</v>
      </c>
      <c r="E2668">
        <v>0.66499999999999992</v>
      </c>
      <c r="F2668" t="s">
        <v>27</v>
      </c>
      <c r="G2668">
        <v>7.0000000000000007E-2</v>
      </c>
      <c r="H2668" t="s">
        <v>9</v>
      </c>
      <c r="I2668">
        <v>0.93</v>
      </c>
      <c r="Q2668">
        <v>19.577464788732399</v>
      </c>
      <c r="R2668">
        <v>49.953051643192502</v>
      </c>
      <c r="S2668" s="1">
        <v>0</v>
      </c>
      <c r="T2668">
        <v>0</v>
      </c>
      <c r="V2668" s="3" t="s">
        <v>120</v>
      </c>
      <c r="W2668" t="s">
        <v>67</v>
      </c>
    </row>
    <row r="2669" spans="1:23" x14ac:dyDescent="0.25">
      <c r="A2669">
        <v>2668</v>
      </c>
      <c r="B2669" t="s">
        <v>1</v>
      </c>
      <c r="C2669">
        <f t="shared" si="230"/>
        <v>0.14249999999999999</v>
      </c>
      <c r="D2669" t="s">
        <v>2</v>
      </c>
      <c r="E2669">
        <v>0.66499999999999992</v>
      </c>
      <c r="F2669" t="s">
        <v>27</v>
      </c>
      <c r="G2669">
        <v>7.0000000000000007E-2</v>
      </c>
      <c r="H2669" t="s">
        <v>9</v>
      </c>
      <c r="I2669">
        <v>0.93</v>
      </c>
      <c r="Q2669">
        <v>29.295774647887299</v>
      </c>
      <c r="R2669">
        <v>99.561815336463198</v>
      </c>
      <c r="S2669" s="1">
        <v>0</v>
      </c>
      <c r="T2669">
        <v>0</v>
      </c>
      <c r="V2669" s="3" t="s">
        <v>120</v>
      </c>
      <c r="W2669" t="s">
        <v>67</v>
      </c>
    </row>
    <row r="2670" spans="1:23" x14ac:dyDescent="0.25">
      <c r="A2670">
        <v>2669</v>
      </c>
      <c r="B2670" t="s">
        <v>1</v>
      </c>
      <c r="C2670">
        <f t="shared" si="230"/>
        <v>0.14249999999999999</v>
      </c>
      <c r="D2670" t="s">
        <v>2</v>
      </c>
      <c r="E2670">
        <v>0.66499999999999992</v>
      </c>
      <c r="F2670" t="s">
        <v>27</v>
      </c>
      <c r="G2670">
        <v>7.0000000000000007E-2</v>
      </c>
      <c r="H2670" t="s">
        <v>9</v>
      </c>
      <c r="I2670">
        <v>0.93</v>
      </c>
      <c r="Q2670">
        <v>43.661971830985898</v>
      </c>
      <c r="R2670">
        <v>198.40375586854401</v>
      </c>
      <c r="S2670" s="1">
        <v>0</v>
      </c>
      <c r="T2670">
        <v>0</v>
      </c>
      <c r="V2670" s="3" t="s">
        <v>120</v>
      </c>
      <c r="W2670" t="s">
        <v>67</v>
      </c>
    </row>
    <row r="2671" spans="1:23" x14ac:dyDescent="0.25">
      <c r="A2671">
        <v>2670</v>
      </c>
      <c r="B2671" t="s">
        <v>1</v>
      </c>
      <c r="C2671">
        <f t="shared" si="230"/>
        <v>0.14249999999999999</v>
      </c>
      <c r="D2671" t="s">
        <v>2</v>
      </c>
      <c r="E2671">
        <v>0.66499999999999992</v>
      </c>
      <c r="F2671" t="s">
        <v>27</v>
      </c>
      <c r="G2671">
        <v>7.0000000000000007E-2</v>
      </c>
      <c r="H2671" t="s">
        <v>9</v>
      </c>
      <c r="I2671">
        <v>0.93</v>
      </c>
      <c r="Q2671">
        <v>51.690140845070403</v>
      </c>
      <c r="R2671">
        <v>252.33176838810601</v>
      </c>
      <c r="S2671" s="1">
        <v>0</v>
      </c>
      <c r="T2671">
        <v>0</v>
      </c>
      <c r="V2671" s="3" t="s">
        <v>120</v>
      </c>
      <c r="W2671" t="s">
        <v>67</v>
      </c>
    </row>
    <row r="2672" spans="1:23" x14ac:dyDescent="0.25">
      <c r="A2672">
        <v>2671</v>
      </c>
      <c r="B2672" t="s">
        <v>1</v>
      </c>
      <c r="C2672">
        <f t="shared" si="230"/>
        <v>0.14249999999999999</v>
      </c>
      <c r="D2672" t="s">
        <v>2</v>
      </c>
      <c r="E2672">
        <v>0.66499999999999992</v>
      </c>
      <c r="F2672" t="s">
        <v>27</v>
      </c>
      <c r="G2672">
        <v>7.0000000000000007E-2</v>
      </c>
      <c r="H2672" t="s">
        <v>9</v>
      </c>
      <c r="I2672">
        <v>0.93</v>
      </c>
      <c r="Q2672">
        <v>56.338028169014002</v>
      </c>
      <c r="R2672">
        <v>301.56494522691702</v>
      </c>
      <c r="S2672" s="1">
        <v>0</v>
      </c>
      <c r="T2672">
        <v>0</v>
      </c>
      <c r="V2672" s="3" t="s">
        <v>120</v>
      </c>
      <c r="W2672" t="s">
        <v>67</v>
      </c>
    </row>
    <row r="2673" spans="1:23" x14ac:dyDescent="0.25">
      <c r="A2673">
        <v>2672</v>
      </c>
      <c r="B2673" t="s">
        <v>1</v>
      </c>
      <c r="C2673">
        <f t="shared" si="230"/>
        <v>0.14249999999999999</v>
      </c>
      <c r="D2673" t="s">
        <v>2</v>
      </c>
      <c r="E2673">
        <v>0.66499999999999992</v>
      </c>
      <c r="F2673" t="s">
        <v>27</v>
      </c>
      <c r="G2673">
        <v>7.0000000000000007E-2</v>
      </c>
      <c r="H2673" t="s">
        <v>9</v>
      </c>
      <c r="I2673">
        <v>0.93</v>
      </c>
      <c r="Q2673">
        <v>61.830985915492903</v>
      </c>
      <c r="R2673">
        <v>350.86071987480398</v>
      </c>
      <c r="S2673" s="1">
        <v>0</v>
      </c>
      <c r="T2673">
        <v>0</v>
      </c>
      <c r="V2673" s="3" t="s">
        <v>120</v>
      </c>
      <c r="W2673" t="s">
        <v>67</v>
      </c>
    </row>
    <row r="2674" spans="1:23" x14ac:dyDescent="0.25">
      <c r="A2674">
        <v>2673</v>
      </c>
      <c r="B2674" t="s">
        <v>1</v>
      </c>
      <c r="C2674">
        <f t="shared" si="230"/>
        <v>0.14249999999999999</v>
      </c>
      <c r="D2674" t="s">
        <v>2</v>
      </c>
      <c r="E2674">
        <v>0.66499999999999992</v>
      </c>
      <c r="F2674" t="s">
        <v>27</v>
      </c>
      <c r="G2674">
        <v>7.0000000000000007E-2</v>
      </c>
      <c r="H2674" t="s">
        <v>9</v>
      </c>
      <c r="I2674">
        <v>0.93</v>
      </c>
      <c r="Q2674">
        <v>65.211267605633793</v>
      </c>
      <c r="R2674">
        <v>404.444444444444</v>
      </c>
      <c r="S2674" s="1">
        <v>0</v>
      </c>
      <c r="T2674">
        <v>0</v>
      </c>
      <c r="V2674" s="3" t="s">
        <v>120</v>
      </c>
      <c r="W2674" t="s">
        <v>67</v>
      </c>
    </row>
    <row r="2675" spans="1:23" x14ac:dyDescent="0.25">
      <c r="A2675">
        <v>2674</v>
      </c>
      <c r="B2675" t="s">
        <v>1</v>
      </c>
      <c r="C2675">
        <f t="shared" si="230"/>
        <v>0.14249999999999999</v>
      </c>
      <c r="D2675" t="s">
        <v>2</v>
      </c>
      <c r="E2675">
        <v>0.66499999999999992</v>
      </c>
      <c r="F2675" t="s">
        <v>27</v>
      </c>
      <c r="G2675">
        <v>7.0000000000000007E-2</v>
      </c>
      <c r="H2675" t="s">
        <v>9</v>
      </c>
      <c r="I2675">
        <v>0.93</v>
      </c>
      <c r="Q2675">
        <v>68.169014084506998</v>
      </c>
      <c r="R2675">
        <v>453.552425665101</v>
      </c>
      <c r="S2675" s="1">
        <v>0</v>
      </c>
      <c r="T2675">
        <v>0</v>
      </c>
      <c r="V2675" s="3" t="s">
        <v>120</v>
      </c>
      <c r="W2675" t="s">
        <v>67</v>
      </c>
    </row>
    <row r="2676" spans="1:23" x14ac:dyDescent="0.25">
      <c r="A2676">
        <v>2675</v>
      </c>
      <c r="B2676" t="s">
        <v>1</v>
      </c>
      <c r="C2676">
        <f t="shared" si="230"/>
        <v>0.14249999999999999</v>
      </c>
      <c r="D2676" t="s">
        <v>2</v>
      </c>
      <c r="E2676">
        <v>0.66499999999999992</v>
      </c>
      <c r="F2676" t="s">
        <v>27</v>
      </c>
      <c r="G2676">
        <v>7.0000000000000007E-2</v>
      </c>
      <c r="H2676" t="s">
        <v>9</v>
      </c>
      <c r="I2676">
        <v>0.93</v>
      </c>
      <c r="Q2676">
        <v>69.4366197183098</v>
      </c>
      <c r="R2676">
        <v>502.53521126760501</v>
      </c>
      <c r="S2676" s="1">
        <v>0</v>
      </c>
      <c r="T2676">
        <v>0</v>
      </c>
      <c r="V2676" s="3" t="s">
        <v>120</v>
      </c>
      <c r="W2676" t="s">
        <v>38</v>
      </c>
    </row>
    <row r="2677" spans="1:23" x14ac:dyDescent="0.25">
      <c r="A2677">
        <v>2676</v>
      </c>
      <c r="B2677" t="s">
        <v>1</v>
      </c>
      <c r="C2677">
        <f t="shared" si="230"/>
        <v>0.14249999999999999</v>
      </c>
      <c r="D2677" t="s">
        <v>2</v>
      </c>
      <c r="E2677">
        <v>0.66499999999999992</v>
      </c>
      <c r="F2677" t="s">
        <v>27</v>
      </c>
      <c r="G2677">
        <v>7.0000000000000007E-2</v>
      </c>
      <c r="H2677" t="s">
        <v>9</v>
      </c>
      <c r="I2677">
        <v>0.93</v>
      </c>
      <c r="Q2677">
        <v>67.323943661971796</v>
      </c>
      <c r="R2677">
        <v>555.71205007824699</v>
      </c>
      <c r="S2677" s="1">
        <v>0</v>
      </c>
      <c r="T2677">
        <v>0</v>
      </c>
      <c r="V2677" s="3" t="s">
        <v>120</v>
      </c>
      <c r="W2677" t="s">
        <v>38</v>
      </c>
    </row>
    <row r="2678" spans="1:23" x14ac:dyDescent="0.25">
      <c r="A2678">
        <v>2677</v>
      </c>
      <c r="B2678" t="s">
        <v>1</v>
      </c>
      <c r="C2678">
        <f t="shared" si="230"/>
        <v>0.14249999999999999</v>
      </c>
      <c r="D2678" t="s">
        <v>2</v>
      </c>
      <c r="E2678">
        <v>0.66499999999999992</v>
      </c>
      <c r="F2678" t="s">
        <v>27</v>
      </c>
      <c r="G2678">
        <v>7.0000000000000007E-2</v>
      </c>
      <c r="H2678" t="s">
        <v>9</v>
      </c>
      <c r="I2678">
        <v>0.93</v>
      </c>
      <c r="Q2678">
        <v>63.943661971830899</v>
      </c>
      <c r="R2678">
        <v>608.79499217527405</v>
      </c>
      <c r="S2678" s="1">
        <v>0</v>
      </c>
      <c r="T2678">
        <v>0</v>
      </c>
      <c r="V2678" s="3" t="s">
        <v>120</v>
      </c>
      <c r="W2678" t="s">
        <v>38</v>
      </c>
    </row>
    <row r="2679" spans="1:23" x14ac:dyDescent="0.25">
      <c r="A2679">
        <v>2678</v>
      </c>
      <c r="B2679" t="s">
        <v>1</v>
      </c>
      <c r="C2679">
        <f t="shared" si="230"/>
        <v>0.14249999999999999</v>
      </c>
      <c r="D2679" t="s">
        <v>2</v>
      </c>
      <c r="E2679">
        <v>0.66499999999999992</v>
      </c>
      <c r="F2679" t="s">
        <v>27</v>
      </c>
      <c r="G2679">
        <v>7.0000000000000007E-2</v>
      </c>
      <c r="H2679" t="s">
        <v>9</v>
      </c>
      <c r="I2679">
        <v>0.93</v>
      </c>
      <c r="Q2679">
        <v>60.1408450704225</v>
      </c>
      <c r="R2679">
        <v>652.95774647887299</v>
      </c>
      <c r="S2679" s="1">
        <v>0</v>
      </c>
      <c r="T2679">
        <v>0</v>
      </c>
      <c r="V2679" s="3" t="s">
        <v>120</v>
      </c>
      <c r="W2679" t="s">
        <v>38</v>
      </c>
    </row>
    <row r="2680" spans="1:23" x14ac:dyDescent="0.25">
      <c r="A2680">
        <v>2679</v>
      </c>
      <c r="B2680" t="s">
        <v>1</v>
      </c>
      <c r="C2680">
        <f t="shared" si="230"/>
        <v>0.14249999999999999</v>
      </c>
      <c r="D2680" t="s">
        <v>2</v>
      </c>
      <c r="E2680">
        <v>0.66499999999999992</v>
      </c>
      <c r="F2680" t="s">
        <v>27</v>
      </c>
      <c r="G2680">
        <v>7.0000000000000007E-2</v>
      </c>
      <c r="H2680" t="s">
        <v>9</v>
      </c>
      <c r="I2680">
        <v>0.93</v>
      </c>
      <c r="Q2680">
        <v>56.760563380281603</v>
      </c>
      <c r="R2680">
        <v>706.04068857589903</v>
      </c>
      <c r="S2680" s="1">
        <v>0</v>
      </c>
      <c r="T2680">
        <v>0</v>
      </c>
      <c r="V2680" s="3" t="s">
        <v>120</v>
      </c>
      <c r="W2680" t="s">
        <v>38</v>
      </c>
    </row>
    <row r="2681" spans="1:23" x14ac:dyDescent="0.25">
      <c r="A2681">
        <v>2680</v>
      </c>
      <c r="B2681" t="s">
        <v>1</v>
      </c>
      <c r="C2681">
        <f t="shared" si="230"/>
        <v>0.14249999999999999</v>
      </c>
      <c r="D2681" t="s">
        <v>2</v>
      </c>
      <c r="E2681">
        <v>0.66499999999999992</v>
      </c>
      <c r="F2681" t="s">
        <v>27</v>
      </c>
      <c r="G2681">
        <v>7.0000000000000007E-2</v>
      </c>
      <c r="H2681" t="s">
        <v>9</v>
      </c>
      <c r="I2681">
        <v>0.93</v>
      </c>
      <c r="Q2681">
        <v>53.802816901408399</v>
      </c>
      <c r="R2681">
        <v>754.71048513302003</v>
      </c>
      <c r="S2681" s="1">
        <v>0</v>
      </c>
      <c r="T2681">
        <v>0</v>
      </c>
      <c r="V2681" s="3" t="s">
        <v>120</v>
      </c>
      <c r="W2681" t="s">
        <v>38</v>
      </c>
    </row>
    <row r="2682" spans="1:23" x14ac:dyDescent="0.25">
      <c r="A2682">
        <v>2681</v>
      </c>
      <c r="B2682" t="s">
        <v>1</v>
      </c>
      <c r="C2682">
        <f t="shared" si="230"/>
        <v>0.14249999999999999</v>
      </c>
      <c r="D2682" t="s">
        <v>2</v>
      </c>
      <c r="E2682">
        <v>0.66499999999999992</v>
      </c>
      <c r="F2682" t="s">
        <v>27</v>
      </c>
      <c r="G2682">
        <v>7.0000000000000007E-2</v>
      </c>
      <c r="H2682" t="s">
        <v>9</v>
      </c>
      <c r="I2682">
        <v>0.93</v>
      </c>
      <c r="Q2682">
        <v>49.577464788732399</v>
      </c>
      <c r="R2682">
        <v>803.28638497652503</v>
      </c>
      <c r="S2682" s="1">
        <v>0</v>
      </c>
      <c r="T2682">
        <v>0</v>
      </c>
      <c r="V2682" s="3" t="s">
        <v>120</v>
      </c>
      <c r="W2682" t="s">
        <v>38</v>
      </c>
    </row>
    <row r="2683" spans="1:23" x14ac:dyDescent="0.25">
      <c r="A2683">
        <v>2682</v>
      </c>
      <c r="B2683" t="s">
        <v>1</v>
      </c>
      <c r="C2683">
        <f t="shared" si="230"/>
        <v>0.14249999999999999</v>
      </c>
      <c r="D2683" t="s">
        <v>2</v>
      </c>
      <c r="E2683">
        <v>0.66499999999999992</v>
      </c>
      <c r="F2683" t="s">
        <v>27</v>
      </c>
      <c r="G2683">
        <v>7.0000000000000007E-2</v>
      </c>
      <c r="H2683" t="s">
        <v>9</v>
      </c>
      <c r="I2683">
        <v>0.93</v>
      </c>
      <c r="Q2683">
        <v>45.774647887323901</v>
      </c>
      <c r="R2683">
        <v>851.893583724569</v>
      </c>
      <c r="S2683" s="1">
        <v>0</v>
      </c>
      <c r="T2683">
        <v>0</v>
      </c>
      <c r="V2683" s="3" t="s">
        <v>120</v>
      </c>
      <c r="W2683" t="s">
        <v>38</v>
      </c>
    </row>
    <row r="2684" spans="1:23" x14ac:dyDescent="0.25">
      <c r="A2684">
        <v>2683</v>
      </c>
      <c r="B2684" t="s">
        <v>1</v>
      </c>
      <c r="C2684">
        <f t="shared" si="230"/>
        <v>0.14249999999999999</v>
      </c>
      <c r="D2684" t="s">
        <v>2</v>
      </c>
      <c r="E2684">
        <v>0.66499999999999992</v>
      </c>
      <c r="F2684" t="s">
        <v>27</v>
      </c>
      <c r="G2684">
        <v>7.0000000000000007E-2</v>
      </c>
      <c r="H2684" t="s">
        <v>9</v>
      </c>
      <c r="I2684">
        <v>0.93</v>
      </c>
      <c r="Q2684">
        <v>41.549295774647803</v>
      </c>
      <c r="R2684">
        <v>904.91392801251902</v>
      </c>
      <c r="S2684" s="1">
        <v>0</v>
      </c>
      <c r="T2684">
        <v>0</v>
      </c>
      <c r="V2684" s="3" t="s">
        <v>120</v>
      </c>
      <c r="W2684" t="s">
        <v>38</v>
      </c>
    </row>
    <row r="2685" spans="1:23" x14ac:dyDescent="0.25">
      <c r="A2685">
        <v>2684</v>
      </c>
      <c r="B2685" t="s">
        <v>1</v>
      </c>
      <c r="C2685">
        <f t="shared" ref="C2685:C2703" si="231">0.3/2</f>
        <v>0.15</v>
      </c>
      <c r="D2685" t="s">
        <v>2</v>
      </c>
      <c r="E2685">
        <v>0.7</v>
      </c>
      <c r="F2685" t="s">
        <v>27</v>
      </c>
      <c r="G2685">
        <v>7.0000000000000007E-2</v>
      </c>
      <c r="H2685" t="s">
        <v>9</v>
      </c>
      <c r="I2685">
        <v>0.93</v>
      </c>
      <c r="Q2685">
        <v>22</v>
      </c>
      <c r="R2685">
        <v>49.751243781094502</v>
      </c>
      <c r="S2685" s="1">
        <v>20</v>
      </c>
      <c r="T2685">
        <v>0</v>
      </c>
      <c r="V2685" s="3" t="s">
        <v>120</v>
      </c>
      <c r="W2685" t="s">
        <v>67</v>
      </c>
    </row>
    <row r="2686" spans="1:23" x14ac:dyDescent="0.25">
      <c r="A2686">
        <v>2685</v>
      </c>
      <c r="B2686" t="s">
        <v>1</v>
      </c>
      <c r="C2686">
        <f t="shared" si="231"/>
        <v>0.15</v>
      </c>
      <c r="D2686" t="s">
        <v>2</v>
      </c>
      <c r="E2686">
        <v>0.7</v>
      </c>
      <c r="F2686" t="s">
        <v>27</v>
      </c>
      <c r="G2686">
        <v>7.0000000000000007E-2</v>
      </c>
      <c r="H2686" t="s">
        <v>9</v>
      </c>
      <c r="I2686">
        <v>0.93</v>
      </c>
      <c r="Q2686">
        <v>32</v>
      </c>
      <c r="R2686">
        <v>99.502487562189003</v>
      </c>
      <c r="S2686" s="1">
        <v>20</v>
      </c>
      <c r="T2686">
        <v>0</v>
      </c>
      <c r="V2686" s="3" t="s">
        <v>120</v>
      </c>
      <c r="W2686" t="s">
        <v>67</v>
      </c>
    </row>
    <row r="2687" spans="1:23" x14ac:dyDescent="0.25">
      <c r="A2687">
        <v>2686</v>
      </c>
      <c r="B2687" t="s">
        <v>1</v>
      </c>
      <c r="C2687">
        <f t="shared" si="231"/>
        <v>0.15</v>
      </c>
      <c r="D2687" t="s">
        <v>2</v>
      </c>
      <c r="E2687">
        <v>0.7</v>
      </c>
      <c r="F2687" t="s">
        <v>27</v>
      </c>
      <c r="G2687">
        <v>7.0000000000000007E-2</v>
      </c>
      <c r="H2687" t="s">
        <v>9</v>
      </c>
      <c r="I2687">
        <v>0.93</v>
      </c>
      <c r="Q2687">
        <v>43.5</v>
      </c>
      <c r="R2687">
        <v>149.25373134328299</v>
      </c>
      <c r="S2687" s="1">
        <v>20</v>
      </c>
      <c r="T2687">
        <v>0</v>
      </c>
      <c r="V2687" s="3" t="s">
        <v>120</v>
      </c>
      <c r="W2687" t="s">
        <v>67</v>
      </c>
    </row>
    <row r="2688" spans="1:23" x14ac:dyDescent="0.25">
      <c r="A2688">
        <v>2687</v>
      </c>
      <c r="B2688" t="s">
        <v>1</v>
      </c>
      <c r="C2688">
        <f t="shared" si="231"/>
        <v>0.15</v>
      </c>
      <c r="D2688" t="s">
        <v>2</v>
      </c>
      <c r="E2688">
        <v>0.7</v>
      </c>
      <c r="F2688" t="s">
        <v>27</v>
      </c>
      <c r="G2688">
        <v>7.0000000000000007E-2</v>
      </c>
      <c r="H2688" t="s">
        <v>9</v>
      </c>
      <c r="I2688">
        <v>0.93</v>
      </c>
      <c r="Q2688">
        <v>48.5</v>
      </c>
      <c r="R2688">
        <v>199.00497512437801</v>
      </c>
      <c r="S2688" s="1">
        <v>20</v>
      </c>
      <c r="T2688">
        <v>0</v>
      </c>
      <c r="V2688" s="3" t="s">
        <v>120</v>
      </c>
      <c r="W2688" t="s">
        <v>67</v>
      </c>
    </row>
    <row r="2689" spans="1:23" x14ac:dyDescent="0.25">
      <c r="A2689">
        <v>2688</v>
      </c>
      <c r="B2689" t="s">
        <v>1</v>
      </c>
      <c r="C2689">
        <f t="shared" si="231"/>
        <v>0.15</v>
      </c>
      <c r="D2689" t="s">
        <v>2</v>
      </c>
      <c r="E2689">
        <v>0.7</v>
      </c>
      <c r="F2689" t="s">
        <v>27</v>
      </c>
      <c r="G2689">
        <v>7.0000000000000007E-2</v>
      </c>
      <c r="H2689" t="s">
        <v>9</v>
      </c>
      <c r="I2689">
        <v>0.93</v>
      </c>
      <c r="Q2689">
        <v>55</v>
      </c>
      <c r="R2689">
        <v>248.756218905472</v>
      </c>
      <c r="S2689" s="1">
        <v>20</v>
      </c>
      <c r="T2689">
        <v>0</v>
      </c>
      <c r="V2689" s="3" t="s">
        <v>120</v>
      </c>
      <c r="W2689" t="s">
        <v>67</v>
      </c>
    </row>
    <row r="2690" spans="1:23" x14ac:dyDescent="0.25">
      <c r="A2690">
        <v>2689</v>
      </c>
      <c r="B2690" t="s">
        <v>1</v>
      </c>
      <c r="C2690">
        <f t="shared" si="231"/>
        <v>0.15</v>
      </c>
      <c r="D2690" t="s">
        <v>2</v>
      </c>
      <c r="E2690">
        <v>0.7</v>
      </c>
      <c r="F2690" t="s">
        <v>27</v>
      </c>
      <c r="G2690">
        <v>7.0000000000000007E-2</v>
      </c>
      <c r="H2690" t="s">
        <v>9</v>
      </c>
      <c r="I2690">
        <v>0.93</v>
      </c>
      <c r="Q2690">
        <v>61</v>
      </c>
      <c r="R2690">
        <v>298.50746268656701</v>
      </c>
      <c r="S2690" s="1">
        <v>20</v>
      </c>
      <c r="T2690">
        <v>0</v>
      </c>
      <c r="V2690" s="3" t="s">
        <v>120</v>
      </c>
      <c r="W2690" t="s">
        <v>67</v>
      </c>
    </row>
    <row r="2691" spans="1:23" x14ac:dyDescent="0.25">
      <c r="A2691">
        <v>2690</v>
      </c>
      <c r="B2691" t="s">
        <v>1</v>
      </c>
      <c r="C2691">
        <f t="shared" si="231"/>
        <v>0.15</v>
      </c>
      <c r="D2691" t="s">
        <v>2</v>
      </c>
      <c r="E2691">
        <v>0.7</v>
      </c>
      <c r="F2691" t="s">
        <v>27</v>
      </c>
      <c r="G2691">
        <v>7.0000000000000007E-2</v>
      </c>
      <c r="H2691" t="s">
        <v>9</v>
      </c>
      <c r="I2691">
        <v>0.93</v>
      </c>
      <c r="Q2691">
        <v>64.5</v>
      </c>
      <c r="R2691">
        <v>353.23383084577102</v>
      </c>
      <c r="S2691" s="1">
        <v>20</v>
      </c>
      <c r="T2691">
        <v>0</v>
      </c>
      <c r="V2691" s="3" t="s">
        <v>120</v>
      </c>
      <c r="W2691" t="s">
        <v>67</v>
      </c>
    </row>
    <row r="2692" spans="1:23" x14ac:dyDescent="0.25">
      <c r="A2692">
        <v>2691</v>
      </c>
      <c r="B2692" t="s">
        <v>1</v>
      </c>
      <c r="C2692">
        <f t="shared" si="231"/>
        <v>0.15</v>
      </c>
      <c r="D2692" t="s">
        <v>2</v>
      </c>
      <c r="E2692">
        <v>0.7</v>
      </c>
      <c r="F2692" t="s">
        <v>27</v>
      </c>
      <c r="G2692">
        <v>7.0000000000000007E-2</v>
      </c>
      <c r="H2692" t="s">
        <v>9</v>
      </c>
      <c r="I2692">
        <v>0.93</v>
      </c>
      <c r="Q2692">
        <v>66</v>
      </c>
      <c r="R2692">
        <v>402.98507462686501</v>
      </c>
      <c r="S2692" s="1">
        <v>20</v>
      </c>
      <c r="T2692">
        <v>0</v>
      </c>
      <c r="V2692" s="3" t="s">
        <v>120</v>
      </c>
      <c r="W2692" t="s">
        <v>67</v>
      </c>
    </row>
    <row r="2693" spans="1:23" x14ac:dyDescent="0.25">
      <c r="A2693">
        <v>2692</v>
      </c>
      <c r="B2693" t="s">
        <v>1</v>
      </c>
      <c r="C2693">
        <f t="shared" si="231"/>
        <v>0.15</v>
      </c>
      <c r="D2693" t="s">
        <v>2</v>
      </c>
      <c r="E2693">
        <v>0.7</v>
      </c>
      <c r="F2693" t="s">
        <v>27</v>
      </c>
      <c r="G2693">
        <v>7.0000000000000007E-2</v>
      </c>
      <c r="H2693" t="s">
        <v>9</v>
      </c>
      <c r="I2693">
        <v>0.93</v>
      </c>
      <c r="Q2693">
        <v>67</v>
      </c>
      <c r="R2693">
        <v>452.73631840796003</v>
      </c>
      <c r="S2693" s="1">
        <v>20</v>
      </c>
      <c r="T2693">
        <v>0</v>
      </c>
      <c r="V2693" s="3" t="s">
        <v>120</v>
      </c>
      <c r="W2693" t="s">
        <v>67</v>
      </c>
    </row>
    <row r="2694" spans="1:23" x14ac:dyDescent="0.25">
      <c r="A2694">
        <v>2693</v>
      </c>
      <c r="B2694" t="s">
        <v>1</v>
      </c>
      <c r="C2694">
        <f t="shared" si="231"/>
        <v>0.15</v>
      </c>
      <c r="D2694" t="s">
        <v>2</v>
      </c>
      <c r="E2694">
        <v>0.7</v>
      </c>
      <c r="F2694" t="s">
        <v>27</v>
      </c>
      <c r="G2694">
        <v>7.0000000000000007E-2</v>
      </c>
      <c r="H2694" t="s">
        <v>9</v>
      </c>
      <c r="I2694">
        <v>0.93</v>
      </c>
      <c r="Q2694">
        <v>66</v>
      </c>
      <c r="R2694">
        <v>502.48756218905402</v>
      </c>
      <c r="S2694" s="1">
        <v>20</v>
      </c>
      <c r="T2694">
        <v>0</v>
      </c>
      <c r="V2694" s="3" t="s">
        <v>120</v>
      </c>
      <c r="W2694" t="s">
        <v>38</v>
      </c>
    </row>
    <row r="2695" spans="1:23" x14ac:dyDescent="0.25">
      <c r="A2695">
        <v>2694</v>
      </c>
      <c r="B2695" t="s">
        <v>1</v>
      </c>
      <c r="C2695">
        <f t="shared" si="231"/>
        <v>0.15</v>
      </c>
      <c r="D2695" t="s">
        <v>2</v>
      </c>
      <c r="E2695">
        <v>0.7</v>
      </c>
      <c r="F2695" t="s">
        <v>27</v>
      </c>
      <c r="G2695">
        <v>7.0000000000000007E-2</v>
      </c>
      <c r="H2695" t="s">
        <v>9</v>
      </c>
      <c r="I2695">
        <v>0.93</v>
      </c>
      <c r="Q2695">
        <v>63.5</v>
      </c>
      <c r="R2695">
        <v>552.23880597014897</v>
      </c>
      <c r="S2695" s="1">
        <v>20</v>
      </c>
      <c r="T2695">
        <v>0</v>
      </c>
      <c r="V2695" s="3" t="s">
        <v>120</v>
      </c>
      <c r="W2695" t="s">
        <v>38</v>
      </c>
    </row>
    <row r="2696" spans="1:23" x14ac:dyDescent="0.25">
      <c r="A2696">
        <v>2695</v>
      </c>
      <c r="B2696" t="s">
        <v>1</v>
      </c>
      <c r="C2696">
        <f t="shared" si="231"/>
        <v>0.15</v>
      </c>
      <c r="D2696" t="s">
        <v>2</v>
      </c>
      <c r="E2696">
        <v>0.7</v>
      </c>
      <c r="F2696" t="s">
        <v>27</v>
      </c>
      <c r="G2696">
        <v>7.0000000000000007E-2</v>
      </c>
      <c r="H2696" t="s">
        <v>9</v>
      </c>
      <c r="I2696">
        <v>0.93</v>
      </c>
      <c r="Q2696">
        <v>60</v>
      </c>
      <c r="R2696">
        <v>601.99004975124296</v>
      </c>
      <c r="S2696" s="1">
        <v>20</v>
      </c>
      <c r="T2696">
        <v>0</v>
      </c>
      <c r="V2696" s="3" t="s">
        <v>120</v>
      </c>
      <c r="W2696" t="s">
        <v>38</v>
      </c>
    </row>
    <row r="2697" spans="1:23" x14ac:dyDescent="0.25">
      <c r="A2697">
        <v>2696</v>
      </c>
      <c r="B2697" t="s">
        <v>1</v>
      </c>
      <c r="C2697">
        <f t="shared" si="231"/>
        <v>0.15</v>
      </c>
      <c r="D2697" t="s">
        <v>2</v>
      </c>
      <c r="E2697">
        <v>0.7</v>
      </c>
      <c r="F2697" t="s">
        <v>27</v>
      </c>
      <c r="G2697">
        <v>7.0000000000000007E-2</v>
      </c>
      <c r="H2697" t="s">
        <v>9</v>
      </c>
      <c r="I2697">
        <v>0.93</v>
      </c>
      <c r="Q2697">
        <v>57.5</v>
      </c>
      <c r="R2697">
        <v>651.74129353233798</v>
      </c>
      <c r="S2697" s="1">
        <v>20</v>
      </c>
      <c r="T2697">
        <v>0</v>
      </c>
      <c r="V2697" s="3" t="s">
        <v>120</v>
      </c>
      <c r="W2697" t="s">
        <v>38</v>
      </c>
    </row>
    <row r="2698" spans="1:23" x14ac:dyDescent="0.25">
      <c r="A2698">
        <v>2697</v>
      </c>
      <c r="B2698" t="s">
        <v>1</v>
      </c>
      <c r="C2698">
        <f t="shared" si="231"/>
        <v>0.15</v>
      </c>
      <c r="D2698" t="s">
        <v>2</v>
      </c>
      <c r="E2698">
        <v>0.7</v>
      </c>
      <c r="F2698" t="s">
        <v>27</v>
      </c>
      <c r="G2698">
        <v>7.0000000000000007E-2</v>
      </c>
      <c r="H2698" t="s">
        <v>9</v>
      </c>
      <c r="I2698">
        <v>0.93</v>
      </c>
      <c r="Q2698">
        <v>53</v>
      </c>
      <c r="R2698">
        <v>701.49253731343197</v>
      </c>
      <c r="S2698" s="1">
        <v>20</v>
      </c>
      <c r="T2698">
        <v>0</v>
      </c>
      <c r="V2698" s="3" t="s">
        <v>120</v>
      </c>
      <c r="W2698" t="s">
        <v>38</v>
      </c>
    </row>
    <row r="2699" spans="1:23" x14ac:dyDescent="0.25">
      <c r="A2699">
        <v>2698</v>
      </c>
      <c r="B2699" t="s">
        <v>1</v>
      </c>
      <c r="C2699">
        <f t="shared" si="231"/>
        <v>0.15</v>
      </c>
      <c r="D2699" t="s">
        <v>2</v>
      </c>
      <c r="E2699">
        <v>0.7</v>
      </c>
      <c r="F2699" t="s">
        <v>27</v>
      </c>
      <c r="G2699">
        <v>7.0000000000000007E-2</v>
      </c>
      <c r="H2699" t="s">
        <v>9</v>
      </c>
      <c r="I2699">
        <v>0.93</v>
      </c>
      <c r="Q2699">
        <v>50.5</v>
      </c>
      <c r="R2699">
        <v>751.24378109452698</v>
      </c>
      <c r="S2699" s="1">
        <v>20</v>
      </c>
      <c r="T2699">
        <v>0</v>
      </c>
      <c r="V2699" s="3" t="s">
        <v>120</v>
      </c>
      <c r="W2699" t="s">
        <v>38</v>
      </c>
    </row>
    <row r="2700" spans="1:23" x14ac:dyDescent="0.25">
      <c r="A2700">
        <v>2699</v>
      </c>
      <c r="B2700" t="s">
        <v>1</v>
      </c>
      <c r="C2700">
        <f t="shared" si="231"/>
        <v>0.15</v>
      </c>
      <c r="D2700" t="s">
        <v>2</v>
      </c>
      <c r="E2700">
        <v>0.7</v>
      </c>
      <c r="F2700" t="s">
        <v>27</v>
      </c>
      <c r="G2700">
        <v>7.0000000000000007E-2</v>
      </c>
      <c r="H2700" t="s">
        <v>9</v>
      </c>
      <c r="I2700">
        <v>0.93</v>
      </c>
      <c r="Q2700">
        <v>45</v>
      </c>
      <c r="R2700">
        <v>800.99502487562097</v>
      </c>
      <c r="S2700" s="1">
        <v>20</v>
      </c>
      <c r="T2700">
        <v>0</v>
      </c>
      <c r="V2700" s="3" t="s">
        <v>120</v>
      </c>
      <c r="W2700" t="s">
        <v>38</v>
      </c>
    </row>
    <row r="2701" spans="1:23" x14ac:dyDescent="0.25">
      <c r="A2701">
        <v>2700</v>
      </c>
      <c r="B2701" t="s">
        <v>1</v>
      </c>
      <c r="C2701">
        <f t="shared" si="231"/>
        <v>0.15</v>
      </c>
      <c r="D2701" t="s">
        <v>2</v>
      </c>
      <c r="E2701">
        <v>0.7</v>
      </c>
      <c r="F2701" t="s">
        <v>27</v>
      </c>
      <c r="G2701">
        <v>7.0000000000000007E-2</v>
      </c>
      <c r="H2701" t="s">
        <v>9</v>
      </c>
      <c r="I2701">
        <v>0.93</v>
      </c>
      <c r="Q2701">
        <v>23</v>
      </c>
      <c r="R2701">
        <v>850.74626865671598</v>
      </c>
      <c r="S2701" s="1">
        <v>20</v>
      </c>
      <c r="T2701">
        <v>0</v>
      </c>
      <c r="V2701" s="3" t="s">
        <v>120</v>
      </c>
      <c r="W2701" t="s">
        <v>38</v>
      </c>
    </row>
    <row r="2702" spans="1:23" x14ac:dyDescent="0.25">
      <c r="A2702">
        <v>2701</v>
      </c>
      <c r="B2702" t="s">
        <v>1</v>
      </c>
      <c r="C2702">
        <f t="shared" si="231"/>
        <v>0.15</v>
      </c>
      <c r="D2702" t="s">
        <v>2</v>
      </c>
      <c r="E2702">
        <v>0.7</v>
      </c>
      <c r="F2702" t="s">
        <v>27</v>
      </c>
      <c r="G2702">
        <v>7.0000000000000007E-2</v>
      </c>
      <c r="H2702" t="s">
        <v>9</v>
      </c>
      <c r="I2702">
        <v>0.93</v>
      </c>
      <c r="Q2702">
        <v>8</v>
      </c>
      <c r="R2702">
        <v>900.49751243780997</v>
      </c>
      <c r="S2702" s="1">
        <v>20</v>
      </c>
      <c r="T2702">
        <v>0</v>
      </c>
      <c r="V2702" s="3" t="s">
        <v>120</v>
      </c>
      <c r="W2702" t="s">
        <v>38</v>
      </c>
    </row>
    <row r="2703" spans="1:23" x14ac:dyDescent="0.25">
      <c r="A2703">
        <v>2702</v>
      </c>
      <c r="B2703" t="s">
        <v>1</v>
      </c>
      <c r="C2703">
        <f t="shared" si="231"/>
        <v>0.15</v>
      </c>
      <c r="D2703" t="s">
        <v>2</v>
      </c>
      <c r="E2703">
        <v>0.7</v>
      </c>
      <c r="F2703" t="s">
        <v>27</v>
      </c>
      <c r="G2703">
        <v>7.0000000000000007E-2</v>
      </c>
      <c r="H2703" t="s">
        <v>9</v>
      </c>
      <c r="I2703">
        <v>0.93</v>
      </c>
      <c r="Q2703">
        <v>3</v>
      </c>
      <c r="R2703">
        <v>955.22388059701404</v>
      </c>
      <c r="S2703" s="1">
        <v>20</v>
      </c>
      <c r="T2703">
        <v>0</v>
      </c>
      <c r="V2703" s="3" t="s">
        <v>120</v>
      </c>
      <c r="W2703" t="s">
        <v>38</v>
      </c>
    </row>
    <row r="2704" spans="1:23" x14ac:dyDescent="0.25">
      <c r="A2704">
        <v>2703</v>
      </c>
      <c r="B2704" t="s">
        <v>1</v>
      </c>
      <c r="C2704">
        <f t="shared" ref="C2704:C2722" si="232">0.285/2</f>
        <v>0.14249999999999999</v>
      </c>
      <c r="D2704" t="s">
        <v>2</v>
      </c>
      <c r="E2704">
        <v>0.66499999999999992</v>
      </c>
      <c r="F2704" t="s">
        <v>27</v>
      </c>
      <c r="G2704">
        <v>7.0000000000000007E-2</v>
      </c>
      <c r="H2704" t="s">
        <v>9</v>
      </c>
      <c r="I2704">
        <v>0.93</v>
      </c>
      <c r="Q2704">
        <v>17.8123183306306</v>
      </c>
      <c r="R2704">
        <v>54.187192118226598</v>
      </c>
      <c r="S2704" s="1">
        <v>20</v>
      </c>
      <c r="T2704">
        <v>0</v>
      </c>
      <c r="V2704" s="3" t="s">
        <v>120</v>
      </c>
      <c r="W2704" t="s">
        <v>67</v>
      </c>
    </row>
    <row r="2705" spans="1:23" x14ac:dyDescent="0.25">
      <c r="A2705">
        <v>2704</v>
      </c>
      <c r="B2705" t="s">
        <v>1</v>
      </c>
      <c r="C2705">
        <f t="shared" si="232"/>
        <v>0.14249999999999999</v>
      </c>
      <c r="D2705" t="s">
        <v>2</v>
      </c>
      <c r="E2705">
        <v>0.66499999999999992</v>
      </c>
      <c r="F2705" t="s">
        <v>27</v>
      </c>
      <c r="G2705">
        <v>7.0000000000000007E-2</v>
      </c>
      <c r="H2705" t="s">
        <v>9</v>
      </c>
      <c r="I2705">
        <v>0.93</v>
      </c>
      <c r="Q2705">
        <v>25.738151332496901</v>
      </c>
      <c r="R2705">
        <v>103.448275862069</v>
      </c>
      <c r="S2705" s="1">
        <v>20</v>
      </c>
      <c r="T2705">
        <v>0</v>
      </c>
      <c r="V2705" s="3" t="s">
        <v>120</v>
      </c>
      <c r="W2705" t="s">
        <v>67</v>
      </c>
    </row>
    <row r="2706" spans="1:23" x14ac:dyDescent="0.25">
      <c r="A2706">
        <v>2705</v>
      </c>
      <c r="B2706" t="s">
        <v>1</v>
      </c>
      <c r="C2706">
        <f t="shared" si="232"/>
        <v>0.14249999999999999</v>
      </c>
      <c r="D2706" t="s">
        <v>2</v>
      </c>
      <c r="E2706">
        <v>0.66499999999999992</v>
      </c>
      <c r="F2706" t="s">
        <v>27</v>
      </c>
      <c r="G2706">
        <v>7.0000000000000007E-2</v>
      </c>
      <c r="H2706" t="s">
        <v>9</v>
      </c>
      <c r="I2706">
        <v>0.93</v>
      </c>
      <c r="Q2706">
        <v>37.144692959642597</v>
      </c>
      <c r="R2706">
        <v>147.783251231527</v>
      </c>
      <c r="S2706" s="1">
        <v>20</v>
      </c>
      <c r="T2706">
        <v>0</v>
      </c>
      <c r="V2706" s="3" t="s">
        <v>120</v>
      </c>
      <c r="W2706" t="s">
        <v>67</v>
      </c>
    </row>
    <row r="2707" spans="1:23" x14ac:dyDescent="0.25">
      <c r="A2707">
        <v>2706</v>
      </c>
      <c r="B2707" t="s">
        <v>1</v>
      </c>
      <c r="C2707">
        <f t="shared" si="232"/>
        <v>0.14249999999999999</v>
      </c>
      <c r="D2707" t="s">
        <v>2</v>
      </c>
      <c r="E2707">
        <v>0.66499999999999992</v>
      </c>
      <c r="F2707" t="s">
        <v>27</v>
      </c>
      <c r="G2707">
        <v>7.0000000000000007E-2</v>
      </c>
      <c r="H2707" t="s">
        <v>9</v>
      </c>
      <c r="I2707">
        <v>0.93</v>
      </c>
      <c r="Q2707">
        <v>42.086711746167701</v>
      </c>
      <c r="R2707">
        <v>201.970443349753</v>
      </c>
      <c r="S2707" s="1">
        <v>20</v>
      </c>
      <c r="T2707">
        <v>0</v>
      </c>
      <c r="V2707" s="3" t="s">
        <v>120</v>
      </c>
      <c r="W2707" t="s">
        <v>67</v>
      </c>
    </row>
    <row r="2708" spans="1:23" x14ac:dyDescent="0.25">
      <c r="A2708">
        <v>2707</v>
      </c>
      <c r="B2708" t="s">
        <v>1</v>
      </c>
      <c r="C2708">
        <f t="shared" si="232"/>
        <v>0.14249999999999999</v>
      </c>
      <c r="D2708" t="s">
        <v>2</v>
      </c>
      <c r="E2708">
        <v>0.66499999999999992</v>
      </c>
      <c r="F2708" t="s">
        <v>27</v>
      </c>
      <c r="G2708">
        <v>7.0000000000000007E-2</v>
      </c>
      <c r="H2708" t="s">
        <v>9</v>
      </c>
      <c r="I2708">
        <v>0.93</v>
      </c>
      <c r="Q2708">
        <v>49.515650338096201</v>
      </c>
      <c r="R2708">
        <v>251.23152709359599</v>
      </c>
      <c r="S2708" s="1">
        <v>20</v>
      </c>
      <c r="T2708">
        <v>0</v>
      </c>
      <c r="V2708" s="3" t="s">
        <v>120</v>
      </c>
      <c r="W2708" t="s">
        <v>67</v>
      </c>
    </row>
    <row r="2709" spans="1:23" x14ac:dyDescent="0.25">
      <c r="A2709">
        <v>2708</v>
      </c>
      <c r="B2709" t="s">
        <v>1</v>
      </c>
      <c r="C2709">
        <f t="shared" si="232"/>
        <v>0.14249999999999999</v>
      </c>
      <c r="D2709" t="s">
        <v>2</v>
      </c>
      <c r="E2709">
        <v>0.66499999999999992</v>
      </c>
      <c r="F2709" t="s">
        <v>27</v>
      </c>
      <c r="G2709">
        <v>7.0000000000000007E-2</v>
      </c>
      <c r="H2709" t="s">
        <v>9</v>
      </c>
      <c r="I2709">
        <v>0.93</v>
      </c>
      <c r="Q2709">
        <v>53.965670226111399</v>
      </c>
      <c r="R2709">
        <v>295.56650246305401</v>
      </c>
      <c r="S2709" s="1">
        <v>20</v>
      </c>
      <c r="T2709">
        <v>0</v>
      </c>
      <c r="V2709" s="3" t="s">
        <v>120</v>
      </c>
      <c r="W2709" t="s">
        <v>67</v>
      </c>
    </row>
    <row r="2710" spans="1:23" x14ac:dyDescent="0.25">
      <c r="A2710">
        <v>2709</v>
      </c>
      <c r="B2710" t="s">
        <v>1</v>
      </c>
      <c r="C2710">
        <f t="shared" si="232"/>
        <v>0.14249999999999999</v>
      </c>
      <c r="D2710" t="s">
        <v>2</v>
      </c>
      <c r="E2710">
        <v>0.66499999999999992</v>
      </c>
      <c r="F2710" t="s">
        <v>27</v>
      </c>
      <c r="G2710">
        <v>7.0000000000000007E-2</v>
      </c>
      <c r="H2710" t="s">
        <v>9</v>
      </c>
      <c r="I2710">
        <v>0.93</v>
      </c>
      <c r="Q2710">
        <v>59.402135666860403</v>
      </c>
      <c r="R2710">
        <v>354.67980295566502</v>
      </c>
      <c r="S2710" s="1">
        <v>20</v>
      </c>
      <c r="T2710">
        <v>0</v>
      </c>
      <c r="V2710" s="3" t="s">
        <v>120</v>
      </c>
      <c r="W2710" t="s">
        <v>67</v>
      </c>
    </row>
    <row r="2711" spans="1:23" x14ac:dyDescent="0.25">
      <c r="A2711">
        <v>2710</v>
      </c>
      <c r="B2711" t="s">
        <v>1</v>
      </c>
      <c r="C2711">
        <f t="shared" si="232"/>
        <v>0.14249999999999999</v>
      </c>
      <c r="D2711" t="s">
        <v>2</v>
      </c>
      <c r="E2711">
        <v>0.66499999999999992</v>
      </c>
      <c r="F2711" t="s">
        <v>27</v>
      </c>
      <c r="G2711">
        <v>7.0000000000000007E-2</v>
      </c>
      <c r="H2711" t="s">
        <v>9</v>
      </c>
      <c r="I2711">
        <v>0.93</v>
      </c>
      <c r="Q2711">
        <v>63.3552611449377</v>
      </c>
      <c r="R2711">
        <v>399.01477832512302</v>
      </c>
      <c r="S2711" s="1">
        <v>20</v>
      </c>
      <c r="T2711">
        <v>0</v>
      </c>
      <c r="V2711" s="3" t="s">
        <v>120</v>
      </c>
      <c r="W2711" t="s">
        <v>67</v>
      </c>
    </row>
    <row r="2712" spans="1:23" x14ac:dyDescent="0.25">
      <c r="A2712">
        <v>2711</v>
      </c>
      <c r="B2712" t="s">
        <v>1</v>
      </c>
      <c r="C2712">
        <f t="shared" si="232"/>
        <v>0.14249999999999999</v>
      </c>
      <c r="D2712" t="s">
        <v>2</v>
      </c>
      <c r="E2712">
        <v>0.66499999999999992</v>
      </c>
      <c r="F2712" t="s">
        <v>27</v>
      </c>
      <c r="G2712">
        <v>7.0000000000000007E-2</v>
      </c>
      <c r="H2712" t="s">
        <v>9</v>
      </c>
      <c r="I2712">
        <v>0.93</v>
      </c>
      <c r="Q2712">
        <v>61.840100357984198</v>
      </c>
      <c r="R2712">
        <v>448.27586206896501</v>
      </c>
      <c r="S2712" s="1">
        <v>20</v>
      </c>
      <c r="T2712">
        <v>0</v>
      </c>
      <c r="V2712" s="3" t="s">
        <v>120</v>
      </c>
      <c r="W2712" t="s">
        <v>38</v>
      </c>
    </row>
    <row r="2713" spans="1:23" x14ac:dyDescent="0.25">
      <c r="A2713">
        <v>2712</v>
      </c>
      <c r="B2713" t="s">
        <v>1</v>
      </c>
      <c r="C2713">
        <f t="shared" si="232"/>
        <v>0.14249999999999999</v>
      </c>
      <c r="D2713" t="s">
        <v>2</v>
      </c>
      <c r="E2713">
        <v>0.66499999999999992</v>
      </c>
      <c r="F2713" t="s">
        <v>27</v>
      </c>
      <c r="G2713">
        <v>7.0000000000000007E-2</v>
      </c>
      <c r="H2713" t="s">
        <v>9</v>
      </c>
      <c r="I2713">
        <v>0.93</v>
      </c>
      <c r="Q2713">
        <v>60.324939571030797</v>
      </c>
      <c r="R2713">
        <v>497.53694581280701</v>
      </c>
      <c r="S2713" s="1">
        <v>20</v>
      </c>
      <c r="T2713">
        <v>0</v>
      </c>
      <c r="V2713" s="3" t="s">
        <v>120</v>
      </c>
      <c r="W2713" t="s">
        <v>38</v>
      </c>
    </row>
    <row r="2714" spans="1:23" x14ac:dyDescent="0.25">
      <c r="A2714">
        <v>2713</v>
      </c>
      <c r="B2714" t="s">
        <v>1</v>
      </c>
      <c r="C2714">
        <f t="shared" si="232"/>
        <v>0.14249999999999999</v>
      </c>
      <c r="D2714" t="s">
        <v>2</v>
      </c>
      <c r="E2714">
        <v>0.66499999999999992</v>
      </c>
      <c r="F2714" t="s">
        <v>27</v>
      </c>
      <c r="G2714">
        <v>7.0000000000000007E-2</v>
      </c>
      <c r="H2714" t="s">
        <v>9</v>
      </c>
      <c r="I2714">
        <v>0.93</v>
      </c>
      <c r="Q2714">
        <v>57.811094452773602</v>
      </c>
      <c r="R2714">
        <v>556.65024630541802</v>
      </c>
      <c r="S2714" s="1">
        <v>20</v>
      </c>
      <c r="T2714">
        <v>0</v>
      </c>
      <c r="V2714" s="3" t="s">
        <v>120</v>
      </c>
      <c r="W2714" t="s">
        <v>38</v>
      </c>
    </row>
    <row r="2715" spans="1:23" x14ac:dyDescent="0.25">
      <c r="A2715">
        <v>2714</v>
      </c>
      <c r="B2715" t="s">
        <v>1</v>
      </c>
      <c r="C2715">
        <f t="shared" si="232"/>
        <v>0.14249999999999999</v>
      </c>
      <c r="D2715" t="s">
        <v>2</v>
      </c>
      <c r="E2715">
        <v>0.66499999999999992</v>
      </c>
      <c r="F2715" t="s">
        <v>27</v>
      </c>
      <c r="G2715">
        <v>7.0000000000000007E-2</v>
      </c>
      <c r="H2715" t="s">
        <v>9</v>
      </c>
      <c r="I2715">
        <v>0.93</v>
      </c>
      <c r="Q2715">
        <v>54.310803781782496</v>
      </c>
      <c r="R2715">
        <v>600.98522167487704</v>
      </c>
      <c r="S2715" s="1">
        <v>20</v>
      </c>
      <c r="T2715">
        <v>0</v>
      </c>
      <c r="V2715" s="3" t="s">
        <v>120</v>
      </c>
      <c r="W2715" t="s">
        <v>38</v>
      </c>
    </row>
    <row r="2716" spans="1:23" x14ac:dyDescent="0.25">
      <c r="A2716">
        <v>2715</v>
      </c>
      <c r="B2716" t="s">
        <v>1</v>
      </c>
      <c r="C2716">
        <f t="shared" si="232"/>
        <v>0.14249999999999999</v>
      </c>
      <c r="D2716" t="s">
        <v>2</v>
      </c>
      <c r="E2716">
        <v>0.66499999999999992</v>
      </c>
      <c r="F2716" t="s">
        <v>27</v>
      </c>
      <c r="G2716">
        <v>7.0000000000000007E-2</v>
      </c>
      <c r="H2716" t="s">
        <v>9</v>
      </c>
      <c r="I2716">
        <v>0.93</v>
      </c>
      <c r="Q2716">
        <v>51.801854174953299</v>
      </c>
      <c r="R2716">
        <v>650.24630541871898</v>
      </c>
      <c r="S2716" s="1">
        <v>20</v>
      </c>
      <c r="T2716">
        <v>0</v>
      </c>
      <c r="V2716" s="3" t="s">
        <v>120</v>
      </c>
      <c r="W2716" t="s">
        <v>38</v>
      </c>
    </row>
    <row r="2717" spans="1:23" x14ac:dyDescent="0.25">
      <c r="A2717">
        <v>2716</v>
      </c>
      <c r="B2717" t="s">
        <v>1</v>
      </c>
      <c r="C2717">
        <f t="shared" si="232"/>
        <v>0.14249999999999999</v>
      </c>
      <c r="D2717" t="s">
        <v>2</v>
      </c>
      <c r="E2717">
        <v>0.66499999999999992</v>
      </c>
      <c r="F2717" t="s">
        <v>27</v>
      </c>
      <c r="G2717">
        <v>7.0000000000000007E-2</v>
      </c>
      <c r="H2717" t="s">
        <v>9</v>
      </c>
      <c r="I2717">
        <v>0.93</v>
      </c>
      <c r="Q2717">
        <v>48.296667992534303</v>
      </c>
      <c r="R2717">
        <v>704.43349753694497</v>
      </c>
      <c r="S2717" s="1">
        <v>20</v>
      </c>
      <c r="T2717">
        <v>0</v>
      </c>
      <c r="V2717" s="3" t="s">
        <v>120</v>
      </c>
      <c r="W2717" t="s">
        <v>38</v>
      </c>
    </row>
    <row r="2718" spans="1:23" x14ac:dyDescent="0.25">
      <c r="A2718">
        <v>2717</v>
      </c>
      <c r="B2718" t="s">
        <v>1</v>
      </c>
      <c r="C2718">
        <f t="shared" si="232"/>
        <v>0.14249999999999999</v>
      </c>
      <c r="D2718" t="s">
        <v>2</v>
      </c>
      <c r="E2718">
        <v>0.66499999999999992</v>
      </c>
      <c r="F2718" t="s">
        <v>27</v>
      </c>
      <c r="G2718">
        <v>7.0000000000000007E-2</v>
      </c>
      <c r="H2718" t="s">
        <v>9</v>
      </c>
      <c r="I2718">
        <v>0.93</v>
      </c>
      <c r="Q2718">
        <v>45.293271731481198</v>
      </c>
      <c r="R2718">
        <v>748.76847290640399</v>
      </c>
      <c r="S2718" s="1">
        <v>20</v>
      </c>
      <c r="T2718">
        <v>0</v>
      </c>
      <c r="V2718" s="3" t="s">
        <v>120</v>
      </c>
      <c r="W2718" t="s">
        <v>38</v>
      </c>
    </row>
    <row r="2719" spans="1:23" x14ac:dyDescent="0.25">
      <c r="A2719">
        <v>2718</v>
      </c>
      <c r="B2719" t="s">
        <v>1</v>
      </c>
      <c r="C2719">
        <f t="shared" si="232"/>
        <v>0.14249999999999999</v>
      </c>
      <c r="D2719" t="s">
        <v>2</v>
      </c>
      <c r="E2719">
        <v>0.66499999999999992</v>
      </c>
      <c r="F2719" t="s">
        <v>27</v>
      </c>
      <c r="G2719">
        <v>7.0000000000000007E-2</v>
      </c>
      <c r="H2719" t="s">
        <v>9</v>
      </c>
      <c r="I2719">
        <v>0.93</v>
      </c>
      <c r="Q2719">
        <v>41.790533304776098</v>
      </c>
      <c r="R2719">
        <v>798.02955665024604</v>
      </c>
      <c r="S2719" s="1">
        <v>20</v>
      </c>
      <c r="T2719">
        <v>0</v>
      </c>
      <c r="V2719" s="3" t="s">
        <v>120</v>
      </c>
      <c r="W2719" t="s">
        <v>38</v>
      </c>
    </row>
    <row r="2720" spans="1:23" x14ac:dyDescent="0.25">
      <c r="A2720">
        <v>2719</v>
      </c>
      <c r="B2720" t="s">
        <v>1</v>
      </c>
      <c r="C2720">
        <f t="shared" si="232"/>
        <v>0.14249999999999999</v>
      </c>
      <c r="D2720" t="s">
        <v>2</v>
      </c>
      <c r="E2720">
        <v>0.66499999999999992</v>
      </c>
      <c r="F2720" t="s">
        <v>27</v>
      </c>
      <c r="G2720">
        <v>7.0000000000000007E-2</v>
      </c>
      <c r="H2720" t="s">
        <v>9</v>
      </c>
      <c r="I2720">
        <v>0.93</v>
      </c>
      <c r="Q2720">
        <v>38.784689288008998</v>
      </c>
      <c r="R2720">
        <v>847.29064039408797</v>
      </c>
      <c r="S2720" s="1">
        <v>20</v>
      </c>
      <c r="T2720">
        <v>0</v>
      </c>
      <c r="V2720" s="3" t="s">
        <v>120</v>
      </c>
      <c r="W2720" t="s">
        <v>38</v>
      </c>
    </row>
    <row r="2721" spans="1:23" x14ac:dyDescent="0.25">
      <c r="A2721">
        <v>2720</v>
      </c>
      <c r="B2721" t="s">
        <v>1</v>
      </c>
      <c r="C2721">
        <f t="shared" si="232"/>
        <v>0.14249999999999999</v>
      </c>
      <c r="D2721" t="s">
        <v>2</v>
      </c>
      <c r="E2721">
        <v>0.66499999999999992</v>
      </c>
      <c r="F2721" t="s">
        <v>27</v>
      </c>
      <c r="G2721">
        <v>7.0000000000000007E-2</v>
      </c>
      <c r="H2721" t="s">
        <v>9</v>
      </c>
      <c r="I2721">
        <v>0.93</v>
      </c>
      <c r="Q2721">
        <v>34.782608695652101</v>
      </c>
      <c r="R2721">
        <v>901.47783251231499</v>
      </c>
      <c r="S2721" s="1">
        <v>20</v>
      </c>
      <c r="T2721">
        <v>0</v>
      </c>
      <c r="V2721" s="3" t="s">
        <v>120</v>
      </c>
      <c r="W2721" t="s">
        <v>38</v>
      </c>
    </row>
    <row r="2722" spans="1:23" x14ac:dyDescent="0.25">
      <c r="A2722">
        <v>2721</v>
      </c>
      <c r="B2722" t="s">
        <v>1</v>
      </c>
      <c r="C2722">
        <f t="shared" si="232"/>
        <v>0.14249999999999999</v>
      </c>
      <c r="D2722" t="s">
        <v>2</v>
      </c>
      <c r="E2722">
        <v>0.66499999999999992</v>
      </c>
      <c r="F2722" t="s">
        <v>27</v>
      </c>
      <c r="G2722">
        <v>7.0000000000000007E-2</v>
      </c>
      <c r="H2722" t="s">
        <v>9</v>
      </c>
      <c r="I2722">
        <v>0.93</v>
      </c>
      <c r="Q2722">
        <v>31.776764678885002</v>
      </c>
      <c r="R2722">
        <v>950.73891625615704</v>
      </c>
      <c r="S2722" s="1">
        <v>20</v>
      </c>
      <c r="T2722">
        <v>0</v>
      </c>
      <c r="V2722" s="3" t="s">
        <v>120</v>
      </c>
      <c r="W2722" t="s">
        <v>38</v>
      </c>
    </row>
    <row r="2723" spans="1:23" x14ac:dyDescent="0.25">
      <c r="A2723">
        <v>2722</v>
      </c>
      <c r="B2723" t="s">
        <v>2</v>
      </c>
      <c r="C2723">
        <v>0.92500000000000004</v>
      </c>
      <c r="D2723" t="s">
        <v>9</v>
      </c>
      <c r="E2723">
        <v>0.85</v>
      </c>
      <c r="F2723" t="s">
        <v>29</v>
      </c>
      <c r="G2723">
        <v>0.15</v>
      </c>
      <c r="Q2723">
        <v>3.2748627672580102</v>
      </c>
      <c r="R2723">
        <v>930</v>
      </c>
      <c r="S2723">
        <v>1.77403692728216E-18</v>
      </c>
      <c r="T2723">
        <v>0</v>
      </c>
      <c r="V2723" s="3" t="s">
        <v>121</v>
      </c>
      <c r="W2723" t="s">
        <v>38</v>
      </c>
    </row>
    <row r="2724" spans="1:23" x14ac:dyDescent="0.25">
      <c r="A2724">
        <v>2723</v>
      </c>
      <c r="B2724" t="s">
        <v>2</v>
      </c>
      <c r="C2724">
        <v>0.92500000000000004</v>
      </c>
      <c r="D2724" t="s">
        <v>9</v>
      </c>
      <c r="E2724">
        <v>0.85</v>
      </c>
      <c r="F2724" t="s">
        <v>29</v>
      </c>
      <c r="G2724">
        <v>0.15</v>
      </c>
      <c r="Q2724">
        <v>3.0971848352647098</v>
      </c>
      <c r="R2724">
        <v>930</v>
      </c>
      <c r="S2724">
        <v>1.7571679689774499E-17</v>
      </c>
      <c r="T2724">
        <v>0</v>
      </c>
      <c r="V2724" s="3" t="s">
        <v>121</v>
      </c>
      <c r="W2724" t="s">
        <v>38</v>
      </c>
    </row>
    <row r="2725" spans="1:23" x14ac:dyDescent="0.25">
      <c r="A2725">
        <v>2724</v>
      </c>
      <c r="B2725" t="s">
        <v>2</v>
      </c>
      <c r="C2725">
        <v>0.92500000000000004</v>
      </c>
      <c r="D2725" t="s">
        <v>9</v>
      </c>
      <c r="E2725">
        <v>0.85</v>
      </c>
      <c r="F2725" t="s">
        <v>29</v>
      </c>
      <c r="G2725">
        <v>0.15</v>
      </c>
      <c r="Q2725">
        <v>2.9291468331741299</v>
      </c>
      <c r="R2725">
        <v>930</v>
      </c>
      <c r="S2725">
        <v>1.7404594141851398E-16</v>
      </c>
      <c r="T2725">
        <v>0</v>
      </c>
      <c r="V2725" s="3" t="s">
        <v>121</v>
      </c>
      <c r="W2725" t="s">
        <v>38</v>
      </c>
    </row>
    <row r="2726" spans="1:23" x14ac:dyDescent="0.25">
      <c r="A2726">
        <v>2725</v>
      </c>
      <c r="B2726" t="s">
        <v>2</v>
      </c>
      <c r="C2726">
        <v>0.92500000000000004</v>
      </c>
      <c r="D2726" t="s">
        <v>9</v>
      </c>
      <c r="E2726">
        <v>0.85</v>
      </c>
      <c r="F2726" t="s">
        <v>29</v>
      </c>
      <c r="G2726">
        <v>0.15</v>
      </c>
      <c r="Q2726">
        <v>2.7696150234686399</v>
      </c>
      <c r="R2726">
        <v>930</v>
      </c>
      <c r="S2726">
        <v>2.08690209332964E-15</v>
      </c>
      <c r="T2726">
        <v>0</v>
      </c>
      <c r="V2726" s="3" t="s">
        <v>121</v>
      </c>
      <c r="W2726" t="s">
        <v>38</v>
      </c>
    </row>
    <row r="2727" spans="1:23" x14ac:dyDescent="0.25">
      <c r="A2727">
        <v>2726</v>
      </c>
      <c r="B2727" t="s">
        <v>2</v>
      </c>
      <c r="C2727">
        <v>0.92500000000000004</v>
      </c>
      <c r="D2727" t="s">
        <v>9</v>
      </c>
      <c r="E2727">
        <v>0.85</v>
      </c>
      <c r="F2727" t="s">
        <v>29</v>
      </c>
      <c r="G2727">
        <v>0.15</v>
      </c>
      <c r="Q2727">
        <v>2.6199269343667302</v>
      </c>
      <c r="R2727">
        <v>930</v>
      </c>
      <c r="S2727">
        <v>1.70751742866281E-14</v>
      </c>
      <c r="T2727">
        <v>0</v>
      </c>
      <c r="V2727" s="3" t="s">
        <v>121</v>
      </c>
      <c r="W2727" t="s">
        <v>38</v>
      </c>
    </row>
    <row r="2728" spans="1:23" x14ac:dyDescent="0.25">
      <c r="A2728">
        <v>2727</v>
      </c>
      <c r="B2728" t="s">
        <v>2</v>
      </c>
      <c r="C2728">
        <v>0.92500000000000004</v>
      </c>
      <c r="D2728" t="s">
        <v>9</v>
      </c>
      <c r="E2728">
        <v>0.85</v>
      </c>
      <c r="F2728" t="s">
        <v>29</v>
      </c>
      <c r="G2728">
        <v>0.15</v>
      </c>
      <c r="Q2728">
        <v>2.47942207090294</v>
      </c>
      <c r="R2728">
        <v>930</v>
      </c>
      <c r="S2728">
        <v>9.5335162690584703E-14</v>
      </c>
      <c r="T2728">
        <v>0</v>
      </c>
      <c r="V2728" s="3" t="s">
        <v>121</v>
      </c>
      <c r="W2728" t="s">
        <v>38</v>
      </c>
    </row>
    <row r="2729" spans="1:23" x14ac:dyDescent="0.25">
      <c r="A2729">
        <v>2728</v>
      </c>
      <c r="B2729" t="s">
        <v>2</v>
      </c>
      <c r="C2729">
        <v>0.92500000000000004</v>
      </c>
      <c r="D2729" t="s">
        <v>9</v>
      </c>
      <c r="E2729">
        <v>0.85</v>
      </c>
      <c r="F2729" t="s">
        <v>29</v>
      </c>
      <c r="G2729">
        <v>0.15</v>
      </c>
      <c r="Q2729">
        <v>2.2211034357628101</v>
      </c>
      <c r="R2729">
        <v>930</v>
      </c>
      <c r="S2729">
        <v>2.4549434570202302E-12</v>
      </c>
      <c r="T2729">
        <v>0</v>
      </c>
      <c r="V2729" s="3" t="s">
        <v>121</v>
      </c>
      <c r="W2729" t="s">
        <v>38</v>
      </c>
    </row>
    <row r="2730" spans="1:23" x14ac:dyDescent="0.25">
      <c r="A2730">
        <v>2729</v>
      </c>
      <c r="B2730" t="s">
        <v>2</v>
      </c>
      <c r="C2730">
        <v>0.92500000000000004</v>
      </c>
      <c r="D2730" t="s">
        <v>9</v>
      </c>
      <c r="E2730">
        <v>0.85</v>
      </c>
      <c r="F2730" t="s">
        <v>29</v>
      </c>
      <c r="G2730">
        <v>0.15</v>
      </c>
      <c r="Q2730">
        <v>1.7010042323033201</v>
      </c>
      <c r="R2730">
        <v>930</v>
      </c>
      <c r="S2730">
        <v>6.3823299613068496E-12</v>
      </c>
      <c r="T2730">
        <v>0</v>
      </c>
      <c r="V2730" s="3" t="s">
        <v>121</v>
      </c>
      <c r="W2730" t="s">
        <v>38</v>
      </c>
    </row>
    <row r="2731" spans="1:23" x14ac:dyDescent="0.25">
      <c r="A2731">
        <v>2730</v>
      </c>
      <c r="B2731" t="s">
        <v>2</v>
      </c>
      <c r="C2731">
        <v>0.92500000000000004</v>
      </c>
      <c r="D2731" t="s">
        <v>9</v>
      </c>
      <c r="E2731">
        <v>0.85</v>
      </c>
      <c r="F2731" t="s">
        <v>29</v>
      </c>
      <c r="G2731">
        <v>0.15</v>
      </c>
      <c r="Q2731">
        <v>1.3722718457176499</v>
      </c>
      <c r="R2731">
        <v>930</v>
      </c>
      <c r="S2731">
        <v>4.3137480083267101E-11</v>
      </c>
      <c r="T2731">
        <v>0</v>
      </c>
      <c r="V2731" s="3" t="s">
        <v>121</v>
      </c>
      <c r="W2731" t="s">
        <v>38</v>
      </c>
    </row>
    <row r="2732" spans="1:23" x14ac:dyDescent="0.25">
      <c r="A2732">
        <v>2731</v>
      </c>
      <c r="B2732" t="s">
        <v>2</v>
      </c>
      <c r="C2732">
        <v>0.92500000000000004</v>
      </c>
      <c r="D2732" t="s">
        <v>9</v>
      </c>
      <c r="E2732">
        <v>0.85</v>
      </c>
      <c r="F2732" t="s">
        <v>29</v>
      </c>
      <c r="G2732">
        <v>0.15</v>
      </c>
      <c r="Q2732">
        <v>1.2317434687002999</v>
      </c>
      <c r="R2732">
        <v>930</v>
      </c>
      <c r="S2732">
        <v>1.9895515058690099E-10</v>
      </c>
      <c r="T2732">
        <v>0</v>
      </c>
      <c r="V2732" s="3" t="s">
        <v>121</v>
      </c>
      <c r="W2732" t="s">
        <v>38</v>
      </c>
    </row>
    <row r="2733" spans="1:23" x14ac:dyDescent="0.25">
      <c r="A2733">
        <v>2732</v>
      </c>
      <c r="B2733" t="s">
        <v>2</v>
      </c>
      <c r="C2733">
        <v>0.92500000000000004</v>
      </c>
      <c r="D2733" t="s">
        <v>9</v>
      </c>
      <c r="E2733">
        <v>0.85</v>
      </c>
      <c r="F2733" t="s">
        <v>29</v>
      </c>
      <c r="G2733">
        <v>0.15</v>
      </c>
      <c r="Q2733">
        <v>1.0486226033353001</v>
      </c>
      <c r="R2733">
        <v>930</v>
      </c>
      <c r="S2733">
        <v>7.5799798264719599E-10</v>
      </c>
      <c r="T2733">
        <v>0</v>
      </c>
      <c r="V2733" s="3" t="s">
        <v>121</v>
      </c>
      <c r="W2733" t="s">
        <v>38</v>
      </c>
    </row>
    <row r="2734" spans="1:23" x14ac:dyDescent="0.25">
      <c r="A2734">
        <v>2733</v>
      </c>
      <c r="B2734" t="s">
        <v>2</v>
      </c>
      <c r="C2734">
        <v>0.92500000000000004</v>
      </c>
      <c r="D2734" t="s">
        <v>9</v>
      </c>
      <c r="E2734">
        <v>0.85</v>
      </c>
      <c r="F2734" t="s">
        <v>29</v>
      </c>
      <c r="G2734">
        <v>0.15</v>
      </c>
      <c r="Q2734">
        <v>0.99348032854683799</v>
      </c>
      <c r="R2734">
        <v>930</v>
      </c>
      <c r="S2734">
        <v>1.62786451858577E-9</v>
      </c>
      <c r="T2734">
        <v>0</v>
      </c>
      <c r="V2734" s="3" t="s">
        <v>121</v>
      </c>
      <c r="W2734" t="s">
        <v>38</v>
      </c>
    </row>
    <row r="2735" spans="1:23" x14ac:dyDescent="0.25">
      <c r="A2735">
        <v>2734</v>
      </c>
      <c r="B2735" t="s">
        <v>2</v>
      </c>
      <c r="C2735">
        <v>0.92500000000000004</v>
      </c>
      <c r="D2735" t="s">
        <v>9</v>
      </c>
      <c r="E2735">
        <v>0.85</v>
      </c>
      <c r="F2735" t="s">
        <v>29</v>
      </c>
      <c r="G2735">
        <v>0.15</v>
      </c>
      <c r="Q2735">
        <v>0.30392338936569502</v>
      </c>
      <c r="R2735">
        <v>930</v>
      </c>
      <c r="S2735">
        <v>1.0489309209504899E-3</v>
      </c>
      <c r="T2735">
        <v>0</v>
      </c>
      <c r="V2735" s="3" t="s">
        <v>121</v>
      </c>
      <c r="W2735" t="s">
        <v>38</v>
      </c>
    </row>
    <row r="2736" spans="1:23" x14ac:dyDescent="0.25">
      <c r="A2736">
        <v>2735</v>
      </c>
      <c r="B2736" t="s">
        <v>2</v>
      </c>
      <c r="C2736">
        <v>0.92500000000000004</v>
      </c>
      <c r="D2736" t="s">
        <v>9</v>
      </c>
      <c r="E2736">
        <v>0.85</v>
      </c>
      <c r="F2736" t="s">
        <v>29</v>
      </c>
      <c r="G2736">
        <v>0.15</v>
      </c>
      <c r="Q2736">
        <v>0.187981135000623</v>
      </c>
      <c r="R2736">
        <v>930</v>
      </c>
      <c r="S2736">
        <v>7.0896110018667793E-3</v>
      </c>
      <c r="T2736">
        <v>0</v>
      </c>
      <c r="V2736" s="3" t="s">
        <v>121</v>
      </c>
      <c r="W2736" t="s">
        <v>38</v>
      </c>
    </row>
    <row r="2737" spans="1:23" x14ac:dyDescent="0.25">
      <c r="A2737">
        <v>2736</v>
      </c>
      <c r="B2737" t="s">
        <v>2</v>
      </c>
      <c r="C2737">
        <v>0.92500000000000004</v>
      </c>
      <c r="D2737" t="s">
        <v>9</v>
      </c>
      <c r="E2737">
        <v>0.85</v>
      </c>
      <c r="F2737" t="s">
        <v>29</v>
      </c>
      <c r="G2737">
        <v>0.15</v>
      </c>
      <c r="Q2737">
        <v>8.9121818768020902E-2</v>
      </c>
      <c r="R2737">
        <v>930</v>
      </c>
      <c r="S2737">
        <v>5.8007677441219797E-2</v>
      </c>
      <c r="T2737">
        <v>0</v>
      </c>
      <c r="V2737" s="3" t="s">
        <v>121</v>
      </c>
      <c r="W2737" t="s">
        <v>38</v>
      </c>
    </row>
    <row r="2738" spans="1:23" x14ac:dyDescent="0.25">
      <c r="A2738">
        <v>2737</v>
      </c>
      <c r="B2738" t="s">
        <v>2</v>
      </c>
      <c r="C2738">
        <v>0.92500000000000004</v>
      </c>
      <c r="D2738" t="s">
        <v>9</v>
      </c>
      <c r="E2738">
        <v>0.85</v>
      </c>
      <c r="F2738" t="s">
        <v>29</v>
      </c>
      <c r="G2738">
        <v>0.15</v>
      </c>
      <c r="Q2738">
        <v>7.5872254235786696E-2</v>
      </c>
      <c r="R2738">
        <v>930</v>
      </c>
      <c r="S2738">
        <v>0.22100308712183001</v>
      </c>
      <c r="T2738">
        <v>0</v>
      </c>
      <c r="V2738" s="3" t="s">
        <v>121</v>
      </c>
      <c r="W2738" t="s">
        <v>38</v>
      </c>
    </row>
    <row r="2739" spans="1:23" x14ac:dyDescent="0.25">
      <c r="A2739">
        <v>2738</v>
      </c>
      <c r="B2739" t="s">
        <v>2</v>
      </c>
      <c r="C2739">
        <v>0.92500000000000004</v>
      </c>
      <c r="D2739" t="s">
        <v>9</v>
      </c>
      <c r="E2739">
        <v>0.85</v>
      </c>
      <c r="F2739" t="s">
        <v>29</v>
      </c>
      <c r="G2739">
        <v>0.15</v>
      </c>
      <c r="Q2739">
        <v>6.4606719418005901E-2</v>
      </c>
      <c r="R2739">
        <v>930</v>
      </c>
      <c r="S2739">
        <v>0.69554246709021406</v>
      </c>
      <c r="T2739">
        <v>0</v>
      </c>
      <c r="V2739" s="3" t="s">
        <v>121</v>
      </c>
      <c r="W2739" t="s">
        <v>38</v>
      </c>
    </row>
    <row r="2740" spans="1:23" x14ac:dyDescent="0.25">
      <c r="A2740">
        <v>2739</v>
      </c>
      <c r="B2740" t="s">
        <v>2</v>
      </c>
      <c r="C2740">
        <v>0.92500000000000004</v>
      </c>
      <c r="D2740" t="s">
        <v>9</v>
      </c>
      <c r="E2740">
        <v>0.85</v>
      </c>
      <c r="F2740" t="s">
        <v>29</v>
      </c>
      <c r="G2740">
        <v>0.15</v>
      </c>
      <c r="Q2740">
        <v>4.9478246440836503E-2</v>
      </c>
      <c r="R2740">
        <v>930</v>
      </c>
      <c r="S2740">
        <v>1.8082622287599801</v>
      </c>
      <c r="T2740">
        <v>0</v>
      </c>
      <c r="V2740" s="3" t="s">
        <v>121</v>
      </c>
      <c r="W2740" t="s">
        <v>38</v>
      </c>
    </row>
    <row r="2741" spans="1:23" x14ac:dyDescent="0.25">
      <c r="A2741">
        <v>2740</v>
      </c>
      <c r="B2741" t="s">
        <v>2</v>
      </c>
      <c r="C2741">
        <v>0.92500000000000004</v>
      </c>
      <c r="D2741" t="s">
        <v>9</v>
      </c>
      <c r="E2741">
        <v>0.85</v>
      </c>
      <c r="F2741" t="s">
        <v>29</v>
      </c>
      <c r="G2741">
        <v>0.15</v>
      </c>
      <c r="Q2741">
        <v>3.9986656997464697E-2</v>
      </c>
      <c r="R2741">
        <v>930</v>
      </c>
      <c r="S2741">
        <v>2.64994289087051</v>
      </c>
      <c r="T2741">
        <v>0</v>
      </c>
      <c r="V2741" s="3" t="s">
        <v>121</v>
      </c>
      <c r="W2741" t="s">
        <v>38</v>
      </c>
    </row>
    <row r="2742" spans="1:23" x14ac:dyDescent="0.25">
      <c r="A2742">
        <v>2741</v>
      </c>
      <c r="B2742" t="s">
        <v>2</v>
      </c>
      <c r="C2742">
        <v>0.92500000000000004</v>
      </c>
      <c r="D2742" t="s">
        <v>9</v>
      </c>
      <c r="E2742">
        <v>0.85</v>
      </c>
      <c r="F2742" t="s">
        <v>29</v>
      </c>
      <c r="G2742">
        <v>0.15</v>
      </c>
      <c r="Q2742">
        <v>3.0636787012720702E-2</v>
      </c>
      <c r="R2742">
        <v>930</v>
      </c>
      <c r="S2742">
        <v>4.7010965435931</v>
      </c>
      <c r="T2742">
        <v>0</v>
      </c>
      <c r="V2742" s="3" t="s">
        <v>121</v>
      </c>
      <c r="W2742" t="s">
        <v>38</v>
      </c>
    </row>
    <row r="2743" spans="1:23" x14ac:dyDescent="0.25">
      <c r="A2743">
        <v>2742</v>
      </c>
      <c r="B2743" t="s">
        <v>2</v>
      </c>
      <c r="C2743">
        <v>0.92500000000000004</v>
      </c>
      <c r="D2743" t="s">
        <v>9</v>
      </c>
      <c r="E2743">
        <v>0.85</v>
      </c>
      <c r="F2743" t="s">
        <v>29</v>
      </c>
      <c r="G2743">
        <v>0.15</v>
      </c>
      <c r="Q2743">
        <v>1.7976616253840502E-2</v>
      </c>
      <c r="R2743">
        <v>930</v>
      </c>
      <c r="S2743">
        <v>21.682012230402201</v>
      </c>
      <c r="T2743">
        <v>0</v>
      </c>
      <c r="V2743" s="3" t="s">
        <v>121</v>
      </c>
      <c r="W2743" t="s">
        <v>38</v>
      </c>
    </row>
    <row r="2744" spans="1:23" x14ac:dyDescent="0.25">
      <c r="A2744">
        <v>2743</v>
      </c>
      <c r="B2744" t="s">
        <v>2</v>
      </c>
      <c r="C2744">
        <v>0.92500000000000004</v>
      </c>
      <c r="D2744" t="s">
        <v>9</v>
      </c>
      <c r="E2744">
        <v>0.85</v>
      </c>
      <c r="F2744" t="s">
        <v>29</v>
      </c>
      <c r="G2744">
        <v>0.15</v>
      </c>
      <c r="Q2744">
        <v>1.23709612679479E-2</v>
      </c>
      <c r="R2744">
        <v>930</v>
      </c>
      <c r="S2744">
        <v>100</v>
      </c>
      <c r="T2744">
        <v>0</v>
      </c>
      <c r="V2744" s="3" t="s">
        <v>121</v>
      </c>
      <c r="W2744" t="s">
        <v>38</v>
      </c>
    </row>
    <row r="2745" spans="1:23" x14ac:dyDescent="0.25">
      <c r="A2745">
        <v>2744</v>
      </c>
      <c r="B2745" t="s">
        <v>2</v>
      </c>
      <c r="C2745">
        <v>0.8</v>
      </c>
      <c r="D2745" t="s">
        <v>9</v>
      </c>
      <c r="E2745">
        <v>0.6</v>
      </c>
      <c r="F2745" t="s">
        <v>29</v>
      </c>
      <c r="G2745">
        <v>0.4</v>
      </c>
      <c r="Q2745">
        <v>2.5107790155123202</v>
      </c>
      <c r="R2745">
        <v>930</v>
      </c>
      <c r="S2745">
        <v>1.77403692728216E-18</v>
      </c>
      <c r="T2745">
        <v>0</v>
      </c>
      <c r="V2745" s="3" t="s">
        <v>121</v>
      </c>
      <c r="W2745" t="s">
        <v>38</v>
      </c>
    </row>
    <row r="2746" spans="1:23" x14ac:dyDescent="0.25">
      <c r="A2746">
        <v>2745</v>
      </c>
      <c r="B2746" t="s">
        <v>2</v>
      </c>
      <c r="C2746">
        <v>0.8</v>
      </c>
      <c r="D2746" t="s">
        <v>9</v>
      </c>
      <c r="E2746">
        <v>0.6</v>
      </c>
      <c r="F2746" t="s">
        <v>29</v>
      </c>
      <c r="G2746">
        <v>0.4</v>
      </c>
      <c r="Q2746">
        <v>2.5096720877418299</v>
      </c>
      <c r="R2746">
        <v>930</v>
      </c>
      <c r="S2746">
        <v>2.5997869494940002E-18</v>
      </c>
      <c r="T2746">
        <v>0</v>
      </c>
      <c r="V2746" s="3" t="s">
        <v>121</v>
      </c>
      <c r="W2746" t="s">
        <v>38</v>
      </c>
    </row>
    <row r="2747" spans="1:23" x14ac:dyDescent="0.25">
      <c r="A2747">
        <v>2746</v>
      </c>
      <c r="B2747" t="s">
        <v>2</v>
      </c>
      <c r="C2747">
        <v>0.8</v>
      </c>
      <c r="D2747" t="s">
        <v>9</v>
      </c>
      <c r="E2747">
        <v>0.6</v>
      </c>
      <c r="F2747" t="s">
        <v>29</v>
      </c>
      <c r="G2747">
        <v>0.4</v>
      </c>
      <c r="Q2747">
        <v>2.5052492546240699</v>
      </c>
      <c r="R2747">
        <v>930</v>
      </c>
      <c r="S2747">
        <v>1.1990524319733699E-17</v>
      </c>
      <c r="T2747">
        <v>0</v>
      </c>
      <c r="V2747" s="3" t="s">
        <v>121</v>
      </c>
      <c r="W2747" t="s">
        <v>38</v>
      </c>
    </row>
    <row r="2748" spans="1:23" x14ac:dyDescent="0.25">
      <c r="A2748">
        <v>2747</v>
      </c>
      <c r="B2748" t="s">
        <v>2</v>
      </c>
      <c r="C2748">
        <v>0.8</v>
      </c>
      <c r="D2748" t="s">
        <v>9</v>
      </c>
      <c r="E2748">
        <v>0.6</v>
      </c>
      <c r="F2748" t="s">
        <v>29</v>
      </c>
      <c r="G2748">
        <v>0.4</v>
      </c>
      <c r="Q2748">
        <v>2.37194019341183</v>
      </c>
      <c r="R2748">
        <v>930</v>
      </c>
      <c r="S2748">
        <v>4.5682623538164296E-17</v>
      </c>
      <c r="T2748">
        <v>0</v>
      </c>
      <c r="V2748" s="3" t="s">
        <v>121</v>
      </c>
      <c r="W2748" t="s">
        <v>38</v>
      </c>
    </row>
    <row r="2749" spans="1:23" x14ac:dyDescent="0.25">
      <c r="A2749">
        <v>2748</v>
      </c>
      <c r="B2749" t="s">
        <v>2</v>
      </c>
      <c r="C2749">
        <v>0.8</v>
      </c>
      <c r="D2749" t="s">
        <v>9</v>
      </c>
      <c r="E2749">
        <v>0.6</v>
      </c>
      <c r="F2749" t="s">
        <v>29</v>
      </c>
      <c r="G2749">
        <v>0.4</v>
      </c>
      <c r="Q2749">
        <v>2.3682821974302102</v>
      </c>
      <c r="R2749">
        <v>930</v>
      </c>
      <c r="S2749">
        <v>1.7404594141851398E-16</v>
      </c>
      <c r="T2749">
        <v>0</v>
      </c>
      <c r="V2749" s="3" t="s">
        <v>121</v>
      </c>
      <c r="W2749" t="s">
        <v>38</v>
      </c>
    </row>
    <row r="2750" spans="1:23" x14ac:dyDescent="0.25">
      <c r="A2750">
        <v>2749</v>
      </c>
      <c r="B2750" t="s">
        <v>2</v>
      </c>
      <c r="C2750">
        <v>0.8</v>
      </c>
      <c r="D2750" t="s">
        <v>9</v>
      </c>
      <c r="E2750">
        <v>0.6</v>
      </c>
      <c r="F2750" t="s">
        <v>29</v>
      </c>
      <c r="G2750">
        <v>0.4</v>
      </c>
      <c r="Q2750">
        <v>2.3615037365618501</v>
      </c>
      <c r="R2750">
        <v>930</v>
      </c>
      <c r="S2750">
        <v>2.08690209332964E-15</v>
      </c>
      <c r="T2750">
        <v>0</v>
      </c>
      <c r="V2750" s="3" t="s">
        <v>121</v>
      </c>
      <c r="W2750" t="s">
        <v>38</v>
      </c>
    </row>
    <row r="2751" spans="1:23" x14ac:dyDescent="0.25">
      <c r="A2751">
        <v>2750</v>
      </c>
      <c r="B2751" t="s">
        <v>2</v>
      </c>
      <c r="C2751">
        <v>0.8</v>
      </c>
      <c r="D2751" t="s">
        <v>9</v>
      </c>
      <c r="E2751">
        <v>0.6</v>
      </c>
      <c r="F2751" t="s">
        <v>29</v>
      </c>
      <c r="G2751">
        <v>0.4</v>
      </c>
      <c r="Q2751">
        <v>2.3557832716581499</v>
      </c>
      <c r="R2751">
        <v>930</v>
      </c>
      <c r="S2751">
        <v>1.70751742866281E-14</v>
      </c>
      <c r="T2751">
        <v>0</v>
      </c>
      <c r="V2751" s="3" t="s">
        <v>121</v>
      </c>
      <c r="W2751" t="s">
        <v>38</v>
      </c>
    </row>
    <row r="2752" spans="1:23" x14ac:dyDescent="0.25">
      <c r="A2752">
        <v>2751</v>
      </c>
      <c r="B2752" t="s">
        <v>2</v>
      </c>
      <c r="C2752">
        <v>0.8</v>
      </c>
      <c r="D2752" t="s">
        <v>9</v>
      </c>
      <c r="E2752">
        <v>0.6</v>
      </c>
      <c r="F2752" t="s">
        <v>29</v>
      </c>
      <c r="G2752">
        <v>0.4</v>
      </c>
      <c r="Q2752">
        <v>2.35059487470394</v>
      </c>
      <c r="R2752">
        <v>930</v>
      </c>
      <c r="S2752">
        <v>1.15409262005143E-13</v>
      </c>
      <c r="T2752">
        <v>0</v>
      </c>
      <c r="V2752" s="3" t="s">
        <v>121</v>
      </c>
      <c r="W2752" t="s">
        <v>38</v>
      </c>
    </row>
    <row r="2753" spans="1:23" x14ac:dyDescent="0.25">
      <c r="A2753">
        <v>2752</v>
      </c>
      <c r="B2753" t="s">
        <v>2</v>
      </c>
      <c r="C2753">
        <v>0.8</v>
      </c>
      <c r="D2753" t="s">
        <v>9</v>
      </c>
      <c r="E2753">
        <v>0.6</v>
      </c>
      <c r="F2753" t="s">
        <v>29</v>
      </c>
      <c r="G2753">
        <v>0.4</v>
      </c>
      <c r="Q2753">
        <v>2.3464523857672099</v>
      </c>
      <c r="R2753">
        <v>930</v>
      </c>
      <c r="S2753">
        <v>5.3228114060058493E-13</v>
      </c>
      <c r="T2753">
        <v>0</v>
      </c>
      <c r="V2753" s="3" t="s">
        <v>121</v>
      </c>
      <c r="W2753" t="s">
        <v>38</v>
      </c>
    </row>
    <row r="2754" spans="1:23" x14ac:dyDescent="0.25">
      <c r="A2754">
        <v>2753</v>
      </c>
      <c r="B2754" t="s">
        <v>2</v>
      </c>
      <c r="C2754">
        <v>0.8</v>
      </c>
      <c r="D2754" t="s">
        <v>9</v>
      </c>
      <c r="E2754">
        <v>0.6</v>
      </c>
      <c r="F2754" t="s">
        <v>29</v>
      </c>
      <c r="G2754">
        <v>0.4</v>
      </c>
      <c r="Q2754">
        <v>2.2196347700271599</v>
      </c>
      <c r="R2754">
        <v>930</v>
      </c>
      <c r="S2754">
        <v>4.35516034714361E-12</v>
      </c>
      <c r="T2754">
        <v>0</v>
      </c>
      <c r="V2754" s="3" t="s">
        <v>121</v>
      </c>
      <c r="W2754" t="s">
        <v>38</v>
      </c>
    </row>
    <row r="2755" spans="1:23" x14ac:dyDescent="0.25">
      <c r="A2755">
        <v>2754</v>
      </c>
      <c r="B2755" t="s">
        <v>2</v>
      </c>
      <c r="C2755">
        <v>0.8</v>
      </c>
      <c r="D2755" t="s">
        <v>9</v>
      </c>
      <c r="E2755">
        <v>0.6</v>
      </c>
      <c r="F2755" t="s">
        <v>29</v>
      </c>
      <c r="G2755">
        <v>0.4</v>
      </c>
      <c r="Q2755">
        <v>2.2152345970290099</v>
      </c>
      <c r="R2755">
        <v>930</v>
      </c>
      <c r="S2755">
        <v>2.43159989625211E-11</v>
      </c>
      <c r="T2755">
        <v>0</v>
      </c>
      <c r="V2755" s="3" t="s">
        <v>121</v>
      </c>
      <c r="W2755" t="s">
        <v>38</v>
      </c>
    </row>
    <row r="2756" spans="1:23" x14ac:dyDescent="0.25">
      <c r="A2756">
        <v>2755</v>
      </c>
      <c r="B2756" t="s">
        <v>2</v>
      </c>
      <c r="C2756">
        <v>0.8</v>
      </c>
      <c r="D2756" t="s">
        <v>9</v>
      </c>
      <c r="E2756">
        <v>0.6</v>
      </c>
      <c r="F2756" t="s">
        <v>29</v>
      </c>
      <c r="G2756">
        <v>0.4</v>
      </c>
      <c r="Q2756">
        <v>2.2123059954547801</v>
      </c>
      <c r="R2756">
        <v>930</v>
      </c>
      <c r="S2756">
        <v>7.6527482617614598E-11</v>
      </c>
      <c r="T2756">
        <v>0</v>
      </c>
      <c r="V2756" s="3" t="s">
        <v>121</v>
      </c>
      <c r="W2756" t="s">
        <v>38</v>
      </c>
    </row>
    <row r="2757" spans="1:23" x14ac:dyDescent="0.25">
      <c r="A2757">
        <v>2756</v>
      </c>
      <c r="B2757" t="s">
        <v>2</v>
      </c>
      <c r="C2757">
        <v>0.8</v>
      </c>
      <c r="D2757" t="s">
        <v>9</v>
      </c>
      <c r="E2757">
        <v>0.6</v>
      </c>
      <c r="F2757" t="s">
        <v>29</v>
      </c>
      <c r="G2757">
        <v>0.4</v>
      </c>
      <c r="Q2757">
        <v>2.2059739672719401</v>
      </c>
      <c r="R2757">
        <v>930</v>
      </c>
      <c r="S2757">
        <v>9.1760464145449806E-10</v>
      </c>
      <c r="T2757">
        <v>0</v>
      </c>
      <c r="V2757" s="3" t="s">
        <v>121</v>
      </c>
      <c r="W2757" t="s">
        <v>38</v>
      </c>
    </row>
    <row r="2758" spans="1:23" x14ac:dyDescent="0.25">
      <c r="A2758">
        <v>2757</v>
      </c>
      <c r="B2758" t="s">
        <v>2</v>
      </c>
      <c r="C2758">
        <v>0.8</v>
      </c>
      <c r="D2758" t="s">
        <v>9</v>
      </c>
      <c r="E2758">
        <v>0.6</v>
      </c>
      <c r="F2758" t="s">
        <v>29</v>
      </c>
      <c r="G2758">
        <v>0.4</v>
      </c>
      <c r="Q2758">
        <v>2.0821528499850901</v>
      </c>
      <c r="R2758">
        <v>930</v>
      </c>
      <c r="S2758">
        <v>5.0745109136286695E-8</v>
      </c>
      <c r="T2758">
        <v>0</v>
      </c>
      <c r="V2758" s="3" t="s">
        <v>121</v>
      </c>
      <c r="W2758" t="s">
        <v>38</v>
      </c>
    </row>
    <row r="2759" spans="1:23" x14ac:dyDescent="0.25">
      <c r="A2759">
        <v>2758</v>
      </c>
      <c r="B2759" t="s">
        <v>2</v>
      </c>
      <c r="C2759">
        <v>0.8</v>
      </c>
      <c r="D2759" t="s">
        <v>9</v>
      </c>
      <c r="E2759">
        <v>0.6</v>
      </c>
      <c r="F2759" t="s">
        <v>29</v>
      </c>
      <c r="G2759">
        <v>0.4</v>
      </c>
      <c r="Q2759">
        <v>2.0734485589510001</v>
      </c>
      <c r="R2759">
        <v>930</v>
      </c>
      <c r="S2759">
        <v>1.91495104710038E-6</v>
      </c>
      <c r="T2759">
        <v>0</v>
      </c>
      <c r="V2759" s="3" t="s">
        <v>121</v>
      </c>
      <c r="W2759" t="s">
        <v>38</v>
      </c>
    </row>
    <row r="2760" spans="1:23" x14ac:dyDescent="0.25">
      <c r="A2760">
        <v>2759</v>
      </c>
      <c r="B2760" t="s">
        <v>2</v>
      </c>
      <c r="C2760">
        <v>0.8</v>
      </c>
      <c r="D2760" t="s">
        <v>9</v>
      </c>
      <c r="E2760">
        <v>0.6</v>
      </c>
      <c r="F2760" t="s">
        <v>29</v>
      </c>
      <c r="G2760">
        <v>0.4</v>
      </c>
      <c r="Q2760">
        <v>2.0629604561825001</v>
      </c>
      <c r="R2760">
        <v>930</v>
      </c>
      <c r="S2760">
        <v>1.5519272871760499E-4</v>
      </c>
      <c r="T2760">
        <v>0</v>
      </c>
      <c r="V2760" s="3" t="s">
        <v>121</v>
      </c>
      <c r="W2760" t="s">
        <v>38</v>
      </c>
    </row>
    <row r="2761" spans="1:23" x14ac:dyDescent="0.25">
      <c r="A2761">
        <v>2760</v>
      </c>
      <c r="B2761" t="s">
        <v>2</v>
      </c>
      <c r="C2761">
        <v>0.8</v>
      </c>
      <c r="D2761" t="s">
        <v>9</v>
      </c>
      <c r="E2761">
        <v>0.6</v>
      </c>
      <c r="F2761" t="s">
        <v>29</v>
      </c>
      <c r="G2761">
        <v>0.4</v>
      </c>
      <c r="Q2761">
        <v>2.0547893952679699</v>
      </c>
      <c r="R2761">
        <v>930</v>
      </c>
      <c r="S2761">
        <v>4.8377932352593701E-3</v>
      </c>
      <c r="T2761">
        <v>0</v>
      </c>
      <c r="V2761" s="3" t="s">
        <v>121</v>
      </c>
      <c r="W2761" t="s">
        <v>38</v>
      </c>
    </row>
    <row r="2762" spans="1:23" x14ac:dyDescent="0.25">
      <c r="A2762">
        <v>2761</v>
      </c>
      <c r="B2762" t="s">
        <v>2</v>
      </c>
      <c r="C2762">
        <v>0.8</v>
      </c>
      <c r="D2762" t="s">
        <v>9</v>
      </c>
      <c r="E2762">
        <v>0.6</v>
      </c>
      <c r="F2762" t="s">
        <v>29</v>
      </c>
      <c r="G2762">
        <v>0.4</v>
      </c>
      <c r="Q2762">
        <v>2.0516205078854601</v>
      </c>
      <c r="R2762">
        <v>930</v>
      </c>
      <c r="S2762">
        <v>1.8431478159642301E-2</v>
      </c>
      <c r="T2762">
        <v>0</v>
      </c>
      <c r="V2762" s="3" t="s">
        <v>121</v>
      </c>
      <c r="W2762" t="s">
        <v>38</v>
      </c>
    </row>
    <row r="2763" spans="1:23" x14ac:dyDescent="0.25">
      <c r="A2763">
        <v>2762</v>
      </c>
      <c r="B2763" t="s">
        <v>2</v>
      </c>
      <c r="C2763">
        <v>0.8</v>
      </c>
      <c r="D2763" t="s">
        <v>9</v>
      </c>
      <c r="E2763">
        <v>0.6</v>
      </c>
      <c r="F2763" t="s">
        <v>29</v>
      </c>
      <c r="G2763">
        <v>0.4</v>
      </c>
      <c r="Q2763">
        <v>1.9428782178977599</v>
      </c>
      <c r="R2763">
        <v>930</v>
      </c>
      <c r="S2763">
        <v>5.8007677441219797E-2</v>
      </c>
      <c r="T2763">
        <v>0</v>
      </c>
      <c r="V2763" s="3" t="s">
        <v>121</v>
      </c>
      <c r="W2763" t="s">
        <v>38</v>
      </c>
    </row>
    <row r="2764" spans="1:23" x14ac:dyDescent="0.25">
      <c r="A2764">
        <v>2763</v>
      </c>
      <c r="B2764" t="s">
        <v>2</v>
      </c>
      <c r="C2764">
        <v>0.8</v>
      </c>
      <c r="D2764" t="s">
        <v>9</v>
      </c>
      <c r="E2764">
        <v>0.6</v>
      </c>
      <c r="F2764" t="s">
        <v>29</v>
      </c>
      <c r="G2764">
        <v>0.4</v>
      </c>
      <c r="Q2764">
        <v>1.9403096790102199</v>
      </c>
      <c r="R2764">
        <v>930</v>
      </c>
      <c r="S2764">
        <v>0.182562169619819</v>
      </c>
      <c r="T2764">
        <v>0</v>
      </c>
      <c r="V2764" s="3" t="s">
        <v>121</v>
      </c>
      <c r="W2764" t="s">
        <v>38</v>
      </c>
    </row>
    <row r="2765" spans="1:23" x14ac:dyDescent="0.25">
      <c r="A2765">
        <v>2764</v>
      </c>
      <c r="B2765" t="s">
        <v>2</v>
      </c>
      <c r="C2765">
        <v>0.8</v>
      </c>
      <c r="D2765" t="s">
        <v>9</v>
      </c>
      <c r="E2765">
        <v>0.6</v>
      </c>
      <c r="F2765" t="s">
        <v>29</v>
      </c>
      <c r="G2765">
        <v>0.4</v>
      </c>
      <c r="Q2765">
        <v>1.83746721035195</v>
      </c>
      <c r="R2765">
        <v>930</v>
      </c>
      <c r="S2765">
        <v>0.57456094169722005</v>
      </c>
      <c r="T2765">
        <v>0</v>
      </c>
      <c r="V2765" s="3" t="s">
        <v>121</v>
      </c>
      <c r="W2765" t="s">
        <v>38</v>
      </c>
    </row>
    <row r="2766" spans="1:23" x14ac:dyDescent="0.25">
      <c r="A2766">
        <v>2765</v>
      </c>
      <c r="B2766" t="s">
        <v>2</v>
      </c>
      <c r="C2766">
        <v>0.8</v>
      </c>
      <c r="D2766" t="s">
        <v>9</v>
      </c>
      <c r="E2766">
        <v>0.6</v>
      </c>
      <c r="F2766" t="s">
        <v>29</v>
      </c>
      <c r="G2766">
        <v>0.4</v>
      </c>
      <c r="Q2766">
        <v>1.6482096332915901</v>
      </c>
      <c r="R2766">
        <v>930</v>
      </c>
      <c r="S2766">
        <v>4.7010965435931</v>
      </c>
      <c r="T2766">
        <v>0</v>
      </c>
      <c r="V2766" s="3" t="s">
        <v>121</v>
      </c>
      <c r="W2766" t="s">
        <v>38</v>
      </c>
    </row>
    <row r="2767" spans="1:23" x14ac:dyDescent="0.25">
      <c r="A2767">
        <v>2766</v>
      </c>
      <c r="B2767" t="s">
        <v>2</v>
      </c>
      <c r="C2767">
        <v>0.8</v>
      </c>
      <c r="D2767" t="s">
        <v>9</v>
      </c>
      <c r="E2767">
        <v>0.6</v>
      </c>
      <c r="F2767" t="s">
        <v>29</v>
      </c>
      <c r="G2767">
        <v>0.4</v>
      </c>
      <c r="Q2767">
        <v>1.47942367045658</v>
      </c>
      <c r="R2767">
        <v>930</v>
      </c>
      <c r="S2767">
        <v>21.682012230402201</v>
      </c>
      <c r="T2767">
        <v>0</v>
      </c>
      <c r="V2767" s="3" t="s">
        <v>121</v>
      </c>
      <c r="W2767" t="s">
        <v>38</v>
      </c>
    </row>
    <row r="2768" spans="1:23" x14ac:dyDescent="0.25">
      <c r="A2768">
        <v>2767</v>
      </c>
      <c r="B2768" t="s">
        <v>2</v>
      </c>
      <c r="C2768">
        <v>0.875</v>
      </c>
      <c r="D2768" t="s">
        <v>9</v>
      </c>
      <c r="E2768">
        <v>0.75</v>
      </c>
      <c r="F2768" t="s">
        <v>29</v>
      </c>
      <c r="G2768">
        <v>0.25</v>
      </c>
      <c r="Q2768">
        <v>6.1688056121478896</v>
      </c>
      <c r="R2768">
        <v>930</v>
      </c>
      <c r="S2768">
        <v>8.1042661091832299E-17</v>
      </c>
      <c r="T2768">
        <v>0</v>
      </c>
      <c r="V2768" s="3" t="s">
        <v>121</v>
      </c>
      <c r="W2768" t="s">
        <v>38</v>
      </c>
    </row>
    <row r="2769" spans="1:23" x14ac:dyDescent="0.25">
      <c r="A2769">
        <v>2768</v>
      </c>
      <c r="B2769" t="s">
        <v>2</v>
      </c>
      <c r="C2769">
        <v>0.875</v>
      </c>
      <c r="D2769" t="s">
        <v>9</v>
      </c>
      <c r="E2769">
        <v>0.75</v>
      </c>
      <c r="F2769" t="s">
        <v>29</v>
      </c>
      <c r="G2769">
        <v>0.25</v>
      </c>
      <c r="Q2769">
        <v>6.1606502800439698</v>
      </c>
      <c r="R2769">
        <v>930</v>
      </c>
      <c r="S2769">
        <v>2.5505803185588601E-16</v>
      </c>
      <c r="T2769">
        <v>0</v>
      </c>
      <c r="V2769" s="3" t="s">
        <v>121</v>
      </c>
      <c r="W2769" t="s">
        <v>38</v>
      </c>
    </row>
    <row r="2770" spans="1:23" x14ac:dyDescent="0.25">
      <c r="A2770">
        <v>2769</v>
      </c>
      <c r="B2770" t="s">
        <v>2</v>
      </c>
      <c r="C2770">
        <v>0.875</v>
      </c>
      <c r="D2770" t="s">
        <v>9</v>
      </c>
      <c r="E2770">
        <v>0.75</v>
      </c>
      <c r="F2770" t="s">
        <v>29</v>
      </c>
      <c r="G2770">
        <v>0.25</v>
      </c>
      <c r="Q2770">
        <v>5.8379768478415102</v>
      </c>
      <c r="R2770">
        <v>930</v>
      </c>
      <c r="S2770">
        <v>4.5248236711224999E-16</v>
      </c>
      <c r="T2770">
        <v>0</v>
      </c>
      <c r="V2770" s="3" t="s">
        <v>121</v>
      </c>
      <c r="W2770" t="s">
        <v>38</v>
      </c>
    </row>
    <row r="2771" spans="1:23" x14ac:dyDescent="0.25">
      <c r="A2771">
        <v>2770</v>
      </c>
      <c r="B2771" t="s">
        <v>2</v>
      </c>
      <c r="C2771">
        <v>0.875</v>
      </c>
      <c r="D2771" t="s">
        <v>9</v>
      </c>
      <c r="E2771">
        <v>0.75</v>
      </c>
      <c r="F2771" t="s">
        <v>29</v>
      </c>
      <c r="G2771">
        <v>0.25</v>
      </c>
      <c r="Q2771">
        <v>5.8302588805391498</v>
      </c>
      <c r="R2771">
        <v>930</v>
      </c>
      <c r="S2771">
        <v>1.42405568191263E-15</v>
      </c>
      <c r="T2771">
        <v>0</v>
      </c>
      <c r="V2771" s="3" t="s">
        <v>121</v>
      </c>
      <c r="W2771" t="s">
        <v>38</v>
      </c>
    </row>
    <row r="2772" spans="1:23" x14ac:dyDescent="0.25">
      <c r="A2772">
        <v>2771</v>
      </c>
      <c r="B2772" t="s">
        <v>2</v>
      </c>
      <c r="C2772">
        <v>0.875</v>
      </c>
      <c r="D2772" t="s">
        <v>9</v>
      </c>
      <c r="E2772">
        <v>0.75</v>
      </c>
      <c r="F2772" t="s">
        <v>29</v>
      </c>
      <c r="G2772">
        <v>0.25</v>
      </c>
      <c r="Q2772">
        <v>5.8225511166036199</v>
      </c>
      <c r="R2772">
        <v>930</v>
      </c>
      <c r="S2772">
        <v>4.4817980380759201E-15</v>
      </c>
      <c r="T2772">
        <v>0</v>
      </c>
      <c r="V2772" s="3" t="s">
        <v>121</v>
      </c>
      <c r="W2772" t="s">
        <v>38</v>
      </c>
    </row>
    <row r="2773" spans="1:23" x14ac:dyDescent="0.25">
      <c r="A2773">
        <v>2772</v>
      </c>
      <c r="B2773" t="s">
        <v>2</v>
      </c>
      <c r="C2773">
        <v>0.875</v>
      </c>
      <c r="D2773" t="s">
        <v>9</v>
      </c>
      <c r="E2773">
        <v>0.75</v>
      </c>
      <c r="F2773" t="s">
        <v>29</v>
      </c>
      <c r="G2773">
        <v>0.25</v>
      </c>
      <c r="Q2773">
        <v>5.5127221358017797</v>
      </c>
      <c r="R2773">
        <v>930</v>
      </c>
      <c r="S2773">
        <v>1.70751742866281E-14</v>
      </c>
      <c r="T2773">
        <v>0</v>
      </c>
      <c r="V2773" s="3" t="s">
        <v>121</v>
      </c>
      <c r="W2773" t="s">
        <v>38</v>
      </c>
    </row>
    <row r="2774" spans="1:23" x14ac:dyDescent="0.25">
      <c r="A2774">
        <v>2773</v>
      </c>
      <c r="B2774" t="s">
        <v>2</v>
      </c>
      <c r="C2774">
        <v>0.875</v>
      </c>
      <c r="D2774" t="s">
        <v>9</v>
      </c>
      <c r="E2774">
        <v>0.75</v>
      </c>
      <c r="F2774" t="s">
        <v>29</v>
      </c>
      <c r="G2774">
        <v>0.25</v>
      </c>
      <c r="Q2774">
        <v>5.5078624169261303</v>
      </c>
      <c r="R2774">
        <v>930</v>
      </c>
      <c r="S2774">
        <v>3.6670375127908197E-14</v>
      </c>
      <c r="T2774">
        <v>0</v>
      </c>
      <c r="V2774" s="3" t="s">
        <v>121</v>
      </c>
      <c r="W2774" t="s">
        <v>38</v>
      </c>
    </row>
    <row r="2775" spans="1:23" x14ac:dyDescent="0.25">
      <c r="A2775">
        <v>2774</v>
      </c>
      <c r="B2775" t="s">
        <v>2</v>
      </c>
      <c r="C2775">
        <v>0.875</v>
      </c>
      <c r="D2775" t="s">
        <v>9</v>
      </c>
      <c r="E2775">
        <v>0.75</v>
      </c>
      <c r="F2775" t="s">
        <v>29</v>
      </c>
      <c r="G2775">
        <v>0.25</v>
      </c>
      <c r="Q2775">
        <v>5.2170786730607501</v>
      </c>
      <c r="R2775">
        <v>930</v>
      </c>
      <c r="S2775">
        <v>9.5335162690584703E-14</v>
      </c>
      <c r="T2775">
        <v>0</v>
      </c>
      <c r="V2775" s="3" t="s">
        <v>121</v>
      </c>
      <c r="W2775" t="s">
        <v>38</v>
      </c>
    </row>
    <row r="2776" spans="1:23" x14ac:dyDescent="0.25">
      <c r="A2776">
        <v>2775</v>
      </c>
      <c r="B2776" t="s">
        <v>2</v>
      </c>
      <c r="C2776">
        <v>0.875</v>
      </c>
      <c r="D2776" t="s">
        <v>9</v>
      </c>
      <c r="E2776">
        <v>0.75</v>
      </c>
      <c r="F2776" t="s">
        <v>29</v>
      </c>
      <c r="G2776">
        <v>0.25</v>
      </c>
      <c r="Q2776">
        <v>5.4957318542669702</v>
      </c>
      <c r="R2776">
        <v>930</v>
      </c>
      <c r="S2776">
        <v>2.47851111790868E-13</v>
      </c>
      <c r="T2776">
        <v>0</v>
      </c>
      <c r="V2776" s="3" t="s">
        <v>121</v>
      </c>
      <c r="W2776" t="s">
        <v>38</v>
      </c>
    </row>
    <row r="2777" spans="1:23" x14ac:dyDescent="0.25">
      <c r="A2777">
        <v>2776</v>
      </c>
      <c r="B2777" t="s">
        <v>2</v>
      </c>
      <c r="C2777">
        <v>0.875</v>
      </c>
      <c r="D2777" t="s">
        <v>9</v>
      </c>
      <c r="E2777">
        <v>0.75</v>
      </c>
      <c r="F2777" t="s">
        <v>29</v>
      </c>
      <c r="G2777">
        <v>0.25</v>
      </c>
      <c r="Q2777">
        <v>5.4787939370014902</v>
      </c>
      <c r="R2777">
        <v>930</v>
      </c>
      <c r="S2777">
        <v>3.5976308402354798E-12</v>
      </c>
      <c r="T2777">
        <v>0</v>
      </c>
      <c r="V2777" s="3" t="s">
        <v>121</v>
      </c>
      <c r="W2777" t="s">
        <v>38</v>
      </c>
    </row>
    <row r="2778" spans="1:23" x14ac:dyDescent="0.25">
      <c r="A2778">
        <v>2777</v>
      </c>
      <c r="B2778" t="s">
        <v>2</v>
      </c>
      <c r="C2778">
        <v>0.875</v>
      </c>
      <c r="D2778" t="s">
        <v>9</v>
      </c>
      <c r="E2778">
        <v>0.75</v>
      </c>
      <c r="F2778" t="s">
        <v>29</v>
      </c>
      <c r="G2778">
        <v>0.25</v>
      </c>
      <c r="Q2778">
        <v>5.1906891795581602</v>
      </c>
      <c r="R2778">
        <v>930</v>
      </c>
      <c r="S2778">
        <v>7.7262152800677502E-12</v>
      </c>
      <c r="T2778">
        <v>0</v>
      </c>
      <c r="V2778" s="3" t="s">
        <v>121</v>
      </c>
      <c r="W2778" t="s">
        <v>38</v>
      </c>
    </row>
    <row r="2779" spans="1:23" x14ac:dyDescent="0.25">
      <c r="A2779">
        <v>2778</v>
      </c>
      <c r="B2779" t="s">
        <v>2</v>
      </c>
      <c r="C2779">
        <v>0.875</v>
      </c>
      <c r="D2779" t="s">
        <v>9</v>
      </c>
      <c r="E2779">
        <v>0.75</v>
      </c>
      <c r="F2779" t="s">
        <v>29</v>
      </c>
      <c r="G2779">
        <v>0.25</v>
      </c>
      <c r="Q2779">
        <v>5.1792571619131103</v>
      </c>
      <c r="R2779">
        <v>930</v>
      </c>
      <c r="S2779">
        <v>5.22206560587649E-11</v>
      </c>
      <c r="T2779">
        <v>0</v>
      </c>
      <c r="V2779" s="3" t="s">
        <v>121</v>
      </c>
      <c r="W2779" t="s">
        <v>38</v>
      </c>
    </row>
    <row r="2780" spans="1:23" x14ac:dyDescent="0.25">
      <c r="A2780">
        <v>2779</v>
      </c>
      <c r="B2780" t="s">
        <v>2</v>
      </c>
      <c r="C2780">
        <v>0.875</v>
      </c>
      <c r="D2780" t="s">
        <v>9</v>
      </c>
      <c r="E2780">
        <v>0.75</v>
      </c>
      <c r="F2780" t="s">
        <v>29</v>
      </c>
      <c r="G2780">
        <v>0.25</v>
      </c>
      <c r="Q2780">
        <v>4.9004166130657199</v>
      </c>
      <c r="R2780">
        <v>930</v>
      </c>
      <c r="S2780">
        <v>3.52953784014146E-10</v>
      </c>
      <c r="T2780">
        <v>0</v>
      </c>
      <c r="V2780" s="3" t="s">
        <v>121</v>
      </c>
      <c r="W2780" t="s">
        <v>38</v>
      </c>
    </row>
    <row r="2781" spans="1:23" x14ac:dyDescent="0.25">
      <c r="A2781">
        <v>2780</v>
      </c>
      <c r="B2781" t="s">
        <v>2</v>
      </c>
      <c r="C2781">
        <v>0.875</v>
      </c>
      <c r="D2781" t="s">
        <v>9</v>
      </c>
      <c r="E2781">
        <v>0.75</v>
      </c>
      <c r="F2781" t="s">
        <v>29</v>
      </c>
      <c r="G2781">
        <v>0.25</v>
      </c>
      <c r="Q2781">
        <v>4.89501727909464</v>
      </c>
      <c r="R2781">
        <v>930</v>
      </c>
      <c r="S2781">
        <v>9.1760464145449806E-10</v>
      </c>
      <c r="T2781">
        <v>0</v>
      </c>
      <c r="V2781" s="3" t="s">
        <v>121</v>
      </c>
      <c r="W2781" t="s">
        <v>38</v>
      </c>
    </row>
    <row r="2782" spans="1:23" x14ac:dyDescent="0.25">
      <c r="A2782">
        <v>2781</v>
      </c>
      <c r="B2782" t="s">
        <v>2</v>
      </c>
      <c r="C2782">
        <v>0.875</v>
      </c>
      <c r="D2782" t="s">
        <v>9</v>
      </c>
      <c r="E2782">
        <v>0.75</v>
      </c>
      <c r="F2782" t="s">
        <v>29</v>
      </c>
      <c r="G2782">
        <v>0.25</v>
      </c>
      <c r="Q2782">
        <v>4.6376106706164402</v>
      </c>
      <c r="R2782">
        <v>930</v>
      </c>
      <c r="S2782">
        <v>1.9706332630289401E-9</v>
      </c>
      <c r="T2782">
        <v>0</v>
      </c>
      <c r="V2782" s="3" t="s">
        <v>121</v>
      </c>
      <c r="W2782" t="s">
        <v>38</v>
      </c>
    </row>
    <row r="2783" spans="1:23" x14ac:dyDescent="0.25">
      <c r="A2783">
        <v>2782</v>
      </c>
      <c r="B2783" t="s">
        <v>2</v>
      </c>
      <c r="C2783">
        <v>0.875</v>
      </c>
      <c r="D2783" t="s">
        <v>9</v>
      </c>
      <c r="E2783">
        <v>0.75</v>
      </c>
      <c r="F2783" t="s">
        <v>29</v>
      </c>
      <c r="G2783">
        <v>0.25</v>
      </c>
      <c r="Q2783">
        <v>4.6304585673532301</v>
      </c>
      <c r="R2783">
        <v>930</v>
      </c>
      <c r="S2783">
        <v>7.5079033315146705E-9</v>
      </c>
      <c r="T2783">
        <v>0</v>
      </c>
      <c r="V2783" s="3" t="s">
        <v>121</v>
      </c>
      <c r="W2783" t="s">
        <v>38</v>
      </c>
    </row>
    <row r="2784" spans="1:23" x14ac:dyDescent="0.25">
      <c r="A2784">
        <v>2783</v>
      </c>
      <c r="B2784" t="s">
        <v>2</v>
      </c>
      <c r="C2784">
        <v>0.875</v>
      </c>
      <c r="D2784" t="s">
        <v>9</v>
      </c>
      <c r="E2784">
        <v>0.75</v>
      </c>
      <c r="F2784" t="s">
        <v>29</v>
      </c>
      <c r="G2784">
        <v>0.25</v>
      </c>
      <c r="Q2784">
        <v>4.6192418263790502</v>
      </c>
      <c r="R2784">
        <v>930</v>
      </c>
      <c r="S2784">
        <v>6.1430173615969103E-8</v>
      </c>
      <c r="T2784">
        <v>0</v>
      </c>
      <c r="V2784" s="3" t="s">
        <v>121</v>
      </c>
      <c r="W2784" t="s">
        <v>38</v>
      </c>
    </row>
    <row r="2785" spans="1:23" x14ac:dyDescent="0.25">
      <c r="A2785">
        <v>2784</v>
      </c>
      <c r="B2785" t="s">
        <v>2</v>
      </c>
      <c r="C2785">
        <v>0.875</v>
      </c>
      <c r="D2785" t="s">
        <v>9</v>
      </c>
      <c r="E2785">
        <v>0.75</v>
      </c>
      <c r="F2785" t="s">
        <v>29</v>
      </c>
      <c r="G2785">
        <v>0.25</v>
      </c>
      <c r="Q2785">
        <v>4.5989173181412299</v>
      </c>
      <c r="R2785">
        <v>930</v>
      </c>
      <c r="S2785">
        <v>2.8062914951824E-6</v>
      </c>
      <c r="T2785">
        <v>0</v>
      </c>
      <c r="V2785" s="3" t="s">
        <v>121</v>
      </c>
      <c r="W2785" t="s">
        <v>38</v>
      </c>
    </row>
    <row r="2786" spans="1:23" x14ac:dyDescent="0.25">
      <c r="A2786">
        <v>2785</v>
      </c>
      <c r="B2786" t="s">
        <v>2</v>
      </c>
      <c r="C2786">
        <v>0.875</v>
      </c>
      <c r="D2786" t="s">
        <v>9</v>
      </c>
      <c r="E2786">
        <v>0.75</v>
      </c>
      <c r="F2786" t="s">
        <v>29</v>
      </c>
      <c r="G2786">
        <v>0.25</v>
      </c>
      <c r="Q2786">
        <v>4.5817118137244899</v>
      </c>
      <c r="R2786">
        <v>930</v>
      </c>
      <c r="S2786">
        <v>7.2263860994805504E-5</v>
      </c>
      <c r="T2786">
        <v>0</v>
      </c>
      <c r="V2786" s="3" t="s">
        <v>121</v>
      </c>
      <c r="W2786" t="s">
        <v>38</v>
      </c>
    </row>
    <row r="2787" spans="1:23" x14ac:dyDescent="0.25">
      <c r="A2787">
        <v>2786</v>
      </c>
      <c r="B2787" t="s">
        <v>2</v>
      </c>
      <c r="C2787">
        <v>0.875</v>
      </c>
      <c r="D2787" t="s">
        <v>9</v>
      </c>
      <c r="E2787">
        <v>0.75</v>
      </c>
      <c r="F2787" t="s">
        <v>29</v>
      </c>
      <c r="G2787">
        <v>0.25</v>
      </c>
      <c r="Q2787">
        <v>4.3312203375258997</v>
      </c>
      <c r="R2787">
        <v>930</v>
      </c>
      <c r="S2787">
        <v>1.0489309209504899E-3</v>
      </c>
      <c r="T2787">
        <v>0</v>
      </c>
      <c r="V2787" s="3" t="s">
        <v>121</v>
      </c>
      <c r="W2787" t="s">
        <v>38</v>
      </c>
    </row>
    <row r="2788" spans="1:23" x14ac:dyDescent="0.25">
      <c r="A2788">
        <v>2787</v>
      </c>
      <c r="B2788" t="s">
        <v>2</v>
      </c>
      <c r="C2788">
        <v>0.875</v>
      </c>
      <c r="D2788" t="s">
        <v>9</v>
      </c>
      <c r="E2788">
        <v>0.75</v>
      </c>
      <c r="F2788" t="s">
        <v>29</v>
      </c>
      <c r="G2788">
        <v>0.25</v>
      </c>
      <c r="Q2788">
        <v>3.31335609866932</v>
      </c>
      <c r="R2788">
        <v>930</v>
      </c>
      <c r="S2788">
        <v>7.0896110018667793E-3</v>
      </c>
      <c r="T2788">
        <v>0</v>
      </c>
      <c r="V2788" s="3" t="s">
        <v>121</v>
      </c>
      <c r="W2788" t="s">
        <v>38</v>
      </c>
    </row>
    <row r="2789" spans="1:23" x14ac:dyDescent="0.25">
      <c r="A2789">
        <v>2788</v>
      </c>
      <c r="B2789" t="s">
        <v>2</v>
      </c>
      <c r="C2789">
        <v>0.875</v>
      </c>
      <c r="D2789" t="s">
        <v>9</v>
      </c>
      <c r="E2789">
        <v>0.75</v>
      </c>
      <c r="F2789" t="s">
        <v>29</v>
      </c>
      <c r="G2789">
        <v>0.25</v>
      </c>
      <c r="Q2789">
        <v>2.9747055477420301</v>
      </c>
      <c r="R2789">
        <v>930</v>
      </c>
      <c r="S2789">
        <v>2.70106645709637E-2</v>
      </c>
      <c r="T2789">
        <v>0</v>
      </c>
      <c r="V2789" s="3" t="s">
        <v>121</v>
      </c>
      <c r="W2789" t="s">
        <v>38</v>
      </c>
    </row>
    <row r="2790" spans="1:23" x14ac:dyDescent="0.25">
      <c r="A2790">
        <v>2789</v>
      </c>
      <c r="B2790" t="s">
        <v>2</v>
      </c>
      <c r="C2790">
        <v>0.875</v>
      </c>
      <c r="D2790" t="s">
        <v>9</v>
      </c>
      <c r="E2790">
        <v>0.75</v>
      </c>
      <c r="F2790" t="s">
        <v>29</v>
      </c>
      <c r="G2790">
        <v>0.25</v>
      </c>
      <c r="Q2790">
        <v>2.1607246449636102</v>
      </c>
      <c r="R2790">
        <v>930</v>
      </c>
      <c r="S2790">
        <v>5.8007677441219797E-2</v>
      </c>
      <c r="T2790">
        <v>0</v>
      </c>
      <c r="V2790" s="3" t="s">
        <v>121</v>
      </c>
      <c r="W2790" t="s">
        <v>38</v>
      </c>
    </row>
    <row r="2791" spans="1:23" x14ac:dyDescent="0.25">
      <c r="A2791">
        <v>2790</v>
      </c>
      <c r="B2791" t="s">
        <v>2</v>
      </c>
      <c r="C2791">
        <v>0.875</v>
      </c>
      <c r="D2791" t="s">
        <v>9</v>
      </c>
      <c r="E2791">
        <v>0.75</v>
      </c>
      <c r="F2791" t="s">
        <v>29</v>
      </c>
      <c r="G2791">
        <v>0.25</v>
      </c>
      <c r="Q2791">
        <v>1.6551287807531601</v>
      </c>
      <c r="R2791">
        <v>930</v>
      </c>
      <c r="S2791">
        <v>0.124576373649904</v>
      </c>
      <c r="T2791">
        <v>0</v>
      </c>
      <c r="V2791" s="3" t="s">
        <v>121</v>
      </c>
      <c r="W2791" t="s">
        <v>38</v>
      </c>
    </row>
    <row r="2792" spans="1:23" x14ac:dyDescent="0.25">
      <c r="A2792">
        <v>2791</v>
      </c>
      <c r="B2792" t="s">
        <v>2</v>
      </c>
      <c r="C2792">
        <v>0.875</v>
      </c>
      <c r="D2792" t="s">
        <v>9</v>
      </c>
      <c r="E2792">
        <v>0.75</v>
      </c>
      <c r="F2792" t="s">
        <v>29</v>
      </c>
      <c r="G2792">
        <v>0.25</v>
      </c>
      <c r="Q2792">
        <v>0.92111817722158695</v>
      </c>
      <c r="R2792">
        <v>930</v>
      </c>
      <c r="S2792">
        <v>0.47462274604891697</v>
      </c>
      <c r="T2792">
        <v>0</v>
      </c>
      <c r="V2792" s="3" t="s">
        <v>121</v>
      </c>
      <c r="W2792" t="s">
        <v>38</v>
      </c>
    </row>
    <row r="2793" spans="1:23" x14ac:dyDescent="0.25">
      <c r="A2793">
        <v>2792</v>
      </c>
      <c r="B2793" t="s">
        <v>2</v>
      </c>
      <c r="C2793">
        <v>0.875</v>
      </c>
      <c r="D2793" t="s">
        <v>9</v>
      </c>
      <c r="E2793">
        <v>0.75</v>
      </c>
      <c r="F2793" t="s">
        <v>29</v>
      </c>
      <c r="G2793">
        <v>0.25</v>
      </c>
      <c r="Q2793">
        <v>0.66892132277278205</v>
      </c>
      <c r="R2793">
        <v>930</v>
      </c>
      <c r="S2793">
        <v>1.2339180211109599</v>
      </c>
      <c r="T2793">
        <v>0</v>
      </c>
      <c r="V2793" s="3" t="s">
        <v>121</v>
      </c>
      <c r="W2793" t="s">
        <v>38</v>
      </c>
    </row>
    <row r="2794" spans="1:23" x14ac:dyDescent="0.25">
      <c r="A2794">
        <v>2793</v>
      </c>
      <c r="B2794" t="s">
        <v>2</v>
      </c>
      <c r="C2794">
        <v>0.875</v>
      </c>
      <c r="D2794" t="s">
        <v>9</v>
      </c>
      <c r="E2794">
        <v>0.75</v>
      </c>
      <c r="F2794" t="s">
        <v>29</v>
      </c>
      <c r="G2794">
        <v>0.25</v>
      </c>
      <c r="Q2794">
        <v>0.54048056636860398</v>
      </c>
      <c r="R2794">
        <v>930</v>
      </c>
      <c r="S2794">
        <v>2.1890161346897798</v>
      </c>
      <c r="T2794">
        <v>0</v>
      </c>
      <c r="V2794" s="3" t="s">
        <v>121</v>
      </c>
      <c r="W2794" t="s">
        <v>38</v>
      </c>
    </row>
    <row r="2795" spans="1:23" x14ac:dyDescent="0.25">
      <c r="A2795">
        <v>2794</v>
      </c>
      <c r="B2795" t="s">
        <v>2</v>
      </c>
      <c r="C2795">
        <v>0.875</v>
      </c>
      <c r="D2795" t="s">
        <v>9</v>
      </c>
      <c r="E2795">
        <v>0.75</v>
      </c>
      <c r="F2795" t="s">
        <v>29</v>
      </c>
      <c r="G2795">
        <v>0.25</v>
      </c>
      <c r="Q2795">
        <v>0.392500098607104</v>
      </c>
      <c r="R2795">
        <v>930</v>
      </c>
      <c r="S2795">
        <v>5.6909755791982404</v>
      </c>
      <c r="T2795">
        <v>0</v>
      </c>
      <c r="V2795" s="3" t="s">
        <v>121</v>
      </c>
      <c r="W2795" t="s">
        <v>38</v>
      </c>
    </row>
    <row r="2796" spans="1:23" x14ac:dyDescent="0.25">
      <c r="A2796">
        <v>2795</v>
      </c>
      <c r="B2796" t="s">
        <v>2</v>
      </c>
      <c r="C2796">
        <v>0.875</v>
      </c>
      <c r="D2796" t="s">
        <v>9</v>
      </c>
      <c r="E2796">
        <v>0.75</v>
      </c>
      <c r="F2796" t="s">
        <v>29</v>
      </c>
      <c r="G2796">
        <v>0.25</v>
      </c>
      <c r="Q2796">
        <v>0.28491016724197699</v>
      </c>
      <c r="R2796">
        <v>930</v>
      </c>
      <c r="S2796">
        <v>21.682012230402201</v>
      </c>
      <c r="T2796">
        <v>0</v>
      </c>
      <c r="V2796" s="3" t="s">
        <v>121</v>
      </c>
      <c r="W2796" t="s">
        <v>38</v>
      </c>
    </row>
    <row r="2797" spans="1:23" x14ac:dyDescent="0.25">
      <c r="A2797">
        <v>2796</v>
      </c>
      <c r="B2797" t="s">
        <v>2</v>
      </c>
      <c r="C2797">
        <v>0.875</v>
      </c>
      <c r="D2797" t="s">
        <v>9</v>
      </c>
      <c r="E2797">
        <v>0.75</v>
      </c>
      <c r="F2797" t="s">
        <v>29</v>
      </c>
      <c r="G2797">
        <v>0.25</v>
      </c>
      <c r="Q2797">
        <v>0.20676659230345801</v>
      </c>
      <c r="R2797">
        <v>930</v>
      </c>
      <c r="S2797">
        <v>100</v>
      </c>
      <c r="T2797">
        <v>0</v>
      </c>
      <c r="V2797" s="3" t="s">
        <v>121</v>
      </c>
      <c r="W2797" t="s">
        <v>38</v>
      </c>
    </row>
    <row r="2798" spans="1:23" x14ac:dyDescent="0.25">
      <c r="A2798">
        <v>2797</v>
      </c>
      <c r="B2798" t="s">
        <v>1</v>
      </c>
      <c r="C2798">
        <f>0.75/2</f>
        <v>0.375</v>
      </c>
      <c r="D2798" t="s">
        <v>2</v>
      </c>
      <c r="E2798">
        <v>0.25</v>
      </c>
      <c r="F2798" t="s">
        <v>25</v>
      </c>
      <c r="G2798">
        <f>0.5/2</f>
        <v>0.25</v>
      </c>
      <c r="H2798" t="s">
        <v>26</v>
      </c>
      <c r="I2798">
        <f>0.5/2</f>
        <v>0.25</v>
      </c>
      <c r="Q2798">
        <v>13</v>
      </c>
      <c r="R2798">
        <v>800</v>
      </c>
      <c r="S2798">
        <v>21</v>
      </c>
      <c r="T2798">
        <v>0</v>
      </c>
      <c r="V2798" s="3" t="s">
        <v>122</v>
      </c>
      <c r="W2798" t="s">
        <v>67</v>
      </c>
    </row>
    <row r="2799" spans="1:23" x14ac:dyDescent="0.25">
      <c r="A2799">
        <v>2798</v>
      </c>
      <c r="B2799" t="s">
        <v>1</v>
      </c>
      <c r="C2799">
        <f>0.75/2</f>
        <v>0.375</v>
      </c>
      <c r="D2799" t="s">
        <v>2</v>
      </c>
      <c r="E2799">
        <v>0.25</v>
      </c>
      <c r="F2799" t="s">
        <v>25</v>
      </c>
      <c r="G2799">
        <f>0.5/2</f>
        <v>0.25</v>
      </c>
      <c r="H2799" t="s">
        <v>26</v>
      </c>
      <c r="I2799">
        <f>0.5/2</f>
        <v>0.25</v>
      </c>
      <c r="Q2799">
        <v>0.96</v>
      </c>
      <c r="R2799">
        <v>800</v>
      </c>
      <c r="S2799">
        <v>0</v>
      </c>
      <c r="T2799">
        <v>2.5</v>
      </c>
      <c r="V2799" s="3" t="s">
        <v>122</v>
      </c>
      <c r="W2799" t="s">
        <v>67</v>
      </c>
    </row>
    <row r="2800" spans="1:23" x14ac:dyDescent="0.25">
      <c r="A2800">
        <v>2799</v>
      </c>
      <c r="B2800" t="s">
        <v>1</v>
      </c>
      <c r="C2800">
        <f>0.75/2</f>
        <v>0.375</v>
      </c>
      <c r="D2800" t="s">
        <v>2</v>
      </c>
      <c r="E2800">
        <v>0.25</v>
      </c>
      <c r="F2800" t="s">
        <v>25</v>
      </c>
      <c r="G2800">
        <f>0.5/2</f>
        <v>0.25</v>
      </c>
      <c r="H2800" t="s">
        <v>26</v>
      </c>
      <c r="I2800">
        <f>0.3/2</f>
        <v>0.15</v>
      </c>
      <c r="J2800" t="s">
        <v>15</v>
      </c>
      <c r="K2800">
        <v>0.2</v>
      </c>
      <c r="Q2800">
        <v>20</v>
      </c>
      <c r="R2800">
        <v>800</v>
      </c>
      <c r="S2800">
        <v>21</v>
      </c>
      <c r="T2800">
        <v>0</v>
      </c>
      <c r="V2800" s="3" t="s">
        <v>122</v>
      </c>
      <c r="W2800" t="s">
        <v>67</v>
      </c>
    </row>
    <row r="2801" spans="1:23" x14ac:dyDescent="0.25">
      <c r="A2801">
        <v>2800</v>
      </c>
      <c r="B2801" t="s">
        <v>1</v>
      </c>
      <c r="C2801">
        <f>0.75/2</f>
        <v>0.375</v>
      </c>
      <c r="D2801" t="s">
        <v>2</v>
      </c>
      <c r="E2801">
        <v>0.25</v>
      </c>
      <c r="F2801" t="s">
        <v>25</v>
      </c>
      <c r="G2801">
        <f>0.5/2</f>
        <v>0.25</v>
      </c>
      <c r="H2801" t="s">
        <v>26</v>
      </c>
      <c r="I2801">
        <f>0.3/2</f>
        <v>0.15</v>
      </c>
      <c r="J2801" t="s">
        <v>15</v>
      </c>
      <c r="K2801">
        <v>0.2</v>
      </c>
      <c r="Q2801">
        <v>0.75</v>
      </c>
      <c r="R2801">
        <v>800</v>
      </c>
      <c r="S2801">
        <v>0</v>
      </c>
      <c r="T2801">
        <v>2.5</v>
      </c>
      <c r="V2801" s="3" t="s">
        <v>122</v>
      </c>
      <c r="W2801" t="s">
        <v>67</v>
      </c>
    </row>
    <row r="2802" spans="1:23" x14ac:dyDescent="0.25">
      <c r="A2802">
        <v>2801</v>
      </c>
      <c r="B2802" t="s">
        <v>1</v>
      </c>
      <c r="C2802">
        <f>(1-0.3)/2</f>
        <v>0.35</v>
      </c>
      <c r="D2802" t="s">
        <v>2</v>
      </c>
      <c r="E2802">
        <v>0.3</v>
      </c>
      <c r="F2802" t="s">
        <v>25</v>
      </c>
      <c r="G2802">
        <f t="shared" ref="G2802:I2865" si="233">0.5/2</f>
        <v>0.25</v>
      </c>
      <c r="H2802" t="s">
        <v>26</v>
      </c>
      <c r="I2802">
        <f t="shared" si="233"/>
        <v>0.25</v>
      </c>
      <c r="Q2802">
        <v>48.609864430773484</v>
      </c>
      <c r="R2802">
        <v>888.6695514793862</v>
      </c>
      <c r="S2802">
        <v>21</v>
      </c>
      <c r="T2802">
        <v>0</v>
      </c>
      <c r="V2802" s="3" t="s">
        <v>123</v>
      </c>
      <c r="W2802" t="s">
        <v>67</v>
      </c>
    </row>
    <row r="2803" spans="1:23" x14ac:dyDescent="0.25">
      <c r="A2803">
        <v>2802</v>
      </c>
      <c r="B2803" t="s">
        <v>1</v>
      </c>
      <c r="C2803">
        <f t="shared" ref="C2803:C2866" si="234">(1-0.3)/2</f>
        <v>0.35</v>
      </c>
      <c r="D2803" t="s">
        <v>2</v>
      </c>
      <c r="E2803">
        <v>0.3</v>
      </c>
      <c r="F2803" t="s">
        <v>25</v>
      </c>
      <c r="G2803">
        <f t="shared" si="233"/>
        <v>0.25</v>
      </c>
      <c r="H2803" t="s">
        <v>26</v>
      </c>
      <c r="I2803">
        <f t="shared" si="233"/>
        <v>0.25</v>
      </c>
      <c r="Q2803">
        <v>45.559539009944523</v>
      </c>
      <c r="R2803">
        <v>847.19715469922699</v>
      </c>
      <c r="S2803">
        <v>21</v>
      </c>
      <c r="T2803">
        <v>0</v>
      </c>
      <c r="V2803" s="3" t="s">
        <v>123</v>
      </c>
      <c r="W2803" t="s">
        <v>67</v>
      </c>
    </row>
    <row r="2804" spans="1:23" x14ac:dyDescent="0.25">
      <c r="A2804">
        <v>2803</v>
      </c>
      <c r="B2804" t="s">
        <v>1</v>
      </c>
      <c r="C2804">
        <f t="shared" si="234"/>
        <v>0.35</v>
      </c>
      <c r="D2804" t="s">
        <v>2</v>
      </c>
      <c r="E2804">
        <v>0.3</v>
      </c>
      <c r="F2804" t="s">
        <v>25</v>
      </c>
      <c r="G2804">
        <f t="shared" si="233"/>
        <v>0.25</v>
      </c>
      <c r="H2804" t="s">
        <v>26</v>
      </c>
      <c r="I2804">
        <f t="shared" si="233"/>
        <v>0.25</v>
      </c>
      <c r="Q2804">
        <v>43.370878197301941</v>
      </c>
      <c r="R2804">
        <v>808.58387142130937</v>
      </c>
      <c r="S2804">
        <v>21</v>
      </c>
      <c r="T2804">
        <v>0</v>
      </c>
      <c r="V2804" s="3" t="s">
        <v>123</v>
      </c>
      <c r="W2804" t="s">
        <v>67</v>
      </c>
    </row>
    <row r="2805" spans="1:23" x14ac:dyDescent="0.25">
      <c r="A2805">
        <v>2804</v>
      </c>
      <c r="B2805" t="s">
        <v>1</v>
      </c>
      <c r="C2805">
        <f t="shared" si="234"/>
        <v>0.35</v>
      </c>
      <c r="D2805" t="s">
        <v>2</v>
      </c>
      <c r="E2805">
        <v>0.3</v>
      </c>
      <c r="F2805" t="s">
        <v>25</v>
      </c>
      <c r="G2805">
        <f t="shared" si="233"/>
        <v>0.25</v>
      </c>
      <c r="H2805" t="s">
        <v>26</v>
      </c>
      <c r="I2805">
        <f t="shared" si="233"/>
        <v>0.25</v>
      </c>
      <c r="Q2805">
        <v>40.549258740152212</v>
      </c>
      <c r="R2805">
        <v>772.54389193258339</v>
      </c>
      <c r="S2805">
        <v>21</v>
      </c>
      <c r="T2805">
        <v>0</v>
      </c>
      <c r="V2805" s="3" t="s">
        <v>123</v>
      </c>
      <c r="W2805" t="s">
        <v>67</v>
      </c>
    </row>
    <row r="2806" spans="1:23" x14ac:dyDescent="0.25">
      <c r="A2806">
        <v>2805</v>
      </c>
      <c r="B2806" t="s">
        <v>1</v>
      </c>
      <c r="C2806">
        <f t="shared" si="234"/>
        <v>0.35</v>
      </c>
      <c r="D2806" t="s">
        <v>2</v>
      </c>
      <c r="E2806">
        <v>0.3</v>
      </c>
      <c r="F2806" t="s">
        <v>25</v>
      </c>
      <c r="G2806">
        <f t="shared" si="233"/>
        <v>0.25</v>
      </c>
      <c r="H2806" t="s">
        <v>26</v>
      </c>
      <c r="I2806">
        <f t="shared" si="233"/>
        <v>0.25</v>
      </c>
      <c r="Q2806">
        <v>37.869114376403616</v>
      </c>
      <c r="R2806">
        <v>738.82827250559035</v>
      </c>
      <c r="S2806">
        <v>21</v>
      </c>
      <c r="T2806">
        <v>0</v>
      </c>
      <c r="V2806" s="3" t="s">
        <v>123</v>
      </c>
      <c r="W2806" t="s">
        <v>67</v>
      </c>
    </row>
    <row r="2807" spans="1:23" x14ac:dyDescent="0.25">
      <c r="A2807">
        <v>2806</v>
      </c>
      <c r="B2807" t="s">
        <v>1</v>
      </c>
      <c r="C2807">
        <f t="shared" si="234"/>
        <v>0.35</v>
      </c>
      <c r="D2807" t="s">
        <v>2</v>
      </c>
      <c r="E2807">
        <v>0.3</v>
      </c>
      <c r="F2807" t="s">
        <v>25</v>
      </c>
      <c r="G2807">
        <f t="shared" si="233"/>
        <v>0.25</v>
      </c>
      <c r="H2807" t="s">
        <v>26</v>
      </c>
      <c r="I2807">
        <f t="shared" si="233"/>
        <v>0.25</v>
      </c>
      <c r="Q2807">
        <v>35.92968389671492</v>
      </c>
      <c r="R2807">
        <v>707.21917700797894</v>
      </c>
      <c r="S2807">
        <v>21</v>
      </c>
      <c r="T2807">
        <v>0</v>
      </c>
      <c r="V2807" s="3" t="s">
        <v>123</v>
      </c>
      <c r="W2807" t="s">
        <v>67</v>
      </c>
    </row>
    <row r="2808" spans="1:23" x14ac:dyDescent="0.25">
      <c r="A2808">
        <v>2807</v>
      </c>
      <c r="B2808" t="s">
        <v>1</v>
      </c>
      <c r="C2808">
        <f t="shared" si="234"/>
        <v>0.35</v>
      </c>
      <c r="D2808" t="s">
        <v>2</v>
      </c>
      <c r="E2808">
        <v>0.3</v>
      </c>
      <c r="F2808" t="s">
        <v>25</v>
      </c>
      <c r="G2808">
        <f t="shared" si="233"/>
        <v>0.25</v>
      </c>
      <c r="H2808" t="s">
        <v>26</v>
      </c>
      <c r="I2808">
        <f t="shared" si="233"/>
        <v>0.25</v>
      </c>
      <c r="Q2808">
        <v>34.05665164038588</v>
      </c>
      <c r="R2808">
        <v>677.52516515374748</v>
      </c>
      <c r="S2808">
        <v>21</v>
      </c>
      <c r="T2808">
        <v>0</v>
      </c>
      <c r="V2808" s="3" t="s">
        <v>123</v>
      </c>
      <c r="W2808" t="s">
        <v>67</v>
      </c>
    </row>
    <row r="2809" spans="1:23" x14ac:dyDescent="0.25">
      <c r="A2809">
        <v>2808</v>
      </c>
      <c r="B2809" t="s">
        <v>1</v>
      </c>
      <c r="C2809">
        <f t="shared" si="234"/>
        <v>0.35</v>
      </c>
      <c r="D2809" t="s">
        <v>2</v>
      </c>
      <c r="E2809">
        <v>0.3</v>
      </c>
      <c r="F2809" t="s">
        <v>25</v>
      </c>
      <c r="G2809">
        <f t="shared" si="233"/>
        <v>0.25</v>
      </c>
      <c r="H2809" t="s">
        <v>26</v>
      </c>
      <c r="I2809">
        <f t="shared" si="233"/>
        <v>0.25</v>
      </c>
      <c r="Q2809">
        <v>32.251637610537244</v>
      </c>
      <c r="R2809">
        <v>649.57731197874386</v>
      </c>
      <c r="S2809">
        <v>21</v>
      </c>
      <c r="T2809">
        <v>0</v>
      </c>
      <c r="V2809" s="3" t="s">
        <v>123</v>
      </c>
      <c r="W2809" t="s">
        <v>67</v>
      </c>
    </row>
    <row r="2810" spans="1:23" x14ac:dyDescent="0.25">
      <c r="A2810">
        <v>2809</v>
      </c>
      <c r="B2810" t="s">
        <v>1</v>
      </c>
      <c r="C2810">
        <f t="shared" si="234"/>
        <v>0.35</v>
      </c>
      <c r="D2810" t="s">
        <v>2</v>
      </c>
      <c r="E2810">
        <v>0.3</v>
      </c>
      <c r="F2810" t="s">
        <v>25</v>
      </c>
      <c r="G2810">
        <f t="shared" si="233"/>
        <v>0.25</v>
      </c>
      <c r="H2810" t="s">
        <v>26</v>
      </c>
      <c r="I2810">
        <f t="shared" si="233"/>
        <v>0.25</v>
      </c>
      <c r="Q2810">
        <v>30.515612348538802</v>
      </c>
      <c r="R2810">
        <v>623.23402462851095</v>
      </c>
      <c r="S2810">
        <v>21</v>
      </c>
      <c r="T2810">
        <v>0</v>
      </c>
      <c r="V2810" s="3" t="s">
        <v>123</v>
      </c>
      <c r="W2810" t="s">
        <v>67</v>
      </c>
    </row>
    <row r="2811" spans="1:23" x14ac:dyDescent="0.25">
      <c r="A2811">
        <v>2810</v>
      </c>
      <c r="B2811" t="s">
        <v>1</v>
      </c>
      <c r="C2811">
        <f t="shared" si="234"/>
        <v>0.35</v>
      </c>
      <c r="D2811" t="s">
        <v>2</v>
      </c>
      <c r="E2811">
        <v>0.3</v>
      </c>
      <c r="F2811" t="s">
        <v>25</v>
      </c>
      <c r="G2811">
        <f t="shared" si="233"/>
        <v>0.25</v>
      </c>
      <c r="H2811" t="s">
        <v>26</v>
      </c>
      <c r="I2811">
        <f t="shared" si="233"/>
        <v>0.25</v>
      </c>
      <c r="Q2811">
        <v>28.849454781337858</v>
      </c>
      <c r="R2811">
        <v>598.34579357818143</v>
      </c>
      <c r="S2811">
        <v>21</v>
      </c>
      <c r="T2811">
        <v>0</v>
      </c>
      <c r="V2811" s="3" t="s">
        <v>123</v>
      </c>
      <c r="W2811" t="s">
        <v>67</v>
      </c>
    </row>
    <row r="2812" spans="1:23" x14ac:dyDescent="0.25">
      <c r="A2812">
        <v>2811</v>
      </c>
      <c r="B2812" t="s">
        <v>1</v>
      </c>
      <c r="C2812">
        <f t="shared" si="234"/>
        <v>0.35</v>
      </c>
      <c r="D2812" t="s">
        <v>2</v>
      </c>
      <c r="E2812">
        <v>0.3</v>
      </c>
      <c r="F2812" t="s">
        <v>25</v>
      </c>
      <c r="G2812">
        <f t="shared" si="233"/>
        <v>0.25</v>
      </c>
      <c r="H2812" t="s">
        <v>26</v>
      </c>
      <c r="I2812">
        <f t="shared" si="233"/>
        <v>0.25</v>
      </c>
      <c r="Q2812">
        <v>27.716898936252925</v>
      </c>
      <c r="R2812">
        <v>574.80249593054805</v>
      </c>
      <c r="S2812">
        <v>21</v>
      </c>
      <c r="T2812">
        <v>0</v>
      </c>
      <c r="V2812" s="3" t="s">
        <v>123</v>
      </c>
      <c r="W2812" t="s">
        <v>67</v>
      </c>
    </row>
    <row r="2813" spans="1:23" x14ac:dyDescent="0.25">
      <c r="A2813">
        <v>2812</v>
      </c>
      <c r="B2813" t="s">
        <v>1</v>
      </c>
      <c r="C2813">
        <f t="shared" si="234"/>
        <v>0.35</v>
      </c>
      <c r="D2813" t="s">
        <v>2</v>
      </c>
      <c r="E2813">
        <v>0.3</v>
      </c>
      <c r="F2813" t="s">
        <v>25</v>
      </c>
      <c r="G2813">
        <f t="shared" si="233"/>
        <v>0.25</v>
      </c>
      <c r="H2813" t="s">
        <v>26</v>
      </c>
      <c r="I2813">
        <f t="shared" si="233"/>
        <v>0.25</v>
      </c>
      <c r="Q2813">
        <v>26.60936393938481</v>
      </c>
      <c r="R2813">
        <v>552.49798165743482</v>
      </c>
      <c r="S2813">
        <v>21</v>
      </c>
      <c r="T2813">
        <v>0</v>
      </c>
      <c r="V2813" s="3" t="s">
        <v>123</v>
      </c>
      <c r="W2813" t="s">
        <v>67</v>
      </c>
    </row>
    <row r="2814" spans="1:23" x14ac:dyDescent="0.25">
      <c r="A2814">
        <v>2813</v>
      </c>
      <c r="B2814" t="s">
        <v>1</v>
      </c>
      <c r="C2814">
        <f t="shared" si="234"/>
        <v>0.35</v>
      </c>
      <c r="D2814" t="s">
        <v>2</v>
      </c>
      <c r="E2814">
        <v>0.3</v>
      </c>
      <c r="F2814" t="s">
        <v>25</v>
      </c>
      <c r="G2814">
        <f t="shared" si="233"/>
        <v>0.25</v>
      </c>
      <c r="H2814" t="s">
        <v>26</v>
      </c>
      <c r="I2814">
        <f t="shared" si="233"/>
        <v>0.25</v>
      </c>
      <c r="Q2814">
        <v>25.528403193866769</v>
      </c>
      <c r="R2814">
        <v>531.33698502324535</v>
      </c>
      <c r="S2814">
        <v>21</v>
      </c>
      <c r="T2814">
        <v>0</v>
      </c>
      <c r="V2814" s="3" t="s">
        <v>123</v>
      </c>
      <c r="W2814" t="s">
        <v>67</v>
      </c>
    </row>
    <row r="2815" spans="1:23" x14ac:dyDescent="0.25">
      <c r="A2815">
        <v>2814</v>
      </c>
      <c r="B2815" t="s">
        <v>1</v>
      </c>
      <c r="C2815">
        <f t="shared" si="234"/>
        <v>0.35</v>
      </c>
      <c r="D2815" t="s">
        <v>2</v>
      </c>
      <c r="E2815">
        <v>0.3</v>
      </c>
      <c r="F2815" t="s">
        <v>25</v>
      </c>
      <c r="G2815">
        <f t="shared" si="233"/>
        <v>0.25</v>
      </c>
      <c r="H2815" t="s">
        <v>26</v>
      </c>
      <c r="I2815">
        <f t="shared" si="233"/>
        <v>0.25</v>
      </c>
      <c r="Q2815">
        <v>24.475016319894944</v>
      </c>
      <c r="R2815">
        <v>511.23376440049242</v>
      </c>
      <c r="S2815">
        <v>21</v>
      </c>
      <c r="T2815">
        <v>0</v>
      </c>
      <c r="V2815" s="3" t="s">
        <v>123</v>
      </c>
      <c r="W2815" t="s">
        <v>67</v>
      </c>
    </row>
    <row r="2816" spans="1:23" x14ac:dyDescent="0.25">
      <c r="A2816">
        <v>2815</v>
      </c>
      <c r="B2816" t="s">
        <v>1</v>
      </c>
      <c r="C2816">
        <f t="shared" si="234"/>
        <v>0.35</v>
      </c>
      <c r="D2816" t="s">
        <v>2</v>
      </c>
      <c r="E2816">
        <v>0.3</v>
      </c>
      <c r="F2816" t="s">
        <v>25</v>
      </c>
      <c r="G2816">
        <f t="shared" si="233"/>
        <v>0.25</v>
      </c>
      <c r="H2816" t="s">
        <v>26</v>
      </c>
      <c r="I2816">
        <f t="shared" si="233"/>
        <v>0.25</v>
      </c>
      <c r="Q2816">
        <v>23.450672104633068</v>
      </c>
      <c r="R2816">
        <v>492.11094108645761</v>
      </c>
      <c r="S2816">
        <v>21</v>
      </c>
      <c r="T2816">
        <v>0</v>
      </c>
      <c r="V2816" s="3" t="s">
        <v>123</v>
      </c>
      <c r="W2816" t="s">
        <v>67</v>
      </c>
    </row>
    <row r="2817" spans="1:23" x14ac:dyDescent="0.25">
      <c r="A2817">
        <v>2816</v>
      </c>
      <c r="B2817" t="s">
        <v>1</v>
      </c>
      <c r="C2817">
        <f t="shared" si="234"/>
        <v>0.35</v>
      </c>
      <c r="D2817" t="s">
        <v>2</v>
      </c>
      <c r="E2817">
        <v>0.3</v>
      </c>
      <c r="F2817" t="s">
        <v>25</v>
      </c>
      <c r="G2817">
        <f t="shared" si="233"/>
        <v>0.25</v>
      </c>
      <c r="H2817" t="s">
        <v>26</v>
      </c>
      <c r="I2817">
        <f t="shared" si="233"/>
        <v>0.25</v>
      </c>
      <c r="Q2817">
        <v>22.455839587829939</v>
      </c>
      <c r="R2817">
        <v>473.89850396229656</v>
      </c>
      <c r="S2817">
        <v>21</v>
      </c>
      <c r="T2817">
        <v>0</v>
      </c>
      <c r="V2817" s="3" t="s">
        <v>123</v>
      </c>
      <c r="W2817" t="s">
        <v>67</v>
      </c>
    </row>
    <row r="2818" spans="1:23" x14ac:dyDescent="0.25">
      <c r="A2818">
        <v>2817</v>
      </c>
      <c r="B2818" t="s">
        <v>1</v>
      </c>
      <c r="C2818">
        <f t="shared" si="234"/>
        <v>0.35</v>
      </c>
      <c r="D2818" t="s">
        <v>2</v>
      </c>
      <c r="E2818">
        <v>0.3</v>
      </c>
      <c r="F2818" t="s">
        <v>25</v>
      </c>
      <c r="G2818">
        <f t="shared" si="233"/>
        <v>0.25</v>
      </c>
      <c r="H2818" t="s">
        <v>26</v>
      </c>
      <c r="I2818">
        <f t="shared" si="233"/>
        <v>0.25</v>
      </c>
      <c r="Q2818">
        <v>21.491026179791142</v>
      </c>
      <c r="R2818">
        <v>456.53295300348714</v>
      </c>
      <c r="S2818">
        <v>21</v>
      </c>
      <c r="T2818">
        <v>0</v>
      </c>
      <c r="V2818" s="3" t="s">
        <v>123</v>
      </c>
      <c r="W2818" t="s">
        <v>67</v>
      </c>
    </row>
    <row r="2819" spans="1:23" x14ac:dyDescent="0.25">
      <c r="A2819">
        <v>2818</v>
      </c>
      <c r="B2819" t="s">
        <v>1</v>
      </c>
      <c r="C2819">
        <f t="shared" si="234"/>
        <v>0.35</v>
      </c>
      <c r="D2819" t="s">
        <v>2</v>
      </c>
      <c r="E2819">
        <v>0.3</v>
      </c>
      <c r="F2819" t="s">
        <v>25</v>
      </c>
      <c r="G2819">
        <f t="shared" si="233"/>
        <v>0.25</v>
      </c>
      <c r="H2819" t="s">
        <v>26</v>
      </c>
      <c r="I2819">
        <f t="shared" si="233"/>
        <v>0.25</v>
      </c>
      <c r="Q2819">
        <v>20.556342025898029</v>
      </c>
      <c r="R2819">
        <v>439.95655955682628</v>
      </c>
      <c r="S2819">
        <v>21</v>
      </c>
      <c r="T2819">
        <v>0</v>
      </c>
      <c r="V2819" s="3" t="s">
        <v>123</v>
      </c>
      <c r="W2819" t="s">
        <v>67</v>
      </c>
    </row>
    <row r="2820" spans="1:23" x14ac:dyDescent="0.25">
      <c r="A2820">
        <v>2819</v>
      </c>
      <c r="B2820" t="s">
        <v>1</v>
      </c>
      <c r="C2820">
        <f t="shared" si="234"/>
        <v>0.35</v>
      </c>
      <c r="D2820" t="s">
        <v>2</v>
      </c>
      <c r="E2820">
        <v>0.3</v>
      </c>
      <c r="F2820" t="s">
        <v>25</v>
      </c>
      <c r="G2820">
        <f t="shared" si="233"/>
        <v>0.25</v>
      </c>
      <c r="H2820" t="s">
        <v>26</v>
      </c>
      <c r="I2820">
        <f t="shared" si="233"/>
        <v>0.25</v>
      </c>
      <c r="Q2820">
        <v>19.652354150181825</v>
      </c>
      <c r="R2820">
        <v>424.11672522447157</v>
      </c>
      <c r="S2820">
        <v>21</v>
      </c>
      <c r="T2820">
        <v>0</v>
      </c>
      <c r="V2820" s="3" t="s">
        <v>123</v>
      </c>
      <c r="W2820" t="s">
        <v>67</v>
      </c>
    </row>
    <row r="2821" spans="1:23" x14ac:dyDescent="0.25">
      <c r="A2821">
        <v>2820</v>
      </c>
      <c r="B2821" t="s">
        <v>1</v>
      </c>
      <c r="C2821">
        <f t="shared" si="234"/>
        <v>0.35</v>
      </c>
      <c r="D2821" t="s">
        <v>2</v>
      </c>
      <c r="E2821">
        <v>0.3</v>
      </c>
      <c r="F2821" t="s">
        <v>25</v>
      </c>
      <c r="G2821">
        <f t="shared" si="233"/>
        <v>0.25</v>
      </c>
      <c r="H2821" t="s">
        <v>26</v>
      </c>
      <c r="I2821">
        <f t="shared" si="233"/>
        <v>0.25</v>
      </c>
      <c r="Q2821">
        <v>19.098141771537041</v>
      </c>
      <c r="R2821">
        <v>408.96542435298534</v>
      </c>
      <c r="S2821">
        <v>21</v>
      </c>
      <c r="T2821">
        <v>0</v>
      </c>
      <c r="V2821" s="3" t="s">
        <v>123</v>
      </c>
      <c r="W2821" t="s">
        <v>67</v>
      </c>
    </row>
    <row r="2822" spans="1:23" x14ac:dyDescent="0.25">
      <c r="A2822">
        <v>2821</v>
      </c>
      <c r="B2822" t="s">
        <v>1</v>
      </c>
      <c r="C2822">
        <f t="shared" si="234"/>
        <v>0.35</v>
      </c>
      <c r="D2822" t="s">
        <v>2</v>
      </c>
      <c r="E2822">
        <v>0.3</v>
      </c>
      <c r="F2822" t="s">
        <v>25</v>
      </c>
      <c r="G2822">
        <f t="shared" si="233"/>
        <v>0.25</v>
      </c>
      <c r="H2822" t="s">
        <v>26</v>
      </c>
      <c r="I2822">
        <f t="shared" si="233"/>
        <v>0.25</v>
      </c>
      <c r="Q2822">
        <v>18.24064704203828</v>
      </c>
      <c r="R2822">
        <v>394.45871767831159</v>
      </c>
      <c r="S2822">
        <v>21</v>
      </c>
      <c r="T2822">
        <v>0</v>
      </c>
      <c r="V2822" s="3" t="s">
        <v>123</v>
      </c>
      <c r="W2822" t="s">
        <v>67</v>
      </c>
    </row>
    <row r="2823" spans="1:23" x14ac:dyDescent="0.25">
      <c r="A2823">
        <v>2822</v>
      </c>
      <c r="B2823" t="s">
        <v>1</v>
      </c>
      <c r="C2823">
        <f t="shared" si="234"/>
        <v>0.35</v>
      </c>
      <c r="D2823" t="s">
        <v>2</v>
      </c>
      <c r="E2823">
        <v>0.3</v>
      </c>
      <c r="F2823" t="s">
        <v>25</v>
      </c>
      <c r="G2823">
        <f t="shared" si="233"/>
        <v>0.25</v>
      </c>
      <c r="H2823" t="s">
        <v>26</v>
      </c>
      <c r="I2823">
        <f t="shared" si="233"/>
        <v>0.25</v>
      </c>
      <c r="Q2823">
        <v>17.413770098670767</v>
      </c>
      <c r="R2823">
        <v>380.55632675202116</v>
      </c>
      <c r="S2823">
        <v>21</v>
      </c>
      <c r="T2823">
        <v>0</v>
      </c>
      <c r="V2823" s="3" t="s">
        <v>123</v>
      </c>
      <c r="W2823" t="s">
        <v>67</v>
      </c>
    </row>
    <row r="2824" spans="1:23" x14ac:dyDescent="0.25">
      <c r="A2824">
        <v>2823</v>
      </c>
      <c r="B2824" t="s">
        <v>1</v>
      </c>
      <c r="C2824">
        <f t="shared" si="234"/>
        <v>0.35</v>
      </c>
      <c r="D2824" t="s">
        <v>2</v>
      </c>
      <c r="E2824">
        <v>0.3</v>
      </c>
      <c r="F2824" t="s">
        <v>25</v>
      </c>
      <c r="G2824">
        <f t="shared" si="233"/>
        <v>0.25</v>
      </c>
      <c r="H2824" t="s">
        <v>26</v>
      </c>
      <c r="I2824">
        <f t="shared" si="233"/>
        <v>0.25</v>
      </c>
      <c r="Q2824">
        <v>16.616998275051849</v>
      </c>
      <c r="R2824">
        <v>367.22126046761764</v>
      </c>
      <c r="S2824">
        <v>21</v>
      </c>
      <c r="T2824">
        <v>0</v>
      </c>
      <c r="V2824" s="3" t="s">
        <v>123</v>
      </c>
      <c r="W2824" t="s">
        <v>67</v>
      </c>
    </row>
    <row r="2825" spans="1:23" x14ac:dyDescent="0.25">
      <c r="A2825">
        <v>2824</v>
      </c>
      <c r="B2825" t="s">
        <v>1</v>
      </c>
      <c r="C2825">
        <f t="shared" si="234"/>
        <v>0.35</v>
      </c>
      <c r="D2825" t="s">
        <v>2</v>
      </c>
      <c r="E2825">
        <v>0.3</v>
      </c>
      <c r="F2825" t="s">
        <v>25</v>
      </c>
      <c r="G2825">
        <f t="shared" si="233"/>
        <v>0.25</v>
      </c>
      <c r="H2825" t="s">
        <v>26</v>
      </c>
      <c r="I2825">
        <f t="shared" si="233"/>
        <v>0.25</v>
      </c>
      <c r="Q2825">
        <v>16.393823462657817</v>
      </c>
      <c r="R2825">
        <v>354.41948639440841</v>
      </c>
      <c r="S2825">
        <v>21</v>
      </c>
      <c r="T2825">
        <v>0</v>
      </c>
      <c r="V2825" s="3" t="s">
        <v>123</v>
      </c>
      <c r="W2825" t="s">
        <v>67</v>
      </c>
    </row>
    <row r="2826" spans="1:23" x14ac:dyDescent="0.25">
      <c r="A2826">
        <v>2825</v>
      </c>
      <c r="B2826" t="s">
        <v>1</v>
      </c>
      <c r="C2826">
        <f t="shared" si="234"/>
        <v>0.35</v>
      </c>
      <c r="D2826" t="s">
        <v>2</v>
      </c>
      <c r="E2826">
        <v>0.3</v>
      </c>
      <c r="F2826" t="s">
        <v>25</v>
      </c>
      <c r="G2826">
        <f t="shared" si="233"/>
        <v>0.25</v>
      </c>
      <c r="H2826" t="s">
        <v>26</v>
      </c>
      <c r="I2826">
        <f t="shared" si="233"/>
        <v>0.25</v>
      </c>
      <c r="Q2826">
        <v>15.631110845481354</v>
      </c>
      <c r="R2826">
        <v>342.11964077012976</v>
      </c>
      <c r="S2826">
        <v>21</v>
      </c>
      <c r="T2826">
        <v>0</v>
      </c>
      <c r="V2826" s="3" t="s">
        <v>123</v>
      </c>
      <c r="W2826" t="s">
        <v>67</v>
      </c>
    </row>
    <row r="2827" spans="1:23" x14ac:dyDescent="0.25">
      <c r="A2827">
        <v>2826</v>
      </c>
      <c r="B2827" t="s">
        <v>1</v>
      </c>
      <c r="C2827">
        <f t="shared" si="234"/>
        <v>0.35</v>
      </c>
      <c r="D2827" t="s">
        <v>2</v>
      </c>
      <c r="E2827">
        <v>0.3</v>
      </c>
      <c r="F2827" t="s">
        <v>25</v>
      </c>
      <c r="G2827">
        <f t="shared" si="233"/>
        <v>0.25</v>
      </c>
      <c r="H2827" t="s">
        <v>26</v>
      </c>
      <c r="I2827">
        <f t="shared" si="233"/>
        <v>0.25</v>
      </c>
      <c r="Q2827">
        <v>15.151467553495985</v>
      </c>
      <c r="R2827">
        <v>330.29277194929932</v>
      </c>
      <c r="S2827">
        <v>21</v>
      </c>
      <c r="T2827">
        <v>0</v>
      </c>
      <c r="V2827" s="3" t="s">
        <v>123</v>
      </c>
      <c r="W2827" t="s">
        <v>67</v>
      </c>
    </row>
    <row r="2828" spans="1:23" x14ac:dyDescent="0.25">
      <c r="A2828">
        <v>2827</v>
      </c>
      <c r="B2828" t="s">
        <v>1</v>
      </c>
      <c r="C2828">
        <f t="shared" si="234"/>
        <v>0.35</v>
      </c>
      <c r="D2828" t="s">
        <v>2</v>
      </c>
      <c r="E2828">
        <v>0.3</v>
      </c>
      <c r="F2828" t="s">
        <v>25</v>
      </c>
      <c r="G2828">
        <f t="shared" si="233"/>
        <v>0.25</v>
      </c>
      <c r="H2828" t="s">
        <v>26</v>
      </c>
      <c r="I2828">
        <f t="shared" si="233"/>
        <v>0.25</v>
      </c>
      <c r="Q2828">
        <v>14.681112946309186</v>
      </c>
      <c r="R2828">
        <v>318.91211288947818</v>
      </c>
      <c r="S2828">
        <v>21</v>
      </c>
      <c r="T2828">
        <v>0</v>
      </c>
      <c r="V2828" s="3" t="s">
        <v>123</v>
      </c>
      <c r="W2828" t="s">
        <v>67</v>
      </c>
    </row>
    <row r="2829" spans="1:23" x14ac:dyDescent="0.25">
      <c r="A2829">
        <v>2828</v>
      </c>
      <c r="B2829" t="s">
        <v>1</v>
      </c>
      <c r="C2829">
        <f t="shared" si="234"/>
        <v>0.35</v>
      </c>
      <c r="D2829" t="s">
        <v>2</v>
      </c>
      <c r="E2829">
        <v>0.3</v>
      </c>
      <c r="F2829" t="s">
        <v>25</v>
      </c>
      <c r="G2829">
        <f t="shared" si="233"/>
        <v>0.25</v>
      </c>
      <c r="H2829" t="s">
        <v>26</v>
      </c>
      <c r="I2829">
        <f t="shared" si="233"/>
        <v>0.25</v>
      </c>
      <c r="Q2829">
        <v>13.982413338764449</v>
      </c>
      <c r="R2829">
        <v>307.95287891199143</v>
      </c>
      <c r="S2829">
        <v>21</v>
      </c>
      <c r="T2829">
        <v>0</v>
      </c>
      <c r="V2829" s="3" t="s">
        <v>123</v>
      </c>
      <c r="W2829" t="s">
        <v>67</v>
      </c>
    </row>
    <row r="2830" spans="1:23" x14ac:dyDescent="0.25">
      <c r="A2830">
        <v>2829</v>
      </c>
      <c r="B2830" t="s">
        <v>1</v>
      </c>
      <c r="C2830">
        <f t="shared" si="234"/>
        <v>0.35</v>
      </c>
      <c r="D2830" t="s">
        <v>2</v>
      </c>
      <c r="E2830">
        <v>0.3</v>
      </c>
      <c r="F2830" t="s">
        <v>25</v>
      </c>
      <c r="G2830">
        <f t="shared" si="233"/>
        <v>0.25</v>
      </c>
      <c r="H2830" t="s">
        <v>26</v>
      </c>
      <c r="I2830">
        <f t="shared" si="233"/>
        <v>0.25</v>
      </c>
      <c r="Q2830">
        <v>13.312534071178193</v>
      </c>
      <c r="R2830">
        <v>297.39208752096192</v>
      </c>
      <c r="S2830">
        <v>21</v>
      </c>
      <c r="T2830">
        <v>0</v>
      </c>
      <c r="V2830" s="3" t="s">
        <v>123</v>
      </c>
      <c r="W2830" t="s">
        <v>67</v>
      </c>
    </row>
    <row r="2831" spans="1:23" x14ac:dyDescent="0.25">
      <c r="A2831">
        <v>2830</v>
      </c>
      <c r="B2831" t="s">
        <v>1</v>
      </c>
      <c r="C2831">
        <f t="shared" si="234"/>
        <v>0.35</v>
      </c>
      <c r="D2831" t="s">
        <v>2</v>
      </c>
      <c r="E2831">
        <v>0.3</v>
      </c>
      <c r="F2831" t="s">
        <v>25</v>
      </c>
      <c r="G2831">
        <f t="shared" si="233"/>
        <v>0.25</v>
      </c>
      <c r="H2831" t="s">
        <v>26</v>
      </c>
      <c r="I2831">
        <f t="shared" si="233"/>
        <v>0.25</v>
      </c>
      <c r="Q2831">
        <v>13.105095801651759</v>
      </c>
      <c r="R2831">
        <v>287.20839752387883</v>
      </c>
      <c r="S2831">
        <v>21</v>
      </c>
      <c r="T2831">
        <v>0</v>
      </c>
      <c r="V2831" s="3" t="s">
        <v>123</v>
      </c>
      <c r="W2831" t="s">
        <v>67</v>
      </c>
    </row>
    <row r="2832" spans="1:23" x14ac:dyDescent="0.25">
      <c r="A2832">
        <v>2831</v>
      </c>
      <c r="B2832" t="s">
        <v>1</v>
      </c>
      <c r="C2832">
        <f t="shared" si="234"/>
        <v>0.35</v>
      </c>
      <c r="D2832" t="s">
        <v>2</v>
      </c>
      <c r="E2832">
        <v>0.3</v>
      </c>
      <c r="F2832" t="s">
        <v>25</v>
      </c>
      <c r="G2832">
        <f t="shared" si="233"/>
        <v>0.25</v>
      </c>
      <c r="H2832" t="s">
        <v>26</v>
      </c>
      <c r="I2832">
        <f t="shared" si="233"/>
        <v>0.25</v>
      </c>
      <c r="Q2832">
        <v>12.469148591833118</v>
      </c>
      <c r="R2832">
        <v>277.38196508376814</v>
      </c>
      <c r="S2832">
        <v>21</v>
      </c>
      <c r="T2832">
        <v>0</v>
      </c>
      <c r="V2832" s="3" t="s">
        <v>123</v>
      </c>
      <c r="W2832" t="s">
        <v>67</v>
      </c>
    </row>
    <row r="2833" spans="1:23" x14ac:dyDescent="0.25">
      <c r="A2833">
        <v>2832</v>
      </c>
      <c r="B2833" t="s">
        <v>1</v>
      </c>
      <c r="C2833">
        <f t="shared" si="234"/>
        <v>0.35</v>
      </c>
      <c r="D2833" t="s">
        <v>2</v>
      </c>
      <c r="E2833">
        <v>0.3</v>
      </c>
      <c r="F2833" t="s">
        <v>25</v>
      </c>
      <c r="G2833">
        <f t="shared" si="233"/>
        <v>0.25</v>
      </c>
      <c r="H2833" t="s">
        <v>26</v>
      </c>
      <c r="I2833">
        <f t="shared" si="233"/>
        <v>0.25</v>
      </c>
      <c r="Q2833">
        <v>11.860411531323614</v>
      </c>
      <c r="R2833">
        <v>267.89431465985865</v>
      </c>
      <c r="S2833">
        <v>21</v>
      </c>
      <c r="T2833">
        <v>0</v>
      </c>
      <c r="V2833" s="3" t="s">
        <v>123</v>
      </c>
      <c r="W2833" t="s">
        <v>67</v>
      </c>
    </row>
    <row r="2834" spans="1:23" x14ac:dyDescent="0.25">
      <c r="A2834">
        <v>2833</v>
      </c>
      <c r="B2834" t="s">
        <v>1</v>
      </c>
      <c r="C2834">
        <f t="shared" si="234"/>
        <v>0.35</v>
      </c>
      <c r="D2834" t="s">
        <v>2</v>
      </c>
      <c r="E2834">
        <v>0.3</v>
      </c>
      <c r="F2834" t="s">
        <v>25</v>
      </c>
      <c r="G2834">
        <f t="shared" si="233"/>
        <v>0.25</v>
      </c>
      <c r="H2834" t="s">
        <v>26</v>
      </c>
      <c r="I2834">
        <f t="shared" si="233"/>
        <v>0.25</v>
      </c>
      <c r="Q2834">
        <v>11.469685370054165</v>
      </c>
      <c r="R2834">
        <v>258.72822307062415</v>
      </c>
      <c r="S2834">
        <v>21</v>
      </c>
      <c r="T2834">
        <v>0</v>
      </c>
      <c r="V2834" s="3" t="s">
        <v>123</v>
      </c>
      <c r="W2834" t="s">
        <v>67</v>
      </c>
    </row>
    <row r="2835" spans="1:23" x14ac:dyDescent="0.25">
      <c r="A2835">
        <v>2834</v>
      </c>
      <c r="B2835" t="s">
        <v>1</v>
      </c>
      <c r="C2835">
        <f t="shared" si="234"/>
        <v>0.35</v>
      </c>
      <c r="D2835" t="s">
        <v>2</v>
      </c>
      <c r="E2835">
        <v>0.3</v>
      </c>
      <c r="F2835" t="s">
        <v>25</v>
      </c>
      <c r="G2835">
        <f t="shared" si="233"/>
        <v>0.25</v>
      </c>
      <c r="H2835" t="s">
        <v>26</v>
      </c>
      <c r="I2835">
        <f t="shared" si="233"/>
        <v>0.25</v>
      </c>
      <c r="Q2835">
        <v>10.903367580819443</v>
      </c>
      <c r="R2835">
        <v>249.86761514852049</v>
      </c>
      <c r="S2835">
        <v>21</v>
      </c>
      <c r="T2835">
        <v>0</v>
      </c>
      <c r="V2835" s="3" t="s">
        <v>123</v>
      </c>
      <c r="W2835" t="s">
        <v>67</v>
      </c>
    </row>
    <row r="2836" spans="1:23" x14ac:dyDescent="0.25">
      <c r="A2836">
        <v>2835</v>
      </c>
      <c r="B2836" t="s">
        <v>1</v>
      </c>
      <c r="C2836">
        <f t="shared" si="234"/>
        <v>0.35</v>
      </c>
      <c r="D2836" t="s">
        <v>2</v>
      </c>
      <c r="E2836">
        <v>0.3</v>
      </c>
      <c r="F2836" t="s">
        <v>25</v>
      </c>
      <c r="G2836">
        <f t="shared" si="233"/>
        <v>0.25</v>
      </c>
      <c r="H2836" t="s">
        <v>26</v>
      </c>
      <c r="I2836">
        <f t="shared" si="233"/>
        <v>0.25</v>
      </c>
      <c r="Q2836">
        <v>10.538320311803233</v>
      </c>
      <c r="R2836">
        <v>241.29746965644927</v>
      </c>
      <c r="S2836">
        <v>21</v>
      </c>
      <c r="T2836">
        <v>0</v>
      </c>
      <c r="V2836" s="3" t="s">
        <v>123</v>
      </c>
      <c r="W2836" t="s">
        <v>67</v>
      </c>
    </row>
    <row r="2837" spans="1:23" x14ac:dyDescent="0.25">
      <c r="A2837">
        <v>2836</v>
      </c>
      <c r="B2837" t="s">
        <v>1</v>
      </c>
      <c r="C2837">
        <f t="shared" si="234"/>
        <v>0.35</v>
      </c>
      <c r="D2837" t="s">
        <v>2</v>
      </c>
      <c r="E2837">
        <v>0.3</v>
      </c>
      <c r="F2837" t="s">
        <v>25</v>
      </c>
      <c r="G2837">
        <f t="shared" si="233"/>
        <v>0.25</v>
      </c>
      <c r="H2837" t="s">
        <v>26</v>
      </c>
      <c r="I2837">
        <f t="shared" si="233"/>
        <v>0.25</v>
      </c>
      <c r="Q2837">
        <v>10.012516403400308</v>
      </c>
      <c r="R2837">
        <v>233.00373430755917</v>
      </c>
      <c r="S2837">
        <v>21</v>
      </c>
      <c r="T2837">
        <v>0</v>
      </c>
      <c r="V2837" s="3" t="s">
        <v>123</v>
      </c>
      <c r="W2837" t="s">
        <v>67</v>
      </c>
    </row>
    <row r="2838" spans="1:23" x14ac:dyDescent="0.25">
      <c r="A2838">
        <v>2837</v>
      </c>
      <c r="B2838" t="s">
        <v>1</v>
      </c>
      <c r="C2838">
        <f t="shared" si="234"/>
        <v>0.35</v>
      </c>
      <c r="D2838" t="s">
        <v>2</v>
      </c>
      <c r="E2838">
        <v>0.3</v>
      </c>
      <c r="F2838" t="s">
        <v>25</v>
      </c>
      <c r="G2838">
        <f t="shared" si="233"/>
        <v>0.25</v>
      </c>
      <c r="H2838" t="s">
        <v>26</v>
      </c>
      <c r="I2838">
        <f t="shared" si="233"/>
        <v>0.25</v>
      </c>
      <c r="Q2838">
        <v>9.6721792066038983</v>
      </c>
      <c r="R2838">
        <v>224.97324887707032</v>
      </c>
      <c r="S2838">
        <v>21</v>
      </c>
      <c r="T2838">
        <v>0</v>
      </c>
      <c r="V2838" s="3" t="s">
        <v>123</v>
      </c>
      <c r="W2838" t="s">
        <v>67</v>
      </c>
    </row>
    <row r="2839" spans="1:23" x14ac:dyDescent="0.25">
      <c r="A2839">
        <v>2838</v>
      </c>
      <c r="B2839" t="s">
        <v>1</v>
      </c>
      <c r="C2839">
        <f t="shared" si="234"/>
        <v>0.35</v>
      </c>
      <c r="D2839" t="s">
        <v>2</v>
      </c>
      <c r="E2839">
        <v>0.3</v>
      </c>
      <c r="F2839" t="s">
        <v>25</v>
      </c>
      <c r="G2839">
        <f t="shared" si="233"/>
        <v>0.25</v>
      </c>
      <c r="H2839" t="s">
        <v>26</v>
      </c>
      <c r="I2839">
        <f t="shared" si="233"/>
        <v>0.25</v>
      </c>
      <c r="Q2839">
        <v>9.1847502651455031</v>
      </c>
      <c r="R2839">
        <v>217.19607843137254</v>
      </c>
      <c r="S2839">
        <v>21</v>
      </c>
      <c r="T2839">
        <v>0</v>
      </c>
      <c r="V2839" s="3" t="s">
        <v>123</v>
      </c>
      <c r="W2839" t="s">
        <v>67</v>
      </c>
    </row>
    <row r="2840" spans="1:23" x14ac:dyDescent="0.25">
      <c r="A2840">
        <v>2839</v>
      </c>
      <c r="B2840" t="s">
        <v>1</v>
      </c>
      <c r="C2840">
        <f t="shared" si="234"/>
        <v>0.35</v>
      </c>
      <c r="D2840" t="s">
        <v>2</v>
      </c>
      <c r="E2840">
        <v>0.3</v>
      </c>
      <c r="F2840" t="s">
        <v>25</v>
      </c>
      <c r="G2840">
        <f t="shared" si="233"/>
        <v>0.25</v>
      </c>
      <c r="H2840" t="s">
        <v>26</v>
      </c>
      <c r="I2840">
        <f t="shared" si="233"/>
        <v>0.25</v>
      </c>
      <c r="Q2840">
        <v>8.8681508493326149</v>
      </c>
      <c r="R2840">
        <v>209.655765081786</v>
      </c>
      <c r="S2840">
        <v>21</v>
      </c>
      <c r="T2840">
        <v>0</v>
      </c>
      <c r="V2840" s="3" t="s">
        <v>123</v>
      </c>
      <c r="W2840" t="s">
        <v>67</v>
      </c>
    </row>
    <row r="2841" spans="1:23" x14ac:dyDescent="0.25">
      <c r="A2841">
        <v>2840</v>
      </c>
      <c r="B2841" t="s">
        <v>1</v>
      </c>
      <c r="C2841">
        <f t="shared" si="234"/>
        <v>0.35</v>
      </c>
      <c r="D2841" t="s">
        <v>2</v>
      </c>
      <c r="E2841">
        <v>0.3</v>
      </c>
      <c r="F2841" t="s">
        <v>25</v>
      </c>
      <c r="G2841">
        <f t="shared" si="233"/>
        <v>0.25</v>
      </c>
      <c r="H2841" t="s">
        <v>26</v>
      </c>
      <c r="I2841">
        <f t="shared" si="233"/>
        <v>0.25</v>
      </c>
      <c r="Q2841">
        <v>8.5604386595306252</v>
      </c>
      <c r="R2841">
        <v>202.34391131983989</v>
      </c>
      <c r="S2841">
        <v>21</v>
      </c>
      <c r="T2841">
        <v>0</v>
      </c>
      <c r="V2841" s="3" t="s">
        <v>123</v>
      </c>
      <c r="W2841" t="s">
        <v>67</v>
      </c>
    </row>
    <row r="2842" spans="1:23" x14ac:dyDescent="0.25">
      <c r="A2842">
        <v>2841</v>
      </c>
      <c r="B2842" t="s">
        <v>1</v>
      </c>
      <c r="C2842">
        <f t="shared" si="234"/>
        <v>0.35</v>
      </c>
      <c r="D2842" t="s">
        <v>2</v>
      </c>
      <c r="E2842">
        <v>0.3</v>
      </c>
      <c r="F2842" t="s">
        <v>25</v>
      </c>
      <c r="G2842">
        <f t="shared" si="233"/>
        <v>0.25</v>
      </c>
      <c r="H2842" t="s">
        <v>26</v>
      </c>
      <c r="I2842">
        <f t="shared" si="233"/>
        <v>0.25</v>
      </c>
      <c r="Q2842">
        <v>8.1233858281612825</v>
      </c>
      <c r="R2842">
        <v>195.25028914455362</v>
      </c>
      <c r="S2842">
        <v>21</v>
      </c>
      <c r="T2842">
        <v>0</v>
      </c>
      <c r="V2842" s="3" t="s">
        <v>123</v>
      </c>
      <c r="W2842" t="s">
        <v>67</v>
      </c>
    </row>
    <row r="2843" spans="1:23" x14ac:dyDescent="0.25">
      <c r="A2843">
        <v>2842</v>
      </c>
      <c r="B2843" t="s">
        <v>1</v>
      </c>
      <c r="C2843">
        <f t="shared" si="234"/>
        <v>0.35</v>
      </c>
      <c r="D2843" t="s">
        <v>2</v>
      </c>
      <c r="E2843">
        <v>0.3</v>
      </c>
      <c r="F2843" t="s">
        <v>25</v>
      </c>
      <c r="G2843">
        <f t="shared" si="233"/>
        <v>0.25</v>
      </c>
      <c r="H2843" t="s">
        <v>26</v>
      </c>
      <c r="I2843">
        <f t="shared" si="233"/>
        <v>0.25</v>
      </c>
      <c r="Q2843">
        <v>7.7069299947984264</v>
      </c>
      <c r="R2843">
        <v>188.36527211323755</v>
      </c>
      <c r="S2843">
        <v>21</v>
      </c>
      <c r="T2843">
        <v>0</v>
      </c>
      <c r="V2843" s="3" t="s">
        <v>123</v>
      </c>
      <c r="W2843" t="s">
        <v>67</v>
      </c>
    </row>
    <row r="2844" spans="1:23" x14ac:dyDescent="0.25">
      <c r="A2844">
        <v>2843</v>
      </c>
      <c r="B2844" t="s">
        <v>1</v>
      </c>
      <c r="C2844">
        <f t="shared" si="234"/>
        <v>0.35</v>
      </c>
      <c r="D2844" t="s">
        <v>2</v>
      </c>
      <c r="E2844">
        <v>0.3</v>
      </c>
      <c r="F2844" t="s">
        <v>25</v>
      </c>
      <c r="G2844">
        <f t="shared" si="233"/>
        <v>0.25</v>
      </c>
      <c r="H2844" t="s">
        <v>26</v>
      </c>
      <c r="I2844">
        <f t="shared" si="233"/>
        <v>0.25</v>
      </c>
      <c r="Q2844">
        <v>7.5609480304409198</v>
      </c>
      <c r="R2844">
        <v>181.67979175665539</v>
      </c>
      <c r="S2844">
        <v>21</v>
      </c>
      <c r="T2844">
        <v>0</v>
      </c>
      <c r="V2844" s="3" t="s">
        <v>123</v>
      </c>
      <c r="W2844" t="s">
        <v>67</v>
      </c>
    </row>
    <row r="2845" spans="1:23" x14ac:dyDescent="0.25">
      <c r="A2845">
        <v>2844</v>
      </c>
      <c r="B2845" t="s">
        <v>1</v>
      </c>
      <c r="C2845">
        <f t="shared" si="234"/>
        <v>0.35</v>
      </c>
      <c r="D2845" t="s">
        <v>2</v>
      </c>
      <c r="E2845">
        <v>0.3</v>
      </c>
      <c r="F2845" t="s">
        <v>25</v>
      </c>
      <c r="G2845">
        <f t="shared" si="233"/>
        <v>0.25</v>
      </c>
      <c r="H2845" t="s">
        <v>26</v>
      </c>
      <c r="I2845">
        <f t="shared" si="233"/>
        <v>0.25</v>
      </c>
      <c r="Q2845">
        <v>7.170197804985901</v>
      </c>
      <c r="R2845">
        <v>175.1852977294933</v>
      </c>
      <c r="S2845">
        <v>21</v>
      </c>
      <c r="T2845">
        <v>0</v>
      </c>
      <c r="V2845" s="3" t="s">
        <v>123</v>
      </c>
      <c r="W2845" t="s">
        <v>67</v>
      </c>
    </row>
    <row r="2846" spans="1:23" x14ac:dyDescent="0.25">
      <c r="A2846">
        <v>2845</v>
      </c>
      <c r="B2846" t="s">
        <v>1</v>
      </c>
      <c r="C2846">
        <f t="shared" si="234"/>
        <v>0.35</v>
      </c>
      <c r="D2846" t="s">
        <v>2</v>
      </c>
      <c r="E2846">
        <v>0.3</v>
      </c>
      <c r="F2846" t="s">
        <v>25</v>
      </c>
      <c r="G2846">
        <f t="shared" si="233"/>
        <v>0.25</v>
      </c>
      <c r="H2846" t="s">
        <v>26</v>
      </c>
      <c r="I2846">
        <f t="shared" si="233"/>
        <v>0.25</v>
      </c>
      <c r="Q2846">
        <v>6.7983222724102417</v>
      </c>
      <c r="R2846">
        <v>168.87372132791887</v>
      </c>
      <c r="S2846">
        <v>21</v>
      </c>
      <c r="T2846">
        <v>0</v>
      </c>
      <c r="V2846" s="3" t="s">
        <v>123</v>
      </c>
      <c r="W2846" t="s">
        <v>67</v>
      </c>
    </row>
    <row r="2847" spans="1:23" x14ac:dyDescent="0.25">
      <c r="A2847">
        <v>2846</v>
      </c>
      <c r="B2847" t="s">
        <v>1</v>
      </c>
      <c r="C2847">
        <f t="shared" si="234"/>
        <v>0.35</v>
      </c>
      <c r="D2847" t="s">
        <v>2</v>
      </c>
      <c r="E2847">
        <v>0.3</v>
      </c>
      <c r="F2847" t="s">
        <v>25</v>
      </c>
      <c r="G2847">
        <f t="shared" si="233"/>
        <v>0.25</v>
      </c>
      <c r="H2847" t="s">
        <v>26</v>
      </c>
      <c r="I2847">
        <f t="shared" si="233"/>
        <v>0.25</v>
      </c>
      <c r="Q2847">
        <v>6.5540300495556458</v>
      </c>
      <c r="R2847">
        <v>162.73744204692019</v>
      </c>
      <c r="S2847">
        <v>21</v>
      </c>
      <c r="T2847">
        <v>0</v>
      </c>
      <c r="V2847" s="3" t="s">
        <v>123</v>
      </c>
      <c r="W2847" t="s">
        <v>67</v>
      </c>
    </row>
    <row r="2848" spans="1:23" x14ac:dyDescent="0.25">
      <c r="A2848">
        <v>2847</v>
      </c>
      <c r="B2848" t="s">
        <v>1</v>
      </c>
      <c r="C2848">
        <f t="shared" si="234"/>
        <v>0.35</v>
      </c>
      <c r="D2848" t="s">
        <v>2</v>
      </c>
      <c r="E2848">
        <v>0.3</v>
      </c>
      <c r="F2848" t="s">
        <v>25</v>
      </c>
      <c r="G2848">
        <f t="shared" si="233"/>
        <v>0.25</v>
      </c>
      <c r="H2848" t="s">
        <v>26</v>
      </c>
      <c r="I2848">
        <f t="shared" si="233"/>
        <v>0.25</v>
      </c>
      <c r="Q2848">
        <v>6.2116809719653929</v>
      </c>
      <c r="R2848">
        <v>156.76925688597788</v>
      </c>
      <c r="S2848">
        <v>21</v>
      </c>
      <c r="T2848">
        <v>0</v>
      </c>
      <c r="V2848" s="3" t="s">
        <v>123</v>
      </c>
      <c r="W2848" t="s">
        <v>67</v>
      </c>
    </row>
    <row r="2849" spans="1:23" x14ac:dyDescent="0.25">
      <c r="A2849">
        <v>2848</v>
      </c>
      <c r="B2849" t="s">
        <v>1</v>
      </c>
      <c r="C2849">
        <f t="shared" si="234"/>
        <v>0.35</v>
      </c>
      <c r="D2849" t="s">
        <v>2</v>
      </c>
      <c r="E2849">
        <v>0.3</v>
      </c>
      <c r="F2849" t="s">
        <v>25</v>
      </c>
      <c r="G2849">
        <f t="shared" si="233"/>
        <v>0.25</v>
      </c>
      <c r="H2849" t="s">
        <v>26</v>
      </c>
      <c r="I2849">
        <f t="shared" si="233"/>
        <v>0.25</v>
      </c>
      <c r="Q2849">
        <v>5.8860511555323169</v>
      </c>
      <c r="R2849">
        <v>150.96235214312975</v>
      </c>
      <c r="S2849">
        <v>21</v>
      </c>
      <c r="T2849">
        <v>0</v>
      </c>
      <c r="V2849" s="3" t="s">
        <v>123</v>
      </c>
      <c r="W2849" t="s">
        <v>67</v>
      </c>
    </row>
    <row r="2850" spans="1:23" x14ac:dyDescent="0.25">
      <c r="A2850">
        <v>2849</v>
      </c>
      <c r="B2850" t="s">
        <v>1</v>
      </c>
      <c r="C2850">
        <f t="shared" si="234"/>
        <v>0.35</v>
      </c>
      <c r="D2850" t="s">
        <v>2</v>
      </c>
      <c r="E2850">
        <v>0.3</v>
      </c>
      <c r="F2850" t="s">
        <v>25</v>
      </c>
      <c r="G2850">
        <f t="shared" si="233"/>
        <v>0.25</v>
      </c>
      <c r="H2850" t="s">
        <v>26</v>
      </c>
      <c r="I2850">
        <f t="shared" si="233"/>
        <v>0.25</v>
      </c>
      <c r="Q2850">
        <v>5.7677759306305463</v>
      </c>
      <c r="R2850">
        <v>145.31027746520709</v>
      </c>
      <c r="S2850">
        <v>21</v>
      </c>
      <c r="T2850">
        <v>0</v>
      </c>
      <c r="V2850" s="3" t="s">
        <v>123</v>
      </c>
      <c r="W2850" t="s">
        <v>67</v>
      </c>
    </row>
    <row r="2851" spans="1:23" x14ac:dyDescent="0.25">
      <c r="A2851">
        <v>2850</v>
      </c>
      <c r="B2851" t="s">
        <v>1</v>
      </c>
      <c r="C2851">
        <f t="shared" si="234"/>
        <v>0.35</v>
      </c>
      <c r="D2851" t="s">
        <v>2</v>
      </c>
      <c r="E2851">
        <v>0.3</v>
      </c>
      <c r="F2851" t="s">
        <v>25</v>
      </c>
      <c r="G2851">
        <f t="shared" si="233"/>
        <v>0.25</v>
      </c>
      <c r="H2851" t="s">
        <v>26</v>
      </c>
      <c r="I2851">
        <f t="shared" si="233"/>
        <v>0.25</v>
      </c>
      <c r="Q2851">
        <v>5.4635022272694389</v>
      </c>
      <c r="R2851">
        <v>139.80692194646718</v>
      </c>
      <c r="S2851">
        <v>21</v>
      </c>
      <c r="T2851">
        <v>0</v>
      </c>
      <c r="V2851" s="3" t="s">
        <v>123</v>
      </c>
      <c r="W2851" t="s">
        <v>67</v>
      </c>
    </row>
    <row r="2852" spans="1:23" x14ac:dyDescent="0.25">
      <c r="A2852">
        <v>2851</v>
      </c>
      <c r="B2852" t="s">
        <v>1</v>
      </c>
      <c r="C2852">
        <f t="shared" si="234"/>
        <v>0.35</v>
      </c>
      <c r="D2852" t="s">
        <v>2</v>
      </c>
      <c r="E2852">
        <v>0.3</v>
      </c>
      <c r="F2852" t="s">
        <v>25</v>
      </c>
      <c r="G2852">
        <f t="shared" si="233"/>
        <v>0.25</v>
      </c>
      <c r="H2852" t="s">
        <v>26</v>
      </c>
      <c r="I2852">
        <f t="shared" si="233"/>
        <v>0.25</v>
      </c>
      <c r="Q2852">
        <v>5.1743844421345155</v>
      </c>
      <c r="R2852">
        <v>134.44649208942639</v>
      </c>
      <c r="S2852">
        <v>21</v>
      </c>
      <c r="T2852">
        <v>0</v>
      </c>
      <c r="V2852" s="3" t="s">
        <v>123</v>
      </c>
      <c r="W2852" t="s">
        <v>67</v>
      </c>
    </row>
    <row r="2853" spans="1:23" x14ac:dyDescent="0.25">
      <c r="A2853">
        <v>2852</v>
      </c>
      <c r="B2853" t="s">
        <v>1</v>
      </c>
      <c r="C2853">
        <f t="shared" si="234"/>
        <v>0.35</v>
      </c>
      <c r="D2853" t="s">
        <v>2</v>
      </c>
      <c r="E2853">
        <v>0.3</v>
      </c>
      <c r="F2853" t="s">
        <v>25</v>
      </c>
      <c r="G2853">
        <f t="shared" si="233"/>
        <v>0.25</v>
      </c>
      <c r="H2853" t="s">
        <v>26</v>
      </c>
      <c r="I2853">
        <f t="shared" si="233"/>
        <v>0.25</v>
      </c>
      <c r="Q2853">
        <v>5.0677762755289226</v>
      </c>
      <c r="R2853">
        <v>129.22349146079529</v>
      </c>
      <c r="S2853">
        <v>21</v>
      </c>
      <c r="T2853">
        <v>0</v>
      </c>
      <c r="V2853" s="3" t="s">
        <v>123</v>
      </c>
      <c r="W2853" t="s">
        <v>67</v>
      </c>
    </row>
    <row r="2854" spans="1:23" x14ac:dyDescent="0.25">
      <c r="A2854">
        <v>2853</v>
      </c>
      <c r="B2854" t="s">
        <v>1</v>
      </c>
      <c r="C2854">
        <f t="shared" si="234"/>
        <v>0.35</v>
      </c>
      <c r="D2854" t="s">
        <v>2</v>
      </c>
      <c r="E2854">
        <v>0.3</v>
      </c>
      <c r="F2854" t="s">
        <v>25</v>
      </c>
      <c r="G2854">
        <f t="shared" si="233"/>
        <v>0.25</v>
      </c>
      <c r="H2854" t="s">
        <v>26</v>
      </c>
      <c r="I2854">
        <f t="shared" si="233"/>
        <v>0.25</v>
      </c>
      <c r="Q2854">
        <v>4.7980016747650085</v>
      </c>
      <c r="R2854">
        <v>124.13270189233731</v>
      </c>
      <c r="S2854">
        <v>21</v>
      </c>
      <c r="T2854">
        <v>0</v>
      </c>
      <c r="V2854" s="3" t="s">
        <v>123</v>
      </c>
      <c r="W2854" t="s">
        <v>67</v>
      </c>
    </row>
    <row r="2855" spans="1:23" x14ac:dyDescent="0.25">
      <c r="A2855">
        <v>2854</v>
      </c>
      <c r="B2855" t="s">
        <v>1</v>
      </c>
      <c r="C2855">
        <f t="shared" si="234"/>
        <v>0.35</v>
      </c>
      <c r="D2855" t="s">
        <v>2</v>
      </c>
      <c r="E2855">
        <v>0.3</v>
      </c>
      <c r="F2855" t="s">
        <v>25</v>
      </c>
      <c r="G2855">
        <f t="shared" si="233"/>
        <v>0.25</v>
      </c>
      <c r="H2855" t="s">
        <v>26</v>
      </c>
      <c r="I2855">
        <f t="shared" si="233"/>
        <v>0.25</v>
      </c>
      <c r="Q2855">
        <v>4.5418149784206401</v>
      </c>
      <c r="R2855">
        <v>119.16916609148518</v>
      </c>
      <c r="S2855">
        <v>21</v>
      </c>
      <c r="T2855">
        <v>0</v>
      </c>
      <c r="V2855" s="3" t="s">
        <v>123</v>
      </c>
      <c r="W2855" t="s">
        <v>67</v>
      </c>
    </row>
    <row r="2856" spans="1:23" x14ac:dyDescent="0.25">
      <c r="A2856">
        <v>2855</v>
      </c>
      <c r="B2856" t="s">
        <v>1</v>
      </c>
      <c r="C2856">
        <f t="shared" si="234"/>
        <v>0.35</v>
      </c>
      <c r="D2856" t="s">
        <v>2</v>
      </c>
      <c r="E2856">
        <v>0.3</v>
      </c>
      <c r="F2856" t="s">
        <v>25</v>
      </c>
      <c r="G2856">
        <f t="shared" si="233"/>
        <v>0.25</v>
      </c>
      <c r="H2856" t="s">
        <v>26</v>
      </c>
      <c r="I2856">
        <f t="shared" si="233"/>
        <v>0.25</v>
      </c>
      <c r="Q2856">
        <v>4.3717687601921682</v>
      </c>
      <c r="R2856">
        <v>114.32817153990067</v>
      </c>
      <c r="S2856">
        <v>21</v>
      </c>
      <c r="T2856">
        <v>0</v>
      </c>
      <c r="V2856" s="3" t="s">
        <v>123</v>
      </c>
      <c r="W2856" t="s">
        <v>67</v>
      </c>
    </row>
    <row r="2857" spans="1:23" x14ac:dyDescent="0.25">
      <c r="A2857">
        <v>2856</v>
      </c>
      <c r="B2857" t="s">
        <v>1</v>
      </c>
      <c r="C2857">
        <f t="shared" si="234"/>
        <v>0.35</v>
      </c>
      <c r="D2857" t="s">
        <v>2</v>
      </c>
      <c r="E2857">
        <v>0.3</v>
      </c>
      <c r="F2857" t="s">
        <v>25</v>
      </c>
      <c r="G2857">
        <f t="shared" si="233"/>
        <v>0.25</v>
      </c>
      <c r="H2857" t="s">
        <v>26</v>
      </c>
      <c r="I2857">
        <f t="shared" si="233"/>
        <v>0.25</v>
      </c>
      <c r="Q2857">
        <v>4.1371049628999774</v>
      </c>
      <c r="R2857">
        <v>109.60523557004353</v>
      </c>
      <c r="S2857">
        <v>21</v>
      </c>
      <c r="T2857">
        <v>0</v>
      </c>
      <c r="V2857" s="3" t="s">
        <v>123</v>
      </c>
      <c r="W2857" t="s">
        <v>67</v>
      </c>
    </row>
    <row r="2858" spans="1:23" x14ac:dyDescent="0.25">
      <c r="A2858">
        <v>2857</v>
      </c>
      <c r="B2858" t="s">
        <v>1</v>
      </c>
      <c r="C2858">
        <f t="shared" si="234"/>
        <v>0.35</v>
      </c>
      <c r="D2858" t="s">
        <v>2</v>
      </c>
      <c r="E2858">
        <v>0.3</v>
      </c>
      <c r="F2858" t="s">
        <v>25</v>
      </c>
      <c r="G2858">
        <f t="shared" si="233"/>
        <v>0.25</v>
      </c>
      <c r="H2858" t="s">
        <v>26</v>
      </c>
      <c r="I2858">
        <f t="shared" si="233"/>
        <v>0.25</v>
      </c>
      <c r="Q2858">
        <v>3.9810123423483641</v>
      </c>
      <c r="R2858">
        <v>104.9960915204137</v>
      </c>
      <c r="S2858">
        <v>21</v>
      </c>
      <c r="T2858">
        <v>0</v>
      </c>
      <c r="V2858" s="3" t="s">
        <v>123</v>
      </c>
      <c r="W2858" t="s">
        <v>67</v>
      </c>
    </row>
    <row r="2859" spans="1:23" x14ac:dyDescent="0.25">
      <c r="A2859">
        <v>2858</v>
      </c>
      <c r="B2859" t="s">
        <v>1</v>
      </c>
      <c r="C2859">
        <f t="shared" si="234"/>
        <v>0.35</v>
      </c>
      <c r="D2859" t="s">
        <v>2</v>
      </c>
      <c r="E2859">
        <v>0.3</v>
      </c>
      <c r="F2859" t="s">
        <v>25</v>
      </c>
      <c r="G2859">
        <f t="shared" si="233"/>
        <v>0.25</v>
      </c>
      <c r="H2859" t="s">
        <v>26</v>
      </c>
      <c r="I2859">
        <f t="shared" si="233"/>
        <v>0.25</v>
      </c>
      <c r="Q2859">
        <v>3.7662164199827965</v>
      </c>
      <c r="R2859">
        <v>100.49667587958464</v>
      </c>
      <c r="S2859">
        <v>21</v>
      </c>
      <c r="T2859">
        <v>0</v>
      </c>
      <c r="V2859" s="3" t="s">
        <v>123</v>
      </c>
      <c r="W2859" t="s">
        <v>67</v>
      </c>
    </row>
    <row r="2860" spans="1:23" x14ac:dyDescent="0.25">
      <c r="A2860">
        <v>2859</v>
      </c>
      <c r="B2860" t="s">
        <v>1</v>
      </c>
      <c r="C2860">
        <f t="shared" si="234"/>
        <v>0.35</v>
      </c>
      <c r="D2860" t="s">
        <v>2</v>
      </c>
      <c r="E2860">
        <v>0.3</v>
      </c>
      <c r="F2860" t="s">
        <v>25</v>
      </c>
      <c r="G2860">
        <f t="shared" si="233"/>
        <v>0.25</v>
      </c>
      <c r="H2860" t="s">
        <v>26</v>
      </c>
      <c r="I2860">
        <f t="shared" si="233"/>
        <v>0.25</v>
      </c>
      <c r="Q2860">
        <v>3.562469367382779</v>
      </c>
      <c r="R2860">
        <v>96.103116337611254</v>
      </c>
      <c r="S2860">
        <v>21</v>
      </c>
      <c r="T2860">
        <v>0</v>
      </c>
      <c r="V2860" s="3" t="s">
        <v>123</v>
      </c>
      <c r="W2860" t="s">
        <v>67</v>
      </c>
    </row>
    <row r="2861" spans="1:23" x14ac:dyDescent="0.25">
      <c r="A2861">
        <v>2860</v>
      </c>
      <c r="B2861" t="s">
        <v>1</v>
      </c>
      <c r="C2861">
        <f t="shared" si="234"/>
        <v>0.35</v>
      </c>
      <c r="D2861" t="s">
        <v>2</v>
      </c>
      <c r="E2861">
        <v>0.3</v>
      </c>
      <c r="F2861" t="s">
        <v>25</v>
      </c>
      <c r="G2861">
        <f t="shared" si="233"/>
        <v>0.25</v>
      </c>
      <c r="H2861" t="s">
        <v>26</v>
      </c>
      <c r="I2861">
        <f t="shared" si="233"/>
        <v>0.25</v>
      </c>
      <c r="Q2861">
        <v>3.3693121484668338</v>
      </c>
      <c r="R2861">
        <v>91.811720670961677</v>
      </c>
      <c r="S2861">
        <v>21</v>
      </c>
      <c r="T2861">
        <v>0</v>
      </c>
      <c r="V2861" s="3" t="s">
        <v>123</v>
      </c>
      <c r="W2861" t="s">
        <v>67</v>
      </c>
    </row>
    <row r="2862" spans="1:23" x14ac:dyDescent="0.25">
      <c r="A2862">
        <v>2861</v>
      </c>
      <c r="B2862" t="s">
        <v>1</v>
      </c>
      <c r="C2862">
        <f t="shared" si="234"/>
        <v>0.35</v>
      </c>
      <c r="D2862" t="s">
        <v>2</v>
      </c>
      <c r="E2862">
        <v>0.3</v>
      </c>
      <c r="F2862" t="s">
        <v>25</v>
      </c>
      <c r="G2862">
        <f t="shared" si="233"/>
        <v>0.25</v>
      </c>
      <c r="H2862" t="s">
        <v>26</v>
      </c>
      <c r="I2862">
        <f t="shared" si="233"/>
        <v>0.25</v>
      </c>
      <c r="Q2862">
        <v>3.2403718568382089</v>
      </c>
      <c r="R2862">
        <v>87.61896639391847</v>
      </c>
      <c r="S2862">
        <v>21</v>
      </c>
      <c r="T2862">
        <v>0</v>
      </c>
      <c r="V2862" s="3" t="s">
        <v>123</v>
      </c>
      <c r="W2862" t="s">
        <v>67</v>
      </c>
    </row>
    <row r="2863" spans="1:23" x14ac:dyDescent="0.25">
      <c r="A2863">
        <v>2862</v>
      </c>
      <c r="B2863" t="s">
        <v>1</v>
      </c>
      <c r="C2863">
        <f t="shared" si="234"/>
        <v>0.35</v>
      </c>
      <c r="D2863" t="s">
        <v>2</v>
      </c>
      <c r="E2863">
        <v>0.3</v>
      </c>
      <c r="F2863" t="s">
        <v>25</v>
      </c>
      <c r="G2863">
        <f t="shared" si="233"/>
        <v>0.25</v>
      </c>
      <c r="H2863" t="s">
        <v>26</v>
      </c>
      <c r="I2863">
        <f t="shared" si="233"/>
        <v>0.25</v>
      </c>
      <c r="Q2863">
        <v>3.1159543519322179</v>
      </c>
      <c r="R2863">
        <v>83.52149111548448</v>
      </c>
      <c r="S2863">
        <v>21</v>
      </c>
      <c r="T2863">
        <v>0</v>
      </c>
      <c r="V2863" s="3" t="s">
        <v>123</v>
      </c>
      <c r="W2863" t="s">
        <v>67</v>
      </c>
    </row>
    <row r="2864" spans="1:23" x14ac:dyDescent="0.25">
      <c r="A2864">
        <v>2863</v>
      </c>
      <c r="B2864" t="s">
        <v>1</v>
      </c>
      <c r="C2864">
        <f t="shared" si="234"/>
        <v>0.35</v>
      </c>
      <c r="D2864" t="s">
        <v>2</v>
      </c>
      <c r="E2864">
        <v>0.3</v>
      </c>
      <c r="F2864" t="s">
        <v>25</v>
      </c>
      <c r="G2864">
        <f t="shared" si="233"/>
        <v>0.25</v>
      </c>
      <c r="H2864" t="s">
        <v>26</v>
      </c>
      <c r="I2864">
        <f t="shared" si="233"/>
        <v>0.25</v>
      </c>
      <c r="Q2864">
        <v>2.9959271562969096</v>
      </c>
      <c r="R2864">
        <v>79.516083546311791</v>
      </c>
      <c r="S2864">
        <v>21</v>
      </c>
      <c r="T2864">
        <v>0</v>
      </c>
      <c r="V2864" s="3" t="s">
        <v>123</v>
      </c>
      <c r="W2864" t="s">
        <v>67</v>
      </c>
    </row>
    <row r="2865" spans="1:23" x14ac:dyDescent="0.25">
      <c r="A2865">
        <v>2864</v>
      </c>
      <c r="B2865" t="s">
        <v>1</v>
      </c>
      <c r="C2865">
        <f t="shared" si="234"/>
        <v>0.35</v>
      </c>
      <c r="D2865" t="s">
        <v>2</v>
      </c>
      <c r="E2865">
        <v>0.3</v>
      </c>
      <c r="F2865" t="s">
        <v>25</v>
      </c>
      <c r="G2865">
        <f t="shared" si="233"/>
        <v>0.25</v>
      </c>
      <c r="H2865" t="s">
        <v>26</v>
      </c>
      <c r="I2865">
        <f t="shared" si="233"/>
        <v>0.25</v>
      </c>
      <c r="Q2865">
        <v>2.8319791086457671</v>
      </c>
      <c r="R2865">
        <v>75.59967510510279</v>
      </c>
      <c r="S2865">
        <v>21</v>
      </c>
      <c r="T2865">
        <v>0</v>
      </c>
      <c r="V2865" s="3" t="s">
        <v>123</v>
      </c>
      <c r="W2865" t="s">
        <v>67</v>
      </c>
    </row>
    <row r="2866" spans="1:23" x14ac:dyDescent="0.25">
      <c r="A2866">
        <v>2865</v>
      </c>
      <c r="B2866" t="s">
        <v>1</v>
      </c>
      <c r="C2866">
        <f t="shared" si="234"/>
        <v>0.35</v>
      </c>
      <c r="D2866" t="s">
        <v>2</v>
      </c>
      <c r="E2866">
        <v>0.3</v>
      </c>
      <c r="F2866" t="s">
        <v>25</v>
      </c>
      <c r="G2866">
        <f t="shared" ref="G2866:I2929" si="235">0.5/2</f>
        <v>0.25</v>
      </c>
      <c r="H2866" t="s">
        <v>26</v>
      </c>
      <c r="I2866">
        <f t="shared" si="235"/>
        <v>0.25</v>
      </c>
      <c r="Q2866">
        <v>2.722210976854353</v>
      </c>
      <c r="R2866">
        <v>71.76933207837294</v>
      </c>
      <c r="S2866">
        <v>21</v>
      </c>
      <c r="T2866">
        <v>0</v>
      </c>
      <c r="V2866" s="3" t="s">
        <v>123</v>
      </c>
      <c r="W2866" t="s">
        <v>67</v>
      </c>
    </row>
    <row r="2867" spans="1:23" x14ac:dyDescent="0.25">
      <c r="A2867">
        <v>2866</v>
      </c>
      <c r="B2867" t="s">
        <v>1</v>
      </c>
      <c r="C2867">
        <f t="shared" ref="C2867:C2881" si="236">(1-0.3)/2</f>
        <v>0.35</v>
      </c>
      <c r="D2867" t="s">
        <v>2</v>
      </c>
      <c r="E2867">
        <v>0.3</v>
      </c>
      <c r="F2867" t="s">
        <v>25</v>
      </c>
      <c r="G2867">
        <f t="shared" si="235"/>
        <v>0.25</v>
      </c>
      <c r="H2867" t="s">
        <v>26</v>
      </c>
      <c r="I2867">
        <f t="shared" si="235"/>
        <v>0.25</v>
      </c>
      <c r="Q2867">
        <v>2.57263915507904</v>
      </c>
      <c r="R2867">
        <v>68.022248291478547</v>
      </c>
      <c r="S2867">
        <v>21</v>
      </c>
      <c r="T2867">
        <v>0</v>
      </c>
      <c r="V2867" s="3" t="s">
        <v>123</v>
      </c>
      <c r="W2867" t="s">
        <v>67</v>
      </c>
    </row>
    <row r="2868" spans="1:23" x14ac:dyDescent="0.25">
      <c r="A2868">
        <v>2867</v>
      </c>
      <c r="B2868" t="s">
        <v>1</v>
      </c>
      <c r="C2868">
        <f t="shared" si="236"/>
        <v>0.35</v>
      </c>
      <c r="D2868" t="s">
        <v>2</v>
      </c>
      <c r="E2868">
        <v>0.3</v>
      </c>
      <c r="F2868" t="s">
        <v>25</v>
      </c>
      <c r="G2868">
        <f t="shared" si="235"/>
        <v>0.25</v>
      </c>
      <c r="H2868" t="s">
        <v>26</v>
      </c>
      <c r="I2868">
        <f t="shared" si="235"/>
        <v>0.25</v>
      </c>
      <c r="Q2868">
        <v>2.4723241254726096</v>
      </c>
      <c r="R2868">
        <v>64.356876345210537</v>
      </c>
      <c r="S2868">
        <v>21</v>
      </c>
      <c r="T2868">
        <v>0</v>
      </c>
      <c r="V2868" s="3" t="s">
        <v>123</v>
      </c>
      <c r="W2868" t="s">
        <v>67</v>
      </c>
    </row>
    <row r="2869" spans="1:23" x14ac:dyDescent="0.25">
      <c r="A2869">
        <v>2868</v>
      </c>
      <c r="B2869" t="s">
        <v>1</v>
      </c>
      <c r="C2869">
        <f t="shared" si="236"/>
        <v>0.35</v>
      </c>
      <c r="D2869" t="s">
        <v>2</v>
      </c>
      <c r="E2869">
        <v>0.3</v>
      </c>
      <c r="F2869" t="s">
        <v>25</v>
      </c>
      <c r="G2869">
        <f t="shared" si="235"/>
        <v>0.25</v>
      </c>
      <c r="H2869" t="s">
        <v>26</v>
      </c>
      <c r="I2869">
        <f t="shared" si="235"/>
        <v>0.25</v>
      </c>
      <c r="Q2869">
        <v>2.3359363712845642</v>
      </c>
      <c r="R2869">
        <v>60.768344742647912</v>
      </c>
      <c r="S2869">
        <v>21</v>
      </c>
      <c r="T2869">
        <v>0</v>
      </c>
      <c r="V2869" s="3" t="s">
        <v>123</v>
      </c>
      <c r="W2869" t="s">
        <v>67</v>
      </c>
    </row>
    <row r="2870" spans="1:23" x14ac:dyDescent="0.25">
      <c r="A2870">
        <v>2869</v>
      </c>
      <c r="B2870" t="s">
        <v>1</v>
      </c>
      <c r="C2870">
        <f t="shared" si="236"/>
        <v>0.35</v>
      </c>
      <c r="D2870" t="s">
        <v>2</v>
      </c>
      <c r="E2870">
        <v>0.3</v>
      </c>
      <c r="F2870" t="s">
        <v>25</v>
      </c>
      <c r="G2870">
        <f t="shared" si="235"/>
        <v>0.25</v>
      </c>
      <c r="H2870" t="s">
        <v>26</v>
      </c>
      <c r="I2870">
        <f t="shared" si="235"/>
        <v>0.25</v>
      </c>
      <c r="Q2870">
        <v>2.2443228423813655</v>
      </c>
      <c r="R2870">
        <v>57.255353439279247</v>
      </c>
      <c r="S2870">
        <v>21</v>
      </c>
      <c r="T2870">
        <v>0</v>
      </c>
      <c r="V2870" s="3" t="s">
        <v>123</v>
      </c>
      <c r="W2870" t="s">
        <v>67</v>
      </c>
    </row>
    <row r="2871" spans="1:23" x14ac:dyDescent="0.25">
      <c r="A2871">
        <v>2870</v>
      </c>
      <c r="B2871" t="s">
        <v>1</v>
      </c>
      <c r="C2871">
        <f t="shared" si="236"/>
        <v>0.35</v>
      </c>
      <c r="D2871" t="s">
        <v>2</v>
      </c>
      <c r="E2871">
        <v>0.3</v>
      </c>
      <c r="F2871" t="s">
        <v>25</v>
      </c>
      <c r="G2871">
        <f t="shared" si="235"/>
        <v>0.25</v>
      </c>
      <c r="H2871" t="s">
        <v>26</v>
      </c>
      <c r="I2871">
        <f t="shared" si="235"/>
        <v>0.25</v>
      </c>
      <c r="Q2871">
        <v>2.0497423040009188</v>
      </c>
      <c r="R2871">
        <v>53.815542039917261</v>
      </c>
      <c r="S2871">
        <v>21</v>
      </c>
      <c r="T2871">
        <v>0</v>
      </c>
      <c r="V2871" s="3" t="s">
        <v>123</v>
      </c>
      <c r="W2871" t="s">
        <v>67</v>
      </c>
    </row>
    <row r="2872" spans="1:23" x14ac:dyDescent="0.25">
      <c r="A2872">
        <v>2871</v>
      </c>
      <c r="B2872" t="s">
        <v>1</v>
      </c>
      <c r="C2872">
        <f t="shared" si="236"/>
        <v>0.35</v>
      </c>
      <c r="D2872" t="s">
        <v>2</v>
      </c>
      <c r="E2872">
        <v>0.3</v>
      </c>
      <c r="F2872" t="s">
        <v>25</v>
      </c>
      <c r="G2872">
        <f t="shared" si="235"/>
        <v>0.25</v>
      </c>
      <c r="H2872" t="s">
        <v>26</v>
      </c>
      <c r="I2872">
        <f t="shared" si="235"/>
        <v>0.25</v>
      </c>
      <c r="Q2872">
        <v>1.9360229099888386</v>
      </c>
      <c r="R2872">
        <v>50.446647475498935</v>
      </c>
      <c r="S2872">
        <v>21</v>
      </c>
      <c r="T2872">
        <v>0</v>
      </c>
      <c r="V2872" s="3" t="s">
        <v>123</v>
      </c>
      <c r="W2872" t="s">
        <v>67</v>
      </c>
    </row>
    <row r="2873" spans="1:23" x14ac:dyDescent="0.25">
      <c r="A2873">
        <v>2872</v>
      </c>
      <c r="B2873" t="s">
        <v>1</v>
      </c>
      <c r="C2873">
        <f t="shared" si="236"/>
        <v>0.35</v>
      </c>
      <c r="D2873" t="s">
        <v>2</v>
      </c>
      <c r="E2873">
        <v>0.3</v>
      </c>
      <c r="F2873" t="s">
        <v>25</v>
      </c>
      <c r="G2873">
        <f t="shared" si="235"/>
        <v>0.25</v>
      </c>
      <c r="H2873" t="s">
        <v>26</v>
      </c>
      <c r="I2873">
        <f t="shared" si="235"/>
        <v>0.25</v>
      </c>
      <c r="Q2873">
        <v>1.8595068152518244</v>
      </c>
      <c r="R2873">
        <v>47.146499037959757</v>
      </c>
      <c r="S2873">
        <v>21</v>
      </c>
      <c r="T2873">
        <v>0</v>
      </c>
      <c r="V2873" s="3" t="s">
        <v>123</v>
      </c>
      <c r="W2873" t="s">
        <v>67</v>
      </c>
    </row>
    <row r="2874" spans="1:23" x14ac:dyDescent="0.25">
      <c r="A2874">
        <v>2873</v>
      </c>
      <c r="B2874" t="s">
        <v>1</v>
      </c>
      <c r="C2874">
        <f t="shared" si="236"/>
        <v>0.35</v>
      </c>
      <c r="D2874" t="s">
        <v>2</v>
      </c>
      <c r="E2874">
        <v>0.3</v>
      </c>
      <c r="F2874" t="s">
        <v>25</v>
      </c>
      <c r="G2874">
        <f t="shared" si="235"/>
        <v>0.25</v>
      </c>
      <c r="H2874" t="s">
        <v>26</v>
      </c>
      <c r="I2874">
        <f t="shared" si="235"/>
        <v>0.25</v>
      </c>
      <c r="Q2874">
        <v>1.7858110262043361</v>
      </c>
      <c r="R2874">
        <v>43.913013715995248</v>
      </c>
      <c r="S2874">
        <v>21</v>
      </c>
      <c r="T2874">
        <v>0</v>
      </c>
      <c r="V2874" s="3" t="s">
        <v>123</v>
      </c>
      <c r="W2874" t="s">
        <v>67</v>
      </c>
    </row>
    <row r="2875" spans="1:23" x14ac:dyDescent="0.25">
      <c r="A2875">
        <v>2874</v>
      </c>
      <c r="B2875" t="s">
        <v>1</v>
      </c>
      <c r="C2875">
        <f t="shared" si="236"/>
        <v>0.35</v>
      </c>
      <c r="D2875" t="s">
        <v>2</v>
      </c>
      <c r="E2875">
        <v>0.3</v>
      </c>
      <c r="F2875" t="s">
        <v>25</v>
      </c>
      <c r="G2875">
        <f t="shared" si="235"/>
        <v>0.25</v>
      </c>
      <c r="H2875" t="s">
        <v>26</v>
      </c>
      <c r="I2875">
        <f t="shared" si="235"/>
        <v>0.25</v>
      </c>
      <c r="Q2875">
        <v>1.6862076644307913</v>
      </c>
      <c r="R2875">
        <v>40.744191810649113</v>
      </c>
      <c r="S2875">
        <v>21</v>
      </c>
      <c r="T2875">
        <v>0</v>
      </c>
      <c r="V2875" s="3" t="s">
        <v>123</v>
      </c>
      <c r="W2875" t="s">
        <v>67</v>
      </c>
    </row>
    <row r="2876" spans="1:23" x14ac:dyDescent="0.25">
      <c r="A2876">
        <v>2875</v>
      </c>
      <c r="B2876" t="s">
        <v>1</v>
      </c>
      <c r="C2876">
        <f t="shared" si="236"/>
        <v>0.35</v>
      </c>
      <c r="D2876" t="s">
        <v>2</v>
      </c>
      <c r="E2876">
        <v>0.3</v>
      </c>
      <c r="F2876" t="s">
        <v>25</v>
      </c>
      <c r="G2876">
        <f t="shared" si="235"/>
        <v>0.25</v>
      </c>
      <c r="H2876" t="s">
        <v>26</v>
      </c>
      <c r="I2876">
        <f t="shared" si="235"/>
        <v>0.25</v>
      </c>
      <c r="Q2876">
        <v>1.5920004813188939</v>
      </c>
      <c r="R2876">
        <v>37.63811281133701</v>
      </c>
      <c r="S2876">
        <v>21</v>
      </c>
      <c r="T2876">
        <v>0</v>
      </c>
      <c r="V2876" s="3" t="s">
        <v>123</v>
      </c>
      <c r="W2876" t="s">
        <v>67</v>
      </c>
    </row>
    <row r="2877" spans="1:23" x14ac:dyDescent="0.25">
      <c r="A2877">
        <v>2876</v>
      </c>
      <c r="B2877" t="s">
        <v>1</v>
      </c>
      <c r="C2877">
        <f t="shared" si="236"/>
        <v>0.35</v>
      </c>
      <c r="D2877" t="s">
        <v>2</v>
      </c>
      <c r="E2877">
        <v>0.3</v>
      </c>
      <c r="F2877" t="s">
        <v>25</v>
      </c>
      <c r="G2877">
        <f t="shared" si="235"/>
        <v>0.25</v>
      </c>
      <c r="H2877" t="s">
        <v>26</v>
      </c>
      <c r="I2877">
        <f t="shared" si="235"/>
        <v>0.25</v>
      </c>
      <c r="Q2877">
        <v>1.5284631326512488</v>
      </c>
      <c r="R2877">
        <v>34.592931514433758</v>
      </c>
      <c r="S2877">
        <v>21</v>
      </c>
      <c r="T2877">
        <v>0</v>
      </c>
      <c r="V2877" s="3" t="s">
        <v>123</v>
      </c>
      <c r="W2877" t="s">
        <v>67</v>
      </c>
    </row>
    <row r="2878" spans="1:23" x14ac:dyDescent="0.25">
      <c r="A2878">
        <v>2877</v>
      </c>
      <c r="B2878" t="s">
        <v>1</v>
      </c>
      <c r="C2878">
        <f t="shared" si="236"/>
        <v>0.35</v>
      </c>
      <c r="D2878" t="s">
        <v>2</v>
      </c>
      <c r="E2878">
        <v>0.3</v>
      </c>
      <c r="F2878" t="s">
        <v>25</v>
      </c>
      <c r="G2878">
        <f t="shared" si="235"/>
        <v>0.25</v>
      </c>
      <c r="H2878" t="s">
        <v>26</v>
      </c>
      <c r="I2878">
        <f t="shared" si="235"/>
        <v>0.25</v>
      </c>
      <c r="Q2878">
        <v>1.4673205629640416</v>
      </c>
      <c r="R2878">
        <v>31.606874367940748</v>
      </c>
      <c r="S2878">
        <v>21</v>
      </c>
      <c r="T2878">
        <v>0</v>
      </c>
      <c r="V2878" s="3" t="s">
        <v>123</v>
      </c>
      <c r="W2878" t="s">
        <v>67</v>
      </c>
    </row>
    <row r="2879" spans="1:23" x14ac:dyDescent="0.25">
      <c r="A2879">
        <v>2878</v>
      </c>
      <c r="B2879" t="s">
        <v>1</v>
      </c>
      <c r="C2879">
        <f t="shared" si="236"/>
        <v>0.35</v>
      </c>
      <c r="D2879" t="s">
        <v>2</v>
      </c>
      <c r="E2879">
        <v>0.3</v>
      </c>
      <c r="F2879" t="s">
        <v>25</v>
      </c>
      <c r="G2879">
        <f t="shared" si="235"/>
        <v>0.25</v>
      </c>
      <c r="H2879" t="s">
        <v>26</v>
      </c>
      <c r="I2879">
        <f t="shared" si="235"/>
        <v>0.25</v>
      </c>
      <c r="Q2879">
        <v>1.3849291654234466</v>
      </c>
      <c r="R2879">
        <v>28.678236027018329</v>
      </c>
      <c r="S2879">
        <v>21</v>
      </c>
      <c r="T2879">
        <v>0</v>
      </c>
      <c r="V2879" s="3" t="s">
        <v>123</v>
      </c>
      <c r="W2879" t="s">
        <v>67</v>
      </c>
    </row>
    <row r="2880" spans="1:23" x14ac:dyDescent="0.25">
      <c r="A2880">
        <v>2879</v>
      </c>
      <c r="B2880" t="s">
        <v>1</v>
      </c>
      <c r="C2880">
        <f t="shared" si="236"/>
        <v>0.35</v>
      </c>
      <c r="D2880" t="s">
        <v>2</v>
      </c>
      <c r="E2880">
        <v>0.3</v>
      </c>
      <c r="F2880" t="s">
        <v>25</v>
      </c>
      <c r="G2880">
        <f t="shared" si="235"/>
        <v>0.25</v>
      </c>
      <c r="H2880" t="s">
        <v>26</v>
      </c>
      <c r="I2880">
        <f t="shared" si="235"/>
        <v>0.25</v>
      </c>
      <c r="Q2880">
        <v>1.3070563589732644</v>
      </c>
      <c r="R2880">
        <v>25.805376106326889</v>
      </c>
      <c r="S2880">
        <v>21</v>
      </c>
      <c r="T2880">
        <v>0</v>
      </c>
      <c r="V2880" s="3" t="s">
        <v>123</v>
      </c>
      <c r="W2880" t="s">
        <v>67</v>
      </c>
    </row>
    <row r="2881" spans="1:23" x14ac:dyDescent="0.25">
      <c r="A2881">
        <v>2880</v>
      </c>
      <c r="B2881" t="s">
        <v>1</v>
      </c>
      <c r="C2881">
        <f t="shared" si="236"/>
        <v>0.35</v>
      </c>
      <c r="D2881" t="s">
        <v>2</v>
      </c>
      <c r="E2881">
        <v>0.3</v>
      </c>
      <c r="F2881" t="s">
        <v>25</v>
      </c>
      <c r="G2881">
        <f t="shared" si="235"/>
        <v>0.25</v>
      </c>
      <c r="H2881" t="s">
        <v>26</v>
      </c>
      <c r="I2881">
        <f t="shared" si="235"/>
        <v>0.25</v>
      </c>
      <c r="Q2881">
        <v>1.2334503744335212</v>
      </c>
      <c r="R2881">
        <v>22.98671611618073</v>
      </c>
      <c r="S2881">
        <v>21</v>
      </c>
      <c r="T2881">
        <v>0</v>
      </c>
      <c r="V2881" s="3" t="s">
        <v>123</v>
      </c>
      <c r="W2881" t="s">
        <v>67</v>
      </c>
    </row>
    <row r="2882" spans="1:23" x14ac:dyDescent="0.25">
      <c r="A2882">
        <v>2881</v>
      </c>
      <c r="B2882" t="s">
        <v>1</v>
      </c>
      <c r="C2882">
        <f>(1-0.2)/2</f>
        <v>0.4</v>
      </c>
      <c r="D2882" t="s">
        <v>2</v>
      </c>
      <c r="E2882">
        <v>0.2</v>
      </c>
      <c r="F2882" t="s">
        <v>25</v>
      </c>
      <c r="G2882">
        <f t="shared" si="235"/>
        <v>0.25</v>
      </c>
      <c r="H2882" t="s">
        <v>26</v>
      </c>
      <c r="I2882">
        <f t="shared" si="235"/>
        <v>0.25</v>
      </c>
      <c r="Q2882">
        <v>26.823664473494222</v>
      </c>
      <c r="R2882">
        <v>855.88477473104331</v>
      </c>
      <c r="S2882">
        <v>21</v>
      </c>
      <c r="T2882">
        <v>0</v>
      </c>
      <c r="V2882" s="3" t="s">
        <v>123</v>
      </c>
      <c r="W2882" t="s">
        <v>67</v>
      </c>
    </row>
    <row r="2883" spans="1:23" x14ac:dyDescent="0.25">
      <c r="A2883">
        <v>2882</v>
      </c>
      <c r="B2883" t="s">
        <v>1</v>
      </c>
      <c r="C2883">
        <f t="shared" ref="C2883:C2946" si="237">(1-0.2)/2</f>
        <v>0.4</v>
      </c>
      <c r="D2883" t="s">
        <v>2</v>
      </c>
      <c r="E2883">
        <v>0.2</v>
      </c>
      <c r="F2883" t="s">
        <v>25</v>
      </c>
      <c r="G2883">
        <f t="shared" si="235"/>
        <v>0.25</v>
      </c>
      <c r="H2883" t="s">
        <v>26</v>
      </c>
      <c r="I2883">
        <f t="shared" si="235"/>
        <v>0.25</v>
      </c>
      <c r="Q2883">
        <v>24.687977732939878</v>
      </c>
      <c r="R2883">
        <v>816.72822178148772</v>
      </c>
      <c r="S2883">
        <v>21</v>
      </c>
      <c r="T2883">
        <v>0</v>
      </c>
      <c r="V2883" s="3" t="s">
        <v>123</v>
      </c>
      <c r="W2883" t="s">
        <v>67</v>
      </c>
    </row>
    <row r="2884" spans="1:23" x14ac:dyDescent="0.25">
      <c r="A2884">
        <v>2883</v>
      </c>
      <c r="B2884" t="s">
        <v>1</v>
      </c>
      <c r="C2884">
        <f t="shared" si="237"/>
        <v>0.4</v>
      </c>
      <c r="D2884" t="s">
        <v>2</v>
      </c>
      <c r="E2884">
        <v>0.2</v>
      </c>
      <c r="F2884" t="s">
        <v>25</v>
      </c>
      <c r="G2884">
        <f t="shared" si="235"/>
        <v>0.25</v>
      </c>
      <c r="H2884" t="s">
        <v>26</v>
      </c>
      <c r="I2884">
        <f t="shared" si="235"/>
        <v>0.25</v>
      </c>
      <c r="Q2884">
        <v>23.081569464137086</v>
      </c>
      <c r="R2884">
        <v>780.19697943106303</v>
      </c>
      <c r="S2884">
        <v>21</v>
      </c>
      <c r="T2884">
        <v>0</v>
      </c>
      <c r="V2884" s="3" t="s">
        <v>123</v>
      </c>
      <c r="W2884" t="s">
        <v>67</v>
      </c>
    </row>
    <row r="2885" spans="1:23" x14ac:dyDescent="0.25">
      <c r="A2885">
        <v>2884</v>
      </c>
      <c r="B2885" t="s">
        <v>1</v>
      </c>
      <c r="C2885">
        <f t="shared" si="237"/>
        <v>0.4</v>
      </c>
      <c r="D2885" t="s">
        <v>2</v>
      </c>
      <c r="E2885">
        <v>0.2</v>
      </c>
      <c r="F2885" t="s">
        <v>25</v>
      </c>
      <c r="G2885">
        <f t="shared" si="235"/>
        <v>0.25</v>
      </c>
      <c r="H2885" t="s">
        <v>26</v>
      </c>
      <c r="I2885">
        <f t="shared" si="235"/>
        <v>0.25</v>
      </c>
      <c r="Q2885">
        <v>21.555436233824373</v>
      </c>
      <c r="R2885">
        <v>746.03558472261852</v>
      </c>
      <c r="S2885">
        <v>21</v>
      </c>
      <c r="T2885">
        <v>0</v>
      </c>
      <c r="V2885" s="3" t="s">
        <v>123</v>
      </c>
      <c r="W2885" t="s">
        <v>67</v>
      </c>
    </row>
    <row r="2886" spans="1:23" x14ac:dyDescent="0.25">
      <c r="A2886">
        <v>2885</v>
      </c>
      <c r="B2886" t="s">
        <v>1</v>
      </c>
      <c r="C2886">
        <f t="shared" si="237"/>
        <v>0.4</v>
      </c>
      <c r="D2886" t="s">
        <v>2</v>
      </c>
      <c r="E2886">
        <v>0.2</v>
      </c>
      <c r="F2886" t="s">
        <v>25</v>
      </c>
      <c r="G2886">
        <f t="shared" si="235"/>
        <v>0.25</v>
      </c>
      <c r="H2886" t="s">
        <v>26</v>
      </c>
      <c r="I2886">
        <f t="shared" si="235"/>
        <v>0.25</v>
      </c>
      <c r="Q2886">
        <v>20.109231944639383</v>
      </c>
      <c r="R2886">
        <v>714.02067808320589</v>
      </c>
      <c r="S2886">
        <v>21</v>
      </c>
      <c r="T2886">
        <v>0</v>
      </c>
      <c r="V2886" s="3" t="s">
        <v>123</v>
      </c>
      <c r="W2886" t="s">
        <v>67</v>
      </c>
    </row>
    <row r="2887" spans="1:23" x14ac:dyDescent="0.25">
      <c r="A2887">
        <v>2886</v>
      </c>
      <c r="B2887" t="s">
        <v>1</v>
      </c>
      <c r="C2887">
        <f t="shared" si="237"/>
        <v>0.4</v>
      </c>
      <c r="D2887" t="s">
        <v>2</v>
      </c>
      <c r="E2887">
        <v>0.2</v>
      </c>
      <c r="F2887" t="s">
        <v>25</v>
      </c>
      <c r="G2887">
        <f t="shared" si="235"/>
        <v>0.25</v>
      </c>
      <c r="H2887" t="s">
        <v>26</v>
      </c>
      <c r="I2887">
        <f t="shared" si="235"/>
        <v>0.25</v>
      </c>
      <c r="Q2887">
        <v>19.060773265961057</v>
      </c>
      <c r="R2887">
        <v>683.95611399261225</v>
      </c>
      <c r="S2887">
        <v>21</v>
      </c>
      <c r="T2887">
        <v>0</v>
      </c>
      <c r="V2887" s="3" t="s">
        <v>123</v>
      </c>
      <c r="W2887" t="s">
        <v>67</v>
      </c>
    </row>
    <row r="2888" spans="1:23" x14ac:dyDescent="0.25">
      <c r="A2888">
        <v>2887</v>
      </c>
      <c r="B2888" t="s">
        <v>1</v>
      </c>
      <c r="C2888">
        <f t="shared" si="237"/>
        <v>0.4</v>
      </c>
      <c r="D2888" t="s">
        <v>2</v>
      </c>
      <c r="E2888">
        <v>0.2</v>
      </c>
      <c r="F2888" t="s">
        <v>25</v>
      </c>
      <c r="G2888">
        <f t="shared" si="235"/>
        <v>0.25</v>
      </c>
      <c r="H2888" t="s">
        <v>26</v>
      </c>
      <c r="I2888">
        <f t="shared" si="235"/>
        <v>0.25</v>
      </c>
      <c r="Q2888">
        <v>18.04986852693758</v>
      </c>
      <c r="R2888">
        <v>655.67756315007432</v>
      </c>
      <c r="S2888">
        <v>21</v>
      </c>
      <c r="T2888">
        <v>0</v>
      </c>
      <c r="V2888" s="3" t="s">
        <v>123</v>
      </c>
      <c r="W2888" t="s">
        <v>67</v>
      </c>
    </row>
    <row r="2889" spans="1:23" x14ac:dyDescent="0.25">
      <c r="A2889">
        <v>2888</v>
      </c>
      <c r="B2889" t="s">
        <v>1</v>
      </c>
      <c r="C2889">
        <f t="shared" si="237"/>
        <v>0.4</v>
      </c>
      <c r="D2889" t="s">
        <v>2</v>
      </c>
      <c r="E2889">
        <v>0.2</v>
      </c>
      <c r="F2889" t="s">
        <v>25</v>
      </c>
      <c r="G2889">
        <f t="shared" si="235"/>
        <v>0.25</v>
      </c>
      <c r="H2889" t="s">
        <v>26</v>
      </c>
      <c r="I2889">
        <f t="shared" si="235"/>
        <v>0.25</v>
      </c>
      <c r="Q2889">
        <v>17.077977018630524</v>
      </c>
      <c r="R2889">
        <v>629.01419770347184</v>
      </c>
      <c r="S2889">
        <v>21</v>
      </c>
      <c r="T2889">
        <v>0</v>
      </c>
      <c r="V2889" s="3" t="s">
        <v>123</v>
      </c>
      <c r="W2889" t="s">
        <v>67</v>
      </c>
    </row>
    <row r="2890" spans="1:23" x14ac:dyDescent="0.25">
      <c r="A2890">
        <v>2889</v>
      </c>
      <c r="B2890" t="s">
        <v>1</v>
      </c>
      <c r="C2890">
        <f t="shared" si="237"/>
        <v>0.4</v>
      </c>
      <c r="D2890" t="s">
        <v>2</v>
      </c>
      <c r="E2890">
        <v>0.2</v>
      </c>
      <c r="F2890" t="s">
        <v>25</v>
      </c>
      <c r="G2890">
        <f t="shared" si="235"/>
        <v>0.25</v>
      </c>
      <c r="H2890" t="s">
        <v>26</v>
      </c>
      <c r="I2890">
        <f t="shared" si="235"/>
        <v>0.25</v>
      </c>
      <c r="Q2890">
        <v>16.420267759578778</v>
      </c>
      <c r="R2890">
        <v>603.83917015940938</v>
      </c>
      <c r="S2890">
        <v>21</v>
      </c>
      <c r="T2890">
        <v>0</v>
      </c>
      <c r="V2890" s="3" t="s">
        <v>123</v>
      </c>
      <c r="W2890" t="s">
        <v>67</v>
      </c>
    </row>
    <row r="2891" spans="1:23" x14ac:dyDescent="0.25">
      <c r="A2891">
        <v>2890</v>
      </c>
      <c r="B2891" t="s">
        <v>1</v>
      </c>
      <c r="C2891">
        <f t="shared" si="237"/>
        <v>0.4</v>
      </c>
      <c r="D2891" t="s">
        <v>2</v>
      </c>
      <c r="E2891">
        <v>0.2</v>
      </c>
      <c r="F2891" t="s">
        <v>25</v>
      </c>
      <c r="G2891">
        <f t="shared" si="235"/>
        <v>0.25</v>
      </c>
      <c r="H2891" t="s">
        <v>26</v>
      </c>
      <c r="I2891">
        <f t="shared" si="235"/>
        <v>0.25</v>
      </c>
      <c r="Q2891">
        <v>15.251285915668735</v>
      </c>
      <c r="R2891">
        <v>580.03124653456052</v>
      </c>
      <c r="S2891">
        <v>21</v>
      </c>
      <c r="T2891">
        <v>0</v>
      </c>
      <c r="V2891" s="3" t="s">
        <v>123</v>
      </c>
      <c r="W2891" t="s">
        <v>67</v>
      </c>
    </row>
    <row r="2892" spans="1:23" x14ac:dyDescent="0.25">
      <c r="A2892">
        <v>2891</v>
      </c>
      <c r="B2892" t="s">
        <v>1</v>
      </c>
      <c r="C2892">
        <f t="shared" si="237"/>
        <v>0.4</v>
      </c>
      <c r="D2892" t="s">
        <v>2</v>
      </c>
      <c r="E2892">
        <v>0.2</v>
      </c>
      <c r="F2892" t="s">
        <v>25</v>
      </c>
      <c r="G2892">
        <f t="shared" si="235"/>
        <v>0.25</v>
      </c>
      <c r="H2892" t="s">
        <v>26</v>
      </c>
      <c r="I2892">
        <f t="shared" si="235"/>
        <v>0.25</v>
      </c>
      <c r="Q2892">
        <v>14.396336013691567</v>
      </c>
      <c r="R2892">
        <v>557.48201175962527</v>
      </c>
      <c r="S2892">
        <v>21</v>
      </c>
      <c r="T2892">
        <v>0</v>
      </c>
      <c r="V2892" s="3" t="s">
        <v>123</v>
      </c>
      <c r="W2892" t="s">
        <v>67</v>
      </c>
    </row>
    <row r="2893" spans="1:23" x14ac:dyDescent="0.25">
      <c r="A2893">
        <v>2892</v>
      </c>
      <c r="B2893" t="s">
        <v>1</v>
      </c>
      <c r="C2893">
        <f t="shared" si="237"/>
        <v>0.4</v>
      </c>
      <c r="D2893" t="s">
        <v>2</v>
      </c>
      <c r="E2893">
        <v>0.2</v>
      </c>
      <c r="F2893" t="s">
        <v>25</v>
      </c>
      <c r="G2893">
        <f t="shared" si="235"/>
        <v>0.25</v>
      </c>
      <c r="H2893" t="s">
        <v>26</v>
      </c>
      <c r="I2893">
        <f t="shared" si="235"/>
        <v>0.25</v>
      </c>
      <c r="Q2893">
        <v>13.811265865205145</v>
      </c>
      <c r="R2893">
        <v>536.09421902180497</v>
      </c>
      <c r="S2893">
        <v>21</v>
      </c>
      <c r="T2893">
        <v>0</v>
      </c>
      <c r="V2893" s="3" t="s">
        <v>123</v>
      </c>
      <c r="W2893" t="s">
        <v>67</v>
      </c>
    </row>
    <row r="2894" spans="1:23" x14ac:dyDescent="0.25">
      <c r="A2894">
        <v>2893</v>
      </c>
      <c r="B2894" t="s">
        <v>1</v>
      </c>
      <c r="C2894">
        <f t="shared" si="237"/>
        <v>0.4</v>
      </c>
      <c r="D2894" t="s">
        <v>2</v>
      </c>
      <c r="E2894">
        <v>0.2</v>
      </c>
      <c r="F2894" t="s">
        <v>25</v>
      </c>
      <c r="G2894">
        <f t="shared" si="235"/>
        <v>0.25</v>
      </c>
      <c r="H2894" t="s">
        <v>26</v>
      </c>
      <c r="I2894">
        <f t="shared" si="235"/>
        <v>0.25</v>
      </c>
      <c r="Q2894">
        <v>13.019289434949254</v>
      </c>
      <c r="R2894">
        <v>515.78038776443873</v>
      </c>
      <c r="S2894">
        <v>21</v>
      </c>
      <c r="T2894">
        <v>0</v>
      </c>
      <c r="V2894" s="3" t="s">
        <v>123</v>
      </c>
      <c r="W2894" t="s">
        <v>67</v>
      </c>
    </row>
    <row r="2895" spans="1:23" x14ac:dyDescent="0.25">
      <c r="A2895">
        <v>2894</v>
      </c>
      <c r="B2895" t="s">
        <v>1</v>
      </c>
      <c r="C2895">
        <f t="shared" si="237"/>
        <v>0.4</v>
      </c>
      <c r="D2895" t="s">
        <v>2</v>
      </c>
      <c r="E2895">
        <v>0.2</v>
      </c>
      <c r="F2895" t="s">
        <v>25</v>
      </c>
      <c r="G2895">
        <f t="shared" si="235"/>
        <v>0.25</v>
      </c>
      <c r="H2895" t="s">
        <v>26</v>
      </c>
      <c r="I2895">
        <f t="shared" si="235"/>
        <v>0.25</v>
      </c>
      <c r="Q2895">
        <v>12.473905975987947</v>
      </c>
      <c r="R2895">
        <v>496.46160771308314</v>
      </c>
      <c r="S2895">
        <v>21</v>
      </c>
      <c r="T2895">
        <v>0</v>
      </c>
      <c r="V2895" s="3" t="s">
        <v>123</v>
      </c>
      <c r="W2895" t="s">
        <v>67</v>
      </c>
    </row>
    <row r="2896" spans="1:23" x14ac:dyDescent="0.25">
      <c r="A2896">
        <v>2895</v>
      </c>
      <c r="B2896" t="s">
        <v>1</v>
      </c>
      <c r="C2896">
        <f t="shared" si="237"/>
        <v>0.4</v>
      </c>
      <c r="D2896" t="s">
        <v>2</v>
      </c>
      <c r="E2896">
        <v>0.2</v>
      </c>
      <c r="F2896" t="s">
        <v>25</v>
      </c>
      <c r="G2896">
        <f t="shared" si="235"/>
        <v>0.25</v>
      </c>
      <c r="H2896" t="s">
        <v>26</v>
      </c>
      <c r="I2896">
        <f t="shared" si="235"/>
        <v>0.25</v>
      </c>
      <c r="Q2896">
        <v>11.944319196644452</v>
      </c>
      <c r="R2896">
        <v>478.06651445051978</v>
      </c>
      <c r="S2896">
        <v>21</v>
      </c>
      <c r="T2896">
        <v>0</v>
      </c>
      <c r="V2896" s="3" t="s">
        <v>123</v>
      </c>
      <c r="W2896" t="s">
        <v>67</v>
      </c>
    </row>
    <row r="2897" spans="1:23" x14ac:dyDescent="0.25">
      <c r="A2897">
        <v>2896</v>
      </c>
      <c r="B2897" t="s">
        <v>1</v>
      </c>
      <c r="C2897">
        <f t="shared" si="237"/>
        <v>0.4</v>
      </c>
      <c r="D2897" t="s">
        <v>2</v>
      </c>
      <c r="E2897">
        <v>0.2</v>
      </c>
      <c r="F2897" t="s">
        <v>25</v>
      </c>
      <c r="G2897">
        <f t="shared" si="235"/>
        <v>0.25</v>
      </c>
      <c r="H2897" t="s">
        <v>26</v>
      </c>
      <c r="I2897">
        <f t="shared" si="235"/>
        <v>0.25</v>
      </c>
      <c r="Q2897">
        <v>11.430565441809231</v>
      </c>
      <c r="R2897">
        <v>460.53040850308446</v>
      </c>
      <c r="S2897">
        <v>21</v>
      </c>
      <c r="T2897">
        <v>0</v>
      </c>
      <c r="V2897" s="3" t="s">
        <v>123</v>
      </c>
      <c r="W2897" t="s">
        <v>67</v>
      </c>
    </row>
    <row r="2898" spans="1:23" x14ac:dyDescent="0.25">
      <c r="A2898">
        <v>2897</v>
      </c>
      <c r="B2898" t="s">
        <v>1</v>
      </c>
      <c r="C2898">
        <f t="shared" si="237"/>
        <v>0.4</v>
      </c>
      <c r="D2898" t="s">
        <v>2</v>
      </c>
      <c r="E2898">
        <v>0.2</v>
      </c>
      <c r="F2898" t="s">
        <v>25</v>
      </c>
      <c r="G2898">
        <f t="shared" si="235"/>
        <v>0.25</v>
      </c>
      <c r="H2898" t="s">
        <v>26</v>
      </c>
      <c r="I2898">
        <f t="shared" si="235"/>
        <v>0.25</v>
      </c>
      <c r="Q2898">
        <v>10.933055538222465</v>
      </c>
      <c r="R2898">
        <v>443.79449501827821</v>
      </c>
      <c r="S2898">
        <v>21</v>
      </c>
      <c r="T2898">
        <v>0</v>
      </c>
      <c r="V2898" s="3" t="s">
        <v>123</v>
      </c>
      <c r="W2898" t="s">
        <v>67</v>
      </c>
    </row>
    <row r="2899" spans="1:23" x14ac:dyDescent="0.25">
      <c r="A2899">
        <v>2898</v>
      </c>
      <c r="B2899" t="s">
        <v>1</v>
      </c>
      <c r="C2899">
        <f t="shared" si="237"/>
        <v>0.4</v>
      </c>
      <c r="D2899" t="s">
        <v>2</v>
      </c>
      <c r="E2899">
        <v>0.2</v>
      </c>
      <c r="F2899" t="s">
        <v>25</v>
      </c>
      <c r="G2899">
        <f t="shared" si="235"/>
        <v>0.25</v>
      </c>
      <c r="H2899" t="s">
        <v>26</v>
      </c>
      <c r="I2899">
        <f t="shared" si="235"/>
        <v>0.25</v>
      </c>
      <c r="Q2899">
        <v>10.276533513203908</v>
      </c>
      <c r="R2899">
        <v>427.81013651781461</v>
      </c>
      <c r="S2899">
        <v>21</v>
      </c>
      <c r="T2899">
        <v>0</v>
      </c>
      <c r="V2899" s="3" t="s">
        <v>123</v>
      </c>
      <c r="W2899" t="s">
        <v>67</v>
      </c>
    </row>
    <row r="2900" spans="1:23" x14ac:dyDescent="0.25">
      <c r="A2900">
        <v>2899</v>
      </c>
      <c r="B2900" t="s">
        <v>1</v>
      </c>
      <c r="C2900">
        <f t="shared" si="237"/>
        <v>0.4</v>
      </c>
      <c r="D2900" t="s">
        <v>2</v>
      </c>
      <c r="E2900">
        <v>0.2</v>
      </c>
      <c r="F2900" t="s">
        <v>25</v>
      </c>
      <c r="G2900">
        <f t="shared" si="235"/>
        <v>0.25</v>
      </c>
      <c r="H2900" t="s">
        <v>26</v>
      </c>
      <c r="I2900">
        <f t="shared" si="235"/>
        <v>0.25</v>
      </c>
      <c r="Q2900">
        <v>9.9865044411313786</v>
      </c>
      <c r="R2900">
        <v>412.51842330762645</v>
      </c>
      <c r="S2900">
        <v>21</v>
      </c>
      <c r="T2900">
        <v>0</v>
      </c>
      <c r="V2900" s="3" t="s">
        <v>123</v>
      </c>
      <c r="W2900" t="s">
        <v>67</v>
      </c>
    </row>
    <row r="2901" spans="1:23" x14ac:dyDescent="0.25">
      <c r="A2901">
        <v>2900</v>
      </c>
      <c r="B2901" t="s">
        <v>1</v>
      </c>
      <c r="C2901">
        <f t="shared" si="237"/>
        <v>0.4</v>
      </c>
      <c r="D2901" t="s">
        <v>2</v>
      </c>
      <c r="E2901">
        <v>0.2</v>
      </c>
      <c r="F2901" t="s">
        <v>25</v>
      </c>
      <c r="G2901">
        <f t="shared" si="235"/>
        <v>0.25</v>
      </c>
      <c r="H2901" t="s">
        <v>26</v>
      </c>
      <c r="I2901">
        <f t="shared" si="235"/>
        <v>0.25</v>
      </c>
      <c r="Q2901">
        <v>9.537486937133492</v>
      </c>
      <c r="R2901">
        <v>397.87979175891257</v>
      </c>
      <c r="S2901">
        <v>21</v>
      </c>
      <c r="T2901">
        <v>0</v>
      </c>
      <c r="V2901" s="3" t="s">
        <v>123</v>
      </c>
      <c r="W2901" t="s">
        <v>67</v>
      </c>
    </row>
    <row r="2902" spans="1:23" x14ac:dyDescent="0.25">
      <c r="A2902">
        <v>2901</v>
      </c>
      <c r="B2902" t="s">
        <v>1</v>
      </c>
      <c r="C2902">
        <f t="shared" si="237"/>
        <v>0.4</v>
      </c>
      <c r="D2902" t="s">
        <v>2</v>
      </c>
      <c r="E2902">
        <v>0.2</v>
      </c>
      <c r="F2902" t="s">
        <v>25</v>
      </c>
      <c r="G2902">
        <f t="shared" si="235"/>
        <v>0.25</v>
      </c>
      <c r="H2902" t="s">
        <v>26</v>
      </c>
      <c r="I2902">
        <f t="shared" si="235"/>
        <v>0.25</v>
      </c>
      <c r="Q2902">
        <v>8.9520210870194514</v>
      </c>
      <c r="R2902">
        <v>383.8532786831405</v>
      </c>
      <c r="S2902">
        <v>21</v>
      </c>
      <c r="T2902">
        <v>0</v>
      </c>
      <c r="V2902" s="3" t="s">
        <v>123</v>
      </c>
      <c r="W2902" t="s">
        <v>67</v>
      </c>
    </row>
    <row r="2903" spans="1:23" x14ac:dyDescent="0.25">
      <c r="A2903">
        <v>2902</v>
      </c>
      <c r="B2903" t="s">
        <v>1</v>
      </c>
      <c r="C2903">
        <f t="shared" si="237"/>
        <v>0.4</v>
      </c>
      <c r="D2903" t="s">
        <v>2</v>
      </c>
      <c r="E2903">
        <v>0.2</v>
      </c>
      <c r="F2903" t="s">
        <v>25</v>
      </c>
      <c r="G2903">
        <f t="shared" si="235"/>
        <v>0.25</v>
      </c>
      <c r="H2903" t="s">
        <v>26</v>
      </c>
      <c r="I2903">
        <f t="shared" si="235"/>
        <v>0.25</v>
      </c>
      <c r="Q2903">
        <v>8.5419677862468113</v>
      </c>
      <c r="R2903">
        <v>370.40127650813258</v>
      </c>
      <c r="S2903">
        <v>21</v>
      </c>
      <c r="T2903">
        <v>0</v>
      </c>
      <c r="V2903" s="3" t="s">
        <v>123</v>
      </c>
      <c r="W2903" t="s">
        <v>67</v>
      </c>
    </row>
    <row r="2904" spans="1:23" x14ac:dyDescent="0.25">
      <c r="A2904">
        <v>2903</v>
      </c>
      <c r="B2904" t="s">
        <v>1</v>
      </c>
      <c r="C2904">
        <f t="shared" si="237"/>
        <v>0.4</v>
      </c>
      <c r="D2904" t="s">
        <v>2</v>
      </c>
      <c r="E2904">
        <v>0.2</v>
      </c>
      <c r="F2904" t="s">
        <v>25</v>
      </c>
      <c r="G2904">
        <f t="shared" si="235"/>
        <v>0.25</v>
      </c>
      <c r="H2904" t="s">
        <v>26</v>
      </c>
      <c r="I2904">
        <f t="shared" si="235"/>
        <v>0.25</v>
      </c>
      <c r="Q2904">
        <v>8.1471973074105399</v>
      </c>
      <c r="R2904">
        <v>357.48919656761677</v>
      </c>
      <c r="S2904">
        <v>21</v>
      </c>
      <c r="T2904">
        <v>0</v>
      </c>
      <c r="V2904" s="3" t="s">
        <v>123</v>
      </c>
      <c r="W2904" t="s">
        <v>67</v>
      </c>
    </row>
    <row r="2905" spans="1:23" x14ac:dyDescent="0.25">
      <c r="A2905">
        <v>2904</v>
      </c>
      <c r="B2905" t="s">
        <v>1</v>
      </c>
      <c r="C2905">
        <f t="shared" si="237"/>
        <v>0.4</v>
      </c>
      <c r="D2905" t="s">
        <v>2</v>
      </c>
      <c r="E2905">
        <v>0.2</v>
      </c>
      <c r="F2905" t="s">
        <v>25</v>
      </c>
      <c r="G2905">
        <f t="shared" si="235"/>
        <v>0.25</v>
      </c>
      <c r="H2905" t="s">
        <v>26</v>
      </c>
      <c r="I2905">
        <f t="shared" si="235"/>
        <v>0.25</v>
      </c>
      <c r="Q2905">
        <v>7.7676193933110369</v>
      </c>
      <c r="R2905">
        <v>345.08517213672053</v>
      </c>
      <c r="S2905">
        <v>21</v>
      </c>
      <c r="T2905">
        <v>0</v>
      </c>
      <c r="V2905" s="3" t="s">
        <v>123</v>
      </c>
      <c r="W2905" t="s">
        <v>67</v>
      </c>
    </row>
    <row r="2906" spans="1:23" x14ac:dyDescent="0.25">
      <c r="A2906">
        <v>2905</v>
      </c>
      <c r="B2906" t="s">
        <v>1</v>
      </c>
      <c r="C2906">
        <f t="shared" si="237"/>
        <v>0.4</v>
      </c>
      <c r="D2906" t="s">
        <v>2</v>
      </c>
      <c r="E2906">
        <v>0.2</v>
      </c>
      <c r="F2906" t="s">
        <v>25</v>
      </c>
      <c r="G2906">
        <f t="shared" si="235"/>
        <v>0.25</v>
      </c>
      <c r="H2906" t="s">
        <v>26</v>
      </c>
      <c r="I2906">
        <f t="shared" si="235"/>
        <v>0.25</v>
      </c>
      <c r="Q2906">
        <v>7.4028596087357572</v>
      </c>
      <c r="R2906">
        <v>333.15979584538081</v>
      </c>
      <c r="S2906">
        <v>21</v>
      </c>
      <c r="T2906">
        <v>0</v>
      </c>
      <c r="V2906" s="3" t="s">
        <v>123</v>
      </c>
      <c r="W2906" t="s">
        <v>67</v>
      </c>
    </row>
    <row r="2907" spans="1:23" x14ac:dyDescent="0.25">
      <c r="A2907">
        <v>2906</v>
      </c>
      <c r="B2907" t="s">
        <v>1</v>
      </c>
      <c r="C2907">
        <f t="shared" si="237"/>
        <v>0.4</v>
      </c>
      <c r="D2907" t="s">
        <v>2</v>
      </c>
      <c r="E2907">
        <v>0.2</v>
      </c>
      <c r="F2907" t="s">
        <v>25</v>
      </c>
      <c r="G2907">
        <f t="shared" si="235"/>
        <v>0.25</v>
      </c>
      <c r="H2907" t="s">
        <v>26</v>
      </c>
      <c r="I2907">
        <f t="shared" si="235"/>
        <v>0.25</v>
      </c>
      <c r="Q2907">
        <v>7.0525316736373593</v>
      </c>
      <c r="R2907">
        <v>321.68588691453181</v>
      </c>
      <c r="S2907">
        <v>21</v>
      </c>
      <c r="T2907">
        <v>0</v>
      </c>
      <c r="V2907" s="3" t="s">
        <v>123</v>
      </c>
      <c r="W2907" t="s">
        <v>67</v>
      </c>
    </row>
    <row r="2908" spans="1:23" x14ac:dyDescent="0.25">
      <c r="A2908">
        <v>2907</v>
      </c>
      <c r="B2908" t="s">
        <v>1</v>
      </c>
      <c r="C2908">
        <f t="shared" si="237"/>
        <v>0.4</v>
      </c>
      <c r="D2908" t="s">
        <v>2</v>
      </c>
      <c r="E2908">
        <v>0.2</v>
      </c>
      <c r="F2908" t="s">
        <v>25</v>
      </c>
      <c r="G2908">
        <f t="shared" si="235"/>
        <v>0.25</v>
      </c>
      <c r="H2908" t="s">
        <v>26</v>
      </c>
      <c r="I2908">
        <f t="shared" si="235"/>
        <v>0.25</v>
      </c>
      <c r="Q2908">
        <v>6.8308463687815753</v>
      </c>
      <c r="R2908">
        <v>310.63828433689935</v>
      </c>
      <c r="S2908">
        <v>21</v>
      </c>
      <c r="T2908">
        <v>0</v>
      </c>
      <c r="V2908" s="3" t="s">
        <v>123</v>
      </c>
      <c r="W2908" t="s">
        <v>67</v>
      </c>
    </row>
    <row r="2909" spans="1:23" x14ac:dyDescent="0.25">
      <c r="A2909">
        <v>2908</v>
      </c>
      <c r="B2909" t="s">
        <v>1</v>
      </c>
      <c r="C2909">
        <f t="shared" si="237"/>
        <v>0.4</v>
      </c>
      <c r="D2909" t="s">
        <v>2</v>
      </c>
      <c r="E2909">
        <v>0.2</v>
      </c>
      <c r="F2909" t="s">
        <v>25</v>
      </c>
      <c r="G2909">
        <f t="shared" si="235"/>
        <v>0.25</v>
      </c>
      <c r="H2909" t="s">
        <v>26</v>
      </c>
      <c r="I2909">
        <f t="shared" si="235"/>
        <v>0.25</v>
      </c>
      <c r="Q2909">
        <v>6.394097781545427</v>
      </c>
      <c r="R2909">
        <v>299.99366269009067</v>
      </c>
      <c r="S2909">
        <v>21</v>
      </c>
      <c r="T2909">
        <v>0</v>
      </c>
      <c r="V2909" s="3" t="s">
        <v>123</v>
      </c>
      <c r="W2909" t="s">
        <v>67</v>
      </c>
    </row>
    <row r="2910" spans="1:23" x14ac:dyDescent="0.25">
      <c r="A2910">
        <v>2909</v>
      </c>
      <c r="B2910" t="s">
        <v>1</v>
      </c>
      <c r="C2910">
        <f t="shared" si="237"/>
        <v>0.4</v>
      </c>
      <c r="D2910" t="s">
        <v>2</v>
      </c>
      <c r="E2910">
        <v>0.2</v>
      </c>
      <c r="F2910" t="s">
        <v>25</v>
      </c>
      <c r="G2910">
        <f t="shared" si="235"/>
        <v>0.25</v>
      </c>
      <c r="H2910" t="s">
        <v>26</v>
      </c>
      <c r="I2910">
        <f t="shared" si="235"/>
        <v>0.25</v>
      </c>
      <c r="Q2910">
        <v>6.0852254737852398</v>
      </c>
      <c r="R2910">
        <v>289.73353441678296</v>
      </c>
      <c r="S2910">
        <v>21</v>
      </c>
      <c r="T2910">
        <v>0</v>
      </c>
      <c r="V2910" s="3" t="s">
        <v>123</v>
      </c>
      <c r="W2910" t="s">
        <v>67</v>
      </c>
    </row>
    <row r="2911" spans="1:23" x14ac:dyDescent="0.25">
      <c r="A2911">
        <v>2910</v>
      </c>
      <c r="B2911" t="s">
        <v>1</v>
      </c>
      <c r="C2911">
        <f t="shared" si="237"/>
        <v>0.4</v>
      </c>
      <c r="D2911" t="s">
        <v>2</v>
      </c>
      <c r="E2911">
        <v>0.2</v>
      </c>
      <c r="F2911" t="s">
        <v>25</v>
      </c>
      <c r="G2911">
        <f t="shared" si="235"/>
        <v>0.25</v>
      </c>
      <c r="H2911" t="s">
        <v>26</v>
      </c>
      <c r="I2911">
        <f t="shared" si="235"/>
        <v>0.25</v>
      </c>
      <c r="Q2911">
        <v>5.9883568677912837</v>
      </c>
      <c r="R2911">
        <v>279.83132563423578</v>
      </c>
      <c r="S2911">
        <v>21</v>
      </c>
      <c r="T2911">
        <v>0</v>
      </c>
      <c r="V2911" s="3" t="s">
        <v>123</v>
      </c>
      <c r="W2911" t="s">
        <v>67</v>
      </c>
    </row>
    <row r="2912" spans="1:23" x14ac:dyDescent="0.25">
      <c r="A2912">
        <v>2911</v>
      </c>
      <c r="B2912" t="s">
        <v>1</v>
      </c>
      <c r="C2912">
        <f t="shared" si="237"/>
        <v>0.4</v>
      </c>
      <c r="D2912" t="s">
        <v>2</v>
      </c>
      <c r="E2912">
        <v>0.2</v>
      </c>
      <c r="F2912" t="s">
        <v>25</v>
      </c>
      <c r="G2912">
        <f t="shared" si="235"/>
        <v>0.25</v>
      </c>
      <c r="H2912" t="s">
        <v>26</v>
      </c>
      <c r="I2912">
        <f t="shared" si="235"/>
        <v>0.25</v>
      </c>
      <c r="Q2912">
        <v>5.6955242954405607</v>
      </c>
      <c r="R2912">
        <v>270.27158146357363</v>
      </c>
      <c r="S2912">
        <v>21</v>
      </c>
      <c r="T2912">
        <v>0</v>
      </c>
      <c r="V2912" s="3" t="s">
        <v>123</v>
      </c>
      <c r="W2912" t="s">
        <v>67</v>
      </c>
    </row>
    <row r="2913" spans="1:23" x14ac:dyDescent="0.25">
      <c r="A2913">
        <v>2912</v>
      </c>
      <c r="B2913" t="s">
        <v>1</v>
      </c>
      <c r="C2913">
        <f t="shared" si="237"/>
        <v>0.4</v>
      </c>
      <c r="D2913" t="s">
        <v>2</v>
      </c>
      <c r="E2913">
        <v>0.2</v>
      </c>
      <c r="F2913" t="s">
        <v>25</v>
      </c>
      <c r="G2913">
        <f t="shared" si="235"/>
        <v>0.25</v>
      </c>
      <c r="H2913" t="s">
        <v>26</v>
      </c>
      <c r="I2913">
        <f t="shared" si="235"/>
        <v>0.25</v>
      </c>
      <c r="Q2913">
        <v>5.3246403992641715</v>
      </c>
      <c r="R2913">
        <v>261.0368378610757</v>
      </c>
      <c r="S2913">
        <v>21</v>
      </c>
      <c r="T2913">
        <v>0</v>
      </c>
      <c r="V2913" s="3" t="s">
        <v>123</v>
      </c>
      <c r="W2913" t="s">
        <v>67</v>
      </c>
    </row>
    <row r="2914" spans="1:23" x14ac:dyDescent="0.25">
      <c r="A2914">
        <v>2913</v>
      </c>
      <c r="B2914" t="s">
        <v>1</v>
      </c>
      <c r="C2914">
        <f t="shared" si="237"/>
        <v>0.4</v>
      </c>
      <c r="D2914" t="s">
        <v>2</v>
      </c>
      <c r="E2914">
        <v>0.2</v>
      </c>
      <c r="F2914" t="s">
        <v>25</v>
      </c>
      <c r="G2914">
        <f t="shared" si="235"/>
        <v>0.25</v>
      </c>
      <c r="H2914" t="s">
        <v>26</v>
      </c>
      <c r="I2914">
        <f t="shared" si="235"/>
        <v>0.25</v>
      </c>
      <c r="Q2914">
        <v>5.0612359640623241</v>
      </c>
      <c r="R2914">
        <v>252.11079837845784</v>
      </c>
      <c r="S2914">
        <v>21</v>
      </c>
      <c r="T2914">
        <v>0</v>
      </c>
      <c r="V2914" s="3" t="s">
        <v>123</v>
      </c>
      <c r="W2914" t="s">
        <v>67</v>
      </c>
    </row>
    <row r="2915" spans="1:23" x14ac:dyDescent="0.25">
      <c r="A2915">
        <v>2914</v>
      </c>
      <c r="B2915" t="s">
        <v>1</v>
      </c>
      <c r="C2915">
        <f t="shared" si="237"/>
        <v>0.4</v>
      </c>
      <c r="D2915" t="s">
        <v>2</v>
      </c>
      <c r="E2915">
        <v>0.2</v>
      </c>
      <c r="F2915" t="s">
        <v>25</v>
      </c>
      <c r="G2915">
        <f t="shared" si="235"/>
        <v>0.25</v>
      </c>
      <c r="H2915" t="s">
        <v>26</v>
      </c>
      <c r="I2915">
        <f t="shared" si="235"/>
        <v>0.25</v>
      </c>
      <c r="Q2915">
        <v>4.9748580898609349</v>
      </c>
      <c r="R2915">
        <v>243.47823818943391</v>
      </c>
      <c r="S2915">
        <v>21</v>
      </c>
      <c r="T2915">
        <v>0</v>
      </c>
      <c r="V2915" s="3" t="s">
        <v>123</v>
      </c>
      <c r="W2915" t="s">
        <v>67</v>
      </c>
    </row>
    <row r="2916" spans="1:23" x14ac:dyDescent="0.25">
      <c r="A2916">
        <v>2915</v>
      </c>
      <c r="B2916" t="s">
        <v>1</v>
      </c>
      <c r="C2916">
        <f t="shared" si="237"/>
        <v>0.4</v>
      </c>
      <c r="D2916" t="s">
        <v>2</v>
      </c>
      <c r="E2916">
        <v>0.2</v>
      </c>
      <c r="F2916" t="s">
        <v>25</v>
      </c>
      <c r="G2916">
        <f t="shared" si="235"/>
        <v>0.25</v>
      </c>
      <c r="H2916" t="s">
        <v>26</v>
      </c>
      <c r="I2916">
        <f t="shared" si="235"/>
        <v>0.25</v>
      </c>
      <c r="Q2916">
        <v>4.647003866747399</v>
      </c>
      <c r="R2916">
        <v>235.12491742970087</v>
      </c>
      <c r="S2916">
        <v>21</v>
      </c>
      <c r="T2916">
        <v>0</v>
      </c>
      <c r="V2916" s="3" t="s">
        <v>123</v>
      </c>
      <c r="W2916" t="s">
        <v>67</v>
      </c>
    </row>
    <row r="2917" spans="1:23" x14ac:dyDescent="0.25">
      <c r="A2917">
        <v>2916</v>
      </c>
      <c r="B2917" t="s">
        <v>1</v>
      </c>
      <c r="C2917">
        <f t="shared" si="237"/>
        <v>0.4</v>
      </c>
      <c r="D2917" t="s">
        <v>2</v>
      </c>
      <c r="E2917">
        <v>0.2</v>
      </c>
      <c r="F2917" t="s">
        <v>25</v>
      </c>
      <c r="G2917">
        <f t="shared" si="235"/>
        <v>0.25</v>
      </c>
      <c r="H2917" t="s">
        <v>26</v>
      </c>
      <c r="I2917">
        <f t="shared" si="235"/>
        <v>0.25</v>
      </c>
      <c r="Q2917">
        <v>4.4135832980383025</v>
      </c>
      <c r="R2917">
        <v>227.03750281271095</v>
      </c>
      <c r="S2917">
        <v>21</v>
      </c>
      <c r="T2917">
        <v>0</v>
      </c>
      <c r="V2917" s="3" t="s">
        <v>123</v>
      </c>
      <c r="W2917" t="s">
        <v>67</v>
      </c>
    </row>
    <row r="2918" spans="1:23" x14ac:dyDescent="0.25">
      <c r="A2918">
        <v>2917</v>
      </c>
      <c r="B2918" t="s">
        <v>1</v>
      </c>
      <c r="C2918">
        <f t="shared" si="237"/>
        <v>0.4</v>
      </c>
      <c r="D2918" t="s">
        <v>2</v>
      </c>
      <c r="E2918">
        <v>0.2</v>
      </c>
      <c r="F2918" t="s">
        <v>25</v>
      </c>
      <c r="G2918">
        <f t="shared" si="235"/>
        <v>0.25</v>
      </c>
      <c r="H2918" t="s">
        <v>26</v>
      </c>
      <c r="I2918">
        <f t="shared" si="235"/>
        <v>0.25</v>
      </c>
      <c r="Q2918">
        <v>4.2622097993065582</v>
      </c>
      <c r="R2918">
        <v>219.20349661363991</v>
      </c>
      <c r="S2918">
        <v>21</v>
      </c>
      <c r="T2918">
        <v>0</v>
      </c>
      <c r="V2918" s="3" t="s">
        <v>123</v>
      </c>
      <c r="W2918" t="s">
        <v>67</v>
      </c>
    </row>
    <row r="2919" spans="1:23" x14ac:dyDescent="0.25">
      <c r="A2919">
        <v>2918</v>
      </c>
      <c r="B2919" t="s">
        <v>1</v>
      </c>
      <c r="C2919">
        <f t="shared" si="237"/>
        <v>0.4</v>
      </c>
      <c r="D2919" t="s">
        <v>2</v>
      </c>
      <c r="E2919">
        <v>0.2</v>
      </c>
      <c r="F2919" t="s">
        <v>25</v>
      </c>
      <c r="G2919">
        <f t="shared" si="235"/>
        <v>0.25</v>
      </c>
      <c r="H2919" t="s">
        <v>26</v>
      </c>
      <c r="I2919">
        <f t="shared" si="235"/>
        <v>0.25</v>
      </c>
      <c r="Q2919">
        <v>4.1150177077998986</v>
      </c>
      <c r="R2919">
        <v>211.61117222596448</v>
      </c>
      <c r="S2919">
        <v>21</v>
      </c>
      <c r="T2919">
        <v>0</v>
      </c>
      <c r="V2919" s="3" t="s">
        <v>123</v>
      </c>
      <c r="W2919" t="s">
        <v>67</v>
      </c>
    </row>
    <row r="2920" spans="1:23" x14ac:dyDescent="0.25">
      <c r="A2920">
        <v>2919</v>
      </c>
      <c r="B2920" t="s">
        <v>1</v>
      </c>
      <c r="C2920">
        <f t="shared" si="237"/>
        <v>0.4</v>
      </c>
      <c r="D2920" t="s">
        <v>2</v>
      </c>
      <c r="E2920">
        <v>0.2</v>
      </c>
      <c r="F2920" t="s">
        <v>25</v>
      </c>
      <c r="G2920">
        <f t="shared" si="235"/>
        <v>0.25</v>
      </c>
      <c r="H2920" t="s">
        <v>26</v>
      </c>
      <c r="I2920">
        <f t="shared" si="235"/>
        <v>0.25</v>
      </c>
      <c r="Q2920">
        <v>3.8399930334552512</v>
      </c>
      <c r="R2920">
        <v>204.24951559174161</v>
      </c>
      <c r="S2920">
        <v>21</v>
      </c>
      <c r="T2920">
        <v>0</v>
      </c>
      <c r="V2920" s="3" t="s">
        <v>123</v>
      </c>
      <c r="W2920" t="s">
        <v>67</v>
      </c>
    </row>
    <row r="2921" spans="1:23" x14ac:dyDescent="0.25">
      <c r="A2921">
        <v>2920</v>
      </c>
      <c r="B2921" t="s">
        <v>1</v>
      </c>
      <c r="C2921">
        <f t="shared" si="237"/>
        <v>0.4</v>
      </c>
      <c r="D2921" t="s">
        <v>2</v>
      </c>
      <c r="E2921">
        <v>0.2</v>
      </c>
      <c r="F2921" t="s">
        <v>25</v>
      </c>
      <c r="G2921">
        <f t="shared" si="235"/>
        <v>0.25</v>
      </c>
      <c r="H2921" t="s">
        <v>26</v>
      </c>
      <c r="I2921">
        <f t="shared" si="235"/>
        <v>0.25</v>
      </c>
      <c r="Q2921">
        <v>3.7056270093629706</v>
      </c>
      <c r="R2921">
        <v>197.11038191767426</v>
      </c>
      <c r="S2921">
        <v>21</v>
      </c>
      <c r="T2921">
        <v>0</v>
      </c>
      <c r="V2921" s="3" t="s">
        <v>123</v>
      </c>
      <c r="W2921" t="s">
        <v>67</v>
      </c>
    </row>
    <row r="2922" spans="1:23" x14ac:dyDescent="0.25">
      <c r="A2922">
        <v>2921</v>
      </c>
      <c r="B2922" t="s">
        <v>1</v>
      </c>
      <c r="C2922">
        <f t="shared" si="237"/>
        <v>0.4</v>
      </c>
      <c r="D2922" t="s">
        <v>2</v>
      </c>
      <c r="E2922">
        <v>0.2</v>
      </c>
      <c r="F2922" t="s">
        <v>25</v>
      </c>
      <c r="G2922">
        <f t="shared" si="235"/>
        <v>0.25</v>
      </c>
      <c r="H2922" t="s">
        <v>26</v>
      </c>
      <c r="I2922">
        <f t="shared" si="235"/>
        <v>0.25</v>
      </c>
      <c r="Q2922">
        <v>3.5153013029067615</v>
      </c>
      <c r="R2922">
        <v>190.17954228597625</v>
      </c>
      <c r="S2922">
        <v>21</v>
      </c>
      <c r="T2922">
        <v>0</v>
      </c>
      <c r="V2922" s="3" t="s">
        <v>123</v>
      </c>
      <c r="W2922" t="s">
        <v>67</v>
      </c>
    </row>
    <row r="2923" spans="1:23" x14ac:dyDescent="0.25">
      <c r="A2923">
        <v>2922</v>
      </c>
      <c r="B2923" t="s">
        <v>1</v>
      </c>
      <c r="C2923">
        <f t="shared" si="237"/>
        <v>0.4</v>
      </c>
      <c r="D2923" t="s">
        <v>2</v>
      </c>
      <c r="E2923">
        <v>0.2</v>
      </c>
      <c r="F2923" t="s">
        <v>25</v>
      </c>
      <c r="G2923">
        <f t="shared" si="235"/>
        <v>0.25</v>
      </c>
      <c r="H2923" t="s">
        <v>26</v>
      </c>
      <c r="I2923">
        <f t="shared" si="235"/>
        <v>0.25</v>
      </c>
      <c r="Q2923">
        <v>3.3908160800145821</v>
      </c>
      <c r="R2923">
        <v>183.45009631097031</v>
      </c>
      <c r="S2923">
        <v>21</v>
      </c>
      <c r="T2923">
        <v>0</v>
      </c>
      <c r="V2923" s="3" t="s">
        <v>123</v>
      </c>
      <c r="W2923" t="s">
        <v>67</v>
      </c>
    </row>
    <row r="2924" spans="1:23" x14ac:dyDescent="0.25">
      <c r="A2924">
        <v>2923</v>
      </c>
      <c r="B2924" t="s">
        <v>1</v>
      </c>
      <c r="C2924">
        <f t="shared" si="237"/>
        <v>0.4</v>
      </c>
      <c r="D2924" t="s">
        <v>2</v>
      </c>
      <c r="E2924">
        <v>0.2</v>
      </c>
      <c r="F2924" t="s">
        <v>25</v>
      </c>
      <c r="G2924">
        <f t="shared" si="235"/>
        <v>0.25</v>
      </c>
      <c r="H2924" t="s">
        <v>26</v>
      </c>
      <c r="I2924">
        <f t="shared" si="235"/>
        <v>0.25</v>
      </c>
      <c r="Q2924">
        <v>3.1613997826497382</v>
      </c>
      <c r="R2924">
        <v>176.91339167210316</v>
      </c>
      <c r="S2924">
        <v>21</v>
      </c>
      <c r="T2924">
        <v>0</v>
      </c>
      <c r="V2924" s="3" t="s">
        <v>123</v>
      </c>
      <c r="W2924" t="s">
        <v>67</v>
      </c>
    </row>
    <row r="2925" spans="1:23" x14ac:dyDescent="0.25">
      <c r="A2925">
        <v>2924</v>
      </c>
      <c r="B2925" t="s">
        <v>1</v>
      </c>
      <c r="C2925">
        <f t="shared" si="237"/>
        <v>0.4</v>
      </c>
      <c r="D2925" t="s">
        <v>2</v>
      </c>
      <c r="E2925">
        <v>0.2</v>
      </c>
      <c r="F2925" t="s">
        <v>25</v>
      </c>
      <c r="G2925">
        <f t="shared" si="235"/>
        <v>0.25</v>
      </c>
      <c r="H2925" t="s">
        <v>26</v>
      </c>
      <c r="I2925">
        <f t="shared" si="235"/>
        <v>0.25</v>
      </c>
      <c r="Q2925">
        <v>2.9970967458495403</v>
      </c>
      <c r="R2925">
        <v>170.56126468187784</v>
      </c>
      <c r="S2925">
        <v>21</v>
      </c>
      <c r="T2925">
        <v>0</v>
      </c>
      <c r="V2925" s="3" t="s">
        <v>123</v>
      </c>
      <c r="W2925" t="s">
        <v>67</v>
      </c>
    </row>
    <row r="2926" spans="1:23" x14ac:dyDescent="0.25">
      <c r="A2926">
        <v>2925</v>
      </c>
      <c r="B2926" t="s">
        <v>1</v>
      </c>
      <c r="C2926">
        <f t="shared" si="237"/>
        <v>0.4</v>
      </c>
      <c r="D2926" t="s">
        <v>2</v>
      </c>
      <c r="E2926">
        <v>0.2</v>
      </c>
      <c r="F2926" t="s">
        <v>25</v>
      </c>
      <c r="G2926">
        <f t="shared" si="235"/>
        <v>0.25</v>
      </c>
      <c r="H2926" t="s">
        <v>26</v>
      </c>
      <c r="I2926">
        <f t="shared" si="235"/>
        <v>0.25</v>
      </c>
      <c r="Q2926">
        <v>2.8891833526248547</v>
      </c>
      <c r="R2926">
        <v>164.38600627211537</v>
      </c>
      <c r="S2926">
        <v>21</v>
      </c>
      <c r="T2926">
        <v>0</v>
      </c>
      <c r="V2926" s="3" t="s">
        <v>123</v>
      </c>
      <c r="W2926" t="s">
        <v>67</v>
      </c>
    </row>
    <row r="2927" spans="1:23" x14ac:dyDescent="0.25">
      <c r="A2927">
        <v>2926</v>
      </c>
      <c r="B2927" t="s">
        <v>1</v>
      </c>
      <c r="C2927">
        <f t="shared" si="237"/>
        <v>0.4</v>
      </c>
      <c r="D2927" t="s">
        <v>2</v>
      </c>
      <c r="E2927">
        <v>0.2</v>
      </c>
      <c r="F2927" t="s">
        <v>25</v>
      </c>
      <c r="G2927">
        <f t="shared" si="235"/>
        <v>0.25</v>
      </c>
      <c r="H2927" t="s">
        <v>26</v>
      </c>
      <c r="I2927">
        <f t="shared" si="235"/>
        <v>0.25</v>
      </c>
      <c r="Q2927">
        <v>2.7846435083572092</v>
      </c>
      <c r="R2927">
        <v>158.38033078243762</v>
      </c>
      <c r="S2927">
        <v>21</v>
      </c>
      <c r="T2927">
        <v>0</v>
      </c>
      <c r="V2927" s="3" t="s">
        <v>123</v>
      </c>
      <c r="W2927" t="s">
        <v>67</v>
      </c>
    </row>
    <row r="2928" spans="1:23" x14ac:dyDescent="0.25">
      <c r="A2928">
        <v>2927</v>
      </c>
      <c r="B2928" t="s">
        <v>1</v>
      </c>
      <c r="C2928">
        <f t="shared" si="237"/>
        <v>0.4</v>
      </c>
      <c r="D2928" t="s">
        <v>2</v>
      </c>
      <c r="E2928">
        <v>0.2</v>
      </c>
      <c r="F2928" t="s">
        <v>25</v>
      </c>
      <c r="G2928">
        <f t="shared" si="235"/>
        <v>0.25</v>
      </c>
      <c r="H2928" t="s">
        <v>26</v>
      </c>
      <c r="I2928">
        <f t="shared" si="235"/>
        <v>0.25</v>
      </c>
      <c r="Q2928">
        <v>2.6383857798849775</v>
      </c>
      <c r="R2928">
        <v>152.53734728528451</v>
      </c>
      <c r="S2928">
        <v>21</v>
      </c>
      <c r="T2928">
        <v>0</v>
      </c>
      <c r="V2928" s="3" t="s">
        <v>123</v>
      </c>
      <c r="W2928" t="s">
        <v>67</v>
      </c>
    </row>
    <row r="2929" spans="1:23" x14ac:dyDescent="0.25">
      <c r="A2929">
        <v>2928</v>
      </c>
      <c r="B2929" t="s">
        <v>1</v>
      </c>
      <c r="C2929">
        <f t="shared" si="237"/>
        <v>0.4</v>
      </c>
      <c r="D2929" t="s">
        <v>2</v>
      </c>
      <c r="E2929">
        <v>0.2</v>
      </c>
      <c r="F2929" t="s">
        <v>25</v>
      </c>
      <c r="G2929">
        <f t="shared" si="235"/>
        <v>0.25</v>
      </c>
      <c r="H2929" t="s">
        <v>26</v>
      </c>
      <c r="I2929">
        <f t="shared" si="235"/>
        <v>0.25</v>
      </c>
      <c r="Q2929">
        <v>2.4993763115490637</v>
      </c>
      <c r="R2929">
        <v>146.85053321017716</v>
      </c>
      <c r="S2929">
        <v>21</v>
      </c>
      <c r="T2929">
        <v>0</v>
      </c>
      <c r="V2929" s="3" t="s">
        <v>123</v>
      </c>
      <c r="W2929" t="s">
        <v>67</v>
      </c>
    </row>
    <row r="2930" spans="1:23" x14ac:dyDescent="0.25">
      <c r="A2930">
        <v>2929</v>
      </c>
      <c r="B2930" t="s">
        <v>1</v>
      </c>
      <c r="C2930">
        <f t="shared" si="237"/>
        <v>0.4</v>
      </c>
      <c r="D2930" t="s">
        <v>2</v>
      </c>
      <c r="E2930">
        <v>0.2</v>
      </c>
      <c r="F2930" t="s">
        <v>25</v>
      </c>
      <c r="G2930">
        <f t="shared" ref="G2930:I2993" si="238">0.5/2</f>
        <v>0.25</v>
      </c>
      <c r="H2930" t="s">
        <v>26</v>
      </c>
      <c r="I2930">
        <f t="shared" si="238"/>
        <v>0.25</v>
      </c>
      <c r="Q2930">
        <v>2.3672443552698748</v>
      </c>
      <c r="R2930">
        <v>141.31371005497942</v>
      </c>
      <c r="S2930">
        <v>21</v>
      </c>
      <c r="T2930">
        <v>0</v>
      </c>
      <c r="V2930" s="3" t="s">
        <v>123</v>
      </c>
      <c r="W2930" t="s">
        <v>67</v>
      </c>
    </row>
    <row r="2931" spans="1:23" x14ac:dyDescent="0.25">
      <c r="A2931">
        <v>2930</v>
      </c>
      <c r="B2931" t="s">
        <v>1</v>
      </c>
      <c r="C2931">
        <f t="shared" si="237"/>
        <v>0.4</v>
      </c>
      <c r="D2931" t="s">
        <v>2</v>
      </c>
      <c r="E2931">
        <v>0.2</v>
      </c>
      <c r="F2931" t="s">
        <v>25</v>
      </c>
      <c r="G2931">
        <f t="shared" si="238"/>
        <v>0.25</v>
      </c>
      <c r="H2931" t="s">
        <v>26</v>
      </c>
      <c r="I2931">
        <f t="shared" si="238"/>
        <v>0.25</v>
      </c>
      <c r="Q2931">
        <v>2.2799145525403173</v>
      </c>
      <c r="R2931">
        <v>135.92102099400518</v>
      </c>
      <c r="S2931">
        <v>21</v>
      </c>
      <c r="T2931">
        <v>0</v>
      </c>
      <c r="V2931" s="3" t="s">
        <v>123</v>
      </c>
      <c r="W2931" t="s">
        <v>67</v>
      </c>
    </row>
    <row r="2932" spans="1:23" x14ac:dyDescent="0.25">
      <c r="A2932">
        <v>2931</v>
      </c>
      <c r="B2932" t="s">
        <v>1</v>
      </c>
      <c r="C2932">
        <f t="shared" si="237"/>
        <v>0.4</v>
      </c>
      <c r="D2932" t="s">
        <v>2</v>
      </c>
      <c r="E2932">
        <v>0.2</v>
      </c>
      <c r="F2932" t="s">
        <v>25</v>
      </c>
      <c r="G2932">
        <f t="shared" si="238"/>
        <v>0.25</v>
      </c>
      <c r="H2932" t="s">
        <v>26</v>
      </c>
      <c r="I2932">
        <f t="shared" si="238"/>
        <v>0.25</v>
      </c>
      <c r="Q2932">
        <v>2.1954563775210527</v>
      </c>
      <c r="R2932">
        <v>130.66691021236915</v>
      </c>
      <c r="S2932">
        <v>21</v>
      </c>
      <c r="T2932">
        <v>0</v>
      </c>
      <c r="V2932" s="3" t="s">
        <v>123</v>
      </c>
      <c r="W2932" t="s">
        <v>67</v>
      </c>
    </row>
    <row r="2933" spans="1:23" x14ac:dyDescent="0.25">
      <c r="A2933">
        <v>2932</v>
      </c>
      <c r="B2933" t="s">
        <v>1</v>
      </c>
      <c r="C2933">
        <f t="shared" si="237"/>
        <v>0.4</v>
      </c>
      <c r="D2933" t="s">
        <v>2</v>
      </c>
      <c r="E2933">
        <v>0.2</v>
      </c>
      <c r="F2933" t="s">
        <v>25</v>
      </c>
      <c r="G2933">
        <f t="shared" si="238"/>
        <v>0.25</v>
      </c>
      <c r="H2933" t="s">
        <v>26</v>
      </c>
      <c r="I2933">
        <f t="shared" si="238"/>
        <v>0.25</v>
      </c>
      <c r="Q2933">
        <v>2.0783261405363294</v>
      </c>
      <c r="R2933">
        <v>125.54769220958821</v>
      </c>
      <c r="S2933">
        <v>21</v>
      </c>
      <c r="T2933">
        <v>0</v>
      </c>
      <c r="V2933" s="3" t="s">
        <v>123</v>
      </c>
      <c r="W2933" t="s">
        <v>67</v>
      </c>
    </row>
    <row r="2934" spans="1:23" x14ac:dyDescent="0.25">
      <c r="A2934">
        <v>2933</v>
      </c>
      <c r="B2934" t="s">
        <v>1</v>
      </c>
      <c r="C2934">
        <f t="shared" si="237"/>
        <v>0.4</v>
      </c>
      <c r="D2934" t="s">
        <v>2</v>
      </c>
      <c r="E2934">
        <v>0.2</v>
      </c>
      <c r="F2934" t="s">
        <v>25</v>
      </c>
      <c r="G2934">
        <f t="shared" si="238"/>
        <v>0.25</v>
      </c>
      <c r="H2934" t="s">
        <v>26</v>
      </c>
      <c r="I2934">
        <f t="shared" si="238"/>
        <v>0.25</v>
      </c>
      <c r="Q2934">
        <v>1.9671559360129278</v>
      </c>
      <c r="R2934">
        <v>120.55514101080701</v>
      </c>
      <c r="S2934">
        <v>21</v>
      </c>
      <c r="T2934">
        <v>0</v>
      </c>
      <c r="V2934" s="3" t="s">
        <v>123</v>
      </c>
      <c r="W2934" t="s">
        <v>67</v>
      </c>
    </row>
    <row r="2935" spans="1:23" x14ac:dyDescent="0.25">
      <c r="A2935">
        <v>2934</v>
      </c>
      <c r="B2935" t="s">
        <v>1</v>
      </c>
      <c r="C2935">
        <f t="shared" si="237"/>
        <v>0.4</v>
      </c>
      <c r="D2935" t="s">
        <v>2</v>
      </c>
      <c r="E2935">
        <v>0.2</v>
      </c>
      <c r="F2935" t="s">
        <v>25</v>
      </c>
      <c r="G2935">
        <f t="shared" si="238"/>
        <v>0.25</v>
      </c>
      <c r="H2935" t="s">
        <v>26</v>
      </c>
      <c r="I2935">
        <f t="shared" si="238"/>
        <v>0.25</v>
      </c>
      <c r="Q2935">
        <v>1.8933502152010531</v>
      </c>
      <c r="R2935">
        <v>115.68612429404885</v>
      </c>
      <c r="S2935">
        <v>21</v>
      </c>
      <c r="T2935">
        <v>0</v>
      </c>
      <c r="V2935" s="3" t="s">
        <v>123</v>
      </c>
      <c r="W2935" t="s">
        <v>67</v>
      </c>
    </row>
    <row r="2936" spans="1:23" x14ac:dyDescent="0.25">
      <c r="A2936">
        <v>2935</v>
      </c>
      <c r="B2936" t="s">
        <v>1</v>
      </c>
      <c r="C2936">
        <f t="shared" si="237"/>
        <v>0.4</v>
      </c>
      <c r="D2936" t="s">
        <v>2</v>
      </c>
      <c r="E2936">
        <v>0.2</v>
      </c>
      <c r="F2936" t="s">
        <v>25</v>
      </c>
      <c r="G2936">
        <f t="shared" si="238"/>
        <v>0.25</v>
      </c>
      <c r="H2936" t="s">
        <v>26</v>
      </c>
      <c r="I2936">
        <f t="shared" si="238"/>
        <v>0.25</v>
      </c>
      <c r="Q2936">
        <v>1.791501031557565</v>
      </c>
      <c r="R2936">
        <v>110.93611303079166</v>
      </c>
      <c r="S2936">
        <v>21</v>
      </c>
      <c r="T2936">
        <v>0</v>
      </c>
      <c r="V2936" s="3" t="s">
        <v>123</v>
      </c>
      <c r="W2936" t="s">
        <v>67</v>
      </c>
    </row>
    <row r="2937" spans="1:23" x14ac:dyDescent="0.25">
      <c r="A2937">
        <v>2936</v>
      </c>
      <c r="B2937" t="s">
        <v>1</v>
      </c>
      <c r="C2937">
        <f t="shared" si="237"/>
        <v>0.4</v>
      </c>
      <c r="D2937" t="s">
        <v>2</v>
      </c>
      <c r="E2937">
        <v>0.2</v>
      </c>
      <c r="F2937" t="s">
        <v>25</v>
      </c>
      <c r="G2937">
        <f t="shared" si="238"/>
        <v>0.25</v>
      </c>
      <c r="H2937" t="s">
        <v>26</v>
      </c>
      <c r="I2937">
        <f t="shared" si="238"/>
        <v>0.25</v>
      </c>
      <c r="Q2937">
        <v>1.6948944208408672</v>
      </c>
      <c r="R2937">
        <v>106.30079691097433</v>
      </c>
      <c r="S2937">
        <v>21</v>
      </c>
      <c r="T2937">
        <v>0</v>
      </c>
      <c r="V2937" s="3" t="s">
        <v>123</v>
      </c>
      <c r="W2937" t="s">
        <v>67</v>
      </c>
    </row>
    <row r="2938" spans="1:23" x14ac:dyDescent="0.25">
      <c r="A2938">
        <v>2937</v>
      </c>
      <c r="B2938" t="s">
        <v>1</v>
      </c>
      <c r="C2938">
        <f t="shared" si="237"/>
        <v>0.4</v>
      </c>
      <c r="D2938" t="s">
        <v>2</v>
      </c>
      <c r="E2938">
        <v>0.2</v>
      </c>
      <c r="F2938" t="s">
        <v>25</v>
      </c>
      <c r="G2938">
        <f t="shared" si="238"/>
        <v>0.25</v>
      </c>
      <c r="H2938" t="s">
        <v>26</v>
      </c>
      <c r="I2938">
        <f t="shared" si="238"/>
        <v>0.25</v>
      </c>
      <c r="Q2938">
        <v>1.6032475575317724</v>
      </c>
      <c r="R2938">
        <v>101.77607129739977</v>
      </c>
      <c r="S2938">
        <v>21</v>
      </c>
      <c r="T2938">
        <v>0</v>
      </c>
      <c r="V2938" s="3" t="s">
        <v>123</v>
      </c>
      <c r="W2938" t="s">
        <v>67</v>
      </c>
    </row>
    <row r="2939" spans="1:23" x14ac:dyDescent="0.25">
      <c r="A2939">
        <v>2938</v>
      </c>
      <c r="B2939" t="s">
        <v>1</v>
      </c>
      <c r="C2939">
        <f t="shared" si="237"/>
        <v>0.4</v>
      </c>
      <c r="D2939" t="s">
        <v>2</v>
      </c>
      <c r="E2939">
        <v>0.2</v>
      </c>
      <c r="F2939" t="s">
        <v>25</v>
      </c>
      <c r="G2939">
        <f t="shared" si="238"/>
        <v>0.25</v>
      </c>
      <c r="H2939" t="s">
        <v>26</v>
      </c>
      <c r="I2939">
        <f t="shared" si="238"/>
        <v>0.25</v>
      </c>
      <c r="Q2939">
        <v>1.5421997816078608</v>
      </c>
      <c r="R2939">
        <v>97.358025102866975</v>
      </c>
      <c r="S2939">
        <v>21</v>
      </c>
      <c r="T2939">
        <v>0</v>
      </c>
      <c r="V2939" s="3" t="s">
        <v>123</v>
      </c>
      <c r="W2939" t="s">
        <v>67</v>
      </c>
    </row>
    <row r="2940" spans="1:23" x14ac:dyDescent="0.25">
      <c r="A2940">
        <v>2939</v>
      </c>
      <c r="B2940" t="s">
        <v>1</v>
      </c>
      <c r="C2940">
        <f t="shared" si="237"/>
        <v>0.4</v>
      </c>
      <c r="D2940" t="s">
        <v>2</v>
      </c>
      <c r="E2940">
        <v>0.2</v>
      </c>
      <c r="F2940" t="s">
        <v>25</v>
      </c>
      <c r="G2940">
        <f t="shared" si="238"/>
        <v>0.25</v>
      </c>
      <c r="H2940" t="s">
        <v>26</v>
      </c>
      <c r="I2940">
        <f t="shared" si="238"/>
        <v>0.25</v>
      </c>
      <c r="Q2940">
        <v>1.4832555674845211</v>
      </c>
      <c r="R2940">
        <v>93.042929514773448</v>
      </c>
      <c r="S2940">
        <v>21</v>
      </c>
      <c r="T2940">
        <v>0</v>
      </c>
      <c r="V2940" s="3" t="s">
        <v>123</v>
      </c>
      <c r="W2940" t="s">
        <v>67</v>
      </c>
    </row>
    <row r="2941" spans="1:23" x14ac:dyDescent="0.25">
      <c r="A2941">
        <v>2940</v>
      </c>
      <c r="B2941" t="s">
        <v>1</v>
      </c>
      <c r="C2941">
        <f t="shared" si="237"/>
        <v>0.4</v>
      </c>
      <c r="D2941" t="s">
        <v>2</v>
      </c>
      <c r="E2941">
        <v>0.2</v>
      </c>
      <c r="F2941" t="s">
        <v>25</v>
      </c>
      <c r="G2941">
        <f t="shared" si="238"/>
        <v>0.25</v>
      </c>
      <c r="H2941" t="s">
        <v>26</v>
      </c>
      <c r="I2941">
        <f t="shared" si="238"/>
        <v>0.25</v>
      </c>
      <c r="Q2941">
        <v>1.4024674845261405</v>
      </c>
      <c r="R2941">
        <v>88.82722749886932</v>
      </c>
      <c r="S2941">
        <v>21</v>
      </c>
      <c r="T2941">
        <v>0</v>
      </c>
      <c r="V2941" s="3" t="s">
        <v>123</v>
      </c>
      <c r="W2941" t="s">
        <v>67</v>
      </c>
    </row>
    <row r="2942" spans="1:23" x14ac:dyDescent="0.25">
      <c r="A2942">
        <v>2941</v>
      </c>
      <c r="B2942" t="s">
        <v>1</v>
      </c>
      <c r="C2942">
        <f t="shared" si="237"/>
        <v>0.4</v>
      </c>
      <c r="D2942" t="s">
        <v>2</v>
      </c>
      <c r="E2942">
        <v>0.2</v>
      </c>
      <c r="F2942" t="s">
        <v>25</v>
      </c>
      <c r="G2942">
        <f t="shared" si="238"/>
        <v>0.25</v>
      </c>
      <c r="H2942" t="s">
        <v>26</v>
      </c>
      <c r="I2942">
        <f t="shared" si="238"/>
        <v>0.25</v>
      </c>
      <c r="Q2942">
        <v>1.3259170317924653</v>
      </c>
      <c r="R2942">
        <v>84.707524020060191</v>
      </c>
      <c r="S2942">
        <v>21</v>
      </c>
      <c r="T2942">
        <v>0</v>
      </c>
      <c r="V2942" s="3" t="s">
        <v>123</v>
      </c>
      <c r="W2942" t="s">
        <v>67</v>
      </c>
    </row>
    <row r="2943" spans="1:23" x14ac:dyDescent="0.25">
      <c r="A2943">
        <v>2942</v>
      </c>
      <c r="B2943" t="s">
        <v>1</v>
      </c>
      <c r="C2943">
        <f t="shared" si="237"/>
        <v>0.4</v>
      </c>
      <c r="D2943" t="s">
        <v>2</v>
      </c>
      <c r="E2943">
        <v>0.2</v>
      </c>
      <c r="F2943" t="s">
        <v>25</v>
      </c>
      <c r="G2943">
        <f t="shared" si="238"/>
        <v>0.25</v>
      </c>
      <c r="H2943" t="s">
        <v>26</v>
      </c>
      <c r="I2943">
        <f t="shared" si="238"/>
        <v>0.25</v>
      </c>
      <c r="Q2943">
        <v>1.2533698692180761</v>
      </c>
      <c r="R2943">
        <v>80.680576923757087</v>
      </c>
      <c r="S2943">
        <v>21</v>
      </c>
      <c r="T2943">
        <v>0</v>
      </c>
      <c r="V2943" s="3" t="s">
        <v>123</v>
      </c>
      <c r="W2943" t="s">
        <v>67</v>
      </c>
    </row>
    <row r="2944" spans="1:23" x14ac:dyDescent="0.25">
      <c r="A2944">
        <v>2943</v>
      </c>
      <c r="B2944" t="s">
        <v>1</v>
      </c>
      <c r="C2944">
        <f t="shared" si="237"/>
        <v>0.4</v>
      </c>
      <c r="D2944" t="s">
        <v>2</v>
      </c>
      <c r="E2944">
        <v>0.2</v>
      </c>
      <c r="F2944" t="s">
        <v>25</v>
      </c>
      <c r="G2944">
        <f t="shared" si="238"/>
        <v>0.25</v>
      </c>
      <c r="H2944" t="s">
        <v>26</v>
      </c>
      <c r="I2944">
        <f t="shared" si="238"/>
        <v>0.25</v>
      </c>
      <c r="Q2944">
        <v>1.225362941427669</v>
      </c>
      <c r="R2944">
        <v>76.744511634251182</v>
      </c>
      <c r="S2944">
        <v>21</v>
      </c>
      <c r="T2944">
        <v>0</v>
      </c>
      <c r="V2944" s="3" t="s">
        <v>123</v>
      </c>
      <c r="W2944" t="s">
        <v>67</v>
      </c>
    </row>
    <row r="2945" spans="1:23" x14ac:dyDescent="0.25">
      <c r="A2945">
        <v>2944</v>
      </c>
      <c r="B2945" t="s">
        <v>1</v>
      </c>
      <c r="C2945">
        <f t="shared" si="237"/>
        <v>0.4</v>
      </c>
      <c r="D2945" t="s">
        <v>2</v>
      </c>
      <c r="E2945">
        <v>0.2</v>
      </c>
      <c r="F2945" t="s">
        <v>25</v>
      </c>
      <c r="G2945">
        <f t="shared" si="238"/>
        <v>0.25</v>
      </c>
      <c r="H2945" t="s">
        <v>26</v>
      </c>
      <c r="I2945">
        <f t="shared" si="238"/>
        <v>0.25</v>
      </c>
      <c r="Q2945">
        <v>1.1580388616848531</v>
      </c>
      <c r="R2945">
        <v>72.893893589202605</v>
      </c>
      <c r="S2945">
        <v>21</v>
      </c>
      <c r="T2945">
        <v>0</v>
      </c>
      <c r="V2945" s="3" t="s">
        <v>123</v>
      </c>
      <c r="W2945" t="s">
        <v>67</v>
      </c>
    </row>
    <row r="2946" spans="1:23" x14ac:dyDescent="0.25">
      <c r="A2946">
        <v>2945</v>
      </c>
      <c r="B2946" t="s">
        <v>1</v>
      </c>
      <c r="C2946">
        <f t="shared" si="237"/>
        <v>0.4</v>
      </c>
      <c r="D2946" t="s">
        <v>2</v>
      </c>
      <c r="E2946">
        <v>0.2</v>
      </c>
      <c r="F2946" t="s">
        <v>25</v>
      </c>
      <c r="G2946">
        <f t="shared" si="238"/>
        <v>0.25</v>
      </c>
      <c r="H2946" t="s">
        <v>26</v>
      </c>
      <c r="I2946">
        <f t="shared" si="238"/>
        <v>0.25</v>
      </c>
      <c r="Q2946">
        <v>1.1129204250990432</v>
      </c>
      <c r="R2946">
        <v>69.127141288245525</v>
      </c>
      <c r="S2946">
        <v>21</v>
      </c>
      <c r="T2946">
        <v>0</v>
      </c>
      <c r="V2946" s="3" t="s">
        <v>123</v>
      </c>
      <c r="W2946" t="s">
        <v>67</v>
      </c>
    </row>
    <row r="2947" spans="1:23" x14ac:dyDescent="0.25">
      <c r="A2947">
        <v>2946</v>
      </c>
      <c r="B2947" t="s">
        <v>1</v>
      </c>
      <c r="C2947">
        <f t="shared" ref="C2947:C3010" si="239">(1-0.2)/2</f>
        <v>0.4</v>
      </c>
      <c r="D2947" t="s">
        <v>2</v>
      </c>
      <c r="E2947">
        <v>0.2</v>
      </c>
      <c r="F2947" t="s">
        <v>25</v>
      </c>
      <c r="G2947">
        <f t="shared" si="238"/>
        <v>0.25</v>
      </c>
      <c r="H2947" t="s">
        <v>26</v>
      </c>
      <c r="I2947">
        <f t="shared" si="238"/>
        <v>0.25</v>
      </c>
      <c r="Q2947">
        <v>1.0339005718737984</v>
      </c>
      <c r="R2947">
        <v>65.441544376455283</v>
      </c>
      <c r="S2947">
        <v>21</v>
      </c>
      <c r="T2947">
        <v>0</v>
      </c>
      <c r="V2947" s="3" t="s">
        <v>123</v>
      </c>
      <c r="W2947" t="s">
        <v>67</v>
      </c>
    </row>
    <row r="2948" spans="1:23" x14ac:dyDescent="0.25">
      <c r="A2948">
        <v>2947</v>
      </c>
      <c r="B2948" t="s">
        <v>1</v>
      </c>
      <c r="C2948">
        <f t="shared" si="239"/>
        <v>0.4</v>
      </c>
      <c r="D2948" t="s">
        <v>2</v>
      </c>
      <c r="E2948">
        <v>0.2</v>
      </c>
      <c r="F2948" t="s">
        <v>25</v>
      </c>
      <c r="G2948">
        <f t="shared" si="238"/>
        <v>0.25</v>
      </c>
      <c r="H2948" t="s">
        <v>26</v>
      </c>
      <c r="I2948">
        <f t="shared" si="238"/>
        <v>0.25</v>
      </c>
      <c r="Q2948">
        <v>1.0103164474360697</v>
      </c>
      <c r="R2948">
        <v>61.834508044399058</v>
      </c>
      <c r="S2948">
        <v>21</v>
      </c>
      <c r="T2948">
        <v>0</v>
      </c>
      <c r="V2948" s="3" t="s">
        <v>123</v>
      </c>
      <c r="W2948" t="s">
        <v>67</v>
      </c>
    </row>
    <row r="2949" spans="1:23" x14ac:dyDescent="0.25">
      <c r="A2949">
        <v>2948</v>
      </c>
      <c r="B2949" t="s">
        <v>1</v>
      </c>
      <c r="C2949">
        <f t="shared" si="239"/>
        <v>0.4</v>
      </c>
      <c r="D2949" t="s">
        <v>2</v>
      </c>
      <c r="E2949">
        <v>0.2</v>
      </c>
      <c r="F2949" t="s">
        <v>25</v>
      </c>
      <c r="G2949">
        <f t="shared" si="238"/>
        <v>0.25</v>
      </c>
      <c r="H2949" t="s">
        <v>26</v>
      </c>
      <c r="I2949">
        <f t="shared" si="238"/>
        <v>0.25</v>
      </c>
      <c r="Q2949">
        <v>0.93835680295114965</v>
      </c>
      <c r="R2949">
        <v>58.303546935773511</v>
      </c>
      <c r="S2949">
        <v>21</v>
      </c>
      <c r="T2949">
        <v>0</v>
      </c>
      <c r="V2949" s="3" t="s">
        <v>123</v>
      </c>
      <c r="W2949" t="s">
        <v>67</v>
      </c>
    </row>
    <row r="2950" spans="1:23" x14ac:dyDescent="0.25">
      <c r="A2950">
        <v>2949</v>
      </c>
      <c r="B2950" t="s">
        <v>1</v>
      </c>
      <c r="C2950">
        <f t="shared" si="239"/>
        <v>0.4</v>
      </c>
      <c r="D2950" t="s">
        <v>2</v>
      </c>
      <c r="E2950">
        <v>0.2</v>
      </c>
      <c r="F2950" t="s">
        <v>25</v>
      </c>
      <c r="G2950">
        <f t="shared" si="238"/>
        <v>0.25</v>
      </c>
      <c r="H2950" t="s">
        <v>26</v>
      </c>
      <c r="I2950">
        <f t="shared" si="238"/>
        <v>0.25</v>
      </c>
      <c r="Q2950">
        <v>0.9013921853029172</v>
      </c>
      <c r="R2950">
        <v>54.846279436497809</v>
      </c>
      <c r="S2950">
        <v>21</v>
      </c>
      <c r="T2950">
        <v>0</v>
      </c>
      <c r="V2950" s="3" t="s">
        <v>123</v>
      </c>
      <c r="W2950" t="s">
        <v>67</v>
      </c>
    </row>
    <row r="2951" spans="1:23" x14ac:dyDescent="0.25">
      <c r="A2951">
        <v>2950</v>
      </c>
      <c r="B2951" t="s">
        <v>1</v>
      </c>
      <c r="C2951">
        <f t="shared" si="239"/>
        <v>0.4</v>
      </c>
      <c r="D2951" t="s">
        <v>2</v>
      </c>
      <c r="E2951">
        <v>0.2</v>
      </c>
      <c r="F2951" t="s">
        <v>25</v>
      </c>
      <c r="G2951">
        <f t="shared" si="238"/>
        <v>0.25</v>
      </c>
      <c r="H2951" t="s">
        <v>26</v>
      </c>
      <c r="I2951">
        <f t="shared" si="238"/>
        <v>0.25</v>
      </c>
      <c r="Q2951">
        <v>0.86578076247638958</v>
      </c>
      <c r="R2951">
        <v>51.460422317685698</v>
      </c>
      <c r="S2951">
        <v>21</v>
      </c>
      <c r="T2951">
        <v>0</v>
      </c>
      <c r="V2951" s="3" t="s">
        <v>123</v>
      </c>
      <c r="W2951" t="s">
        <v>67</v>
      </c>
    </row>
    <row r="2952" spans="1:23" x14ac:dyDescent="0.25">
      <c r="A2952">
        <v>2951</v>
      </c>
      <c r="B2952" t="s">
        <v>1</v>
      </c>
      <c r="C2952">
        <f t="shared" si="239"/>
        <v>0.4</v>
      </c>
      <c r="D2952" t="s">
        <v>2</v>
      </c>
      <c r="E2952">
        <v>0.2</v>
      </c>
      <c r="F2952" t="s">
        <v>25</v>
      </c>
      <c r="G2952">
        <f t="shared" si="238"/>
        <v>0.25</v>
      </c>
      <c r="H2952" t="s">
        <v>26</v>
      </c>
      <c r="I2952">
        <f t="shared" si="238"/>
        <v>0.25</v>
      </c>
      <c r="Q2952">
        <v>0.81755348490465951</v>
      </c>
      <c r="R2952">
        <v>48.143785707174686</v>
      </c>
      <c r="S2952">
        <v>21</v>
      </c>
      <c r="T2952">
        <v>0</v>
      </c>
      <c r="V2952" s="3" t="s">
        <v>123</v>
      </c>
      <c r="W2952" t="s">
        <v>67</v>
      </c>
    </row>
    <row r="2953" spans="1:23" x14ac:dyDescent="0.25">
      <c r="A2953">
        <v>2952</v>
      </c>
      <c r="B2953" t="s">
        <v>1</v>
      </c>
      <c r="C2953">
        <f t="shared" si="239"/>
        <v>0.4</v>
      </c>
      <c r="D2953" t="s">
        <v>2</v>
      </c>
      <c r="E2953">
        <v>0.2</v>
      </c>
      <c r="F2953" t="s">
        <v>25</v>
      </c>
      <c r="G2953">
        <f t="shared" si="238"/>
        <v>0.25</v>
      </c>
      <c r="H2953" t="s">
        <v>26</v>
      </c>
      <c r="I2953">
        <f t="shared" si="238"/>
        <v>0.25</v>
      </c>
      <c r="Q2953">
        <v>0.78508849263702918</v>
      </c>
      <c r="R2953">
        <v>44.89426836634135</v>
      </c>
      <c r="S2953">
        <v>21</v>
      </c>
      <c r="T2953">
        <v>0</v>
      </c>
      <c r="V2953" s="3" t="s">
        <v>123</v>
      </c>
      <c r="W2953" t="s">
        <v>67</v>
      </c>
    </row>
    <row r="2954" spans="1:23" x14ac:dyDescent="0.25">
      <c r="A2954">
        <v>2953</v>
      </c>
      <c r="B2954" t="s">
        <v>1</v>
      </c>
      <c r="C2954">
        <f t="shared" si="239"/>
        <v>0.4</v>
      </c>
      <c r="D2954" t="s">
        <v>2</v>
      </c>
      <c r="E2954">
        <v>0.2</v>
      </c>
      <c r="F2954" t="s">
        <v>25</v>
      </c>
      <c r="G2954">
        <f t="shared" si="238"/>
        <v>0.25</v>
      </c>
      <c r="H2954" t="s">
        <v>26</v>
      </c>
      <c r="I2954">
        <f t="shared" si="238"/>
        <v>0.25</v>
      </c>
      <c r="Q2954">
        <v>0.75384303159109822</v>
      </c>
      <c r="R2954">
        <v>41.709853250795447</v>
      </c>
      <c r="S2954">
        <v>21</v>
      </c>
      <c r="T2954">
        <v>0</v>
      </c>
      <c r="V2954" s="3" t="s">
        <v>123</v>
      </c>
      <c r="W2954" t="s">
        <v>67</v>
      </c>
    </row>
    <row r="2955" spans="1:23" x14ac:dyDescent="0.25">
      <c r="A2955">
        <v>2954</v>
      </c>
      <c r="B2955" t="s">
        <v>1</v>
      </c>
      <c r="C2955">
        <f t="shared" si="239"/>
        <v>0.4</v>
      </c>
      <c r="D2955" t="s">
        <v>2</v>
      </c>
      <c r="E2955">
        <v>0.2</v>
      </c>
      <c r="F2955" t="s">
        <v>25</v>
      </c>
      <c r="G2955">
        <f t="shared" si="238"/>
        <v>0.25</v>
      </c>
      <c r="H2955" t="s">
        <v>26</v>
      </c>
      <c r="I2955">
        <f t="shared" si="238"/>
        <v>0.25</v>
      </c>
      <c r="Q2955">
        <v>0.71163022132174336</v>
      </c>
      <c r="R2955">
        <v>38.589574212846799</v>
      </c>
      <c r="S2955">
        <v>21</v>
      </c>
      <c r="T2955">
        <v>0</v>
      </c>
      <c r="V2955" s="3" t="s">
        <v>123</v>
      </c>
      <c r="W2955" t="s">
        <v>67</v>
      </c>
    </row>
    <row r="2956" spans="1:23" x14ac:dyDescent="0.25">
      <c r="A2956">
        <v>2955</v>
      </c>
      <c r="B2956" t="s">
        <v>1</v>
      </c>
      <c r="C2956">
        <f t="shared" si="239"/>
        <v>0.4</v>
      </c>
      <c r="D2956" t="s">
        <v>2</v>
      </c>
      <c r="E2956">
        <v>0.2</v>
      </c>
      <c r="F2956" t="s">
        <v>25</v>
      </c>
      <c r="G2956">
        <f t="shared" si="238"/>
        <v>0.25</v>
      </c>
      <c r="H2956" t="s">
        <v>26</v>
      </c>
      <c r="I2956">
        <f t="shared" si="238"/>
        <v>0.25</v>
      </c>
      <c r="Q2956">
        <v>0.67172394569787286</v>
      </c>
      <c r="R2956">
        <v>35.529609586632034</v>
      </c>
      <c r="S2956">
        <v>21</v>
      </c>
      <c r="T2956">
        <v>0</v>
      </c>
      <c r="V2956" s="3" t="s">
        <v>123</v>
      </c>
      <c r="W2956" t="s">
        <v>67</v>
      </c>
    </row>
    <row r="2957" spans="1:23" x14ac:dyDescent="0.25">
      <c r="A2957">
        <v>2956</v>
      </c>
      <c r="B2957" t="s">
        <v>1</v>
      </c>
      <c r="C2957">
        <f t="shared" si="239"/>
        <v>0.4</v>
      </c>
      <c r="D2957" t="s">
        <v>2</v>
      </c>
      <c r="E2957">
        <v>0.2</v>
      </c>
      <c r="F2957" t="s">
        <v>25</v>
      </c>
      <c r="G2957">
        <f t="shared" si="238"/>
        <v>0.25</v>
      </c>
      <c r="H2957" t="s">
        <v>26</v>
      </c>
      <c r="I2957">
        <f t="shared" si="238"/>
        <v>0.25</v>
      </c>
      <c r="Q2957">
        <v>0.64479346151800032</v>
      </c>
      <c r="R2957">
        <v>32.529161230793648</v>
      </c>
      <c r="S2957">
        <v>21</v>
      </c>
      <c r="T2957">
        <v>0</v>
      </c>
      <c r="V2957" s="3" t="s">
        <v>123</v>
      </c>
      <c r="W2957" t="s">
        <v>67</v>
      </c>
    </row>
    <row r="2958" spans="1:23" x14ac:dyDescent="0.25">
      <c r="A2958">
        <v>2957</v>
      </c>
      <c r="B2958" t="s">
        <v>1</v>
      </c>
      <c r="C2958">
        <f t="shared" si="239"/>
        <v>0.4</v>
      </c>
      <c r="D2958" t="s">
        <v>2</v>
      </c>
      <c r="E2958">
        <v>0.2</v>
      </c>
      <c r="F2958" t="s">
        <v>25</v>
      </c>
      <c r="G2958">
        <f t="shared" si="238"/>
        <v>0.25</v>
      </c>
      <c r="H2958" t="s">
        <v>26</v>
      </c>
      <c r="I2958">
        <f t="shared" si="238"/>
        <v>0.25</v>
      </c>
      <c r="Q2958">
        <v>0.60851286881970823</v>
      </c>
      <c r="R2958">
        <v>29.586509483061207</v>
      </c>
      <c r="S2958">
        <v>21</v>
      </c>
      <c r="T2958">
        <v>0</v>
      </c>
      <c r="V2958" s="3" t="s">
        <v>123</v>
      </c>
      <c r="W2958" t="s">
        <v>67</v>
      </c>
    </row>
    <row r="2959" spans="1:23" x14ac:dyDescent="0.25">
      <c r="A2959">
        <v>2958</v>
      </c>
      <c r="B2959" t="s">
        <v>1</v>
      </c>
      <c r="C2959">
        <f t="shared" si="239"/>
        <v>0.4</v>
      </c>
      <c r="D2959" t="s">
        <v>2</v>
      </c>
      <c r="E2959">
        <v>0.2</v>
      </c>
      <c r="F2959" t="s">
        <v>25</v>
      </c>
      <c r="G2959">
        <f t="shared" si="238"/>
        <v>0.25</v>
      </c>
      <c r="H2959" t="s">
        <v>26</v>
      </c>
      <c r="I2959">
        <f t="shared" si="238"/>
        <v>0.25</v>
      </c>
      <c r="Q2959">
        <v>0.58401303551095596</v>
      </c>
      <c r="R2959">
        <v>26.700000299700037</v>
      </c>
      <c r="S2959">
        <v>21</v>
      </c>
      <c r="T2959">
        <v>0</v>
      </c>
      <c r="V2959" s="3" t="s">
        <v>123</v>
      </c>
      <c r="W2959" t="s">
        <v>67</v>
      </c>
    </row>
    <row r="2960" spans="1:23" x14ac:dyDescent="0.25">
      <c r="A2960">
        <v>2959</v>
      </c>
      <c r="B2960" t="s">
        <v>1</v>
      </c>
      <c r="C2960">
        <f t="shared" si="239"/>
        <v>0.4</v>
      </c>
      <c r="D2960" t="s">
        <v>2</v>
      </c>
      <c r="E2960">
        <v>0.2</v>
      </c>
      <c r="F2960" t="s">
        <v>25</v>
      </c>
      <c r="G2960">
        <f t="shared" si="238"/>
        <v>0.25</v>
      </c>
      <c r="H2960" t="s">
        <v>26</v>
      </c>
      <c r="I2960">
        <f t="shared" si="238"/>
        <v>0.25</v>
      </c>
      <c r="Q2960">
        <v>0.55105109784755335</v>
      </c>
      <c r="R2960">
        <v>23.868042155262003</v>
      </c>
      <c r="S2960">
        <v>21</v>
      </c>
      <c r="T2960">
        <v>0</v>
      </c>
      <c r="V2960" s="3" t="s">
        <v>123</v>
      </c>
      <c r="W2960" t="s">
        <v>67</v>
      </c>
    </row>
    <row r="2961" spans="1:23" x14ac:dyDescent="0.25">
      <c r="A2961">
        <v>2960</v>
      </c>
      <c r="B2961" t="s">
        <v>1</v>
      </c>
      <c r="C2961">
        <f t="shared" si="239"/>
        <v>0.4</v>
      </c>
      <c r="D2961" t="s">
        <v>2</v>
      </c>
      <c r="E2961">
        <v>0.2</v>
      </c>
      <c r="F2961" t="s">
        <v>25</v>
      </c>
      <c r="G2961">
        <f t="shared" si="238"/>
        <v>0.25</v>
      </c>
      <c r="H2961" t="s">
        <v>26</v>
      </c>
      <c r="I2961">
        <f t="shared" si="238"/>
        <v>0.25</v>
      </c>
      <c r="Q2961">
        <v>6.3078131003709119</v>
      </c>
      <c r="R2961">
        <v>893.60250352897265</v>
      </c>
      <c r="S2961">
        <v>0</v>
      </c>
      <c r="T2961">
        <v>3</v>
      </c>
      <c r="V2961" s="3" t="s">
        <v>123</v>
      </c>
      <c r="W2961" t="s">
        <v>67</v>
      </c>
    </row>
    <row r="2962" spans="1:23" x14ac:dyDescent="0.25">
      <c r="A2962">
        <v>2961</v>
      </c>
      <c r="B2962" t="s">
        <v>1</v>
      </c>
      <c r="C2962">
        <f t="shared" si="239"/>
        <v>0.4</v>
      </c>
      <c r="D2962" t="s">
        <v>2</v>
      </c>
      <c r="E2962">
        <v>0.2</v>
      </c>
      <c r="F2962" t="s">
        <v>25</v>
      </c>
      <c r="G2962">
        <f t="shared" si="238"/>
        <v>0.25</v>
      </c>
      <c r="H2962" t="s">
        <v>26</v>
      </c>
      <c r="I2962">
        <f t="shared" si="238"/>
        <v>0.25</v>
      </c>
      <c r="Q2962">
        <v>6.1443394406791381</v>
      </c>
      <c r="R2962">
        <v>885.01053789589469</v>
      </c>
      <c r="S2962">
        <v>0</v>
      </c>
      <c r="T2962">
        <v>3</v>
      </c>
      <c r="V2962" s="3" t="s">
        <v>123</v>
      </c>
      <c r="W2962" t="s">
        <v>67</v>
      </c>
    </row>
    <row r="2963" spans="1:23" x14ac:dyDescent="0.25">
      <c r="A2963">
        <v>2962</v>
      </c>
      <c r="B2963" t="s">
        <v>1</v>
      </c>
      <c r="C2963">
        <f t="shared" si="239"/>
        <v>0.4</v>
      </c>
      <c r="D2963" t="s">
        <v>2</v>
      </c>
      <c r="E2963">
        <v>0.2</v>
      </c>
      <c r="F2963" t="s">
        <v>25</v>
      </c>
      <c r="G2963">
        <f t="shared" si="238"/>
        <v>0.25</v>
      </c>
      <c r="H2963" t="s">
        <v>26</v>
      </c>
      <c r="I2963">
        <f t="shared" si="238"/>
        <v>0.25</v>
      </c>
      <c r="Q2963">
        <v>5.7181076834201745</v>
      </c>
      <c r="R2963">
        <v>851.84673963172531</v>
      </c>
      <c r="S2963">
        <v>0</v>
      </c>
      <c r="T2963">
        <v>3</v>
      </c>
      <c r="V2963" s="3" t="s">
        <v>123</v>
      </c>
      <c r="W2963" t="s">
        <v>67</v>
      </c>
    </row>
    <row r="2964" spans="1:23" x14ac:dyDescent="0.25">
      <c r="A2964">
        <v>2963</v>
      </c>
      <c r="B2964" t="s">
        <v>1</v>
      </c>
      <c r="C2964">
        <f t="shared" si="239"/>
        <v>0.4</v>
      </c>
      <c r="D2964" t="s">
        <v>2</v>
      </c>
      <c r="E2964">
        <v>0.2</v>
      </c>
      <c r="F2964" t="s">
        <v>25</v>
      </c>
      <c r="G2964">
        <f t="shared" si="238"/>
        <v>0.25</v>
      </c>
      <c r="H2964" t="s">
        <v>26</v>
      </c>
      <c r="I2964">
        <f t="shared" si="238"/>
        <v>0.25</v>
      </c>
      <c r="Q2964">
        <v>6.0141072998221068</v>
      </c>
      <c r="R2964">
        <v>851.84673963172531</v>
      </c>
      <c r="S2964">
        <v>0</v>
      </c>
      <c r="T2964">
        <v>3</v>
      </c>
      <c r="V2964" s="3" t="s">
        <v>123</v>
      </c>
      <c r="W2964" t="s">
        <v>67</v>
      </c>
    </row>
    <row r="2965" spans="1:23" x14ac:dyDescent="0.25">
      <c r="A2965">
        <v>2964</v>
      </c>
      <c r="B2965" t="s">
        <v>1</v>
      </c>
      <c r="C2965">
        <f t="shared" si="239"/>
        <v>0.4</v>
      </c>
      <c r="D2965" t="s">
        <v>2</v>
      </c>
      <c r="E2965">
        <v>0.2</v>
      </c>
      <c r="F2965" t="s">
        <v>25</v>
      </c>
      <c r="G2965">
        <f t="shared" si="238"/>
        <v>0.25</v>
      </c>
      <c r="H2965" t="s">
        <v>26</v>
      </c>
      <c r="I2965">
        <f t="shared" si="238"/>
        <v>0.25</v>
      </c>
      <c r="Q2965">
        <v>5.5729335978242158</v>
      </c>
      <c r="R2965">
        <v>824.33347964446398</v>
      </c>
      <c r="S2965">
        <v>0</v>
      </c>
      <c r="T2965">
        <v>3</v>
      </c>
      <c r="V2965" s="3" t="s">
        <v>123</v>
      </c>
      <c r="W2965" t="s">
        <v>67</v>
      </c>
    </row>
    <row r="2966" spans="1:23" x14ac:dyDescent="0.25">
      <c r="A2966">
        <v>2965</v>
      </c>
      <c r="B2966" t="s">
        <v>1</v>
      </c>
      <c r="C2966">
        <f t="shared" si="239"/>
        <v>0.4</v>
      </c>
      <c r="D2966" t="s">
        <v>2</v>
      </c>
      <c r="E2966">
        <v>0.2</v>
      </c>
      <c r="F2966" t="s">
        <v>25</v>
      </c>
      <c r="G2966">
        <f t="shared" si="238"/>
        <v>0.25</v>
      </c>
      <c r="H2966" t="s">
        <v>26</v>
      </c>
      <c r="I2966">
        <f t="shared" si="238"/>
        <v>0.25</v>
      </c>
      <c r="Q2966">
        <v>5.2127602772451089</v>
      </c>
      <c r="R2966">
        <v>805.50433019488582</v>
      </c>
      <c r="S2966">
        <v>0</v>
      </c>
      <c r="T2966">
        <v>3</v>
      </c>
      <c r="V2966" s="3" t="s">
        <v>123</v>
      </c>
      <c r="W2966" t="s">
        <v>67</v>
      </c>
    </row>
    <row r="2967" spans="1:23" x14ac:dyDescent="0.25">
      <c r="A2967">
        <v>2966</v>
      </c>
      <c r="B2967" t="s">
        <v>1</v>
      </c>
      <c r="C2967">
        <f t="shared" si="239"/>
        <v>0.4</v>
      </c>
      <c r="D2967" t="s">
        <v>2</v>
      </c>
      <c r="E2967">
        <v>0.2</v>
      </c>
      <c r="F2967" t="s">
        <v>25</v>
      </c>
      <c r="G2967">
        <f t="shared" si="238"/>
        <v>0.25</v>
      </c>
      <c r="H2967" t="s">
        <v>26</v>
      </c>
      <c r="I2967">
        <f t="shared" si="238"/>
        <v>0.25</v>
      </c>
      <c r="Q2967">
        <v>4.9237380623759179</v>
      </c>
      <c r="R2967">
        <v>776.6814216885175</v>
      </c>
      <c r="S2967">
        <v>0</v>
      </c>
      <c r="T2967">
        <v>3</v>
      </c>
      <c r="V2967" s="3" t="s">
        <v>123</v>
      </c>
      <c r="W2967" t="s">
        <v>67</v>
      </c>
    </row>
    <row r="2968" spans="1:23" x14ac:dyDescent="0.25">
      <c r="A2968">
        <v>2967</v>
      </c>
      <c r="B2968" t="s">
        <v>1</v>
      </c>
      <c r="C2968">
        <f t="shared" si="239"/>
        <v>0.4</v>
      </c>
      <c r="D2968" t="s">
        <v>2</v>
      </c>
      <c r="E2968">
        <v>0.2</v>
      </c>
      <c r="F2968" t="s">
        <v>25</v>
      </c>
      <c r="G2968">
        <f t="shared" si="238"/>
        <v>0.25</v>
      </c>
      <c r="H2968" t="s">
        <v>26</v>
      </c>
      <c r="I2968">
        <f t="shared" si="238"/>
        <v>0.25</v>
      </c>
      <c r="Q2968">
        <v>5.007255751342762</v>
      </c>
      <c r="R2968">
        <v>776.6814216885175</v>
      </c>
      <c r="S2968">
        <v>0</v>
      </c>
      <c r="T2968">
        <v>3</v>
      </c>
      <c r="V2968" s="3" t="s">
        <v>123</v>
      </c>
      <c r="W2968" t="s">
        <v>67</v>
      </c>
    </row>
    <row r="2969" spans="1:23" x14ac:dyDescent="0.25">
      <c r="A2969">
        <v>2968</v>
      </c>
      <c r="B2969" t="s">
        <v>1</v>
      </c>
      <c r="C2969">
        <f t="shared" si="239"/>
        <v>0.4</v>
      </c>
      <c r="D2969" t="s">
        <v>2</v>
      </c>
      <c r="E2969">
        <v>0.2</v>
      </c>
      <c r="F2969" t="s">
        <v>25</v>
      </c>
      <c r="G2969">
        <f t="shared" si="238"/>
        <v>0.25</v>
      </c>
      <c r="H2969" t="s">
        <v>26</v>
      </c>
      <c r="I2969">
        <f t="shared" si="238"/>
        <v>0.25</v>
      </c>
      <c r="Q2969">
        <v>4.8900990396287796</v>
      </c>
      <c r="R2969">
        <v>766.26337012325666</v>
      </c>
      <c r="S2969">
        <v>0</v>
      </c>
      <c r="T2969">
        <v>3</v>
      </c>
      <c r="V2969" s="3" t="s">
        <v>123</v>
      </c>
      <c r="W2969" t="s">
        <v>67</v>
      </c>
    </row>
    <row r="2970" spans="1:23" x14ac:dyDescent="0.25">
      <c r="A2970">
        <v>2969</v>
      </c>
      <c r="B2970" t="s">
        <v>1</v>
      </c>
      <c r="C2970">
        <f t="shared" si="239"/>
        <v>0.4</v>
      </c>
      <c r="D2970" t="s">
        <v>2</v>
      </c>
      <c r="E2970">
        <v>0.2</v>
      </c>
      <c r="F2970" t="s">
        <v>25</v>
      </c>
      <c r="G2970">
        <f t="shared" si="238"/>
        <v>0.25</v>
      </c>
      <c r="H2970" t="s">
        <v>26</v>
      </c>
      <c r="I2970">
        <f t="shared" si="238"/>
        <v>0.25</v>
      </c>
      <c r="Q2970">
        <v>4.6172006104996468</v>
      </c>
      <c r="R2970">
        <v>756.05008386758186</v>
      </c>
      <c r="S2970">
        <v>0</v>
      </c>
      <c r="T2970">
        <v>3</v>
      </c>
      <c r="V2970" s="3" t="s">
        <v>123</v>
      </c>
      <c r="W2970" t="s">
        <v>67</v>
      </c>
    </row>
    <row r="2971" spans="1:23" x14ac:dyDescent="0.25">
      <c r="A2971">
        <v>2970</v>
      </c>
      <c r="B2971" t="s">
        <v>1</v>
      </c>
      <c r="C2971">
        <f t="shared" si="239"/>
        <v>0.4</v>
      </c>
      <c r="D2971" t="s">
        <v>2</v>
      </c>
      <c r="E2971">
        <v>0.2</v>
      </c>
      <c r="F2971" t="s">
        <v>25</v>
      </c>
      <c r="G2971">
        <f t="shared" si="238"/>
        <v>0.25</v>
      </c>
      <c r="H2971" t="s">
        <v>26</v>
      </c>
      <c r="I2971">
        <f t="shared" si="238"/>
        <v>0.25</v>
      </c>
      <c r="Q2971">
        <v>4.5521642860607789</v>
      </c>
      <c r="R2971">
        <v>736.21412496089295</v>
      </c>
      <c r="S2971">
        <v>0</v>
      </c>
      <c r="T2971">
        <v>3</v>
      </c>
      <c r="V2971" s="3" t="s">
        <v>123</v>
      </c>
      <c r="W2971" t="s">
        <v>67</v>
      </c>
    </row>
    <row r="2972" spans="1:23" x14ac:dyDescent="0.25">
      <c r="A2972">
        <v>2971</v>
      </c>
      <c r="B2972" t="s">
        <v>1</v>
      </c>
      <c r="C2972">
        <f t="shared" si="239"/>
        <v>0.4</v>
      </c>
      <c r="D2972" t="s">
        <v>2</v>
      </c>
      <c r="E2972">
        <v>0.2</v>
      </c>
      <c r="F2972" t="s">
        <v>25</v>
      </c>
      <c r="G2972">
        <f t="shared" si="238"/>
        <v>0.25</v>
      </c>
      <c r="H2972" t="s">
        <v>26</v>
      </c>
      <c r="I2972">
        <f t="shared" si="238"/>
        <v>0.25</v>
      </c>
      <c r="Q2972">
        <v>4.5049684038795936</v>
      </c>
      <c r="R2972">
        <v>729.77769421297</v>
      </c>
      <c r="S2972">
        <v>0</v>
      </c>
      <c r="T2972">
        <v>3</v>
      </c>
      <c r="V2972" s="3" t="s">
        <v>123</v>
      </c>
      <c r="W2972" t="s">
        <v>67</v>
      </c>
    </row>
    <row r="2973" spans="1:23" x14ac:dyDescent="0.25">
      <c r="A2973">
        <v>2972</v>
      </c>
      <c r="B2973" t="s">
        <v>1</v>
      </c>
      <c r="C2973">
        <f t="shared" si="239"/>
        <v>0.4</v>
      </c>
      <c r="D2973" t="s">
        <v>2</v>
      </c>
      <c r="E2973">
        <v>0.2</v>
      </c>
      <c r="F2973" t="s">
        <v>25</v>
      </c>
      <c r="G2973">
        <f t="shared" si="238"/>
        <v>0.25</v>
      </c>
      <c r="H2973" t="s">
        <v>26</v>
      </c>
      <c r="I2973">
        <f t="shared" si="238"/>
        <v>0.25</v>
      </c>
      <c r="Q2973">
        <v>4.2075856793066446</v>
      </c>
      <c r="R2973">
        <v>714.02067808320589</v>
      </c>
      <c r="S2973">
        <v>0</v>
      </c>
      <c r="T2973">
        <v>3</v>
      </c>
      <c r="V2973" s="3" t="s">
        <v>123</v>
      </c>
      <c r="W2973" t="s">
        <v>67</v>
      </c>
    </row>
    <row r="2974" spans="1:23" x14ac:dyDescent="0.25">
      <c r="A2974">
        <v>2973</v>
      </c>
      <c r="B2974" t="s">
        <v>1</v>
      </c>
      <c r="C2974">
        <f t="shared" si="239"/>
        <v>0.4</v>
      </c>
      <c r="D2974" t="s">
        <v>2</v>
      </c>
      <c r="E2974">
        <v>0.2</v>
      </c>
      <c r="F2974" t="s">
        <v>25</v>
      </c>
      <c r="G2974">
        <f t="shared" si="238"/>
        <v>0.25</v>
      </c>
      <c r="H2974" t="s">
        <v>26</v>
      </c>
      <c r="I2974">
        <f t="shared" si="238"/>
        <v>0.25</v>
      </c>
      <c r="Q2974">
        <v>4.2339985943936407</v>
      </c>
      <c r="R2974">
        <v>707.86335592588603</v>
      </c>
      <c r="S2974">
        <v>0</v>
      </c>
      <c r="T2974">
        <v>3</v>
      </c>
      <c r="V2974" s="3" t="s">
        <v>123</v>
      </c>
      <c r="W2974" t="s">
        <v>67</v>
      </c>
    </row>
    <row r="2975" spans="1:23" x14ac:dyDescent="0.25">
      <c r="A2975">
        <v>2974</v>
      </c>
      <c r="B2975" t="s">
        <v>1</v>
      </c>
      <c r="C2975">
        <f t="shared" si="239"/>
        <v>0.4</v>
      </c>
      <c r="D2975" t="s">
        <v>2</v>
      </c>
      <c r="E2975">
        <v>0.2</v>
      </c>
      <c r="F2975" t="s">
        <v>25</v>
      </c>
      <c r="G2975">
        <f t="shared" si="238"/>
        <v>0.25</v>
      </c>
      <c r="H2975" t="s">
        <v>26</v>
      </c>
      <c r="I2975">
        <f t="shared" si="238"/>
        <v>0.25</v>
      </c>
      <c r="Q2975">
        <v>4.0884728760542339</v>
      </c>
      <c r="R2975">
        <v>692.78233197801876</v>
      </c>
      <c r="S2975">
        <v>0</v>
      </c>
      <c r="T2975">
        <v>3</v>
      </c>
      <c r="V2975" s="3" t="s">
        <v>123</v>
      </c>
      <c r="W2975" t="s">
        <v>67</v>
      </c>
    </row>
    <row r="2976" spans="1:23" x14ac:dyDescent="0.25">
      <c r="A2976">
        <v>2975</v>
      </c>
      <c r="B2976" t="s">
        <v>1</v>
      </c>
      <c r="C2976">
        <f t="shared" si="239"/>
        <v>0.4</v>
      </c>
      <c r="D2976" t="s">
        <v>2</v>
      </c>
      <c r="E2976">
        <v>0.2</v>
      </c>
      <c r="F2976" t="s">
        <v>25</v>
      </c>
      <c r="G2976">
        <f t="shared" si="238"/>
        <v>0.25</v>
      </c>
      <c r="H2976" t="s">
        <v>26</v>
      </c>
      <c r="I2976">
        <f t="shared" si="238"/>
        <v>0.25</v>
      </c>
      <c r="Q2976">
        <v>3.8394568635107817</v>
      </c>
      <c r="R2976">
        <v>672.43873084304778</v>
      </c>
      <c r="S2976">
        <v>0</v>
      </c>
      <c r="T2976">
        <v>3</v>
      </c>
      <c r="V2976" s="3" t="s">
        <v>123</v>
      </c>
      <c r="W2976" t="s">
        <v>67</v>
      </c>
    </row>
    <row r="2977" spans="1:23" x14ac:dyDescent="0.25">
      <c r="A2977">
        <v>2976</v>
      </c>
      <c r="B2977" t="s">
        <v>1</v>
      </c>
      <c r="C2977">
        <f t="shared" si="239"/>
        <v>0.4</v>
      </c>
      <c r="D2977" t="s">
        <v>2</v>
      </c>
      <c r="E2977">
        <v>0.2</v>
      </c>
      <c r="F2977" t="s">
        <v>25</v>
      </c>
      <c r="G2977">
        <f t="shared" si="238"/>
        <v>0.25</v>
      </c>
      <c r="H2977" t="s">
        <v>26</v>
      </c>
      <c r="I2977">
        <f t="shared" si="238"/>
        <v>0.25</v>
      </c>
      <c r="Q2977">
        <v>3.5934318309897515</v>
      </c>
      <c r="R2977">
        <v>655.66893881000362</v>
      </c>
      <c r="S2977">
        <v>0</v>
      </c>
      <c r="T2977">
        <v>3</v>
      </c>
      <c r="V2977" s="3" t="s">
        <v>123</v>
      </c>
      <c r="W2977" t="s">
        <v>67</v>
      </c>
    </row>
    <row r="2978" spans="1:23" x14ac:dyDescent="0.25">
      <c r="A2978">
        <v>2977</v>
      </c>
      <c r="B2978" t="s">
        <v>1</v>
      </c>
      <c r="C2978">
        <f t="shared" si="239"/>
        <v>0.4</v>
      </c>
      <c r="D2978" t="s">
        <v>2</v>
      </c>
      <c r="E2978">
        <v>0.2</v>
      </c>
      <c r="F2978" t="s">
        <v>25</v>
      </c>
      <c r="G2978">
        <f t="shared" si="238"/>
        <v>0.25</v>
      </c>
      <c r="H2978" t="s">
        <v>26</v>
      </c>
      <c r="I2978">
        <f t="shared" si="238"/>
        <v>0.25</v>
      </c>
      <c r="Q2978">
        <v>3.6867944925653235</v>
      </c>
      <c r="R2978">
        <v>647.50517323907366</v>
      </c>
      <c r="S2978">
        <v>0</v>
      </c>
      <c r="T2978">
        <v>3</v>
      </c>
      <c r="V2978" s="3" t="s">
        <v>123</v>
      </c>
      <c r="W2978" t="s">
        <v>67</v>
      </c>
    </row>
    <row r="2979" spans="1:23" x14ac:dyDescent="0.25">
      <c r="A2979">
        <v>2978</v>
      </c>
      <c r="B2979" t="s">
        <v>1</v>
      </c>
      <c r="C2979">
        <f t="shared" si="239"/>
        <v>0.4</v>
      </c>
      <c r="D2979" t="s">
        <v>2</v>
      </c>
      <c r="E2979">
        <v>0.2</v>
      </c>
      <c r="F2979" t="s">
        <v>25</v>
      </c>
      <c r="G2979">
        <f t="shared" si="238"/>
        <v>0.25</v>
      </c>
      <c r="H2979" t="s">
        <v>26</v>
      </c>
      <c r="I2979">
        <f t="shared" si="238"/>
        <v>0.25</v>
      </c>
      <c r="Q2979">
        <v>3.5074076835078993</v>
      </c>
      <c r="R2979">
        <v>631.60898276719888</v>
      </c>
      <c r="S2979">
        <v>0</v>
      </c>
      <c r="T2979">
        <v>3</v>
      </c>
      <c r="V2979" s="3" t="s">
        <v>123</v>
      </c>
      <c r="W2979" t="s">
        <v>67</v>
      </c>
    </row>
    <row r="2980" spans="1:23" x14ac:dyDescent="0.25">
      <c r="A2980">
        <v>2979</v>
      </c>
      <c r="B2980" t="s">
        <v>1</v>
      </c>
      <c r="C2980">
        <f t="shared" si="239"/>
        <v>0.4</v>
      </c>
      <c r="D2980" t="s">
        <v>2</v>
      </c>
      <c r="E2980">
        <v>0.2</v>
      </c>
      <c r="F2980" t="s">
        <v>25</v>
      </c>
      <c r="G2980">
        <f t="shared" si="238"/>
        <v>0.25</v>
      </c>
      <c r="H2980" t="s">
        <v>26</v>
      </c>
      <c r="I2980">
        <f t="shared" si="238"/>
        <v>0.25</v>
      </c>
      <c r="Q2980">
        <v>3.4787016181318529</v>
      </c>
      <c r="R2980">
        <v>623.86098654708519</v>
      </c>
      <c r="S2980">
        <v>0</v>
      </c>
      <c r="T2980">
        <v>3</v>
      </c>
      <c r="V2980" s="3" t="s">
        <v>123</v>
      </c>
      <c r="W2980" t="s">
        <v>67</v>
      </c>
    </row>
    <row r="2981" spans="1:23" x14ac:dyDescent="0.25">
      <c r="A2981">
        <v>2980</v>
      </c>
      <c r="B2981" t="s">
        <v>1</v>
      </c>
      <c r="C2981">
        <f t="shared" si="239"/>
        <v>0.4</v>
      </c>
      <c r="D2981" t="s">
        <v>2</v>
      </c>
      <c r="E2981">
        <v>0.2</v>
      </c>
      <c r="F2981" t="s">
        <v>25</v>
      </c>
      <c r="G2981">
        <f t="shared" si="238"/>
        <v>0.25</v>
      </c>
      <c r="H2981" t="s">
        <v>26</v>
      </c>
      <c r="I2981">
        <f t="shared" si="238"/>
        <v>0.25</v>
      </c>
      <c r="Q2981">
        <v>3.3546793154486862</v>
      </c>
      <c r="R2981">
        <v>611.23584338414753</v>
      </c>
      <c r="S2981">
        <v>0</v>
      </c>
      <c r="T2981">
        <v>3</v>
      </c>
      <c r="V2981" s="3" t="s">
        <v>123</v>
      </c>
      <c r="W2981" t="s">
        <v>67</v>
      </c>
    </row>
    <row r="2982" spans="1:23" x14ac:dyDescent="0.25">
      <c r="A2982">
        <v>2981</v>
      </c>
      <c r="B2982" t="s">
        <v>1</v>
      </c>
      <c r="C2982">
        <f t="shared" si="239"/>
        <v>0.4</v>
      </c>
      <c r="D2982" t="s">
        <v>2</v>
      </c>
      <c r="E2982">
        <v>0.2</v>
      </c>
      <c r="F2982" t="s">
        <v>25</v>
      </c>
      <c r="G2982">
        <f t="shared" si="238"/>
        <v>0.25</v>
      </c>
      <c r="H2982" t="s">
        <v>26</v>
      </c>
      <c r="I2982">
        <f t="shared" si="238"/>
        <v>0.25</v>
      </c>
      <c r="Q2982">
        <v>3.2893051289098243</v>
      </c>
      <c r="R2982">
        <v>598.9688183950542</v>
      </c>
      <c r="S2982">
        <v>0</v>
      </c>
      <c r="T2982">
        <v>3</v>
      </c>
      <c r="V2982" s="3" t="s">
        <v>123</v>
      </c>
      <c r="W2982" t="s">
        <v>67</v>
      </c>
    </row>
    <row r="2983" spans="1:23" x14ac:dyDescent="0.25">
      <c r="A2983">
        <v>2982</v>
      </c>
      <c r="B2983" t="s">
        <v>1</v>
      </c>
      <c r="C2983">
        <f t="shared" si="239"/>
        <v>0.4</v>
      </c>
      <c r="D2983" t="s">
        <v>2</v>
      </c>
      <c r="E2983">
        <v>0.2</v>
      </c>
      <c r="F2983" t="s">
        <v>25</v>
      </c>
      <c r="G2983">
        <f t="shared" si="238"/>
        <v>0.25</v>
      </c>
      <c r="H2983" t="s">
        <v>26</v>
      </c>
      <c r="I2983">
        <f t="shared" si="238"/>
        <v>0.25</v>
      </c>
      <c r="Q2983">
        <v>3.1534249786643658</v>
      </c>
      <c r="R2983">
        <v>591.76763693595535</v>
      </c>
      <c r="S2983">
        <v>0</v>
      </c>
      <c r="T2983">
        <v>3</v>
      </c>
      <c r="V2983" s="3" t="s">
        <v>123</v>
      </c>
      <c r="W2983" t="s">
        <v>67</v>
      </c>
    </row>
    <row r="2984" spans="1:23" x14ac:dyDescent="0.25">
      <c r="A2984">
        <v>2983</v>
      </c>
      <c r="B2984" t="s">
        <v>1</v>
      </c>
      <c r="C2984">
        <f t="shared" si="239"/>
        <v>0.4</v>
      </c>
      <c r="D2984" t="s">
        <v>2</v>
      </c>
      <c r="E2984">
        <v>0.2</v>
      </c>
      <c r="F2984" t="s">
        <v>25</v>
      </c>
      <c r="G2984">
        <f t="shared" si="238"/>
        <v>0.25</v>
      </c>
      <c r="H2984" t="s">
        <v>26</v>
      </c>
      <c r="I2984">
        <f t="shared" si="238"/>
        <v>0.25</v>
      </c>
      <c r="Q2984">
        <v>3.047742936455653</v>
      </c>
      <c r="R2984">
        <v>577.71630312723312</v>
      </c>
      <c r="S2984">
        <v>0</v>
      </c>
      <c r="T2984">
        <v>3</v>
      </c>
      <c r="V2984" s="3" t="s">
        <v>123</v>
      </c>
      <c r="W2984" t="s">
        <v>67</v>
      </c>
    </row>
    <row r="2985" spans="1:23" x14ac:dyDescent="0.25">
      <c r="A2985">
        <v>2984</v>
      </c>
      <c r="B2985" t="s">
        <v>1</v>
      </c>
      <c r="C2985">
        <f t="shared" si="239"/>
        <v>0.4</v>
      </c>
      <c r="D2985" t="s">
        <v>2</v>
      </c>
      <c r="E2985">
        <v>0.2</v>
      </c>
      <c r="F2985" t="s">
        <v>25</v>
      </c>
      <c r="G2985">
        <f t="shared" si="238"/>
        <v>0.25</v>
      </c>
      <c r="H2985" t="s">
        <v>26</v>
      </c>
      <c r="I2985">
        <f t="shared" si="238"/>
        <v>0.25</v>
      </c>
      <c r="Q2985">
        <v>3.0559879278956847</v>
      </c>
      <c r="R2985">
        <v>575.42108835457213</v>
      </c>
      <c r="S2985">
        <v>0</v>
      </c>
      <c r="T2985">
        <v>3</v>
      </c>
      <c r="V2985" s="3" t="s">
        <v>123</v>
      </c>
      <c r="W2985" t="s">
        <v>67</v>
      </c>
    </row>
    <row r="2986" spans="1:23" x14ac:dyDescent="0.25">
      <c r="A2986">
        <v>2985</v>
      </c>
      <c r="B2986" t="s">
        <v>1</v>
      </c>
      <c r="C2986">
        <f t="shared" si="239"/>
        <v>0.4</v>
      </c>
      <c r="D2986" t="s">
        <v>2</v>
      </c>
      <c r="E2986">
        <v>0.2</v>
      </c>
      <c r="F2986" t="s">
        <v>25</v>
      </c>
      <c r="G2986">
        <f t="shared" si="238"/>
        <v>0.25</v>
      </c>
      <c r="H2986" t="s">
        <v>26</v>
      </c>
      <c r="I2986">
        <f t="shared" si="238"/>
        <v>0.25</v>
      </c>
      <c r="Q2986">
        <v>2.9447708640790893</v>
      </c>
      <c r="R2986">
        <v>564.12130724863346</v>
      </c>
      <c r="S2986">
        <v>0</v>
      </c>
      <c r="T2986">
        <v>3</v>
      </c>
      <c r="V2986" s="3" t="s">
        <v>123</v>
      </c>
      <c r="W2986" t="s">
        <v>67</v>
      </c>
    </row>
    <row r="2987" spans="1:23" x14ac:dyDescent="0.25">
      <c r="A2987">
        <v>2986</v>
      </c>
      <c r="B2987" t="s">
        <v>1</v>
      </c>
      <c r="C2987">
        <f t="shared" si="239"/>
        <v>0.4</v>
      </c>
      <c r="D2987" t="s">
        <v>2</v>
      </c>
      <c r="E2987">
        <v>0.2</v>
      </c>
      <c r="F2987" t="s">
        <v>25</v>
      </c>
      <c r="G2987">
        <f t="shared" si="238"/>
        <v>0.25</v>
      </c>
      <c r="H2987" t="s">
        <v>26</v>
      </c>
      <c r="I2987">
        <f t="shared" si="238"/>
        <v>0.25</v>
      </c>
      <c r="Q2987">
        <v>2.8549315483237101</v>
      </c>
      <c r="R2987">
        <v>561.89179802297622</v>
      </c>
      <c r="S2987">
        <v>0</v>
      </c>
      <c r="T2987">
        <v>3</v>
      </c>
      <c r="V2987" s="3" t="s">
        <v>123</v>
      </c>
      <c r="W2987" t="s">
        <v>67</v>
      </c>
    </row>
    <row r="2988" spans="1:23" x14ac:dyDescent="0.25">
      <c r="A2988">
        <v>2987</v>
      </c>
      <c r="B2988" t="s">
        <v>1</v>
      </c>
      <c r="C2988">
        <f t="shared" si="239"/>
        <v>0.4</v>
      </c>
      <c r="D2988" t="s">
        <v>2</v>
      </c>
      <c r="E2988">
        <v>0.2</v>
      </c>
      <c r="F2988" t="s">
        <v>25</v>
      </c>
      <c r="G2988">
        <f t="shared" si="238"/>
        <v>0.25</v>
      </c>
      <c r="H2988" t="s">
        <v>26</v>
      </c>
      <c r="I2988">
        <f t="shared" si="238"/>
        <v>0.25</v>
      </c>
      <c r="Q2988">
        <v>2.7258531101723817</v>
      </c>
      <c r="R2988">
        <v>544.51442912967411</v>
      </c>
      <c r="S2988">
        <v>0</v>
      </c>
      <c r="T2988">
        <v>3</v>
      </c>
      <c r="V2988" s="3" t="s">
        <v>123</v>
      </c>
      <c r="W2988" t="s">
        <v>67</v>
      </c>
    </row>
    <row r="2989" spans="1:23" x14ac:dyDescent="0.25">
      <c r="A2989">
        <v>2988</v>
      </c>
      <c r="B2989" t="s">
        <v>1</v>
      </c>
      <c r="C2989">
        <f t="shared" si="239"/>
        <v>0.4</v>
      </c>
      <c r="D2989" t="s">
        <v>2</v>
      </c>
      <c r="E2989">
        <v>0.2</v>
      </c>
      <c r="F2989" t="s">
        <v>25</v>
      </c>
      <c r="G2989">
        <f t="shared" si="238"/>
        <v>0.25</v>
      </c>
      <c r="H2989" t="s">
        <v>26</v>
      </c>
      <c r="I2989">
        <f t="shared" si="238"/>
        <v>0.25</v>
      </c>
      <c r="Q2989">
        <v>2.7152505737542589</v>
      </c>
      <c r="R2989">
        <v>534.01782702379887</v>
      </c>
      <c r="S2989">
        <v>0</v>
      </c>
      <c r="T2989">
        <v>3</v>
      </c>
      <c r="V2989" s="3" t="s">
        <v>123</v>
      </c>
      <c r="W2989" t="s">
        <v>67</v>
      </c>
    </row>
    <row r="2990" spans="1:23" x14ac:dyDescent="0.25">
      <c r="A2990">
        <v>2989</v>
      </c>
      <c r="B2990" t="s">
        <v>1</v>
      </c>
      <c r="C2990">
        <f t="shared" si="239"/>
        <v>0.4</v>
      </c>
      <c r="D2990" t="s">
        <v>2</v>
      </c>
      <c r="E2990">
        <v>0.2</v>
      </c>
      <c r="F2990" t="s">
        <v>25</v>
      </c>
      <c r="G2990">
        <f t="shared" si="238"/>
        <v>0.25</v>
      </c>
      <c r="H2990" t="s">
        <v>26</v>
      </c>
      <c r="I2990">
        <f t="shared" si="238"/>
        <v>0.25</v>
      </c>
      <c r="Q2990">
        <v>2.5580921183455394</v>
      </c>
      <c r="R2990">
        <v>527.84569305186278</v>
      </c>
      <c r="S2990">
        <v>0</v>
      </c>
      <c r="T2990">
        <v>3</v>
      </c>
      <c r="V2990" s="3" t="s">
        <v>123</v>
      </c>
      <c r="W2990" t="s">
        <v>67</v>
      </c>
    </row>
    <row r="2991" spans="1:23" x14ac:dyDescent="0.25">
      <c r="A2991">
        <v>2990</v>
      </c>
      <c r="B2991" t="s">
        <v>1</v>
      </c>
      <c r="C2991">
        <f t="shared" si="239"/>
        <v>0.4</v>
      </c>
      <c r="D2991" t="s">
        <v>2</v>
      </c>
      <c r="E2991">
        <v>0.2</v>
      </c>
      <c r="F2991" t="s">
        <v>25</v>
      </c>
      <c r="G2991">
        <f t="shared" si="238"/>
        <v>0.25</v>
      </c>
      <c r="H2991" t="s">
        <v>26</v>
      </c>
      <c r="I2991">
        <f t="shared" si="238"/>
        <v>0.25</v>
      </c>
      <c r="Q2991">
        <v>2.5776566022246756</v>
      </c>
      <c r="R2991">
        <v>521.76725241013173</v>
      </c>
      <c r="S2991">
        <v>0</v>
      </c>
      <c r="T2991">
        <v>3</v>
      </c>
      <c r="V2991" s="3" t="s">
        <v>123</v>
      </c>
      <c r="W2991" t="s">
        <v>67</v>
      </c>
    </row>
    <row r="2992" spans="1:23" x14ac:dyDescent="0.25">
      <c r="A2992">
        <v>2991</v>
      </c>
      <c r="B2992" t="s">
        <v>1</v>
      </c>
      <c r="C2992">
        <f t="shared" si="239"/>
        <v>0.4</v>
      </c>
      <c r="D2992" t="s">
        <v>2</v>
      </c>
      <c r="E2992">
        <v>0.2</v>
      </c>
      <c r="F2992" t="s">
        <v>25</v>
      </c>
      <c r="G2992">
        <f t="shared" si="238"/>
        <v>0.25</v>
      </c>
      <c r="H2992" t="s">
        <v>26</v>
      </c>
      <c r="I2992">
        <f t="shared" si="238"/>
        <v>0.25</v>
      </c>
      <c r="Q2992">
        <v>2.4342707899731639</v>
      </c>
      <c r="R2992">
        <v>513.80682318877064</v>
      </c>
      <c r="S2992">
        <v>0</v>
      </c>
      <c r="T2992">
        <v>3</v>
      </c>
      <c r="V2992" s="3" t="s">
        <v>123</v>
      </c>
      <c r="W2992" t="s">
        <v>67</v>
      </c>
    </row>
    <row r="2993" spans="1:23" x14ac:dyDescent="0.25">
      <c r="A2993">
        <v>2992</v>
      </c>
      <c r="B2993" t="s">
        <v>1</v>
      </c>
      <c r="C2993">
        <f t="shared" si="239"/>
        <v>0.4</v>
      </c>
      <c r="D2993" t="s">
        <v>2</v>
      </c>
      <c r="E2993">
        <v>0.2</v>
      </c>
      <c r="F2993" t="s">
        <v>25</v>
      </c>
      <c r="G2993">
        <f t="shared" si="238"/>
        <v>0.25</v>
      </c>
      <c r="H2993" t="s">
        <v>26</v>
      </c>
      <c r="I2993">
        <f t="shared" si="238"/>
        <v>0.25</v>
      </c>
      <c r="Q2993">
        <v>2.4236275494668948</v>
      </c>
      <c r="R2993">
        <v>504.0732313813254</v>
      </c>
      <c r="S2993">
        <v>0</v>
      </c>
      <c r="T2993">
        <v>3</v>
      </c>
      <c r="V2993" s="3" t="s">
        <v>123</v>
      </c>
      <c r="W2993" t="s">
        <v>67</v>
      </c>
    </row>
    <row r="2994" spans="1:23" x14ac:dyDescent="0.25">
      <c r="A2994">
        <v>2993</v>
      </c>
      <c r="B2994" t="s">
        <v>1</v>
      </c>
      <c r="C2994">
        <f t="shared" si="239"/>
        <v>0.4</v>
      </c>
      <c r="D2994" t="s">
        <v>2</v>
      </c>
      <c r="E2994">
        <v>0.2</v>
      </c>
      <c r="F2994" t="s">
        <v>25</v>
      </c>
      <c r="G2994">
        <f t="shared" ref="G2994:I3057" si="240">0.5/2</f>
        <v>0.25</v>
      </c>
      <c r="H2994" t="s">
        <v>26</v>
      </c>
      <c r="I2994">
        <f t="shared" si="240"/>
        <v>0.25</v>
      </c>
      <c r="Q2994">
        <v>2.3608200890643372</v>
      </c>
      <c r="R2994">
        <v>498.34901228758974</v>
      </c>
      <c r="S2994">
        <v>0</v>
      </c>
      <c r="T2994">
        <v>3</v>
      </c>
      <c r="V2994" s="3" t="s">
        <v>123</v>
      </c>
      <c r="W2994" t="s">
        <v>67</v>
      </c>
    </row>
    <row r="2995" spans="1:23" x14ac:dyDescent="0.25">
      <c r="A2995">
        <v>2994</v>
      </c>
      <c r="B2995" t="s">
        <v>1</v>
      </c>
      <c r="C2995">
        <f t="shared" si="239"/>
        <v>0.4</v>
      </c>
      <c r="D2995" t="s">
        <v>2</v>
      </c>
      <c r="E2995">
        <v>0.2</v>
      </c>
      <c r="F2995" t="s">
        <v>25</v>
      </c>
      <c r="G2995">
        <f t="shared" si="240"/>
        <v>0.25</v>
      </c>
      <c r="H2995" t="s">
        <v>26</v>
      </c>
      <c r="I2995">
        <f t="shared" si="240"/>
        <v>0.25</v>
      </c>
      <c r="Q2995">
        <v>2.299515475276197</v>
      </c>
      <c r="R2995">
        <v>492.70851008438115</v>
      </c>
      <c r="S2995">
        <v>0</v>
      </c>
      <c r="T2995">
        <v>3</v>
      </c>
      <c r="V2995" s="3" t="s">
        <v>123</v>
      </c>
      <c r="W2995" t="s">
        <v>67</v>
      </c>
    </row>
    <row r="2996" spans="1:23" x14ac:dyDescent="0.25">
      <c r="A2996">
        <v>2995</v>
      </c>
      <c r="B2996" t="s">
        <v>1</v>
      </c>
      <c r="C2996">
        <f t="shared" si="239"/>
        <v>0.4</v>
      </c>
      <c r="D2996" t="s">
        <v>2</v>
      </c>
      <c r="E2996">
        <v>0.2</v>
      </c>
      <c r="F2996" t="s">
        <v>25</v>
      </c>
      <c r="G2996">
        <f t="shared" si="240"/>
        <v>0.25</v>
      </c>
      <c r="H2996" t="s">
        <v>26</v>
      </c>
      <c r="I2996">
        <f t="shared" si="240"/>
        <v>0.25</v>
      </c>
      <c r="Q2996">
        <v>2.2450969543319559</v>
      </c>
      <c r="R2996">
        <v>485.31683994206458</v>
      </c>
      <c r="S2996">
        <v>0</v>
      </c>
      <c r="T2996">
        <v>3</v>
      </c>
      <c r="V2996" s="3" t="s">
        <v>123</v>
      </c>
      <c r="W2996" t="s">
        <v>67</v>
      </c>
    </row>
    <row r="2997" spans="1:23" x14ac:dyDescent="0.25">
      <c r="A2997">
        <v>2996</v>
      </c>
      <c r="B2997" t="s">
        <v>1</v>
      </c>
      <c r="C2997">
        <f t="shared" si="239"/>
        <v>0.4</v>
      </c>
      <c r="D2997" t="s">
        <v>2</v>
      </c>
      <c r="E2997">
        <v>0.2</v>
      </c>
      <c r="F2997" t="s">
        <v>25</v>
      </c>
      <c r="G2997">
        <f t="shared" si="240"/>
        <v>0.25</v>
      </c>
      <c r="H2997" t="s">
        <v>26</v>
      </c>
      <c r="I2997">
        <f t="shared" si="240"/>
        <v>0.25</v>
      </c>
      <c r="Q2997">
        <v>2.103792026386063</v>
      </c>
      <c r="R2997">
        <v>470.95351778420877</v>
      </c>
      <c r="S2997">
        <v>0</v>
      </c>
      <c r="T2997">
        <v>3</v>
      </c>
      <c r="V2997" s="3" t="s">
        <v>123</v>
      </c>
      <c r="W2997" t="s">
        <v>67</v>
      </c>
    </row>
    <row r="2998" spans="1:23" x14ac:dyDescent="0.25">
      <c r="A2998">
        <v>2997</v>
      </c>
      <c r="B2998" t="s">
        <v>1</v>
      </c>
      <c r="C2998">
        <f t="shared" si="239"/>
        <v>0.4</v>
      </c>
      <c r="D2998" t="s">
        <v>2</v>
      </c>
      <c r="E2998">
        <v>0.2</v>
      </c>
      <c r="F2998" t="s">
        <v>25</v>
      </c>
      <c r="G2998">
        <f t="shared" si="240"/>
        <v>0.25</v>
      </c>
      <c r="H2998" t="s">
        <v>26</v>
      </c>
      <c r="I2998">
        <f t="shared" si="240"/>
        <v>0.25</v>
      </c>
      <c r="Q2998">
        <v>2.1445600391066835</v>
      </c>
      <c r="R2998">
        <v>469.19764723345827</v>
      </c>
      <c r="S2998">
        <v>0</v>
      </c>
      <c r="T2998">
        <v>3</v>
      </c>
      <c r="V2998" s="3" t="s">
        <v>123</v>
      </c>
      <c r="W2998" t="s">
        <v>67</v>
      </c>
    </row>
    <row r="2999" spans="1:23" x14ac:dyDescent="0.25">
      <c r="A2999">
        <v>2998</v>
      </c>
      <c r="B2999" t="s">
        <v>1</v>
      </c>
      <c r="C2999">
        <f t="shared" si="239"/>
        <v>0.4</v>
      </c>
      <c r="D2999" t="s">
        <v>2</v>
      </c>
      <c r="E2999">
        <v>0.2</v>
      </c>
      <c r="F2999" t="s">
        <v>25</v>
      </c>
      <c r="G2999">
        <f t="shared" si="240"/>
        <v>0.25</v>
      </c>
      <c r="H2999" t="s">
        <v>26</v>
      </c>
      <c r="I2999">
        <f t="shared" si="240"/>
        <v>0.25</v>
      </c>
      <c r="Q2999">
        <v>2.0630819284494324</v>
      </c>
      <c r="R2999">
        <v>460.53040850308446</v>
      </c>
      <c r="S2999">
        <v>0</v>
      </c>
      <c r="T2999">
        <v>3</v>
      </c>
      <c r="V2999" s="3" t="s">
        <v>123</v>
      </c>
      <c r="W2999" t="s">
        <v>67</v>
      </c>
    </row>
    <row r="3000" spans="1:23" x14ac:dyDescent="0.25">
      <c r="A3000">
        <v>2999</v>
      </c>
      <c r="B3000" t="s">
        <v>1</v>
      </c>
      <c r="C3000">
        <f t="shared" si="239"/>
        <v>0.4</v>
      </c>
      <c r="D3000" t="s">
        <v>2</v>
      </c>
      <c r="E3000">
        <v>0.2</v>
      </c>
      <c r="F3000" t="s">
        <v>25</v>
      </c>
      <c r="G3000">
        <f t="shared" si="240"/>
        <v>0.25</v>
      </c>
      <c r="H3000" t="s">
        <v>26</v>
      </c>
      <c r="I3000">
        <f t="shared" si="240"/>
        <v>0.25</v>
      </c>
      <c r="Q3000">
        <v>1.9752831189134989</v>
      </c>
      <c r="R3000">
        <v>455.4276161477834</v>
      </c>
      <c r="S3000">
        <v>0</v>
      </c>
      <c r="T3000">
        <v>3</v>
      </c>
      <c r="V3000" s="3" t="s">
        <v>123</v>
      </c>
      <c r="W3000" t="s">
        <v>67</v>
      </c>
    </row>
    <row r="3001" spans="1:23" x14ac:dyDescent="0.25">
      <c r="A3001">
        <v>3000</v>
      </c>
      <c r="B3001" t="s">
        <v>1</v>
      </c>
      <c r="C3001">
        <f t="shared" si="239"/>
        <v>0.4</v>
      </c>
      <c r="D3001" t="s">
        <v>2</v>
      </c>
      <c r="E3001">
        <v>0.2</v>
      </c>
      <c r="F3001" t="s">
        <v>25</v>
      </c>
      <c r="G3001">
        <f t="shared" si="240"/>
        <v>0.25</v>
      </c>
      <c r="H3001" t="s">
        <v>26</v>
      </c>
      <c r="I3001">
        <f t="shared" si="240"/>
        <v>0.25</v>
      </c>
      <c r="Q3001">
        <v>1.8411523001090835</v>
      </c>
      <c r="R3001">
        <v>445.43725528230993</v>
      </c>
      <c r="S3001">
        <v>0</v>
      </c>
      <c r="T3001">
        <v>3</v>
      </c>
      <c r="V3001" s="3" t="s">
        <v>123</v>
      </c>
      <c r="W3001" t="s">
        <v>67</v>
      </c>
    </row>
    <row r="3002" spans="1:23" x14ac:dyDescent="0.25">
      <c r="A3002">
        <v>3001</v>
      </c>
      <c r="B3002" t="s">
        <v>1</v>
      </c>
      <c r="C3002">
        <f t="shared" si="239"/>
        <v>0.4</v>
      </c>
      <c r="D3002" t="s">
        <v>2</v>
      </c>
      <c r="E3002">
        <v>0.2</v>
      </c>
      <c r="F3002" t="s">
        <v>25</v>
      </c>
      <c r="G3002">
        <f t="shared" si="240"/>
        <v>0.25</v>
      </c>
      <c r="H3002" t="s">
        <v>26</v>
      </c>
      <c r="I3002">
        <f t="shared" si="240"/>
        <v>0.25</v>
      </c>
      <c r="Q3002">
        <v>1.7825676376452722</v>
      </c>
      <c r="R3002">
        <v>432.52709929588389</v>
      </c>
      <c r="S3002">
        <v>0</v>
      </c>
      <c r="T3002">
        <v>3</v>
      </c>
      <c r="V3002" s="3" t="s">
        <v>123</v>
      </c>
      <c r="W3002" t="s">
        <v>67</v>
      </c>
    </row>
    <row r="3003" spans="1:23" x14ac:dyDescent="0.25">
      <c r="A3003">
        <v>3002</v>
      </c>
      <c r="B3003" t="s">
        <v>1</v>
      </c>
      <c r="C3003">
        <f t="shared" si="239"/>
        <v>0.4</v>
      </c>
      <c r="D3003" t="s">
        <v>2</v>
      </c>
      <c r="E3003">
        <v>0.2</v>
      </c>
      <c r="F3003" t="s">
        <v>25</v>
      </c>
      <c r="G3003">
        <f t="shared" si="240"/>
        <v>0.25</v>
      </c>
      <c r="H3003" t="s">
        <v>26</v>
      </c>
      <c r="I3003">
        <f t="shared" si="240"/>
        <v>0.25</v>
      </c>
      <c r="Q3003">
        <v>1.7390623443301687</v>
      </c>
      <c r="R3003">
        <v>426.24691107677029</v>
      </c>
      <c r="S3003">
        <v>0</v>
      </c>
      <c r="T3003">
        <v>3</v>
      </c>
      <c r="V3003" s="3" t="s">
        <v>123</v>
      </c>
      <c r="W3003" t="s">
        <v>67</v>
      </c>
    </row>
    <row r="3004" spans="1:23" x14ac:dyDescent="0.25">
      <c r="A3004">
        <v>3003</v>
      </c>
      <c r="B3004" t="s">
        <v>1</v>
      </c>
      <c r="C3004">
        <f t="shared" si="239"/>
        <v>0.4</v>
      </c>
      <c r="D3004" t="s">
        <v>2</v>
      </c>
      <c r="E3004">
        <v>0.2</v>
      </c>
      <c r="F3004" t="s">
        <v>25</v>
      </c>
      <c r="G3004">
        <f t="shared" si="240"/>
        <v>0.25</v>
      </c>
      <c r="H3004" t="s">
        <v>26</v>
      </c>
      <c r="I3004">
        <f t="shared" si="240"/>
        <v>0.25</v>
      </c>
      <c r="Q3004">
        <v>1.6439628119625895</v>
      </c>
      <c r="R3004">
        <v>418.55336717334478</v>
      </c>
      <c r="S3004">
        <v>0</v>
      </c>
      <c r="T3004">
        <v>3</v>
      </c>
      <c r="V3004" s="3" t="s">
        <v>123</v>
      </c>
      <c r="W3004" t="s">
        <v>67</v>
      </c>
    </row>
    <row r="3005" spans="1:23" x14ac:dyDescent="0.25">
      <c r="A3005">
        <v>3004</v>
      </c>
      <c r="B3005" t="s">
        <v>1</v>
      </c>
      <c r="C3005">
        <f t="shared" si="239"/>
        <v>0.4</v>
      </c>
      <c r="D3005" t="s">
        <v>2</v>
      </c>
      <c r="E3005">
        <v>0.2</v>
      </c>
      <c r="F3005" t="s">
        <v>25</v>
      </c>
      <c r="G3005">
        <f t="shared" si="240"/>
        <v>0.25</v>
      </c>
      <c r="H3005" t="s">
        <v>26</v>
      </c>
      <c r="I3005">
        <f t="shared" si="240"/>
        <v>0.25</v>
      </c>
      <c r="Q3005">
        <v>1.6343236382199495</v>
      </c>
      <c r="R3005">
        <v>411.0226001067075</v>
      </c>
      <c r="S3005">
        <v>0</v>
      </c>
      <c r="T3005">
        <v>3</v>
      </c>
      <c r="V3005" s="3" t="s">
        <v>123</v>
      </c>
      <c r="W3005" t="s">
        <v>67</v>
      </c>
    </row>
    <row r="3006" spans="1:23" x14ac:dyDescent="0.25">
      <c r="A3006">
        <v>3005</v>
      </c>
      <c r="B3006" t="s">
        <v>1</v>
      </c>
      <c r="C3006">
        <f t="shared" si="239"/>
        <v>0.4</v>
      </c>
      <c r="D3006" t="s">
        <v>2</v>
      </c>
      <c r="E3006">
        <v>0.2</v>
      </c>
      <c r="F3006" t="s">
        <v>25</v>
      </c>
      <c r="G3006">
        <f t="shared" si="240"/>
        <v>0.25</v>
      </c>
      <c r="H3006" t="s">
        <v>26</v>
      </c>
      <c r="I3006">
        <f t="shared" si="240"/>
        <v>0.25</v>
      </c>
      <c r="Q3006">
        <v>1.5640368666928419</v>
      </c>
      <c r="R3006">
        <v>406.58327953299033</v>
      </c>
      <c r="S3006">
        <v>0</v>
      </c>
      <c r="T3006">
        <v>3</v>
      </c>
      <c r="V3006" s="3" t="s">
        <v>123</v>
      </c>
      <c r="W3006" t="s">
        <v>67</v>
      </c>
    </row>
    <row r="3007" spans="1:23" x14ac:dyDescent="0.25">
      <c r="A3007">
        <v>3006</v>
      </c>
      <c r="B3007" t="s">
        <v>1</v>
      </c>
      <c r="C3007">
        <f t="shared" si="239"/>
        <v>0.4</v>
      </c>
      <c r="D3007" t="s">
        <v>2</v>
      </c>
      <c r="E3007">
        <v>0.2</v>
      </c>
      <c r="F3007" t="s">
        <v>25</v>
      </c>
      <c r="G3007">
        <f t="shared" si="240"/>
        <v>0.25</v>
      </c>
      <c r="H3007" t="s">
        <v>26</v>
      </c>
      <c r="I3007">
        <f t="shared" si="240"/>
        <v>0.25</v>
      </c>
      <c r="Q3007">
        <v>1.5031221079796648</v>
      </c>
      <c r="R3007">
        <v>399.31410514992604</v>
      </c>
      <c r="S3007">
        <v>0</v>
      </c>
      <c r="T3007">
        <v>3</v>
      </c>
      <c r="V3007" s="3" t="s">
        <v>123</v>
      </c>
      <c r="W3007" t="s">
        <v>67</v>
      </c>
    </row>
    <row r="3008" spans="1:23" x14ac:dyDescent="0.25">
      <c r="A3008">
        <v>3007</v>
      </c>
      <c r="B3008" t="s">
        <v>1</v>
      </c>
      <c r="C3008">
        <f t="shared" si="239"/>
        <v>0.4</v>
      </c>
      <c r="D3008" t="s">
        <v>2</v>
      </c>
      <c r="E3008">
        <v>0.2</v>
      </c>
      <c r="F3008" t="s">
        <v>25</v>
      </c>
      <c r="G3008">
        <f t="shared" si="240"/>
        <v>0.25</v>
      </c>
      <c r="H3008" t="s">
        <v>26</v>
      </c>
      <c r="I3008">
        <f t="shared" si="240"/>
        <v>0.25</v>
      </c>
      <c r="Q3008">
        <v>1.4352482729383675</v>
      </c>
      <c r="R3008">
        <v>396.44710363710612</v>
      </c>
      <c r="S3008">
        <v>0</v>
      </c>
      <c r="T3008">
        <v>3</v>
      </c>
      <c r="V3008" s="3" t="s">
        <v>123</v>
      </c>
      <c r="W3008" t="s">
        <v>67</v>
      </c>
    </row>
    <row r="3009" spans="1:23" x14ac:dyDescent="0.25">
      <c r="A3009">
        <v>3008</v>
      </c>
      <c r="B3009" t="s">
        <v>1</v>
      </c>
      <c r="C3009">
        <f t="shared" si="239"/>
        <v>0.4</v>
      </c>
      <c r="D3009" t="s">
        <v>2</v>
      </c>
      <c r="E3009">
        <v>0.2</v>
      </c>
      <c r="F3009" t="s">
        <v>25</v>
      </c>
      <c r="G3009">
        <f t="shared" si="240"/>
        <v>0.25</v>
      </c>
      <c r="H3009" t="s">
        <v>26</v>
      </c>
      <c r="I3009">
        <f t="shared" si="240"/>
        <v>0.25</v>
      </c>
      <c r="Q3009">
        <v>1.4084544792694687</v>
      </c>
      <c r="R3009">
        <v>386.60885195079322</v>
      </c>
      <c r="S3009">
        <v>0</v>
      </c>
      <c r="T3009">
        <v>3</v>
      </c>
      <c r="V3009" s="3" t="s">
        <v>123</v>
      </c>
      <c r="W3009" t="s">
        <v>67</v>
      </c>
    </row>
    <row r="3010" spans="1:23" x14ac:dyDescent="0.25">
      <c r="A3010">
        <v>3009</v>
      </c>
      <c r="B3010" t="s">
        <v>1</v>
      </c>
      <c r="C3010">
        <f t="shared" si="239"/>
        <v>0.4</v>
      </c>
      <c r="D3010" t="s">
        <v>2</v>
      </c>
      <c r="E3010">
        <v>0.2</v>
      </c>
      <c r="F3010" t="s">
        <v>25</v>
      </c>
      <c r="G3010">
        <f t="shared" si="240"/>
        <v>0.25</v>
      </c>
      <c r="H3010" t="s">
        <v>26</v>
      </c>
      <c r="I3010">
        <f t="shared" si="240"/>
        <v>0.25</v>
      </c>
      <c r="Q3010">
        <v>1.3907724699712434</v>
      </c>
      <c r="R3010">
        <v>383.8532786831405</v>
      </c>
      <c r="S3010">
        <v>0</v>
      </c>
      <c r="T3010">
        <v>3</v>
      </c>
      <c r="V3010" s="3" t="s">
        <v>123</v>
      </c>
      <c r="W3010" t="s">
        <v>67</v>
      </c>
    </row>
    <row r="3011" spans="1:23" x14ac:dyDescent="0.25">
      <c r="A3011">
        <v>3010</v>
      </c>
      <c r="B3011" t="s">
        <v>1</v>
      </c>
      <c r="C3011">
        <f t="shared" ref="C3011:C3029" si="241">(1-0.2)/2</f>
        <v>0.4</v>
      </c>
      <c r="D3011" t="s">
        <v>2</v>
      </c>
      <c r="E3011">
        <v>0.2</v>
      </c>
      <c r="F3011" t="s">
        <v>25</v>
      </c>
      <c r="G3011">
        <f t="shared" si="240"/>
        <v>0.25</v>
      </c>
      <c r="H3011" t="s">
        <v>26</v>
      </c>
      <c r="I3011">
        <f t="shared" si="240"/>
        <v>0.25</v>
      </c>
      <c r="Q3011">
        <v>1.3475693610070174</v>
      </c>
      <c r="R3011">
        <v>382.47981122181432</v>
      </c>
      <c r="S3011">
        <v>0</v>
      </c>
      <c r="T3011">
        <v>3</v>
      </c>
      <c r="V3011" s="3" t="s">
        <v>123</v>
      </c>
      <c r="W3011" t="s">
        <v>67</v>
      </c>
    </row>
    <row r="3012" spans="1:23" x14ac:dyDescent="0.25">
      <c r="A3012">
        <v>3011</v>
      </c>
      <c r="B3012" t="s">
        <v>1</v>
      </c>
      <c r="C3012">
        <f t="shared" si="241"/>
        <v>0.4</v>
      </c>
      <c r="D3012" t="s">
        <v>2</v>
      </c>
      <c r="E3012">
        <v>0.2</v>
      </c>
      <c r="F3012" t="s">
        <v>25</v>
      </c>
      <c r="G3012">
        <f t="shared" si="240"/>
        <v>0.25</v>
      </c>
      <c r="H3012" t="s">
        <v>26</v>
      </c>
      <c r="I3012">
        <f t="shared" si="240"/>
        <v>0.25</v>
      </c>
      <c r="Q3012">
        <v>1.316566454087458</v>
      </c>
      <c r="R3012">
        <v>375.71457207543256</v>
      </c>
      <c r="S3012">
        <v>0</v>
      </c>
      <c r="T3012">
        <v>3</v>
      </c>
      <c r="V3012" s="3" t="s">
        <v>123</v>
      </c>
      <c r="W3012" t="s">
        <v>67</v>
      </c>
    </row>
    <row r="3013" spans="1:23" x14ac:dyDescent="0.25">
      <c r="A3013">
        <v>3012</v>
      </c>
      <c r="B3013" t="s">
        <v>1</v>
      </c>
      <c r="C3013">
        <f t="shared" si="241"/>
        <v>0.4</v>
      </c>
      <c r="D3013" t="s">
        <v>2</v>
      </c>
      <c r="E3013">
        <v>0.2</v>
      </c>
      <c r="F3013" t="s">
        <v>25</v>
      </c>
      <c r="G3013">
        <f t="shared" si="240"/>
        <v>0.25</v>
      </c>
      <c r="H3013" t="s">
        <v>26</v>
      </c>
      <c r="I3013">
        <f t="shared" si="240"/>
        <v>0.25</v>
      </c>
      <c r="Q3013">
        <v>1.2782615283622296</v>
      </c>
      <c r="R3013">
        <v>373.04491304235478</v>
      </c>
      <c r="S3013">
        <v>0</v>
      </c>
      <c r="T3013">
        <v>3</v>
      </c>
      <c r="V3013" s="3" t="s">
        <v>123</v>
      </c>
      <c r="W3013" t="s">
        <v>67</v>
      </c>
    </row>
    <row r="3014" spans="1:23" x14ac:dyDescent="0.25">
      <c r="A3014">
        <v>3013</v>
      </c>
      <c r="B3014" t="s">
        <v>1</v>
      </c>
      <c r="C3014">
        <f t="shared" si="241"/>
        <v>0.4</v>
      </c>
      <c r="D3014" t="s">
        <v>2</v>
      </c>
      <c r="E3014">
        <v>0.2</v>
      </c>
      <c r="F3014" t="s">
        <v>25</v>
      </c>
      <c r="G3014">
        <f t="shared" si="240"/>
        <v>0.25</v>
      </c>
      <c r="H3014" t="s">
        <v>26</v>
      </c>
      <c r="I3014">
        <f t="shared" si="240"/>
        <v>0.25</v>
      </c>
      <c r="Q3014">
        <v>1.2122671037683035</v>
      </c>
      <c r="R3014">
        <v>363.87777041830134</v>
      </c>
      <c r="S3014">
        <v>0</v>
      </c>
      <c r="T3014">
        <v>3</v>
      </c>
      <c r="V3014" s="3" t="s">
        <v>123</v>
      </c>
      <c r="W3014" t="s">
        <v>67</v>
      </c>
    </row>
    <row r="3015" spans="1:23" x14ac:dyDescent="0.25">
      <c r="A3015">
        <v>3014</v>
      </c>
      <c r="B3015" t="s">
        <v>1</v>
      </c>
      <c r="C3015">
        <f t="shared" si="241"/>
        <v>0.4</v>
      </c>
      <c r="D3015" t="s">
        <v>2</v>
      </c>
      <c r="E3015">
        <v>0.2</v>
      </c>
      <c r="F3015" t="s">
        <v>25</v>
      </c>
      <c r="G3015">
        <f t="shared" si="240"/>
        <v>0.25</v>
      </c>
      <c r="H3015" t="s">
        <v>26</v>
      </c>
      <c r="I3015">
        <f t="shared" si="240"/>
        <v>0.25</v>
      </c>
      <c r="Q3015">
        <v>1.2353266996498318</v>
      </c>
      <c r="R3015">
        <v>362.59052715878329</v>
      </c>
      <c r="S3015">
        <v>0</v>
      </c>
      <c r="T3015">
        <v>3</v>
      </c>
      <c r="V3015" s="3" t="s">
        <v>123</v>
      </c>
      <c r="W3015" t="s">
        <v>67</v>
      </c>
    </row>
    <row r="3016" spans="1:23" x14ac:dyDescent="0.25">
      <c r="A3016">
        <v>3015</v>
      </c>
      <c r="B3016" t="s">
        <v>1</v>
      </c>
      <c r="C3016">
        <f t="shared" si="241"/>
        <v>0.4</v>
      </c>
      <c r="D3016" t="s">
        <v>2</v>
      </c>
      <c r="E3016">
        <v>0.2</v>
      </c>
      <c r="F3016" t="s">
        <v>25</v>
      </c>
      <c r="G3016">
        <f t="shared" si="240"/>
        <v>0.25</v>
      </c>
      <c r="H3016" t="s">
        <v>26</v>
      </c>
      <c r="I3016">
        <f t="shared" si="240"/>
        <v>0.25</v>
      </c>
      <c r="Q3016">
        <v>1.1494483735992547</v>
      </c>
      <c r="R3016">
        <v>354.96714475898614</v>
      </c>
      <c r="S3016">
        <v>0</v>
      </c>
      <c r="T3016">
        <v>3</v>
      </c>
      <c r="V3016" s="3" t="s">
        <v>123</v>
      </c>
      <c r="W3016" t="s">
        <v>67</v>
      </c>
    </row>
    <row r="3017" spans="1:23" x14ac:dyDescent="0.25">
      <c r="A3017">
        <v>3016</v>
      </c>
      <c r="B3017" t="s">
        <v>1</v>
      </c>
      <c r="C3017">
        <f t="shared" si="241"/>
        <v>0.4</v>
      </c>
      <c r="D3017" t="s">
        <v>2</v>
      </c>
      <c r="E3017">
        <v>0.2</v>
      </c>
      <c r="F3017" t="s">
        <v>25</v>
      </c>
      <c r="G3017">
        <f t="shared" si="240"/>
        <v>0.25</v>
      </c>
      <c r="H3017" t="s">
        <v>26</v>
      </c>
      <c r="I3017">
        <f t="shared" si="240"/>
        <v>0.25</v>
      </c>
      <c r="Q3017">
        <v>1.1225170499470372</v>
      </c>
      <c r="R3017">
        <v>348.7552149718656</v>
      </c>
      <c r="S3017">
        <v>0</v>
      </c>
      <c r="T3017">
        <v>3</v>
      </c>
      <c r="V3017" s="3" t="s">
        <v>123</v>
      </c>
      <c r="W3017" t="s">
        <v>67</v>
      </c>
    </row>
    <row r="3018" spans="1:23" x14ac:dyDescent="0.25">
      <c r="A3018">
        <v>3017</v>
      </c>
      <c r="B3018" t="s">
        <v>1</v>
      </c>
      <c r="C3018">
        <f t="shared" si="241"/>
        <v>0.4</v>
      </c>
      <c r="D3018" t="s">
        <v>2</v>
      </c>
      <c r="E3018">
        <v>0.2</v>
      </c>
      <c r="F3018" t="s">
        <v>25</v>
      </c>
      <c r="G3018">
        <f t="shared" si="240"/>
        <v>0.25</v>
      </c>
      <c r="H3018" t="s">
        <v>26</v>
      </c>
      <c r="I3018">
        <f t="shared" si="240"/>
        <v>0.25</v>
      </c>
      <c r="Q3018">
        <v>1.0693756404634591</v>
      </c>
      <c r="R3018">
        <v>347.52446727974484</v>
      </c>
      <c r="S3018">
        <v>0</v>
      </c>
      <c r="T3018">
        <v>3</v>
      </c>
      <c r="V3018" s="3" t="s">
        <v>123</v>
      </c>
      <c r="W3018" t="s">
        <v>67</v>
      </c>
    </row>
    <row r="3019" spans="1:23" x14ac:dyDescent="0.25">
      <c r="A3019">
        <v>3018</v>
      </c>
      <c r="B3019" t="s">
        <v>1</v>
      </c>
      <c r="C3019">
        <f t="shared" si="241"/>
        <v>0.4</v>
      </c>
      <c r="D3019" t="s">
        <v>2</v>
      </c>
      <c r="E3019">
        <v>0.2</v>
      </c>
      <c r="F3019" t="s">
        <v>25</v>
      </c>
      <c r="G3019">
        <f t="shared" si="240"/>
        <v>0.25</v>
      </c>
      <c r="H3019" t="s">
        <v>26</v>
      </c>
      <c r="I3019">
        <f t="shared" si="240"/>
        <v>0.25</v>
      </c>
      <c r="Q3019">
        <v>1.0135971641986816</v>
      </c>
      <c r="R3019">
        <v>339.06252830789197</v>
      </c>
      <c r="S3019">
        <v>0</v>
      </c>
      <c r="T3019">
        <v>3</v>
      </c>
      <c r="V3019" s="3" t="s">
        <v>123</v>
      </c>
      <c r="W3019" t="s">
        <v>67</v>
      </c>
    </row>
    <row r="3020" spans="1:23" x14ac:dyDescent="0.25">
      <c r="A3020">
        <v>3019</v>
      </c>
      <c r="B3020" t="s">
        <v>1</v>
      </c>
      <c r="C3020">
        <f t="shared" si="241"/>
        <v>0.4</v>
      </c>
      <c r="D3020" t="s">
        <v>2</v>
      </c>
      <c r="E3020">
        <v>0.2</v>
      </c>
      <c r="F3020" t="s">
        <v>25</v>
      </c>
      <c r="G3020">
        <f t="shared" si="240"/>
        <v>0.25</v>
      </c>
      <c r="H3020" t="s">
        <v>26</v>
      </c>
      <c r="I3020">
        <f t="shared" si="240"/>
        <v>0.25</v>
      </c>
      <c r="Q3020">
        <v>1.0482850595174458</v>
      </c>
      <c r="R3020">
        <v>339.06252830789197</v>
      </c>
      <c r="S3020">
        <v>0</v>
      </c>
      <c r="T3020">
        <v>3</v>
      </c>
      <c r="V3020" s="3" t="s">
        <v>123</v>
      </c>
      <c r="W3020" t="s">
        <v>67</v>
      </c>
    </row>
    <row r="3021" spans="1:23" x14ac:dyDescent="0.25">
      <c r="A3021">
        <v>3020</v>
      </c>
      <c r="B3021" t="s">
        <v>1</v>
      </c>
      <c r="C3021">
        <f t="shared" si="241"/>
        <v>0.4</v>
      </c>
      <c r="D3021" t="s">
        <v>2</v>
      </c>
      <c r="E3021">
        <v>0.2</v>
      </c>
      <c r="F3021" t="s">
        <v>25</v>
      </c>
      <c r="G3021">
        <f t="shared" si="240"/>
        <v>0.25</v>
      </c>
      <c r="H3021" t="s">
        <v>26</v>
      </c>
      <c r="I3021">
        <f t="shared" si="240"/>
        <v>0.25</v>
      </c>
      <c r="Q3021">
        <v>0.96054942706941926</v>
      </c>
      <c r="R3021">
        <v>330.82827123965944</v>
      </c>
      <c r="S3021">
        <v>0</v>
      </c>
      <c r="T3021">
        <v>3</v>
      </c>
      <c r="V3021" s="3" t="s">
        <v>123</v>
      </c>
      <c r="W3021" t="s">
        <v>67</v>
      </c>
    </row>
    <row r="3022" spans="1:23" x14ac:dyDescent="0.25">
      <c r="A3022">
        <v>3021</v>
      </c>
      <c r="B3022" t="s">
        <v>1</v>
      </c>
      <c r="C3022">
        <f t="shared" si="241"/>
        <v>0.4</v>
      </c>
      <c r="D3022" t="s">
        <v>2</v>
      </c>
      <c r="E3022">
        <v>0.2</v>
      </c>
      <c r="F3022" t="s">
        <v>25</v>
      </c>
      <c r="G3022">
        <f t="shared" si="240"/>
        <v>0.25</v>
      </c>
      <c r="H3022" t="s">
        <v>26</v>
      </c>
      <c r="I3022">
        <f t="shared" si="240"/>
        <v>0.25</v>
      </c>
      <c r="Q3022">
        <v>0.9359038829907339</v>
      </c>
      <c r="R3022">
        <v>326.22220957197555</v>
      </c>
      <c r="S3022">
        <v>0</v>
      </c>
      <c r="T3022">
        <v>3</v>
      </c>
      <c r="V3022" s="3" t="s">
        <v>123</v>
      </c>
      <c r="W3022" t="s">
        <v>67</v>
      </c>
    </row>
    <row r="3023" spans="1:23" x14ac:dyDescent="0.25">
      <c r="A3023">
        <v>3022</v>
      </c>
      <c r="B3023" t="s">
        <v>1</v>
      </c>
      <c r="C3023">
        <f t="shared" si="241"/>
        <v>0.4</v>
      </c>
      <c r="D3023" t="s">
        <v>2</v>
      </c>
      <c r="E3023">
        <v>0.2</v>
      </c>
      <c r="F3023" t="s">
        <v>25</v>
      </c>
      <c r="G3023">
        <f t="shared" si="240"/>
        <v>0.25</v>
      </c>
      <c r="H3023" t="s">
        <v>26</v>
      </c>
      <c r="I3023">
        <f t="shared" si="240"/>
        <v>0.25</v>
      </c>
      <c r="Q3023">
        <v>0.89322328755836489</v>
      </c>
      <c r="R3023">
        <v>323.94721195804652</v>
      </c>
      <c r="S3023">
        <v>0</v>
      </c>
      <c r="T3023">
        <v>3</v>
      </c>
      <c r="V3023" s="3" t="s">
        <v>123</v>
      </c>
      <c r="W3023" t="s">
        <v>67</v>
      </c>
    </row>
    <row r="3024" spans="1:23" x14ac:dyDescent="0.25">
      <c r="A3024">
        <v>3023</v>
      </c>
      <c r="B3024" t="s">
        <v>1</v>
      </c>
      <c r="C3024">
        <f t="shared" si="241"/>
        <v>0.4</v>
      </c>
      <c r="D3024" t="s">
        <v>2</v>
      </c>
      <c r="E3024">
        <v>0.2</v>
      </c>
      <c r="F3024" t="s">
        <v>25</v>
      </c>
      <c r="G3024">
        <f t="shared" si="240"/>
        <v>0.25</v>
      </c>
      <c r="H3024" t="s">
        <v>26</v>
      </c>
      <c r="I3024">
        <f t="shared" si="240"/>
        <v>0.25</v>
      </c>
      <c r="Q3024">
        <v>0.87351366553215004</v>
      </c>
      <c r="R3024">
        <v>317.21773132108433</v>
      </c>
      <c r="S3024">
        <v>0</v>
      </c>
      <c r="T3024">
        <v>3</v>
      </c>
      <c r="V3024" s="3" t="s">
        <v>123</v>
      </c>
      <c r="W3024" t="s">
        <v>67</v>
      </c>
    </row>
    <row r="3025" spans="1:23" x14ac:dyDescent="0.25">
      <c r="A3025">
        <v>3024</v>
      </c>
      <c r="B3025" t="s">
        <v>1</v>
      </c>
      <c r="C3025">
        <f t="shared" si="241"/>
        <v>0.4</v>
      </c>
      <c r="D3025" t="s">
        <v>2</v>
      </c>
      <c r="E3025">
        <v>0.2</v>
      </c>
      <c r="F3025" t="s">
        <v>25</v>
      </c>
      <c r="G3025">
        <f t="shared" si="240"/>
        <v>0.25</v>
      </c>
      <c r="H3025" t="s">
        <v>26</v>
      </c>
      <c r="I3025">
        <f t="shared" si="240"/>
        <v>0.25</v>
      </c>
      <c r="Q3025">
        <v>0.86055618525112965</v>
      </c>
      <c r="R3025">
        <v>316.11203143501803</v>
      </c>
      <c r="S3025">
        <v>0</v>
      </c>
      <c r="T3025">
        <v>3</v>
      </c>
      <c r="V3025" s="3" t="s">
        <v>123</v>
      </c>
      <c r="W3025" t="s">
        <v>67</v>
      </c>
    </row>
    <row r="3026" spans="1:23" x14ac:dyDescent="0.25">
      <c r="A3026">
        <v>3025</v>
      </c>
      <c r="B3026" t="s">
        <v>1</v>
      </c>
      <c r="C3026">
        <f t="shared" si="241"/>
        <v>0.4</v>
      </c>
      <c r="D3026" t="s">
        <v>2</v>
      </c>
      <c r="E3026">
        <v>0.2</v>
      </c>
      <c r="F3026" t="s">
        <v>25</v>
      </c>
      <c r="G3026">
        <f t="shared" si="240"/>
        <v>0.25</v>
      </c>
      <c r="H3026" t="s">
        <v>26</v>
      </c>
      <c r="I3026">
        <f t="shared" si="240"/>
        <v>0.25</v>
      </c>
      <c r="Q3026">
        <v>0.78959656196039396</v>
      </c>
      <c r="R3026">
        <v>307.4032641879578</v>
      </c>
      <c r="S3026">
        <v>0</v>
      </c>
      <c r="T3026">
        <v>3</v>
      </c>
      <c r="V3026" s="3" t="s">
        <v>123</v>
      </c>
      <c r="W3026" t="s">
        <v>67</v>
      </c>
    </row>
    <row r="3027" spans="1:23" x14ac:dyDescent="0.25">
      <c r="A3027">
        <v>3026</v>
      </c>
      <c r="B3027" t="s">
        <v>1</v>
      </c>
      <c r="C3027">
        <f t="shared" si="241"/>
        <v>0.4</v>
      </c>
      <c r="D3027" t="s">
        <v>2</v>
      </c>
      <c r="E3027">
        <v>0.2</v>
      </c>
      <c r="F3027" t="s">
        <v>25</v>
      </c>
      <c r="G3027">
        <f t="shared" si="240"/>
        <v>0.25</v>
      </c>
      <c r="H3027" t="s">
        <v>26</v>
      </c>
      <c r="I3027">
        <f t="shared" si="240"/>
        <v>0.25</v>
      </c>
      <c r="Q3027">
        <v>0.77192785984854584</v>
      </c>
      <c r="R3027">
        <v>301.04292693007585</v>
      </c>
      <c r="S3027">
        <v>0</v>
      </c>
      <c r="T3027">
        <v>3</v>
      </c>
      <c r="V3027" s="3" t="s">
        <v>123</v>
      </c>
      <c r="W3027" t="s">
        <v>67</v>
      </c>
    </row>
    <row r="3028" spans="1:23" x14ac:dyDescent="0.25">
      <c r="A3028">
        <v>3027</v>
      </c>
      <c r="B3028" t="s">
        <v>1</v>
      </c>
      <c r="C3028">
        <f t="shared" si="241"/>
        <v>0.4</v>
      </c>
      <c r="D3028" t="s">
        <v>2</v>
      </c>
      <c r="E3028">
        <v>0.2</v>
      </c>
      <c r="F3028" t="s">
        <v>25</v>
      </c>
      <c r="G3028">
        <f t="shared" si="240"/>
        <v>0.25</v>
      </c>
      <c r="H3028" t="s">
        <v>26</v>
      </c>
      <c r="I3028">
        <f t="shared" si="240"/>
        <v>0.25</v>
      </c>
      <c r="Q3028">
        <v>0.74775143919295295</v>
      </c>
      <c r="R3028">
        <v>299.99366269009067</v>
      </c>
      <c r="S3028">
        <v>0</v>
      </c>
      <c r="T3028">
        <v>3</v>
      </c>
      <c r="V3028" s="3" t="s">
        <v>123</v>
      </c>
      <c r="W3028" t="s">
        <v>67</v>
      </c>
    </row>
    <row r="3029" spans="1:23" x14ac:dyDescent="0.25">
      <c r="A3029">
        <v>3028</v>
      </c>
      <c r="B3029" t="s">
        <v>1</v>
      </c>
      <c r="C3029">
        <f t="shared" si="241"/>
        <v>0.4</v>
      </c>
      <c r="D3029" t="s">
        <v>2</v>
      </c>
      <c r="E3029">
        <v>0.2</v>
      </c>
      <c r="F3029" t="s">
        <v>25</v>
      </c>
      <c r="G3029">
        <f t="shared" si="240"/>
        <v>0.25</v>
      </c>
      <c r="H3029" t="s">
        <v>26</v>
      </c>
      <c r="I3029">
        <f t="shared" si="240"/>
        <v>0.25</v>
      </c>
      <c r="Q3029">
        <v>0.70928232828734983</v>
      </c>
      <c r="R3029">
        <v>291.754783473016</v>
      </c>
      <c r="S3029">
        <v>0</v>
      </c>
      <c r="T3029">
        <v>3</v>
      </c>
      <c r="V3029" s="3" t="s">
        <v>123</v>
      </c>
      <c r="W3029" t="s">
        <v>67</v>
      </c>
    </row>
    <row r="3030" spans="1:23" x14ac:dyDescent="0.25">
      <c r="A3030">
        <v>3029</v>
      </c>
      <c r="B3030" t="s">
        <v>1</v>
      </c>
      <c r="C3030">
        <f>(1-0.3)/2</f>
        <v>0.35</v>
      </c>
      <c r="D3030" t="s">
        <v>2</v>
      </c>
      <c r="E3030">
        <v>0.3</v>
      </c>
      <c r="F3030" t="s">
        <v>25</v>
      </c>
      <c r="G3030">
        <f t="shared" si="240"/>
        <v>0.25</v>
      </c>
      <c r="H3030" t="s">
        <v>26</v>
      </c>
      <c r="I3030">
        <f t="shared" si="240"/>
        <v>0.25</v>
      </c>
      <c r="Q3030">
        <v>5.6068278647229031</v>
      </c>
      <c r="R3030">
        <v>868.18774820833528</v>
      </c>
      <c r="S3030">
        <v>0</v>
      </c>
      <c r="T3030">
        <v>3</v>
      </c>
      <c r="V3030" s="3" t="s">
        <v>123</v>
      </c>
      <c r="W3030" t="s">
        <v>67</v>
      </c>
    </row>
    <row r="3031" spans="1:23" x14ac:dyDescent="0.25">
      <c r="A3031">
        <v>3030</v>
      </c>
      <c r="B3031" t="s">
        <v>1</v>
      </c>
      <c r="C3031">
        <f t="shared" ref="C3031:C3094" si="242">(1-0.3)/2</f>
        <v>0.35</v>
      </c>
      <c r="D3031" t="s">
        <v>2</v>
      </c>
      <c r="E3031">
        <v>0.3</v>
      </c>
      <c r="F3031" t="s">
        <v>25</v>
      </c>
      <c r="G3031">
        <f t="shared" si="240"/>
        <v>0.25</v>
      </c>
      <c r="H3031" t="s">
        <v>26</v>
      </c>
      <c r="I3031">
        <f t="shared" si="240"/>
        <v>0.25</v>
      </c>
      <c r="Q3031">
        <v>5.0718709070445396</v>
      </c>
      <c r="R3031">
        <v>847.82492714637965</v>
      </c>
      <c r="S3031">
        <v>0</v>
      </c>
      <c r="T3031">
        <v>3</v>
      </c>
      <c r="V3031" s="3" t="s">
        <v>123</v>
      </c>
      <c r="W3031" t="s">
        <v>67</v>
      </c>
    </row>
    <row r="3032" spans="1:23" x14ac:dyDescent="0.25">
      <c r="A3032">
        <v>3031</v>
      </c>
      <c r="B3032" t="s">
        <v>1</v>
      </c>
      <c r="C3032">
        <f t="shared" si="242"/>
        <v>0.35</v>
      </c>
      <c r="D3032" t="s">
        <v>2</v>
      </c>
      <c r="E3032">
        <v>0.3</v>
      </c>
      <c r="F3032" t="s">
        <v>25</v>
      </c>
      <c r="G3032">
        <f t="shared" si="240"/>
        <v>0.25</v>
      </c>
      <c r="H3032" t="s">
        <v>26</v>
      </c>
      <c r="I3032">
        <f t="shared" si="240"/>
        <v>0.25</v>
      </c>
      <c r="Q3032">
        <v>4.8419212456167031</v>
      </c>
      <c r="R3032">
        <v>824.33347964446398</v>
      </c>
      <c r="S3032">
        <v>0</v>
      </c>
      <c r="T3032">
        <v>3</v>
      </c>
      <c r="V3032" s="3" t="s">
        <v>123</v>
      </c>
      <c r="W3032" t="s">
        <v>67</v>
      </c>
    </row>
    <row r="3033" spans="1:23" x14ac:dyDescent="0.25">
      <c r="A3033">
        <v>3032</v>
      </c>
      <c r="B3033" t="s">
        <v>1</v>
      </c>
      <c r="C3033">
        <f t="shared" si="242"/>
        <v>0.35</v>
      </c>
      <c r="D3033" t="s">
        <v>2</v>
      </c>
      <c r="E3033">
        <v>0.3</v>
      </c>
      <c r="F3033" t="s">
        <v>25</v>
      </c>
      <c r="G3033">
        <f t="shared" si="240"/>
        <v>0.25</v>
      </c>
      <c r="H3033" t="s">
        <v>26</v>
      </c>
      <c r="I3033">
        <f t="shared" si="240"/>
        <v>0.25</v>
      </c>
      <c r="Q3033">
        <v>4.4667599174731984</v>
      </c>
      <c r="R3033">
        <v>801.81808703876868</v>
      </c>
      <c r="S3033">
        <v>0</v>
      </c>
      <c r="T3033">
        <v>3</v>
      </c>
      <c r="V3033" s="3" t="s">
        <v>123</v>
      </c>
      <c r="W3033" t="s">
        <v>67</v>
      </c>
    </row>
    <row r="3034" spans="1:23" x14ac:dyDescent="0.25">
      <c r="A3034">
        <v>3033</v>
      </c>
      <c r="B3034" t="s">
        <v>1</v>
      </c>
      <c r="C3034">
        <f t="shared" si="242"/>
        <v>0.35</v>
      </c>
      <c r="D3034" t="s">
        <v>2</v>
      </c>
      <c r="E3034">
        <v>0.3</v>
      </c>
      <c r="F3034" t="s">
        <v>25</v>
      </c>
      <c r="G3034">
        <f t="shared" si="240"/>
        <v>0.25</v>
      </c>
      <c r="H3034" t="s">
        <v>26</v>
      </c>
      <c r="I3034">
        <f t="shared" si="240"/>
        <v>0.25</v>
      </c>
      <c r="Q3034">
        <v>4.2172822367413021</v>
      </c>
      <c r="R3034">
        <v>773.17831063126391</v>
      </c>
      <c r="S3034">
        <v>0</v>
      </c>
      <c r="T3034">
        <v>3</v>
      </c>
      <c r="V3034" s="3" t="s">
        <v>123</v>
      </c>
      <c r="W3034" t="s">
        <v>67</v>
      </c>
    </row>
    <row r="3035" spans="1:23" x14ac:dyDescent="0.25">
      <c r="A3035">
        <v>3034</v>
      </c>
      <c r="B3035" t="s">
        <v>1</v>
      </c>
      <c r="C3035">
        <f t="shared" si="242"/>
        <v>0.35</v>
      </c>
      <c r="D3035" t="s">
        <v>2</v>
      </c>
      <c r="E3035">
        <v>0.3</v>
      </c>
      <c r="F3035" t="s">
        <v>25</v>
      </c>
      <c r="G3035">
        <f t="shared" si="240"/>
        <v>0.25</v>
      </c>
      <c r="H3035" t="s">
        <v>26</v>
      </c>
      <c r="I3035">
        <f t="shared" si="240"/>
        <v>0.25</v>
      </c>
      <c r="Q3035">
        <v>3.9530428719119945</v>
      </c>
      <c r="R3035">
        <v>752.69362531411866</v>
      </c>
      <c r="S3035">
        <v>0</v>
      </c>
      <c r="T3035">
        <v>3</v>
      </c>
      <c r="V3035" s="3" t="s">
        <v>123</v>
      </c>
      <c r="W3035" t="s">
        <v>67</v>
      </c>
    </row>
    <row r="3036" spans="1:23" x14ac:dyDescent="0.25">
      <c r="A3036">
        <v>3035</v>
      </c>
      <c r="B3036" t="s">
        <v>1</v>
      </c>
      <c r="C3036">
        <f t="shared" si="242"/>
        <v>0.35</v>
      </c>
      <c r="D3036" t="s">
        <v>2</v>
      </c>
      <c r="E3036">
        <v>0.3</v>
      </c>
      <c r="F3036" t="s">
        <v>25</v>
      </c>
      <c r="G3036">
        <f t="shared" si="240"/>
        <v>0.25</v>
      </c>
      <c r="H3036" t="s">
        <v>26</v>
      </c>
      <c r="I3036">
        <f t="shared" si="240"/>
        <v>0.25</v>
      </c>
      <c r="Q3036">
        <v>3.8466707970491991</v>
      </c>
      <c r="R3036">
        <v>746.03558472261852</v>
      </c>
      <c r="S3036">
        <v>0</v>
      </c>
      <c r="T3036">
        <v>3</v>
      </c>
      <c r="V3036" s="3" t="s">
        <v>123</v>
      </c>
      <c r="W3036" t="s">
        <v>67</v>
      </c>
    </row>
    <row r="3037" spans="1:23" x14ac:dyDescent="0.25">
      <c r="A3037">
        <v>3036</v>
      </c>
      <c r="B3037" t="s">
        <v>1</v>
      </c>
      <c r="C3037">
        <f t="shared" si="242"/>
        <v>0.35</v>
      </c>
      <c r="D3037" t="s">
        <v>2</v>
      </c>
      <c r="E3037">
        <v>0.3</v>
      </c>
      <c r="F3037" t="s">
        <v>25</v>
      </c>
      <c r="G3037">
        <f t="shared" si="240"/>
        <v>0.25</v>
      </c>
      <c r="H3037" t="s">
        <v>26</v>
      </c>
      <c r="I3037">
        <f t="shared" si="240"/>
        <v>0.25</v>
      </c>
      <c r="Q3037">
        <v>3.6185673964829062</v>
      </c>
      <c r="R3037">
        <v>739.47367568443224</v>
      </c>
      <c r="S3037">
        <v>0</v>
      </c>
      <c r="T3037">
        <v>3</v>
      </c>
      <c r="V3037" s="3" t="s">
        <v>123</v>
      </c>
      <c r="W3037" t="s">
        <v>67</v>
      </c>
    </row>
    <row r="3038" spans="1:23" x14ac:dyDescent="0.25">
      <c r="A3038">
        <v>3037</v>
      </c>
      <c r="B3038" t="s">
        <v>1</v>
      </c>
      <c r="C3038">
        <f t="shared" si="242"/>
        <v>0.35</v>
      </c>
      <c r="D3038" t="s">
        <v>2</v>
      </c>
      <c r="E3038">
        <v>0.3</v>
      </c>
      <c r="F3038" t="s">
        <v>25</v>
      </c>
      <c r="G3038">
        <f t="shared" si="240"/>
        <v>0.25</v>
      </c>
      <c r="H3038" t="s">
        <v>26</v>
      </c>
      <c r="I3038">
        <f t="shared" si="240"/>
        <v>0.25</v>
      </c>
      <c r="Q3038">
        <v>3.4475086514972921</v>
      </c>
      <c r="R3038">
        <v>720.2656588331115</v>
      </c>
      <c r="S3038">
        <v>0</v>
      </c>
      <c r="T3038">
        <v>3</v>
      </c>
      <c r="V3038" s="3" t="s">
        <v>123</v>
      </c>
      <c r="W3038" t="s">
        <v>67</v>
      </c>
    </row>
    <row r="3039" spans="1:23" x14ac:dyDescent="0.25">
      <c r="A3039">
        <v>3038</v>
      </c>
      <c r="B3039" t="s">
        <v>1</v>
      </c>
      <c r="C3039">
        <f t="shared" si="242"/>
        <v>0.35</v>
      </c>
      <c r="D3039" t="s">
        <v>2</v>
      </c>
      <c r="E3039">
        <v>0.3</v>
      </c>
      <c r="F3039" t="s">
        <v>25</v>
      </c>
      <c r="G3039">
        <f t="shared" si="240"/>
        <v>0.25</v>
      </c>
      <c r="H3039" t="s">
        <v>26</v>
      </c>
      <c r="I3039">
        <f t="shared" si="240"/>
        <v>0.25</v>
      </c>
      <c r="Q3039">
        <v>3.2934988673957104</v>
      </c>
      <c r="R3039">
        <v>698.7606359201601</v>
      </c>
      <c r="S3039">
        <v>0</v>
      </c>
      <c r="T3039">
        <v>3</v>
      </c>
      <c r="V3039" s="3" t="s">
        <v>123</v>
      </c>
      <c r="W3039" t="s">
        <v>67</v>
      </c>
    </row>
    <row r="3040" spans="1:23" x14ac:dyDescent="0.25">
      <c r="A3040">
        <v>3039</v>
      </c>
      <c r="B3040" t="s">
        <v>1</v>
      </c>
      <c r="C3040">
        <f t="shared" si="242"/>
        <v>0.35</v>
      </c>
      <c r="D3040" t="s">
        <v>2</v>
      </c>
      <c r="E3040">
        <v>0.3</v>
      </c>
      <c r="F3040" t="s">
        <v>25</v>
      </c>
      <c r="G3040">
        <f t="shared" si="240"/>
        <v>0.25</v>
      </c>
      <c r="H3040" t="s">
        <v>26</v>
      </c>
      <c r="I3040">
        <f t="shared" si="240"/>
        <v>0.25</v>
      </c>
      <c r="Q3040">
        <v>3.0735168739626606</v>
      </c>
      <c r="R3040">
        <v>683.95611399261225</v>
      </c>
      <c r="S3040">
        <v>0</v>
      </c>
      <c r="T3040">
        <v>3</v>
      </c>
      <c r="V3040" s="3" t="s">
        <v>123</v>
      </c>
      <c r="W3040" t="s">
        <v>67</v>
      </c>
    </row>
    <row r="3041" spans="1:23" x14ac:dyDescent="0.25">
      <c r="A3041">
        <v>3040</v>
      </c>
      <c r="B3041" t="s">
        <v>1</v>
      </c>
      <c r="C3041">
        <f t="shared" si="242"/>
        <v>0.35</v>
      </c>
      <c r="D3041" t="s">
        <v>2</v>
      </c>
      <c r="E3041">
        <v>0.3</v>
      </c>
      <c r="F3041" t="s">
        <v>25</v>
      </c>
      <c r="G3041">
        <f t="shared" si="240"/>
        <v>0.25</v>
      </c>
      <c r="H3041" t="s">
        <v>26</v>
      </c>
      <c r="I3041">
        <f t="shared" si="240"/>
        <v>0.25</v>
      </c>
      <c r="Q3041">
        <v>2.8761307441721207</v>
      </c>
      <c r="R3041">
        <v>666.78779591568218</v>
      </c>
      <c r="S3041">
        <v>0</v>
      </c>
      <c r="T3041">
        <v>3</v>
      </c>
      <c r="V3041" s="3" t="s">
        <v>123</v>
      </c>
      <c r="W3041" t="s">
        <v>67</v>
      </c>
    </row>
    <row r="3042" spans="1:23" x14ac:dyDescent="0.25">
      <c r="A3042">
        <v>3041</v>
      </c>
      <c r="B3042" t="s">
        <v>1</v>
      </c>
      <c r="C3042">
        <f t="shared" si="242"/>
        <v>0.35</v>
      </c>
      <c r="D3042" t="s">
        <v>2</v>
      </c>
      <c r="E3042">
        <v>0.3</v>
      </c>
      <c r="F3042" t="s">
        <v>25</v>
      </c>
      <c r="G3042">
        <f t="shared" si="240"/>
        <v>0.25</v>
      </c>
      <c r="H3042" t="s">
        <v>26</v>
      </c>
      <c r="I3042">
        <f t="shared" si="240"/>
        <v>0.25</v>
      </c>
      <c r="Q3042">
        <v>2.8933485520610538</v>
      </c>
      <c r="R3042">
        <v>661.19528418220534</v>
      </c>
      <c r="S3042">
        <v>0</v>
      </c>
      <c r="T3042">
        <v>3</v>
      </c>
      <c r="V3042" s="3" t="s">
        <v>123</v>
      </c>
      <c r="W3042" t="s">
        <v>67</v>
      </c>
    </row>
    <row r="3043" spans="1:23" x14ac:dyDescent="0.25">
      <c r="A3043">
        <v>3042</v>
      </c>
      <c r="B3043" t="s">
        <v>1</v>
      </c>
      <c r="C3043">
        <f t="shared" si="242"/>
        <v>0.35</v>
      </c>
      <c r="D3043" t="s">
        <v>2</v>
      </c>
      <c r="E3043">
        <v>0.3</v>
      </c>
      <c r="F3043" t="s">
        <v>25</v>
      </c>
      <c r="G3043">
        <f t="shared" si="240"/>
        <v>0.25</v>
      </c>
      <c r="H3043" t="s">
        <v>26</v>
      </c>
      <c r="I3043">
        <f t="shared" si="240"/>
        <v>0.25</v>
      </c>
      <c r="Q3043">
        <v>2.7364368327093449</v>
      </c>
      <c r="R3043">
        <v>650.21611566051502</v>
      </c>
      <c r="S3043">
        <v>0</v>
      </c>
      <c r="T3043">
        <v>3</v>
      </c>
      <c r="V3043" s="3" t="s">
        <v>123</v>
      </c>
      <c r="W3043" t="s">
        <v>67</v>
      </c>
    </row>
    <row r="3044" spans="1:23" x14ac:dyDescent="0.25">
      <c r="A3044">
        <v>3043</v>
      </c>
      <c r="B3044" t="s">
        <v>1</v>
      </c>
      <c r="C3044">
        <f t="shared" si="242"/>
        <v>0.35</v>
      </c>
      <c r="D3044" t="s">
        <v>2</v>
      </c>
      <c r="E3044">
        <v>0.3</v>
      </c>
      <c r="F3044" t="s">
        <v>25</v>
      </c>
      <c r="G3044">
        <f t="shared" si="240"/>
        <v>0.25</v>
      </c>
      <c r="H3044" t="s">
        <v>26</v>
      </c>
      <c r="I3044">
        <f t="shared" si="240"/>
        <v>0.25</v>
      </c>
      <c r="Q3044">
        <v>2.516216566409065</v>
      </c>
      <c r="R3044">
        <v>634.21873951028329</v>
      </c>
      <c r="S3044">
        <v>0</v>
      </c>
      <c r="T3044">
        <v>3</v>
      </c>
      <c r="V3044" s="3" t="s">
        <v>123</v>
      </c>
      <c r="W3044" t="s">
        <v>67</v>
      </c>
    </row>
    <row r="3045" spans="1:23" x14ac:dyDescent="0.25">
      <c r="A3045">
        <v>3044</v>
      </c>
      <c r="B3045" t="s">
        <v>1</v>
      </c>
      <c r="C3045">
        <f t="shared" si="242"/>
        <v>0.35</v>
      </c>
      <c r="D3045" t="s">
        <v>2</v>
      </c>
      <c r="E3045">
        <v>0.3</v>
      </c>
      <c r="F3045" t="s">
        <v>25</v>
      </c>
      <c r="G3045">
        <f t="shared" si="240"/>
        <v>0.25</v>
      </c>
      <c r="H3045" t="s">
        <v>26</v>
      </c>
      <c r="I3045">
        <f t="shared" si="240"/>
        <v>0.25</v>
      </c>
      <c r="Q3045">
        <v>2.2998850097627419</v>
      </c>
      <c r="R3045">
        <v>623.86098654708519</v>
      </c>
      <c r="S3045">
        <v>0</v>
      </c>
      <c r="T3045">
        <v>3</v>
      </c>
      <c r="V3045" s="3" t="s">
        <v>123</v>
      </c>
      <c r="W3045" t="s">
        <v>67</v>
      </c>
    </row>
    <row r="3046" spans="1:23" x14ac:dyDescent="0.25">
      <c r="A3046">
        <v>3045</v>
      </c>
      <c r="B3046" t="s">
        <v>1</v>
      </c>
      <c r="C3046">
        <f t="shared" si="242"/>
        <v>0.35</v>
      </c>
      <c r="D3046" t="s">
        <v>2</v>
      </c>
      <c r="E3046">
        <v>0.3</v>
      </c>
      <c r="F3046" t="s">
        <v>25</v>
      </c>
      <c r="G3046">
        <f t="shared" si="240"/>
        <v>0.25</v>
      </c>
      <c r="H3046" t="s">
        <v>26</v>
      </c>
      <c r="I3046">
        <f t="shared" si="240"/>
        <v>0.25</v>
      </c>
      <c r="Q3046">
        <v>2.2678997151047837</v>
      </c>
      <c r="R3046">
        <v>606.2909397861564</v>
      </c>
      <c r="S3046">
        <v>0</v>
      </c>
      <c r="T3046">
        <v>3</v>
      </c>
      <c r="V3046" s="3" t="s">
        <v>123</v>
      </c>
      <c r="W3046" t="s">
        <v>67</v>
      </c>
    </row>
    <row r="3047" spans="1:23" x14ac:dyDescent="0.25">
      <c r="A3047">
        <v>3046</v>
      </c>
      <c r="B3047" t="s">
        <v>1</v>
      </c>
      <c r="C3047">
        <f t="shared" si="242"/>
        <v>0.35</v>
      </c>
      <c r="D3047" t="s">
        <v>2</v>
      </c>
      <c r="E3047">
        <v>0.3</v>
      </c>
      <c r="F3047" t="s">
        <v>25</v>
      </c>
      <c r="G3047">
        <f t="shared" si="240"/>
        <v>0.25</v>
      </c>
      <c r="H3047" t="s">
        <v>26</v>
      </c>
      <c r="I3047">
        <f t="shared" si="240"/>
        <v>0.25</v>
      </c>
      <c r="Q3047">
        <v>2.1133522012976038</v>
      </c>
      <c r="R3047">
        <v>594.15227193895248</v>
      </c>
      <c r="S3047">
        <v>0</v>
      </c>
      <c r="T3047">
        <v>3</v>
      </c>
      <c r="V3047" s="3" t="s">
        <v>123</v>
      </c>
      <c r="W3047" t="s">
        <v>67</v>
      </c>
    </row>
    <row r="3048" spans="1:23" x14ac:dyDescent="0.25">
      <c r="A3048">
        <v>3047</v>
      </c>
      <c r="B3048" t="s">
        <v>1</v>
      </c>
      <c r="C3048">
        <f t="shared" si="242"/>
        <v>0.35</v>
      </c>
      <c r="D3048" t="s">
        <v>2</v>
      </c>
      <c r="E3048">
        <v>0.3</v>
      </c>
      <c r="F3048" t="s">
        <v>25</v>
      </c>
      <c r="G3048">
        <f t="shared" si="240"/>
        <v>0.25</v>
      </c>
      <c r="H3048" t="s">
        <v>26</v>
      </c>
      <c r="I3048">
        <f t="shared" si="240"/>
        <v>0.25</v>
      </c>
      <c r="Q3048">
        <v>1.9359487116751712</v>
      </c>
      <c r="R3048">
        <v>582.351506701679</v>
      </c>
      <c r="S3048">
        <v>0</v>
      </c>
      <c r="T3048">
        <v>3</v>
      </c>
      <c r="V3048" s="3" t="s">
        <v>123</v>
      </c>
      <c r="W3048" t="s">
        <v>67</v>
      </c>
    </row>
    <row r="3049" spans="1:23" x14ac:dyDescent="0.25">
      <c r="A3049">
        <v>3048</v>
      </c>
      <c r="B3049" t="s">
        <v>1</v>
      </c>
      <c r="C3049">
        <f t="shared" si="242"/>
        <v>0.35</v>
      </c>
      <c r="D3049" t="s">
        <v>2</v>
      </c>
      <c r="E3049">
        <v>0.3</v>
      </c>
      <c r="F3049" t="s">
        <v>25</v>
      </c>
      <c r="G3049">
        <f t="shared" si="240"/>
        <v>0.25</v>
      </c>
      <c r="H3049" t="s">
        <v>26</v>
      </c>
      <c r="I3049">
        <f t="shared" si="240"/>
        <v>0.25</v>
      </c>
      <c r="Q3049">
        <v>1.808183398435792</v>
      </c>
      <c r="R3049">
        <v>568.60207370750959</v>
      </c>
      <c r="S3049">
        <v>0</v>
      </c>
      <c r="T3049">
        <v>3</v>
      </c>
      <c r="V3049" s="3" t="s">
        <v>123</v>
      </c>
      <c r="W3049" t="s">
        <v>67</v>
      </c>
    </row>
    <row r="3050" spans="1:23" x14ac:dyDescent="0.25">
      <c r="A3050">
        <v>3049</v>
      </c>
      <c r="B3050" t="s">
        <v>1</v>
      </c>
      <c r="C3050">
        <f t="shared" si="242"/>
        <v>0.35</v>
      </c>
      <c r="D3050" t="s">
        <v>2</v>
      </c>
      <c r="E3050">
        <v>0.3</v>
      </c>
      <c r="F3050" t="s">
        <v>25</v>
      </c>
      <c r="G3050">
        <f t="shared" si="240"/>
        <v>0.25</v>
      </c>
      <c r="H3050" t="s">
        <v>26</v>
      </c>
      <c r="I3050">
        <f t="shared" si="240"/>
        <v>0.25</v>
      </c>
      <c r="Q3050">
        <v>1.7217133992345115</v>
      </c>
      <c r="R3050">
        <v>553.11173987393533</v>
      </c>
      <c r="S3050">
        <v>0</v>
      </c>
      <c r="T3050">
        <v>3</v>
      </c>
      <c r="V3050" s="3" t="s">
        <v>123</v>
      </c>
      <c r="W3050" t="s">
        <v>67</v>
      </c>
    </row>
    <row r="3051" spans="1:23" x14ac:dyDescent="0.25">
      <c r="A3051">
        <v>3050</v>
      </c>
      <c r="B3051" t="s">
        <v>1</v>
      </c>
      <c r="C3051">
        <f t="shared" si="242"/>
        <v>0.35</v>
      </c>
      <c r="D3051" t="s">
        <v>2</v>
      </c>
      <c r="E3051">
        <v>0.3</v>
      </c>
      <c r="F3051" t="s">
        <v>25</v>
      </c>
      <c r="G3051">
        <f t="shared" si="240"/>
        <v>0.25</v>
      </c>
      <c r="H3051" t="s">
        <v>26</v>
      </c>
      <c r="I3051">
        <f t="shared" si="240"/>
        <v>0.25</v>
      </c>
      <c r="Q3051">
        <v>1.5761698675302851</v>
      </c>
      <c r="R3051">
        <v>542.39465101108942</v>
      </c>
      <c r="S3051">
        <v>0</v>
      </c>
      <c r="T3051">
        <v>3</v>
      </c>
      <c r="V3051" s="3" t="s">
        <v>123</v>
      </c>
      <c r="W3051" t="s">
        <v>67</v>
      </c>
    </row>
    <row r="3052" spans="1:23" x14ac:dyDescent="0.25">
      <c r="A3052">
        <v>3051</v>
      </c>
      <c r="B3052" t="s">
        <v>1</v>
      </c>
      <c r="C3052">
        <f t="shared" si="242"/>
        <v>0.35</v>
      </c>
      <c r="D3052" t="s">
        <v>2</v>
      </c>
      <c r="E3052">
        <v>0.3</v>
      </c>
      <c r="F3052" t="s">
        <v>25</v>
      </c>
      <c r="G3052">
        <f t="shared" si="240"/>
        <v>0.25</v>
      </c>
      <c r="H3052" t="s">
        <v>26</v>
      </c>
      <c r="I3052">
        <f t="shared" si="240"/>
        <v>0.25</v>
      </c>
      <c r="Q3052">
        <v>1.442712930007205</v>
      </c>
      <c r="R3052">
        <v>531.94558567840807</v>
      </c>
      <c r="S3052">
        <v>0</v>
      </c>
      <c r="T3052">
        <v>3</v>
      </c>
      <c r="V3052" s="3" t="s">
        <v>123</v>
      </c>
      <c r="W3052" t="s">
        <v>67</v>
      </c>
    </row>
    <row r="3053" spans="1:23" x14ac:dyDescent="0.25">
      <c r="A3053">
        <v>3052</v>
      </c>
      <c r="B3053" t="s">
        <v>1</v>
      </c>
      <c r="C3053">
        <f t="shared" si="242"/>
        <v>0.35</v>
      </c>
      <c r="D3053" t="s">
        <v>2</v>
      </c>
      <c r="E3053">
        <v>0.3</v>
      </c>
      <c r="F3053" t="s">
        <v>25</v>
      </c>
      <c r="G3053">
        <f t="shared" si="240"/>
        <v>0.25</v>
      </c>
      <c r="H3053" t="s">
        <v>26</v>
      </c>
      <c r="I3053">
        <f t="shared" si="240"/>
        <v>0.25</v>
      </c>
      <c r="Q3053">
        <v>1.3622396319061723</v>
      </c>
      <c r="R3053">
        <v>523.78100474084692</v>
      </c>
      <c r="S3053">
        <v>0</v>
      </c>
      <c r="T3053">
        <v>3</v>
      </c>
      <c r="V3053" s="3" t="s">
        <v>123</v>
      </c>
      <c r="W3053" t="s">
        <v>67</v>
      </c>
    </row>
    <row r="3054" spans="1:23" x14ac:dyDescent="0.25">
      <c r="A3054">
        <v>3053</v>
      </c>
      <c r="B3054" t="s">
        <v>1</v>
      </c>
      <c r="C3054">
        <f t="shared" si="242"/>
        <v>0.35</v>
      </c>
      <c r="D3054" t="s">
        <v>2</v>
      </c>
      <c r="E3054">
        <v>0.3</v>
      </c>
      <c r="F3054" t="s">
        <v>25</v>
      </c>
      <c r="G3054">
        <f t="shared" si="240"/>
        <v>0.25</v>
      </c>
      <c r="H3054" t="s">
        <v>26</v>
      </c>
      <c r="I3054">
        <f t="shared" si="240"/>
        <v>0.25</v>
      </c>
      <c r="Q3054">
        <v>1.3691536723469853</v>
      </c>
      <c r="R3054">
        <v>519.75736867974183</v>
      </c>
      <c r="S3054">
        <v>0</v>
      </c>
      <c r="T3054">
        <v>3</v>
      </c>
      <c r="V3054" s="3" t="s">
        <v>123</v>
      </c>
      <c r="W3054" t="s">
        <v>67</v>
      </c>
    </row>
    <row r="3055" spans="1:23" x14ac:dyDescent="0.25">
      <c r="A3055">
        <v>3054</v>
      </c>
      <c r="B3055" t="s">
        <v>1</v>
      </c>
      <c r="C3055">
        <f t="shared" si="242"/>
        <v>0.35</v>
      </c>
      <c r="D3055" t="s">
        <v>2</v>
      </c>
      <c r="E3055">
        <v>0.3</v>
      </c>
      <c r="F3055" t="s">
        <v>25</v>
      </c>
      <c r="G3055">
        <f t="shared" si="240"/>
        <v>0.25</v>
      </c>
      <c r="H3055" t="s">
        <v>26</v>
      </c>
      <c r="I3055">
        <f t="shared" si="240"/>
        <v>0.25</v>
      </c>
      <c r="Q3055">
        <v>1.2804623890266322</v>
      </c>
      <c r="R3055">
        <v>505.99820830412091</v>
      </c>
      <c r="S3055">
        <v>0</v>
      </c>
      <c r="T3055">
        <v>3</v>
      </c>
      <c r="V3055" s="3" t="s">
        <v>123</v>
      </c>
      <c r="W3055" t="s">
        <v>67</v>
      </c>
    </row>
    <row r="3056" spans="1:23" x14ac:dyDescent="0.25">
      <c r="A3056">
        <v>3055</v>
      </c>
      <c r="B3056" t="s">
        <v>1</v>
      </c>
      <c r="C3056">
        <f t="shared" si="242"/>
        <v>0.35</v>
      </c>
      <c r="D3056" t="s">
        <v>2</v>
      </c>
      <c r="E3056">
        <v>0.3</v>
      </c>
      <c r="F3056" t="s">
        <v>25</v>
      </c>
      <c r="G3056">
        <f t="shared" si="240"/>
        <v>0.25</v>
      </c>
      <c r="H3056" t="s">
        <v>26</v>
      </c>
      <c r="I3056">
        <f t="shared" si="240"/>
        <v>0.25</v>
      </c>
      <c r="Q3056">
        <v>1.324468509587676</v>
      </c>
      <c r="R3056">
        <v>505.99820830412091</v>
      </c>
      <c r="S3056">
        <v>0</v>
      </c>
      <c r="T3056">
        <v>3</v>
      </c>
      <c r="V3056" s="3" t="s">
        <v>123</v>
      </c>
      <c r="W3056" t="s">
        <v>67</v>
      </c>
    </row>
    <row r="3057" spans="1:23" x14ac:dyDescent="0.25">
      <c r="A3057">
        <v>3056</v>
      </c>
      <c r="B3057" t="s">
        <v>1</v>
      </c>
      <c r="C3057">
        <f t="shared" si="242"/>
        <v>0.35</v>
      </c>
      <c r="D3057" t="s">
        <v>2</v>
      </c>
      <c r="E3057">
        <v>0.3</v>
      </c>
      <c r="F3057" t="s">
        <v>25</v>
      </c>
      <c r="G3057">
        <f t="shared" si="240"/>
        <v>0.25</v>
      </c>
      <c r="H3057" t="s">
        <v>26</v>
      </c>
      <c r="I3057">
        <f t="shared" si="240"/>
        <v>0.25</v>
      </c>
      <c r="Q3057">
        <v>1.1971556335750988</v>
      </c>
      <c r="R3057">
        <v>492.70851008438115</v>
      </c>
      <c r="S3057">
        <v>0</v>
      </c>
      <c r="T3057">
        <v>3</v>
      </c>
      <c r="V3057" s="3" t="s">
        <v>123</v>
      </c>
      <c r="W3057" t="s">
        <v>67</v>
      </c>
    </row>
    <row r="3058" spans="1:23" x14ac:dyDescent="0.25">
      <c r="A3058">
        <v>3057</v>
      </c>
      <c r="B3058" t="s">
        <v>1</v>
      </c>
      <c r="C3058">
        <f t="shared" si="242"/>
        <v>0.35</v>
      </c>
      <c r="D3058" t="s">
        <v>2</v>
      </c>
      <c r="E3058">
        <v>0.3</v>
      </c>
      <c r="F3058" t="s">
        <v>25</v>
      </c>
      <c r="G3058">
        <f t="shared" ref="G3058:I3121" si="243">0.5/2</f>
        <v>0.25</v>
      </c>
      <c r="H3058" t="s">
        <v>26</v>
      </c>
      <c r="I3058">
        <f t="shared" si="243"/>
        <v>0.25</v>
      </c>
      <c r="Q3058">
        <v>1.0975495458703979</v>
      </c>
      <c r="R3058">
        <v>481.67711139788844</v>
      </c>
      <c r="S3058">
        <v>0</v>
      </c>
      <c r="T3058">
        <v>3</v>
      </c>
      <c r="V3058" s="3" t="s">
        <v>123</v>
      </c>
      <c r="W3058" t="s">
        <v>67</v>
      </c>
    </row>
    <row r="3059" spans="1:23" x14ac:dyDescent="0.25">
      <c r="A3059">
        <v>3058</v>
      </c>
      <c r="B3059" t="s">
        <v>1</v>
      </c>
      <c r="C3059">
        <f t="shared" si="242"/>
        <v>0.35</v>
      </c>
      <c r="D3059" t="s">
        <v>2</v>
      </c>
      <c r="E3059">
        <v>0.3</v>
      </c>
      <c r="F3059" t="s">
        <v>25</v>
      </c>
      <c r="G3059">
        <f t="shared" si="243"/>
        <v>0.25</v>
      </c>
      <c r="H3059" t="s">
        <v>26</v>
      </c>
      <c r="I3059">
        <f t="shared" si="243"/>
        <v>0.25</v>
      </c>
      <c r="Q3059">
        <v>1.0406145407602863</v>
      </c>
      <c r="R3059">
        <v>470.95351778420877</v>
      </c>
      <c r="S3059">
        <v>0</v>
      </c>
      <c r="T3059">
        <v>3</v>
      </c>
      <c r="V3059" s="3" t="s">
        <v>123</v>
      </c>
      <c r="W3059" t="s">
        <v>67</v>
      </c>
    </row>
    <row r="3060" spans="1:23" x14ac:dyDescent="0.25">
      <c r="A3060">
        <v>3059</v>
      </c>
      <c r="B3060" t="s">
        <v>1</v>
      </c>
      <c r="C3060">
        <f t="shared" si="242"/>
        <v>0.35</v>
      </c>
      <c r="D3060" t="s">
        <v>2</v>
      </c>
      <c r="E3060">
        <v>0.3</v>
      </c>
      <c r="F3060" t="s">
        <v>25</v>
      </c>
      <c r="G3060">
        <f t="shared" si="243"/>
        <v>0.25</v>
      </c>
      <c r="H3060" t="s">
        <v>26</v>
      </c>
      <c r="I3060">
        <f t="shared" si="243"/>
        <v>0.25</v>
      </c>
      <c r="Q3060">
        <v>0.95142501266409552</v>
      </c>
      <c r="R3060">
        <v>462.24546169738767</v>
      </c>
      <c r="S3060">
        <v>0</v>
      </c>
      <c r="T3060">
        <v>3</v>
      </c>
      <c r="V3060" s="3" t="s">
        <v>123</v>
      </c>
      <c r="W3060" t="s">
        <v>67</v>
      </c>
    </row>
    <row r="3061" spans="1:23" x14ac:dyDescent="0.25">
      <c r="A3061">
        <v>3060</v>
      </c>
      <c r="B3061" t="s">
        <v>1</v>
      </c>
      <c r="C3061">
        <f t="shared" si="242"/>
        <v>0.35</v>
      </c>
      <c r="D3061" t="s">
        <v>2</v>
      </c>
      <c r="E3061">
        <v>0.3</v>
      </c>
      <c r="F3061" t="s">
        <v>25</v>
      </c>
      <c r="G3061">
        <f t="shared" si="243"/>
        <v>0.25</v>
      </c>
      <c r="H3061" t="s">
        <v>26</v>
      </c>
      <c r="I3061">
        <f t="shared" si="243"/>
        <v>0.25</v>
      </c>
      <c r="Q3061">
        <v>0.96990315425602658</v>
      </c>
      <c r="R3061">
        <v>460.53040850308446</v>
      </c>
      <c r="S3061">
        <v>0</v>
      </c>
      <c r="T3061">
        <v>3</v>
      </c>
      <c r="V3061" s="3" t="s">
        <v>123</v>
      </c>
      <c r="W3061" t="s">
        <v>67</v>
      </c>
    </row>
    <row r="3062" spans="1:23" x14ac:dyDescent="0.25">
      <c r="A3062">
        <v>3061</v>
      </c>
      <c r="B3062" t="s">
        <v>1</v>
      </c>
      <c r="C3062">
        <f t="shared" si="242"/>
        <v>0.35</v>
      </c>
      <c r="D3062" t="s">
        <v>2</v>
      </c>
      <c r="E3062">
        <v>0.3</v>
      </c>
      <c r="F3062" t="s">
        <v>25</v>
      </c>
      <c r="G3062">
        <f t="shared" si="243"/>
        <v>0.25</v>
      </c>
      <c r="H3062" t="s">
        <v>26</v>
      </c>
      <c r="I3062">
        <f t="shared" si="243"/>
        <v>0.25</v>
      </c>
      <c r="Q3062">
        <v>0.88867306986431271</v>
      </c>
      <c r="R3062">
        <v>450.3953283129697</v>
      </c>
      <c r="S3062">
        <v>0</v>
      </c>
      <c r="T3062">
        <v>3</v>
      </c>
      <c r="V3062" s="3" t="s">
        <v>123</v>
      </c>
      <c r="W3062" t="s">
        <v>67</v>
      </c>
    </row>
    <row r="3063" spans="1:23" x14ac:dyDescent="0.25">
      <c r="A3063">
        <v>3062</v>
      </c>
      <c r="B3063" t="s">
        <v>1</v>
      </c>
      <c r="C3063">
        <f t="shared" si="242"/>
        <v>0.35</v>
      </c>
      <c r="D3063" t="s">
        <v>2</v>
      </c>
      <c r="E3063">
        <v>0.3</v>
      </c>
      <c r="F3063" t="s">
        <v>25</v>
      </c>
      <c r="G3063">
        <f t="shared" si="243"/>
        <v>0.25</v>
      </c>
      <c r="H3063" t="s">
        <v>26</v>
      </c>
      <c r="I3063">
        <f t="shared" si="243"/>
        <v>0.25</v>
      </c>
      <c r="Q3063">
        <v>0.83172304916770867</v>
      </c>
      <c r="R3063">
        <v>437.31303495450447</v>
      </c>
      <c r="S3063">
        <v>0</v>
      </c>
      <c r="T3063">
        <v>3</v>
      </c>
      <c r="V3063" s="3" t="s">
        <v>123</v>
      </c>
      <c r="W3063" t="s">
        <v>67</v>
      </c>
    </row>
    <row r="3064" spans="1:23" x14ac:dyDescent="0.25">
      <c r="A3064">
        <v>3063</v>
      </c>
      <c r="B3064" t="s">
        <v>1</v>
      </c>
      <c r="C3064">
        <f t="shared" si="242"/>
        <v>0.35</v>
      </c>
      <c r="D3064" t="s">
        <v>2</v>
      </c>
      <c r="E3064">
        <v>0.3</v>
      </c>
      <c r="F3064" t="s">
        <v>25</v>
      </c>
      <c r="G3064">
        <f t="shared" si="243"/>
        <v>0.25</v>
      </c>
      <c r="H3064" t="s">
        <v>26</v>
      </c>
      <c r="I3064">
        <f t="shared" si="243"/>
        <v>0.25</v>
      </c>
      <c r="Q3064">
        <v>0.77471504923154644</v>
      </c>
      <c r="R3064">
        <v>427.80522520375905</v>
      </c>
      <c r="S3064">
        <v>0</v>
      </c>
      <c r="T3064">
        <v>3</v>
      </c>
      <c r="V3064" s="3" t="s">
        <v>123</v>
      </c>
      <c r="W3064" t="s">
        <v>67</v>
      </c>
    </row>
    <row r="3065" spans="1:23" x14ac:dyDescent="0.25">
      <c r="A3065">
        <v>3064</v>
      </c>
      <c r="B3065" t="s">
        <v>1</v>
      </c>
      <c r="C3065">
        <f t="shared" si="242"/>
        <v>0.35</v>
      </c>
      <c r="D3065" t="s">
        <v>2</v>
      </c>
      <c r="E3065">
        <v>0.3</v>
      </c>
      <c r="F3065" t="s">
        <v>25</v>
      </c>
      <c r="G3065">
        <f t="shared" si="243"/>
        <v>0.25</v>
      </c>
      <c r="H3065" t="s">
        <v>26</v>
      </c>
      <c r="I3065">
        <f t="shared" si="243"/>
        <v>0.25</v>
      </c>
      <c r="Q3065">
        <v>0.70626955784292911</v>
      </c>
      <c r="R3065">
        <v>421.60844921717626</v>
      </c>
      <c r="S3065">
        <v>0</v>
      </c>
      <c r="T3065">
        <v>3</v>
      </c>
      <c r="V3065" s="3" t="s">
        <v>123</v>
      </c>
      <c r="W3065" t="s">
        <v>67</v>
      </c>
    </row>
    <row r="3066" spans="1:23" x14ac:dyDescent="0.25">
      <c r="A3066">
        <v>3065</v>
      </c>
      <c r="B3066" t="s">
        <v>1</v>
      </c>
      <c r="C3066">
        <f t="shared" si="242"/>
        <v>0.35</v>
      </c>
      <c r="D3066" t="s">
        <v>2</v>
      </c>
      <c r="E3066">
        <v>0.3</v>
      </c>
      <c r="F3066" t="s">
        <v>25</v>
      </c>
      <c r="G3066">
        <f t="shared" si="243"/>
        <v>0.25</v>
      </c>
      <c r="H3066" t="s">
        <v>26</v>
      </c>
      <c r="I3066">
        <f t="shared" si="243"/>
        <v>0.25</v>
      </c>
      <c r="Q3066">
        <v>0.65909937567116872</v>
      </c>
      <c r="R3066">
        <v>411.0226001067075</v>
      </c>
      <c r="S3066">
        <v>0</v>
      </c>
      <c r="T3066">
        <v>3</v>
      </c>
      <c r="V3066" s="3" t="s">
        <v>123</v>
      </c>
      <c r="W3066" t="s">
        <v>67</v>
      </c>
    </row>
    <row r="3067" spans="1:23" x14ac:dyDescent="0.25">
      <c r="A3067">
        <v>3066</v>
      </c>
      <c r="B3067" t="s">
        <v>1</v>
      </c>
      <c r="C3067">
        <f t="shared" si="242"/>
        <v>0.35</v>
      </c>
      <c r="D3067" t="s">
        <v>2</v>
      </c>
      <c r="E3067">
        <v>0.3</v>
      </c>
      <c r="F3067" t="s">
        <v>25</v>
      </c>
      <c r="G3067">
        <f t="shared" si="243"/>
        <v>0.25</v>
      </c>
      <c r="H3067" t="s">
        <v>26</v>
      </c>
      <c r="I3067">
        <f t="shared" si="243"/>
        <v>0.25</v>
      </c>
      <c r="Q3067">
        <v>0.64136293175753467</v>
      </c>
      <c r="R3067">
        <v>406.58327953299033</v>
      </c>
      <c r="S3067">
        <v>0</v>
      </c>
      <c r="T3067">
        <v>3</v>
      </c>
      <c r="V3067" s="3" t="s">
        <v>123</v>
      </c>
      <c r="W3067" t="s">
        <v>67</v>
      </c>
    </row>
    <row r="3068" spans="1:23" x14ac:dyDescent="0.25">
      <c r="A3068">
        <v>3067</v>
      </c>
      <c r="B3068" t="s">
        <v>1</v>
      </c>
      <c r="C3068">
        <f t="shared" si="242"/>
        <v>0.35</v>
      </c>
      <c r="D3068" t="s">
        <v>2</v>
      </c>
      <c r="E3068">
        <v>0.3</v>
      </c>
      <c r="F3068" t="s">
        <v>25</v>
      </c>
      <c r="G3068">
        <f t="shared" si="243"/>
        <v>0.25</v>
      </c>
      <c r="H3068" t="s">
        <v>26</v>
      </c>
      <c r="I3068">
        <f t="shared" si="243"/>
        <v>0.25</v>
      </c>
      <c r="Q3068">
        <v>0.59323140094471893</v>
      </c>
      <c r="R3068">
        <v>402.20120996056824</v>
      </c>
      <c r="S3068">
        <v>0</v>
      </c>
      <c r="T3068">
        <v>3</v>
      </c>
      <c r="V3068" s="3" t="s">
        <v>123</v>
      </c>
      <c r="W3068" t="s">
        <v>67</v>
      </c>
    </row>
    <row r="3069" spans="1:23" x14ac:dyDescent="0.25">
      <c r="A3069">
        <v>3068</v>
      </c>
      <c r="B3069" t="s">
        <v>1</v>
      </c>
      <c r="C3069">
        <f t="shared" si="242"/>
        <v>0.35</v>
      </c>
      <c r="D3069" t="s">
        <v>2</v>
      </c>
      <c r="E3069">
        <v>0.3</v>
      </c>
      <c r="F3069" t="s">
        <v>25</v>
      </c>
      <c r="G3069">
        <f t="shared" si="243"/>
        <v>0.25</v>
      </c>
      <c r="H3069" t="s">
        <v>26</v>
      </c>
      <c r="I3069">
        <f t="shared" si="243"/>
        <v>0.25</v>
      </c>
      <c r="Q3069">
        <v>0.53612056988402712</v>
      </c>
      <c r="R3069">
        <v>390.79024228343849</v>
      </c>
      <c r="S3069">
        <v>0</v>
      </c>
      <c r="T3069">
        <v>3</v>
      </c>
      <c r="V3069" s="3" t="s">
        <v>123</v>
      </c>
      <c r="W3069" t="s">
        <v>67</v>
      </c>
    </row>
    <row r="3070" spans="1:23" x14ac:dyDescent="0.25">
      <c r="A3070">
        <v>3069</v>
      </c>
      <c r="B3070" t="s">
        <v>1</v>
      </c>
      <c r="C3070">
        <f t="shared" si="242"/>
        <v>0.35</v>
      </c>
      <c r="D3070" t="s">
        <v>2</v>
      </c>
      <c r="E3070">
        <v>0.3</v>
      </c>
      <c r="F3070" t="s">
        <v>25</v>
      </c>
      <c r="G3070">
        <f t="shared" si="243"/>
        <v>0.25</v>
      </c>
      <c r="H3070" t="s">
        <v>26</v>
      </c>
      <c r="I3070">
        <f t="shared" si="243"/>
        <v>0.25</v>
      </c>
      <c r="Q3070">
        <v>0.49893098287007437</v>
      </c>
      <c r="R3070">
        <v>382.47981122181432</v>
      </c>
      <c r="S3070">
        <v>0</v>
      </c>
      <c r="T3070">
        <v>3</v>
      </c>
      <c r="V3070" s="3" t="s">
        <v>123</v>
      </c>
      <c r="W3070" t="s">
        <v>67</v>
      </c>
    </row>
    <row r="3071" spans="1:23" x14ac:dyDescent="0.25">
      <c r="A3071">
        <v>3070</v>
      </c>
      <c r="B3071" t="s">
        <v>1</v>
      </c>
      <c r="C3071">
        <f t="shared" si="242"/>
        <v>0.35</v>
      </c>
      <c r="D3071" t="s">
        <v>2</v>
      </c>
      <c r="E3071">
        <v>0.3</v>
      </c>
      <c r="F3071" t="s">
        <v>25</v>
      </c>
      <c r="G3071">
        <f t="shared" si="243"/>
        <v>0.25</v>
      </c>
      <c r="H3071" t="s">
        <v>26</v>
      </c>
      <c r="I3071">
        <f t="shared" si="243"/>
        <v>0.25</v>
      </c>
      <c r="Q3071">
        <v>0.48738406925978861</v>
      </c>
      <c r="R3071">
        <v>375.71457207543256</v>
      </c>
      <c r="S3071">
        <v>0</v>
      </c>
      <c r="T3071">
        <v>3</v>
      </c>
      <c r="V3071" s="3" t="s">
        <v>123</v>
      </c>
      <c r="W3071" t="s">
        <v>67</v>
      </c>
    </row>
    <row r="3072" spans="1:23" x14ac:dyDescent="0.25">
      <c r="A3072">
        <v>3071</v>
      </c>
      <c r="B3072" t="s">
        <v>1</v>
      </c>
      <c r="C3072">
        <f t="shared" si="242"/>
        <v>0.35</v>
      </c>
      <c r="D3072" t="s">
        <v>2</v>
      </c>
      <c r="E3072">
        <v>0.3</v>
      </c>
      <c r="F3072" t="s">
        <v>25</v>
      </c>
      <c r="G3072">
        <f t="shared" si="243"/>
        <v>0.25</v>
      </c>
      <c r="H3072" t="s">
        <v>26</v>
      </c>
      <c r="I3072">
        <f t="shared" si="243"/>
        <v>0.25</v>
      </c>
      <c r="Q3072">
        <v>0.47410962350161251</v>
      </c>
      <c r="R3072">
        <v>371.72038476912553</v>
      </c>
      <c r="S3072">
        <v>0</v>
      </c>
      <c r="T3072">
        <v>3</v>
      </c>
      <c r="V3072" s="3" t="s">
        <v>123</v>
      </c>
      <c r="W3072" t="s">
        <v>67</v>
      </c>
    </row>
    <row r="3073" spans="1:23" x14ac:dyDescent="0.25">
      <c r="A3073">
        <v>3072</v>
      </c>
      <c r="B3073" t="s">
        <v>1</v>
      </c>
      <c r="C3073">
        <f t="shared" si="242"/>
        <v>0.35</v>
      </c>
      <c r="D3073" t="s">
        <v>2</v>
      </c>
      <c r="E3073">
        <v>0.3</v>
      </c>
      <c r="F3073" t="s">
        <v>25</v>
      </c>
      <c r="G3073">
        <f t="shared" si="243"/>
        <v>0.25</v>
      </c>
      <c r="H3073" t="s">
        <v>26</v>
      </c>
      <c r="I3073">
        <f t="shared" si="243"/>
        <v>0.25</v>
      </c>
      <c r="Q3073">
        <v>0.44017123353341592</v>
      </c>
      <c r="R3073">
        <v>365.17431093128778</v>
      </c>
      <c r="S3073">
        <v>0</v>
      </c>
      <c r="T3073">
        <v>3</v>
      </c>
      <c r="V3073" s="3" t="s">
        <v>123</v>
      </c>
      <c r="W3073" t="s">
        <v>67</v>
      </c>
    </row>
    <row r="3074" spans="1:23" x14ac:dyDescent="0.25">
      <c r="A3074">
        <v>3073</v>
      </c>
      <c r="B3074" t="s">
        <v>1</v>
      </c>
      <c r="C3074">
        <f t="shared" si="242"/>
        <v>0.35</v>
      </c>
      <c r="D3074" t="s">
        <v>2</v>
      </c>
      <c r="E3074">
        <v>0.3</v>
      </c>
      <c r="F3074" t="s">
        <v>25</v>
      </c>
      <c r="G3074">
        <f t="shared" si="243"/>
        <v>0.25</v>
      </c>
      <c r="H3074" t="s">
        <v>26</v>
      </c>
      <c r="I3074">
        <f t="shared" si="243"/>
        <v>0.25</v>
      </c>
      <c r="Q3074">
        <v>0.42554632684053811</v>
      </c>
      <c r="R3074">
        <v>365.17431093128778</v>
      </c>
      <c r="S3074">
        <v>0</v>
      </c>
      <c r="T3074">
        <v>3</v>
      </c>
      <c r="V3074" s="3" t="s">
        <v>123</v>
      </c>
      <c r="W3074" t="s">
        <v>67</v>
      </c>
    </row>
    <row r="3075" spans="1:23" x14ac:dyDescent="0.25">
      <c r="A3075">
        <v>3074</v>
      </c>
      <c r="B3075" t="s">
        <v>1</v>
      </c>
      <c r="C3075">
        <f t="shared" si="242"/>
        <v>0.35</v>
      </c>
      <c r="D3075" t="s">
        <v>2</v>
      </c>
      <c r="E3075">
        <v>0.3</v>
      </c>
      <c r="F3075" t="s">
        <v>25</v>
      </c>
      <c r="G3075">
        <f t="shared" si="243"/>
        <v>0.25</v>
      </c>
      <c r="H3075" t="s">
        <v>26</v>
      </c>
      <c r="I3075">
        <f t="shared" si="243"/>
        <v>0.25</v>
      </c>
      <c r="Q3075">
        <v>0.38998898654268893</v>
      </c>
      <c r="R3075">
        <v>356.22366384354984</v>
      </c>
      <c r="S3075">
        <v>0</v>
      </c>
      <c r="T3075">
        <v>3</v>
      </c>
      <c r="V3075" s="3" t="s">
        <v>123</v>
      </c>
      <c r="W3075" t="s">
        <v>67</v>
      </c>
    </row>
    <row r="3076" spans="1:23" x14ac:dyDescent="0.25">
      <c r="A3076">
        <v>3075</v>
      </c>
      <c r="B3076" t="s">
        <v>1</v>
      </c>
      <c r="C3076">
        <f t="shared" si="242"/>
        <v>0.35</v>
      </c>
      <c r="D3076" t="s">
        <v>2</v>
      </c>
      <c r="E3076">
        <v>0.3</v>
      </c>
      <c r="F3076" t="s">
        <v>25</v>
      </c>
      <c r="G3076">
        <f t="shared" si="243"/>
        <v>0.25</v>
      </c>
      <c r="H3076" t="s">
        <v>26</v>
      </c>
      <c r="I3076">
        <f t="shared" si="243"/>
        <v>0.25</v>
      </c>
      <c r="Q3076">
        <v>0.36198387620950379</v>
      </c>
      <c r="R3076">
        <v>349.98697334238739</v>
      </c>
      <c r="S3076">
        <v>0</v>
      </c>
      <c r="T3076">
        <v>3</v>
      </c>
      <c r="V3076" s="3" t="s">
        <v>123</v>
      </c>
      <c r="W3076" t="s">
        <v>67</v>
      </c>
    </row>
    <row r="3077" spans="1:23" x14ac:dyDescent="0.25">
      <c r="A3077">
        <v>3076</v>
      </c>
      <c r="B3077" t="s">
        <v>1</v>
      </c>
      <c r="C3077">
        <f t="shared" si="242"/>
        <v>0.35</v>
      </c>
      <c r="D3077" t="s">
        <v>2</v>
      </c>
      <c r="E3077">
        <v>0.3</v>
      </c>
      <c r="F3077" t="s">
        <v>25</v>
      </c>
      <c r="G3077">
        <f t="shared" si="243"/>
        <v>0.25</v>
      </c>
      <c r="H3077" t="s">
        <v>26</v>
      </c>
      <c r="I3077">
        <f t="shared" si="243"/>
        <v>0.25</v>
      </c>
      <c r="Q3077">
        <v>0.34235167016232398</v>
      </c>
      <c r="R3077">
        <v>342.6611893342855</v>
      </c>
      <c r="S3077">
        <v>0</v>
      </c>
      <c r="T3077">
        <v>3</v>
      </c>
      <c r="V3077" s="3" t="s">
        <v>123</v>
      </c>
      <c r="W3077" t="s">
        <v>67</v>
      </c>
    </row>
    <row r="3078" spans="1:23" x14ac:dyDescent="0.25">
      <c r="A3078">
        <v>3077</v>
      </c>
      <c r="B3078" t="s">
        <v>1</v>
      </c>
      <c r="C3078">
        <f t="shared" si="242"/>
        <v>0.35</v>
      </c>
      <c r="D3078" t="s">
        <v>2</v>
      </c>
      <c r="E3078">
        <v>0.3</v>
      </c>
      <c r="F3078" t="s">
        <v>25</v>
      </c>
      <c r="G3078">
        <f t="shared" si="243"/>
        <v>0.25</v>
      </c>
      <c r="H3078" t="s">
        <v>26</v>
      </c>
      <c r="I3078">
        <f t="shared" si="243"/>
        <v>0.25</v>
      </c>
      <c r="Q3078">
        <v>0.33292286657779624</v>
      </c>
      <c r="R3078">
        <v>339.06252830789197</v>
      </c>
      <c r="S3078">
        <v>0</v>
      </c>
      <c r="T3078">
        <v>3</v>
      </c>
      <c r="V3078" s="3" t="s">
        <v>123</v>
      </c>
      <c r="W3078" t="s">
        <v>67</v>
      </c>
    </row>
    <row r="3079" spans="1:23" x14ac:dyDescent="0.25">
      <c r="A3079">
        <v>3078</v>
      </c>
      <c r="B3079" t="s">
        <v>1</v>
      </c>
      <c r="C3079">
        <f t="shared" si="242"/>
        <v>0.35</v>
      </c>
      <c r="D3079" t="s">
        <v>2</v>
      </c>
      <c r="E3079">
        <v>0.3</v>
      </c>
      <c r="F3079" t="s">
        <v>25</v>
      </c>
      <c r="G3079">
        <f t="shared" si="243"/>
        <v>0.25</v>
      </c>
      <c r="H3079" t="s">
        <v>26</v>
      </c>
      <c r="I3079">
        <f t="shared" si="243"/>
        <v>0.25</v>
      </c>
      <c r="Q3079">
        <v>0.31769950776725991</v>
      </c>
      <c r="R3079">
        <v>336.68918045580369</v>
      </c>
      <c r="S3079">
        <v>0</v>
      </c>
      <c r="T3079">
        <v>3</v>
      </c>
      <c r="V3079" s="3" t="s">
        <v>123</v>
      </c>
      <c r="W3079" t="s">
        <v>67</v>
      </c>
    </row>
    <row r="3080" spans="1:23" x14ac:dyDescent="0.25">
      <c r="A3080">
        <v>3079</v>
      </c>
      <c r="B3080" t="s">
        <v>1</v>
      </c>
      <c r="C3080">
        <f t="shared" si="242"/>
        <v>0.35</v>
      </c>
      <c r="D3080" t="s">
        <v>2</v>
      </c>
      <c r="E3080">
        <v>0.3</v>
      </c>
      <c r="F3080" t="s">
        <v>25</v>
      </c>
      <c r="G3080">
        <f t="shared" si="243"/>
        <v>0.25</v>
      </c>
      <c r="H3080" t="s">
        <v>26</v>
      </c>
      <c r="I3080">
        <f t="shared" si="243"/>
        <v>0.25</v>
      </c>
      <c r="Q3080">
        <v>0.30952763301312519</v>
      </c>
      <c r="R3080">
        <v>331.99361731733723</v>
      </c>
      <c r="S3080">
        <v>0</v>
      </c>
      <c r="T3080">
        <v>3</v>
      </c>
      <c r="V3080" s="3" t="s">
        <v>123</v>
      </c>
      <c r="W3080" t="s">
        <v>67</v>
      </c>
    </row>
    <row r="3081" spans="1:23" x14ac:dyDescent="0.25">
      <c r="A3081">
        <v>3080</v>
      </c>
      <c r="B3081" t="s">
        <v>1</v>
      </c>
      <c r="C3081">
        <f t="shared" si="242"/>
        <v>0.35</v>
      </c>
      <c r="D3081" t="s">
        <v>2</v>
      </c>
      <c r="E3081">
        <v>0.3</v>
      </c>
      <c r="F3081" t="s">
        <v>25</v>
      </c>
      <c r="G3081">
        <f t="shared" si="243"/>
        <v>0.25</v>
      </c>
      <c r="H3081" t="s">
        <v>26</v>
      </c>
      <c r="I3081">
        <f t="shared" si="243"/>
        <v>0.25</v>
      </c>
      <c r="Q3081">
        <v>0.30039665159459289</v>
      </c>
      <c r="R3081">
        <v>329.67103804059593</v>
      </c>
      <c r="S3081">
        <v>0</v>
      </c>
      <c r="T3081">
        <v>3</v>
      </c>
      <c r="V3081" s="3" t="s">
        <v>123</v>
      </c>
      <c r="W3081" t="s">
        <v>67</v>
      </c>
    </row>
    <row r="3082" spans="1:23" x14ac:dyDescent="0.25">
      <c r="A3082">
        <v>3081</v>
      </c>
      <c r="B3082" t="s">
        <v>1</v>
      </c>
      <c r="C3082">
        <f t="shared" si="242"/>
        <v>0.35</v>
      </c>
      <c r="D3082" t="s">
        <v>2</v>
      </c>
      <c r="E3082">
        <v>0.3</v>
      </c>
      <c r="F3082" t="s">
        <v>25</v>
      </c>
      <c r="G3082">
        <f t="shared" si="243"/>
        <v>0.25</v>
      </c>
      <c r="H3082" t="s">
        <v>26</v>
      </c>
      <c r="I3082">
        <f t="shared" si="243"/>
        <v>0.25</v>
      </c>
      <c r="Q3082">
        <v>0.28399568445884826</v>
      </c>
      <c r="R3082">
        <v>322.81262884448097</v>
      </c>
      <c r="S3082">
        <v>0</v>
      </c>
      <c r="T3082">
        <v>3</v>
      </c>
      <c r="V3082" s="3" t="s">
        <v>123</v>
      </c>
      <c r="W3082" t="s">
        <v>67</v>
      </c>
    </row>
    <row r="3083" spans="1:23" x14ac:dyDescent="0.25">
      <c r="A3083">
        <v>3082</v>
      </c>
      <c r="B3083" t="s">
        <v>1</v>
      </c>
      <c r="C3083">
        <f t="shared" si="242"/>
        <v>0.35</v>
      </c>
      <c r="D3083" t="s">
        <v>2</v>
      </c>
      <c r="E3083">
        <v>0.3</v>
      </c>
      <c r="F3083" t="s">
        <v>25</v>
      </c>
      <c r="G3083">
        <f t="shared" si="243"/>
        <v>0.25</v>
      </c>
      <c r="H3083" t="s">
        <v>26</v>
      </c>
      <c r="I3083">
        <f t="shared" si="243"/>
        <v>0.25</v>
      </c>
      <c r="Q3083">
        <v>0.25856448417622568</v>
      </c>
      <c r="R3083">
        <v>318.32758957134672</v>
      </c>
      <c r="S3083">
        <v>0</v>
      </c>
      <c r="T3083">
        <v>3</v>
      </c>
      <c r="V3083" s="3" t="s">
        <v>123</v>
      </c>
      <c r="W3083" t="s">
        <v>67</v>
      </c>
    </row>
    <row r="3084" spans="1:23" x14ac:dyDescent="0.25">
      <c r="A3084">
        <v>3083</v>
      </c>
      <c r="B3084" t="s">
        <v>1</v>
      </c>
      <c r="C3084">
        <f t="shared" si="242"/>
        <v>0.35</v>
      </c>
      <c r="D3084" t="s">
        <v>2</v>
      </c>
      <c r="E3084">
        <v>0.3</v>
      </c>
      <c r="F3084" t="s">
        <v>25</v>
      </c>
      <c r="G3084">
        <f t="shared" si="243"/>
        <v>0.25</v>
      </c>
      <c r="H3084" t="s">
        <v>26</v>
      </c>
      <c r="I3084">
        <f t="shared" si="243"/>
        <v>0.25</v>
      </c>
      <c r="Q3084">
        <v>0.23583423406651288</v>
      </c>
      <c r="R3084">
        <v>312.81621773617178</v>
      </c>
      <c r="S3084">
        <v>0</v>
      </c>
      <c r="T3084">
        <v>3</v>
      </c>
      <c r="V3084" s="3" t="s">
        <v>123</v>
      </c>
      <c r="W3084" t="s">
        <v>67</v>
      </c>
    </row>
    <row r="3085" spans="1:23" x14ac:dyDescent="0.25">
      <c r="A3085">
        <v>3084</v>
      </c>
      <c r="B3085" t="s">
        <v>1</v>
      </c>
      <c r="C3085">
        <f t="shared" si="242"/>
        <v>0.35</v>
      </c>
      <c r="D3085" t="s">
        <v>2</v>
      </c>
      <c r="E3085">
        <v>0.3</v>
      </c>
      <c r="F3085" t="s">
        <v>25</v>
      </c>
      <c r="G3085">
        <f t="shared" si="243"/>
        <v>0.25</v>
      </c>
      <c r="H3085" t="s">
        <v>26</v>
      </c>
      <c r="I3085">
        <f t="shared" si="243"/>
        <v>0.25</v>
      </c>
      <c r="Q3085">
        <v>0.24074875135426832</v>
      </c>
      <c r="R3085">
        <v>310.63828433689935</v>
      </c>
      <c r="S3085">
        <v>0</v>
      </c>
      <c r="T3085">
        <v>3</v>
      </c>
      <c r="V3085" s="3" t="s">
        <v>123</v>
      </c>
      <c r="W3085" t="s">
        <v>67</v>
      </c>
    </row>
    <row r="3086" spans="1:23" x14ac:dyDescent="0.25">
      <c r="A3086">
        <v>3085</v>
      </c>
      <c r="B3086" t="s">
        <v>1</v>
      </c>
      <c r="C3086">
        <f t="shared" si="242"/>
        <v>0.35</v>
      </c>
      <c r="D3086" t="s">
        <v>2</v>
      </c>
      <c r="E3086">
        <v>0.3</v>
      </c>
      <c r="F3086" t="s">
        <v>25</v>
      </c>
      <c r="G3086">
        <f t="shared" si="243"/>
        <v>0.25</v>
      </c>
      <c r="H3086" t="s">
        <v>26</v>
      </c>
      <c r="I3086">
        <f t="shared" si="243"/>
        <v>0.25</v>
      </c>
      <c r="Q3086">
        <v>0.21955805880573862</v>
      </c>
      <c r="R3086">
        <v>305.26866362111832</v>
      </c>
      <c r="S3086">
        <v>0</v>
      </c>
      <c r="T3086">
        <v>3</v>
      </c>
      <c r="V3086" s="3" t="s">
        <v>123</v>
      </c>
      <c r="W3086" t="s">
        <v>67</v>
      </c>
    </row>
    <row r="3087" spans="1:23" x14ac:dyDescent="0.25">
      <c r="A3087">
        <v>3086</v>
      </c>
      <c r="B3087" t="s">
        <v>1</v>
      </c>
      <c r="C3087">
        <f t="shared" si="242"/>
        <v>0.35</v>
      </c>
      <c r="D3087" t="s">
        <v>2</v>
      </c>
      <c r="E3087">
        <v>0.3</v>
      </c>
      <c r="F3087" t="s">
        <v>25</v>
      </c>
      <c r="G3087">
        <f t="shared" si="243"/>
        <v>0.25</v>
      </c>
      <c r="H3087" t="s">
        <v>26</v>
      </c>
      <c r="I3087">
        <f t="shared" si="243"/>
        <v>0.25</v>
      </c>
      <c r="Q3087">
        <v>0.21996307251509517</v>
      </c>
      <c r="R3087">
        <v>304.2039088248705</v>
      </c>
      <c r="S3087">
        <v>0</v>
      </c>
      <c r="T3087">
        <v>3</v>
      </c>
      <c r="V3087" s="3" t="s">
        <v>123</v>
      </c>
      <c r="W3087" t="s">
        <v>67</v>
      </c>
    </row>
    <row r="3088" spans="1:23" x14ac:dyDescent="0.25">
      <c r="A3088">
        <v>3087</v>
      </c>
      <c r="B3088" t="s">
        <v>1</v>
      </c>
      <c r="C3088">
        <f t="shared" si="242"/>
        <v>0.35</v>
      </c>
      <c r="D3088" t="s">
        <v>2</v>
      </c>
      <c r="E3088">
        <v>0.3</v>
      </c>
      <c r="F3088" t="s">
        <v>25</v>
      </c>
      <c r="G3088">
        <f t="shared" si="243"/>
        <v>0.25</v>
      </c>
      <c r="H3088" t="s">
        <v>26</v>
      </c>
      <c r="I3088">
        <f t="shared" si="243"/>
        <v>0.25</v>
      </c>
      <c r="Q3088">
        <v>0.20400022239333374</v>
      </c>
      <c r="R3088">
        <v>298.95149851292615</v>
      </c>
      <c r="S3088">
        <v>0</v>
      </c>
      <c r="T3088">
        <v>3</v>
      </c>
      <c r="V3088" s="3" t="s">
        <v>123</v>
      </c>
      <c r="W3088" t="s">
        <v>67</v>
      </c>
    </row>
    <row r="3089" spans="1:23" x14ac:dyDescent="0.25">
      <c r="A3089">
        <v>3088</v>
      </c>
      <c r="B3089" t="s">
        <v>1</v>
      </c>
      <c r="C3089">
        <f t="shared" si="242"/>
        <v>0.35</v>
      </c>
      <c r="D3089" t="s">
        <v>2</v>
      </c>
      <c r="E3089">
        <v>0.3</v>
      </c>
      <c r="F3089" t="s">
        <v>25</v>
      </c>
      <c r="G3089">
        <f t="shared" si="243"/>
        <v>0.25</v>
      </c>
      <c r="H3089" t="s">
        <v>26</v>
      </c>
      <c r="I3089">
        <f t="shared" si="243"/>
        <v>0.25</v>
      </c>
      <c r="Q3089">
        <v>0.18918121155860951</v>
      </c>
      <c r="R3089">
        <v>293.79060487893344</v>
      </c>
      <c r="S3089">
        <v>0</v>
      </c>
      <c r="T3089">
        <v>3</v>
      </c>
      <c r="V3089" s="3" t="s">
        <v>123</v>
      </c>
      <c r="W3089" t="s">
        <v>67</v>
      </c>
    </row>
    <row r="3090" spans="1:23" x14ac:dyDescent="0.25">
      <c r="A3090">
        <v>3089</v>
      </c>
      <c r="B3090" t="s">
        <v>1</v>
      </c>
      <c r="C3090">
        <f t="shared" si="242"/>
        <v>0.35</v>
      </c>
      <c r="D3090" t="s">
        <v>2</v>
      </c>
      <c r="E3090">
        <v>0.3</v>
      </c>
      <c r="F3090" t="s">
        <v>25</v>
      </c>
      <c r="G3090">
        <f t="shared" si="243"/>
        <v>0.25</v>
      </c>
      <c r="H3090" t="s">
        <v>26</v>
      </c>
      <c r="I3090">
        <f t="shared" si="243"/>
        <v>0.25</v>
      </c>
      <c r="Q3090">
        <v>0.17248367070998077</v>
      </c>
      <c r="R3090">
        <v>288.72517034315797</v>
      </c>
      <c r="S3090">
        <v>0</v>
      </c>
      <c r="T3090">
        <v>3</v>
      </c>
      <c r="V3090" s="3" t="s">
        <v>123</v>
      </c>
      <c r="W3090" t="s">
        <v>67</v>
      </c>
    </row>
    <row r="3091" spans="1:23" x14ac:dyDescent="0.25">
      <c r="A3091">
        <v>3090</v>
      </c>
      <c r="B3091" t="s">
        <v>1</v>
      </c>
      <c r="C3091">
        <f t="shared" si="242"/>
        <v>0.35</v>
      </c>
      <c r="D3091" t="s">
        <v>2</v>
      </c>
      <c r="E3091">
        <v>0.3</v>
      </c>
      <c r="F3091" t="s">
        <v>25</v>
      </c>
      <c r="G3091">
        <f t="shared" si="243"/>
        <v>0.25</v>
      </c>
      <c r="H3091" t="s">
        <v>26</v>
      </c>
      <c r="I3091">
        <f t="shared" si="243"/>
        <v>0.25</v>
      </c>
      <c r="Q3091">
        <v>0.16021142887600709</v>
      </c>
      <c r="R3091">
        <v>282.76242267955297</v>
      </c>
      <c r="S3091">
        <v>0</v>
      </c>
      <c r="T3091">
        <v>3</v>
      </c>
      <c r="V3091" s="3" t="s">
        <v>123</v>
      </c>
      <c r="W3091" t="s">
        <v>67</v>
      </c>
    </row>
    <row r="3092" spans="1:23" x14ac:dyDescent="0.25">
      <c r="A3092">
        <v>3091</v>
      </c>
      <c r="B3092" t="s">
        <v>1</v>
      </c>
      <c r="C3092">
        <f t="shared" si="242"/>
        <v>0.35</v>
      </c>
      <c r="D3092" t="s">
        <v>2</v>
      </c>
      <c r="E3092">
        <v>0.3</v>
      </c>
      <c r="F3092" t="s">
        <v>25</v>
      </c>
      <c r="G3092">
        <f t="shared" si="243"/>
        <v>0.25</v>
      </c>
      <c r="H3092" t="s">
        <v>26</v>
      </c>
      <c r="I3092">
        <f t="shared" si="243"/>
        <v>0.25</v>
      </c>
      <c r="Q3092">
        <v>0.14410334639047823</v>
      </c>
      <c r="R3092">
        <v>275.96492663083757</v>
      </c>
      <c r="S3092">
        <v>0</v>
      </c>
      <c r="T3092">
        <v>3</v>
      </c>
      <c r="V3092" s="3" t="s">
        <v>123</v>
      </c>
      <c r="W3092" t="s">
        <v>67</v>
      </c>
    </row>
    <row r="3093" spans="1:23" x14ac:dyDescent="0.25">
      <c r="A3093">
        <v>3092</v>
      </c>
      <c r="B3093" t="s">
        <v>1</v>
      </c>
      <c r="C3093">
        <f t="shared" si="242"/>
        <v>0.35</v>
      </c>
      <c r="D3093" t="s">
        <v>2</v>
      </c>
      <c r="E3093">
        <v>0.3</v>
      </c>
      <c r="F3093" t="s">
        <v>25</v>
      </c>
      <c r="G3093">
        <f t="shared" si="243"/>
        <v>0.25</v>
      </c>
      <c r="H3093" t="s">
        <v>26</v>
      </c>
      <c r="I3093">
        <f t="shared" si="243"/>
        <v>0.25</v>
      </c>
      <c r="Q3093">
        <v>0.14028902289105455</v>
      </c>
      <c r="R3093">
        <v>272.15520568705904</v>
      </c>
      <c r="S3093">
        <v>0</v>
      </c>
      <c r="T3093">
        <v>3</v>
      </c>
      <c r="V3093" s="3" t="s">
        <v>123</v>
      </c>
      <c r="W3093" t="s">
        <v>67</v>
      </c>
    </row>
    <row r="3094" spans="1:23" x14ac:dyDescent="0.25">
      <c r="A3094">
        <v>3093</v>
      </c>
      <c r="B3094" t="s">
        <v>1</v>
      </c>
      <c r="C3094">
        <f t="shared" si="242"/>
        <v>0.35</v>
      </c>
      <c r="D3094" t="s">
        <v>2</v>
      </c>
      <c r="E3094">
        <v>0.3</v>
      </c>
      <c r="F3094" t="s">
        <v>25</v>
      </c>
      <c r="G3094">
        <f t="shared" si="243"/>
        <v>0.25</v>
      </c>
      <c r="H3094" t="s">
        <v>26</v>
      </c>
      <c r="I3094">
        <f t="shared" si="243"/>
        <v>0.25</v>
      </c>
      <c r="Q3094">
        <v>0.13358618317416765</v>
      </c>
      <c r="R3094">
        <v>271.21176368148372</v>
      </c>
      <c r="S3094">
        <v>0</v>
      </c>
      <c r="T3094">
        <v>3</v>
      </c>
      <c r="V3094" s="3" t="s">
        <v>123</v>
      </c>
      <c r="W3094" t="s">
        <v>67</v>
      </c>
    </row>
    <row r="3095" spans="1:23" x14ac:dyDescent="0.25">
      <c r="A3095">
        <v>3094</v>
      </c>
      <c r="B3095" t="s">
        <v>1</v>
      </c>
      <c r="C3095">
        <f t="shared" ref="C3095:C3158" si="244">(1-0.3)/2</f>
        <v>0.35</v>
      </c>
      <c r="D3095" t="s">
        <v>2</v>
      </c>
      <c r="E3095">
        <v>0.3</v>
      </c>
      <c r="F3095" t="s">
        <v>25</v>
      </c>
      <c r="G3095">
        <f t="shared" si="243"/>
        <v>0.25</v>
      </c>
      <c r="H3095" t="s">
        <v>26</v>
      </c>
      <c r="I3095">
        <f t="shared" si="243"/>
        <v>0.25</v>
      </c>
      <c r="Q3095">
        <v>0.1240404386152759</v>
      </c>
      <c r="R3095">
        <v>265.61317878725856</v>
      </c>
      <c r="S3095">
        <v>0</v>
      </c>
      <c r="T3095">
        <v>3</v>
      </c>
      <c r="V3095" s="3" t="s">
        <v>123</v>
      </c>
      <c r="W3095" t="s">
        <v>67</v>
      </c>
    </row>
    <row r="3096" spans="1:23" x14ac:dyDescent="0.25">
      <c r="A3096">
        <v>3095</v>
      </c>
      <c r="B3096" t="s">
        <v>1</v>
      </c>
      <c r="C3096">
        <f t="shared" si="244"/>
        <v>0.35</v>
      </c>
      <c r="D3096" t="s">
        <v>2</v>
      </c>
      <c r="E3096">
        <v>0.3</v>
      </c>
      <c r="F3096" t="s">
        <v>25</v>
      </c>
      <c r="G3096">
        <f t="shared" si="243"/>
        <v>0.25</v>
      </c>
      <c r="H3096" t="s">
        <v>26</v>
      </c>
      <c r="I3096">
        <f t="shared" si="243"/>
        <v>0.25</v>
      </c>
      <c r="Q3096">
        <v>0.12094555161176355</v>
      </c>
      <c r="R3096">
        <v>261.0368378610757</v>
      </c>
      <c r="S3096">
        <v>0</v>
      </c>
      <c r="T3096">
        <v>3</v>
      </c>
      <c r="V3096" s="3" t="s">
        <v>123</v>
      </c>
      <c r="W3096" t="s">
        <v>67</v>
      </c>
    </row>
    <row r="3097" spans="1:23" x14ac:dyDescent="0.25">
      <c r="A3097">
        <v>3096</v>
      </c>
      <c r="B3097" t="s">
        <v>1</v>
      </c>
      <c r="C3097">
        <f t="shared" si="244"/>
        <v>0.35</v>
      </c>
      <c r="D3097" t="s">
        <v>2</v>
      </c>
      <c r="E3097">
        <v>0.3</v>
      </c>
      <c r="F3097" t="s">
        <v>25</v>
      </c>
      <c r="G3097">
        <f t="shared" si="243"/>
        <v>0.25</v>
      </c>
      <c r="H3097" t="s">
        <v>26</v>
      </c>
      <c r="I3097">
        <f t="shared" si="243"/>
        <v>0.25</v>
      </c>
      <c r="Q3097">
        <v>0.11342666437292605</v>
      </c>
      <c r="R3097">
        <v>259.22630262387565</v>
      </c>
      <c r="S3097">
        <v>0</v>
      </c>
      <c r="T3097">
        <v>3</v>
      </c>
      <c r="V3097" s="3" t="s">
        <v>123</v>
      </c>
      <c r="W3097" t="s">
        <v>67</v>
      </c>
    </row>
    <row r="3098" spans="1:23" x14ac:dyDescent="0.25">
      <c r="A3098">
        <v>3097</v>
      </c>
      <c r="B3098" t="s">
        <v>1</v>
      </c>
      <c r="C3098">
        <f t="shared" si="244"/>
        <v>0.35</v>
      </c>
      <c r="D3098" t="s">
        <v>2</v>
      </c>
      <c r="E3098">
        <v>0.3</v>
      </c>
      <c r="F3098" t="s">
        <v>25</v>
      </c>
      <c r="G3098">
        <f t="shared" si="243"/>
        <v>0.25</v>
      </c>
      <c r="H3098" t="s">
        <v>26</v>
      </c>
      <c r="I3098">
        <f t="shared" si="243"/>
        <v>0.25</v>
      </c>
      <c r="Q3098">
        <v>0.10855086785282612</v>
      </c>
      <c r="R3098">
        <v>255.64460808931983</v>
      </c>
      <c r="S3098">
        <v>0</v>
      </c>
      <c r="T3098">
        <v>3</v>
      </c>
      <c r="V3098" s="3" t="s">
        <v>123</v>
      </c>
      <c r="W3098" t="s">
        <v>67</v>
      </c>
    </row>
    <row r="3099" spans="1:23" x14ac:dyDescent="0.25">
      <c r="A3099">
        <v>3098</v>
      </c>
      <c r="B3099" t="s">
        <v>1</v>
      </c>
      <c r="C3099">
        <f t="shared" si="244"/>
        <v>0.35</v>
      </c>
      <c r="D3099" t="s">
        <v>2</v>
      </c>
      <c r="E3099">
        <v>0.3</v>
      </c>
      <c r="F3099" t="s">
        <v>25</v>
      </c>
      <c r="G3099">
        <f t="shared" si="243"/>
        <v>0.25</v>
      </c>
      <c r="H3099" t="s">
        <v>26</v>
      </c>
      <c r="I3099">
        <f t="shared" si="243"/>
        <v>0.25</v>
      </c>
      <c r="Q3099">
        <v>0.10387995920969084</v>
      </c>
      <c r="R3099">
        <v>252.11079837845784</v>
      </c>
      <c r="S3099">
        <v>0</v>
      </c>
      <c r="T3099">
        <v>3</v>
      </c>
      <c r="V3099" s="3" t="s">
        <v>123</v>
      </c>
      <c r="W3099" t="s">
        <v>67</v>
      </c>
    </row>
    <row r="3100" spans="1:23" x14ac:dyDescent="0.25">
      <c r="A3100">
        <v>3099</v>
      </c>
      <c r="B3100" t="s">
        <v>1</v>
      </c>
      <c r="C3100">
        <f t="shared" si="244"/>
        <v>0.35</v>
      </c>
      <c r="D3100" t="s">
        <v>2</v>
      </c>
      <c r="E3100">
        <v>0.3</v>
      </c>
      <c r="F3100" t="s">
        <v>25</v>
      </c>
      <c r="G3100">
        <f t="shared" si="243"/>
        <v>0.25</v>
      </c>
      <c r="H3100" t="s">
        <v>26</v>
      </c>
      <c r="I3100">
        <f t="shared" si="243"/>
        <v>0.25</v>
      </c>
      <c r="Q3100">
        <v>9.9240705713831326E-2</v>
      </c>
      <c r="R3100">
        <v>249.49060823131708</v>
      </c>
      <c r="S3100">
        <v>0</v>
      </c>
      <c r="T3100">
        <v>3</v>
      </c>
      <c r="V3100" s="3" t="s">
        <v>123</v>
      </c>
      <c r="W3100" t="s">
        <v>67</v>
      </c>
    </row>
    <row r="3101" spans="1:23" x14ac:dyDescent="0.25">
      <c r="A3101">
        <v>3100</v>
      </c>
      <c r="B3101" t="s">
        <v>1</v>
      </c>
      <c r="C3101">
        <f t="shared" si="244"/>
        <v>0.35</v>
      </c>
      <c r="D3101" t="s">
        <v>2</v>
      </c>
      <c r="E3101">
        <v>0.3</v>
      </c>
      <c r="F3101" t="s">
        <v>25</v>
      </c>
      <c r="G3101">
        <f t="shared" si="243"/>
        <v>0.25</v>
      </c>
      <c r="H3101" t="s">
        <v>26</v>
      </c>
      <c r="I3101">
        <f t="shared" si="243"/>
        <v>0.25</v>
      </c>
      <c r="Q3101">
        <v>9.4650485658445471E-2</v>
      </c>
      <c r="R3101">
        <v>247.75738954735766</v>
      </c>
      <c r="S3101">
        <v>0</v>
      </c>
      <c r="T3101">
        <v>3</v>
      </c>
      <c r="V3101" s="3" t="s">
        <v>123</v>
      </c>
      <c r="W3101" t="s">
        <v>67</v>
      </c>
    </row>
    <row r="3102" spans="1:23" x14ac:dyDescent="0.25">
      <c r="A3102">
        <v>3101</v>
      </c>
      <c r="B3102" t="s">
        <v>1</v>
      </c>
      <c r="C3102">
        <f t="shared" si="244"/>
        <v>0.35</v>
      </c>
      <c r="D3102" t="s">
        <v>2</v>
      </c>
      <c r="E3102">
        <v>0.3</v>
      </c>
      <c r="F3102" t="s">
        <v>25</v>
      </c>
      <c r="G3102">
        <f t="shared" si="243"/>
        <v>0.25</v>
      </c>
      <c r="H3102" t="s">
        <v>26</v>
      </c>
      <c r="I3102">
        <f t="shared" si="243"/>
        <v>0.25</v>
      </c>
      <c r="Q3102">
        <v>8.7848025130852186E-2</v>
      </c>
      <c r="R3102">
        <v>242.62870608132494</v>
      </c>
      <c r="S3102">
        <v>0</v>
      </c>
      <c r="T3102">
        <v>3</v>
      </c>
      <c r="V3102" s="3" t="s">
        <v>123</v>
      </c>
      <c r="W3102" t="s">
        <v>67</v>
      </c>
    </row>
    <row r="3103" spans="1:23" x14ac:dyDescent="0.25">
      <c r="A3103">
        <v>3102</v>
      </c>
      <c r="B3103" t="s">
        <v>1</v>
      </c>
      <c r="C3103">
        <f t="shared" si="244"/>
        <v>0.35</v>
      </c>
      <c r="D3103" t="s">
        <v>2</v>
      </c>
      <c r="E3103">
        <v>0.3</v>
      </c>
      <c r="F3103" t="s">
        <v>25</v>
      </c>
      <c r="G3103">
        <f t="shared" si="243"/>
        <v>0.25</v>
      </c>
      <c r="H3103" t="s">
        <v>26</v>
      </c>
      <c r="I3103">
        <f t="shared" si="243"/>
        <v>0.25</v>
      </c>
      <c r="Q3103">
        <v>8.9344379415067551E-2</v>
      </c>
      <c r="R3103">
        <v>242.62870608132494</v>
      </c>
      <c r="S3103">
        <v>0</v>
      </c>
      <c r="T3103">
        <v>3</v>
      </c>
      <c r="V3103" s="3" t="s">
        <v>123</v>
      </c>
      <c r="W3103" t="s">
        <v>67</v>
      </c>
    </row>
    <row r="3104" spans="1:23" x14ac:dyDescent="0.25">
      <c r="A3104">
        <v>3103</v>
      </c>
      <c r="B3104" t="s">
        <v>1</v>
      </c>
      <c r="C3104">
        <f t="shared" si="244"/>
        <v>0.35</v>
      </c>
      <c r="D3104" t="s">
        <v>2</v>
      </c>
      <c r="E3104">
        <v>0.3</v>
      </c>
      <c r="F3104" t="s">
        <v>25</v>
      </c>
      <c r="G3104">
        <f t="shared" si="243"/>
        <v>0.25</v>
      </c>
      <c r="H3104" t="s">
        <v>26</v>
      </c>
      <c r="I3104">
        <f t="shared" si="243"/>
        <v>0.25</v>
      </c>
      <c r="Q3104">
        <v>7.8816593819557926E-2</v>
      </c>
      <c r="R3104">
        <v>237.60266432470246</v>
      </c>
      <c r="S3104">
        <v>0</v>
      </c>
      <c r="T3104">
        <v>3</v>
      </c>
      <c r="V3104" s="3" t="s">
        <v>123</v>
      </c>
      <c r="W3104" t="s">
        <v>67</v>
      </c>
    </row>
    <row r="3105" spans="1:23" x14ac:dyDescent="0.25">
      <c r="A3105">
        <v>3104</v>
      </c>
      <c r="B3105" t="s">
        <v>1</v>
      </c>
      <c r="C3105">
        <f t="shared" si="244"/>
        <v>0.35</v>
      </c>
      <c r="D3105" t="s">
        <v>2</v>
      </c>
      <c r="E3105">
        <v>0.3</v>
      </c>
      <c r="F3105" t="s">
        <v>25</v>
      </c>
      <c r="G3105">
        <f t="shared" si="243"/>
        <v>0.25</v>
      </c>
      <c r="H3105" t="s">
        <v>26</v>
      </c>
      <c r="I3105">
        <f t="shared" si="243"/>
        <v>0.25</v>
      </c>
      <c r="Q3105">
        <v>7.9072947862576487E-2</v>
      </c>
      <c r="R3105">
        <v>235.94729341829361</v>
      </c>
      <c r="S3105">
        <v>0</v>
      </c>
      <c r="T3105">
        <v>3</v>
      </c>
      <c r="V3105" s="3" t="s">
        <v>123</v>
      </c>
      <c r="W3105" t="s">
        <v>67</v>
      </c>
    </row>
    <row r="3106" spans="1:23" x14ac:dyDescent="0.25">
      <c r="A3106">
        <v>3105</v>
      </c>
      <c r="B3106" t="s">
        <v>1</v>
      </c>
      <c r="C3106">
        <f t="shared" si="244"/>
        <v>0.35</v>
      </c>
      <c r="D3106" t="s">
        <v>2</v>
      </c>
      <c r="E3106">
        <v>0.3</v>
      </c>
      <c r="F3106" t="s">
        <v>25</v>
      </c>
      <c r="G3106">
        <f t="shared" si="243"/>
        <v>0.25</v>
      </c>
      <c r="H3106" t="s">
        <v>26</v>
      </c>
      <c r="I3106">
        <f t="shared" si="243"/>
        <v>0.25</v>
      </c>
      <c r="Q3106">
        <v>7.3020446420729676E-2</v>
      </c>
      <c r="R3106">
        <v>233.48554743490394</v>
      </c>
      <c r="S3106">
        <v>0</v>
      </c>
      <c r="T3106">
        <v>3</v>
      </c>
      <c r="V3106" s="3" t="s">
        <v>123</v>
      </c>
      <c r="W3106" t="s">
        <v>67</v>
      </c>
    </row>
    <row r="3107" spans="1:23" x14ac:dyDescent="0.25">
      <c r="A3107">
        <v>3106</v>
      </c>
      <c r="B3107" t="s">
        <v>1</v>
      </c>
      <c r="C3107">
        <f t="shared" si="244"/>
        <v>0.35</v>
      </c>
      <c r="D3107" t="s">
        <v>2</v>
      </c>
      <c r="E3107">
        <v>0.3</v>
      </c>
      <c r="F3107" t="s">
        <v>25</v>
      </c>
      <c r="G3107">
        <f t="shared" si="243"/>
        <v>0.25</v>
      </c>
      <c r="H3107" t="s">
        <v>26</v>
      </c>
      <c r="I3107">
        <f t="shared" si="243"/>
        <v>0.25</v>
      </c>
      <c r="Q3107">
        <v>7.3255663393686304E-2</v>
      </c>
      <c r="R3107">
        <v>231.85927047835418</v>
      </c>
      <c r="S3107">
        <v>0</v>
      </c>
      <c r="T3107">
        <v>3</v>
      </c>
      <c r="V3107" s="3" t="s">
        <v>123</v>
      </c>
      <c r="W3107" t="s">
        <v>67</v>
      </c>
    </row>
    <row r="3108" spans="1:23" x14ac:dyDescent="0.25">
      <c r="A3108">
        <v>3107</v>
      </c>
      <c r="B3108" t="s">
        <v>1</v>
      </c>
      <c r="C3108">
        <f t="shared" si="244"/>
        <v>0.35</v>
      </c>
      <c r="D3108" t="s">
        <v>2</v>
      </c>
      <c r="E3108">
        <v>0.3</v>
      </c>
      <c r="F3108" t="s">
        <v>25</v>
      </c>
      <c r="G3108">
        <f t="shared" si="243"/>
        <v>0.25</v>
      </c>
      <c r="H3108" t="s">
        <v>26</v>
      </c>
      <c r="I3108">
        <f t="shared" si="243"/>
        <v>0.25</v>
      </c>
      <c r="Q3108">
        <v>6.8908659700707642E-2</v>
      </c>
      <c r="R3108">
        <v>228.63533117964568</v>
      </c>
      <c r="S3108">
        <v>0</v>
      </c>
      <c r="T3108">
        <v>3</v>
      </c>
      <c r="V3108" s="3" t="s">
        <v>123</v>
      </c>
      <c r="W3108" t="s">
        <v>67</v>
      </c>
    </row>
    <row r="3109" spans="1:23" x14ac:dyDescent="0.25">
      <c r="A3109">
        <v>3108</v>
      </c>
      <c r="B3109" t="s">
        <v>1</v>
      </c>
      <c r="C3109">
        <f t="shared" si="244"/>
        <v>0.35</v>
      </c>
      <c r="D3109" t="s">
        <v>2</v>
      </c>
      <c r="E3109">
        <v>0.3</v>
      </c>
      <c r="F3109" t="s">
        <v>25</v>
      </c>
      <c r="G3109">
        <f t="shared" si="243"/>
        <v>0.25</v>
      </c>
      <c r="H3109" t="s">
        <v>26</v>
      </c>
      <c r="I3109">
        <f t="shared" si="243"/>
        <v>0.25</v>
      </c>
      <c r="Q3109">
        <v>6.9238774725760191E-2</v>
      </c>
      <c r="R3109">
        <v>226.24364587649711</v>
      </c>
      <c r="S3109">
        <v>0</v>
      </c>
      <c r="T3109">
        <v>3</v>
      </c>
      <c r="V3109" s="3" t="s">
        <v>123</v>
      </c>
      <c r="W3109" t="s">
        <v>67</v>
      </c>
    </row>
    <row r="3110" spans="1:23" x14ac:dyDescent="0.25">
      <c r="A3110">
        <v>3109</v>
      </c>
      <c r="B3110" t="s">
        <v>1</v>
      </c>
      <c r="C3110">
        <f t="shared" si="244"/>
        <v>0.35</v>
      </c>
      <c r="D3110" t="s">
        <v>2</v>
      </c>
      <c r="E3110">
        <v>0.3</v>
      </c>
      <c r="F3110" t="s">
        <v>25</v>
      </c>
      <c r="G3110">
        <f t="shared" si="243"/>
        <v>0.25</v>
      </c>
      <c r="H3110" t="s">
        <v>26</v>
      </c>
      <c r="I3110">
        <f t="shared" si="243"/>
        <v>0.25</v>
      </c>
      <c r="Q3110">
        <v>6.5022117488643463E-2</v>
      </c>
      <c r="R3110">
        <v>223.87465839867241</v>
      </c>
      <c r="S3110">
        <v>0</v>
      </c>
      <c r="T3110">
        <v>3</v>
      </c>
      <c r="V3110" s="3" t="s">
        <v>123</v>
      </c>
      <c r="W3110" t="s">
        <v>67</v>
      </c>
    </row>
    <row r="3111" spans="1:23" x14ac:dyDescent="0.25">
      <c r="A3111">
        <v>3110</v>
      </c>
      <c r="B3111" t="s">
        <v>1</v>
      </c>
      <c r="C3111">
        <f t="shared" si="244"/>
        <v>0.35</v>
      </c>
      <c r="D3111" t="s">
        <v>2</v>
      </c>
      <c r="E3111">
        <v>0.3</v>
      </c>
      <c r="F3111" t="s">
        <v>25</v>
      </c>
      <c r="G3111">
        <f t="shared" si="243"/>
        <v>0.25</v>
      </c>
      <c r="H3111" t="s">
        <v>26</v>
      </c>
      <c r="I3111">
        <f t="shared" si="243"/>
        <v>0.25</v>
      </c>
      <c r="Q3111">
        <v>6.3933116426574677E-2</v>
      </c>
      <c r="R3111">
        <v>223.87465839867241</v>
      </c>
      <c r="S3111">
        <v>0</v>
      </c>
      <c r="T3111">
        <v>3</v>
      </c>
      <c r="V3111" s="3" t="s">
        <v>123</v>
      </c>
      <c r="W3111" t="s">
        <v>67</v>
      </c>
    </row>
    <row r="3112" spans="1:23" x14ac:dyDescent="0.25">
      <c r="A3112">
        <v>3111</v>
      </c>
      <c r="B3112" t="s">
        <v>1</v>
      </c>
      <c r="C3112">
        <f t="shared" si="244"/>
        <v>0.35</v>
      </c>
      <c r="D3112" t="s">
        <v>2</v>
      </c>
      <c r="E3112">
        <v>0.3</v>
      </c>
      <c r="F3112" t="s">
        <v>25</v>
      </c>
      <c r="G3112">
        <f t="shared" si="243"/>
        <v>0.25</v>
      </c>
      <c r="H3112" t="s">
        <v>26</v>
      </c>
      <c r="I3112">
        <f t="shared" si="243"/>
        <v>0.25</v>
      </c>
      <c r="Q3112">
        <v>5.8134702532172039E-2</v>
      </c>
      <c r="R3112">
        <v>220.75157383314155</v>
      </c>
      <c r="S3112">
        <v>0</v>
      </c>
      <c r="T3112">
        <v>3</v>
      </c>
      <c r="V3112" s="3" t="s">
        <v>123</v>
      </c>
      <c r="W3112" t="s">
        <v>67</v>
      </c>
    </row>
    <row r="3113" spans="1:23" x14ac:dyDescent="0.25">
      <c r="A3113">
        <v>3112</v>
      </c>
      <c r="B3113" t="s">
        <v>1</v>
      </c>
      <c r="C3113">
        <f t="shared" si="244"/>
        <v>0.35</v>
      </c>
      <c r="D3113" t="s">
        <v>2</v>
      </c>
      <c r="E3113">
        <v>0.3</v>
      </c>
      <c r="F3113" t="s">
        <v>25</v>
      </c>
      <c r="G3113">
        <f t="shared" si="243"/>
        <v>0.25</v>
      </c>
      <c r="H3113" t="s">
        <v>26</v>
      </c>
      <c r="I3113">
        <f t="shared" si="243"/>
        <v>0.25</v>
      </c>
      <c r="Q3113">
        <v>5.7340262419674978E-2</v>
      </c>
      <c r="R3113">
        <v>219.20349661363991</v>
      </c>
      <c r="S3113">
        <v>0</v>
      </c>
      <c r="T3113">
        <v>3</v>
      </c>
      <c r="V3113" s="3" t="s">
        <v>123</v>
      </c>
      <c r="W3113" t="s">
        <v>67</v>
      </c>
    </row>
    <row r="3114" spans="1:23" x14ac:dyDescent="0.25">
      <c r="A3114">
        <v>3113</v>
      </c>
      <c r="B3114" t="s">
        <v>1</v>
      </c>
      <c r="C3114">
        <f t="shared" si="244"/>
        <v>0.35</v>
      </c>
      <c r="D3114" t="s">
        <v>2</v>
      </c>
      <c r="E3114">
        <v>0.3</v>
      </c>
      <c r="F3114" t="s">
        <v>25</v>
      </c>
      <c r="G3114">
        <f t="shared" si="243"/>
        <v>0.25</v>
      </c>
      <c r="H3114" t="s">
        <v>26</v>
      </c>
      <c r="I3114">
        <f t="shared" si="243"/>
        <v>0.25</v>
      </c>
      <c r="Q3114">
        <v>5.3107783096183706E-2</v>
      </c>
      <c r="R3114">
        <v>215.37902119076574</v>
      </c>
      <c r="S3114">
        <v>0</v>
      </c>
      <c r="T3114">
        <v>3</v>
      </c>
      <c r="V3114" s="3" t="s">
        <v>123</v>
      </c>
      <c r="W3114" t="s">
        <v>67</v>
      </c>
    </row>
    <row r="3115" spans="1:23" x14ac:dyDescent="0.25">
      <c r="A3115">
        <v>3114</v>
      </c>
      <c r="B3115" t="s">
        <v>1</v>
      </c>
      <c r="C3115">
        <f t="shared" si="244"/>
        <v>0.35</v>
      </c>
      <c r="D3115" t="s">
        <v>2</v>
      </c>
      <c r="E3115">
        <v>0.3</v>
      </c>
      <c r="F3115" t="s">
        <v>25</v>
      </c>
      <c r="G3115">
        <f t="shared" si="243"/>
        <v>0.25</v>
      </c>
      <c r="H3115" t="s">
        <v>26</v>
      </c>
      <c r="I3115">
        <f t="shared" si="243"/>
        <v>0.25</v>
      </c>
      <c r="Q3115">
        <v>4.9184986098808184E-2</v>
      </c>
      <c r="R3115">
        <v>211.61117222596448</v>
      </c>
      <c r="S3115">
        <v>0</v>
      </c>
      <c r="T3115">
        <v>3</v>
      </c>
      <c r="V3115" s="3" t="s">
        <v>123</v>
      </c>
      <c r="W3115" t="s">
        <v>67</v>
      </c>
    </row>
    <row r="3116" spans="1:23" x14ac:dyDescent="0.25">
      <c r="A3116">
        <v>3115</v>
      </c>
      <c r="B3116" t="s">
        <v>1</v>
      </c>
      <c r="C3116">
        <f t="shared" si="244"/>
        <v>0.35</v>
      </c>
      <c r="D3116" t="s">
        <v>2</v>
      </c>
      <c r="E3116">
        <v>0.3</v>
      </c>
      <c r="F3116" t="s">
        <v>25</v>
      </c>
      <c r="G3116">
        <f t="shared" si="243"/>
        <v>0.25</v>
      </c>
      <c r="H3116" t="s">
        <v>26</v>
      </c>
      <c r="I3116">
        <f t="shared" si="243"/>
        <v>0.25</v>
      </c>
      <c r="Q3116">
        <v>4.6467246142681135E-2</v>
      </c>
      <c r="R3116">
        <v>206.43465065994184</v>
      </c>
      <c r="S3116">
        <v>0</v>
      </c>
      <c r="T3116">
        <v>3</v>
      </c>
      <c r="V3116" s="3" t="s">
        <v>123</v>
      </c>
      <c r="W3116" t="s">
        <v>67</v>
      </c>
    </row>
    <row r="3117" spans="1:23" x14ac:dyDescent="0.25">
      <c r="A3117">
        <v>3116</v>
      </c>
      <c r="B3117" t="s">
        <v>1</v>
      </c>
      <c r="C3117">
        <f t="shared" si="244"/>
        <v>0.35</v>
      </c>
      <c r="D3117" t="s">
        <v>2</v>
      </c>
      <c r="E3117">
        <v>0.3</v>
      </c>
      <c r="F3117" t="s">
        <v>25</v>
      </c>
      <c r="G3117">
        <f t="shared" si="243"/>
        <v>0.25</v>
      </c>
      <c r="H3117" t="s">
        <v>26</v>
      </c>
      <c r="I3117">
        <f t="shared" si="243"/>
        <v>0.25</v>
      </c>
      <c r="Q3117">
        <v>4.2371806890160575E-2</v>
      </c>
      <c r="R3117">
        <v>202.08420867598778</v>
      </c>
      <c r="S3117">
        <v>0</v>
      </c>
      <c r="T3117">
        <v>3</v>
      </c>
      <c r="V3117" s="3" t="s">
        <v>123</v>
      </c>
      <c r="W3117" t="s">
        <v>67</v>
      </c>
    </row>
    <row r="3118" spans="1:23" x14ac:dyDescent="0.25">
      <c r="A3118">
        <v>3117</v>
      </c>
      <c r="B3118" t="s">
        <v>1</v>
      </c>
      <c r="C3118">
        <f t="shared" si="244"/>
        <v>0.35</v>
      </c>
      <c r="D3118" t="s">
        <v>2</v>
      </c>
      <c r="E3118">
        <v>0.3</v>
      </c>
      <c r="F3118" t="s">
        <v>25</v>
      </c>
      <c r="G3118">
        <f t="shared" si="243"/>
        <v>0.25</v>
      </c>
      <c r="H3118" t="s">
        <v>26</v>
      </c>
      <c r="I3118">
        <f t="shared" si="243"/>
        <v>0.25</v>
      </c>
      <c r="Q3118">
        <v>4.1850761889945222E-2</v>
      </c>
      <c r="R3118">
        <v>199.93846124742248</v>
      </c>
      <c r="S3118">
        <v>0</v>
      </c>
      <c r="T3118">
        <v>3</v>
      </c>
      <c r="V3118" s="3" t="s">
        <v>123</v>
      </c>
      <c r="W3118" t="s">
        <v>67</v>
      </c>
    </row>
    <row r="3119" spans="1:23" x14ac:dyDescent="0.25">
      <c r="A3119">
        <v>3118</v>
      </c>
      <c r="B3119" t="s">
        <v>1</v>
      </c>
      <c r="C3119">
        <f t="shared" si="244"/>
        <v>0.35</v>
      </c>
      <c r="D3119" t="s">
        <v>2</v>
      </c>
      <c r="E3119">
        <v>0.3</v>
      </c>
      <c r="F3119" t="s">
        <v>25</v>
      </c>
      <c r="G3119">
        <f t="shared" si="243"/>
        <v>0.25</v>
      </c>
      <c r="H3119" t="s">
        <v>26</v>
      </c>
      <c r="I3119">
        <f t="shared" si="243"/>
        <v>0.25</v>
      </c>
      <c r="Q3119">
        <v>3.8576117832649803E-2</v>
      </c>
      <c r="R3119">
        <v>198.52018106374953</v>
      </c>
      <c r="S3119">
        <v>0</v>
      </c>
      <c r="T3119">
        <v>3</v>
      </c>
      <c r="V3119" s="3" t="s">
        <v>123</v>
      </c>
      <c r="W3119" t="s">
        <v>67</v>
      </c>
    </row>
    <row r="3120" spans="1:23" x14ac:dyDescent="0.25">
      <c r="A3120">
        <v>3119</v>
      </c>
      <c r="B3120" t="s">
        <v>1</v>
      </c>
      <c r="C3120">
        <f t="shared" si="244"/>
        <v>0.35</v>
      </c>
      <c r="D3120" t="s">
        <v>2</v>
      </c>
      <c r="E3120">
        <v>0.3</v>
      </c>
      <c r="F3120" t="s">
        <v>25</v>
      </c>
      <c r="G3120">
        <f t="shared" si="243"/>
        <v>0.25</v>
      </c>
      <c r="H3120" t="s">
        <v>26</v>
      </c>
      <c r="I3120">
        <f t="shared" si="243"/>
        <v>0.25</v>
      </c>
      <c r="Q3120">
        <v>3.751826514571887E-2</v>
      </c>
      <c r="R3120">
        <v>195.70679109269616</v>
      </c>
      <c r="S3120">
        <v>0</v>
      </c>
      <c r="T3120">
        <v>3</v>
      </c>
      <c r="V3120" s="3" t="s">
        <v>123</v>
      </c>
      <c r="W3120" t="s">
        <v>67</v>
      </c>
    </row>
    <row r="3121" spans="1:23" x14ac:dyDescent="0.25">
      <c r="A3121">
        <v>3120</v>
      </c>
      <c r="B3121" t="s">
        <v>1</v>
      </c>
      <c r="C3121">
        <f t="shared" si="244"/>
        <v>0.35</v>
      </c>
      <c r="D3121" t="s">
        <v>2</v>
      </c>
      <c r="E3121">
        <v>0.3</v>
      </c>
      <c r="F3121" t="s">
        <v>25</v>
      </c>
      <c r="G3121">
        <f t="shared" si="243"/>
        <v>0.25</v>
      </c>
      <c r="H3121" t="s">
        <v>26</v>
      </c>
      <c r="I3121">
        <f t="shared" si="243"/>
        <v>0.25</v>
      </c>
      <c r="Q3121">
        <v>3.5717184908541616E-2</v>
      </c>
      <c r="R3121">
        <v>195.00703882586396</v>
      </c>
      <c r="S3121">
        <v>0</v>
      </c>
      <c r="T3121">
        <v>3</v>
      </c>
      <c r="V3121" s="3" t="s">
        <v>123</v>
      </c>
      <c r="W3121" t="s">
        <v>67</v>
      </c>
    </row>
    <row r="3122" spans="1:23" x14ac:dyDescent="0.25">
      <c r="A3122">
        <v>3121</v>
      </c>
      <c r="B3122" t="s">
        <v>1</v>
      </c>
      <c r="C3122">
        <f t="shared" si="244"/>
        <v>0.35</v>
      </c>
      <c r="D3122" t="s">
        <v>2</v>
      </c>
      <c r="E3122">
        <v>0.3</v>
      </c>
      <c r="F3122" t="s">
        <v>25</v>
      </c>
      <c r="G3122">
        <f t="shared" ref="G3122:I3185" si="245">0.5/2</f>
        <v>0.25</v>
      </c>
      <c r="H3122" t="s">
        <v>26</v>
      </c>
      <c r="I3122">
        <f t="shared" si="245"/>
        <v>0.25</v>
      </c>
      <c r="Q3122">
        <v>3.4305824543956719E-2</v>
      </c>
      <c r="R3122">
        <v>190.17739694302924</v>
      </c>
      <c r="S3122">
        <v>0</v>
      </c>
      <c r="T3122">
        <v>3</v>
      </c>
      <c r="V3122" s="3" t="s">
        <v>123</v>
      </c>
      <c r="W3122" t="s">
        <v>67</v>
      </c>
    </row>
    <row r="3123" spans="1:23" x14ac:dyDescent="0.25">
      <c r="A3123">
        <v>3122</v>
      </c>
      <c r="B3123" t="s">
        <v>1</v>
      </c>
      <c r="C3123">
        <f t="shared" si="244"/>
        <v>0.35</v>
      </c>
      <c r="D3123" t="s">
        <v>2</v>
      </c>
      <c r="E3123">
        <v>0.3</v>
      </c>
      <c r="F3123" t="s">
        <v>25</v>
      </c>
      <c r="G3123">
        <f t="shared" si="245"/>
        <v>0.25</v>
      </c>
      <c r="H3123" t="s">
        <v>26</v>
      </c>
      <c r="I3123">
        <f t="shared" si="245"/>
        <v>0.25</v>
      </c>
      <c r="Q3123">
        <v>3.2205721723897636E-2</v>
      </c>
      <c r="R3123">
        <v>188.13975301354827</v>
      </c>
      <c r="S3123">
        <v>0</v>
      </c>
      <c r="T3123">
        <v>3</v>
      </c>
      <c r="V3123" s="3" t="s">
        <v>123</v>
      </c>
      <c r="W3123" t="s">
        <v>67</v>
      </c>
    </row>
    <row r="3124" spans="1:23" x14ac:dyDescent="0.25">
      <c r="A3124">
        <v>3123</v>
      </c>
      <c r="B3124" t="s">
        <v>1</v>
      </c>
      <c r="C3124">
        <f t="shared" si="244"/>
        <v>0.35</v>
      </c>
      <c r="D3124" t="s">
        <v>2</v>
      </c>
      <c r="E3124">
        <v>0.3</v>
      </c>
      <c r="F3124" t="s">
        <v>25</v>
      </c>
      <c r="G3124">
        <f t="shared" si="245"/>
        <v>0.25</v>
      </c>
      <c r="H3124" t="s">
        <v>26</v>
      </c>
      <c r="I3124">
        <f t="shared" si="245"/>
        <v>0.25</v>
      </c>
      <c r="Q3124">
        <v>3.065893340340959E-2</v>
      </c>
      <c r="R3124">
        <v>187.46239633840298</v>
      </c>
      <c r="S3124">
        <v>0</v>
      </c>
      <c r="T3124">
        <v>3</v>
      </c>
      <c r="V3124" s="3" t="s">
        <v>123</v>
      </c>
      <c r="W3124" t="s">
        <v>67</v>
      </c>
    </row>
    <row r="3125" spans="1:23" x14ac:dyDescent="0.25">
      <c r="A3125">
        <v>3124</v>
      </c>
      <c r="B3125" t="s">
        <v>1</v>
      </c>
      <c r="C3125">
        <f t="shared" si="244"/>
        <v>0.35</v>
      </c>
      <c r="D3125" t="s">
        <v>2</v>
      </c>
      <c r="E3125">
        <v>0.3</v>
      </c>
      <c r="F3125" t="s">
        <v>25</v>
      </c>
      <c r="G3125">
        <f t="shared" si="245"/>
        <v>0.25</v>
      </c>
      <c r="H3125" t="s">
        <v>26</v>
      </c>
      <c r="I3125">
        <f t="shared" si="245"/>
        <v>0.25</v>
      </c>
      <c r="Q3125">
        <v>2.8423050902752489E-2</v>
      </c>
      <c r="R3125">
        <v>183.44801285357602</v>
      </c>
      <c r="S3125">
        <v>0</v>
      </c>
      <c r="T3125">
        <v>3</v>
      </c>
      <c r="V3125" s="3" t="s">
        <v>123</v>
      </c>
      <c r="W3125" t="s">
        <v>67</v>
      </c>
    </row>
    <row r="3126" spans="1:23" x14ac:dyDescent="0.25">
      <c r="A3126">
        <v>3125</v>
      </c>
      <c r="B3126" t="s">
        <v>1</v>
      </c>
      <c r="C3126">
        <f t="shared" si="244"/>
        <v>0.35</v>
      </c>
      <c r="D3126" t="s">
        <v>2</v>
      </c>
      <c r="E3126">
        <v>0.3</v>
      </c>
      <c r="F3126" t="s">
        <v>25</v>
      </c>
      <c r="G3126">
        <f t="shared" si="245"/>
        <v>0.25</v>
      </c>
      <c r="H3126" t="s">
        <v>26</v>
      </c>
      <c r="I3126">
        <f t="shared" si="245"/>
        <v>0.25</v>
      </c>
      <c r="Q3126">
        <v>2.9442550375990601E-2</v>
      </c>
      <c r="R3126">
        <v>182.78643670721647</v>
      </c>
      <c r="S3126">
        <v>0</v>
      </c>
      <c r="T3126">
        <v>3</v>
      </c>
      <c r="V3126" s="3" t="s">
        <v>123</v>
      </c>
      <c r="W3126" t="s">
        <v>67</v>
      </c>
    </row>
    <row r="3127" spans="1:23" x14ac:dyDescent="0.25">
      <c r="A3127">
        <v>3126</v>
      </c>
      <c r="B3127" t="s">
        <v>1</v>
      </c>
      <c r="C3127">
        <f t="shared" si="244"/>
        <v>0.35</v>
      </c>
      <c r="D3127" t="s">
        <v>2</v>
      </c>
      <c r="E3127">
        <v>0.3</v>
      </c>
      <c r="F3127" t="s">
        <v>25</v>
      </c>
      <c r="G3127">
        <f t="shared" si="245"/>
        <v>0.25</v>
      </c>
      <c r="H3127" t="s">
        <v>26</v>
      </c>
      <c r="I3127">
        <f t="shared" si="245"/>
        <v>0.25</v>
      </c>
      <c r="Q3127">
        <v>2.5906562520477714E-2</v>
      </c>
      <c r="R3127">
        <v>179.50506805676224</v>
      </c>
      <c r="S3127">
        <v>0</v>
      </c>
      <c r="T3127">
        <v>3</v>
      </c>
      <c r="V3127" s="3" t="s">
        <v>123</v>
      </c>
      <c r="W3127" t="s">
        <v>67</v>
      </c>
    </row>
    <row r="3128" spans="1:23" x14ac:dyDescent="0.25">
      <c r="A3128">
        <v>3127</v>
      </c>
      <c r="B3128" t="s">
        <v>1</v>
      </c>
      <c r="C3128">
        <f t="shared" si="244"/>
        <v>0.35</v>
      </c>
      <c r="D3128" t="s">
        <v>2</v>
      </c>
      <c r="E3128">
        <v>0.3</v>
      </c>
      <c r="F3128" t="s">
        <v>25</v>
      </c>
      <c r="G3128">
        <f t="shared" si="245"/>
        <v>0.25</v>
      </c>
      <c r="H3128" t="s">
        <v>26</v>
      </c>
      <c r="I3128">
        <f t="shared" si="245"/>
        <v>0.25</v>
      </c>
      <c r="Q3128">
        <v>2.5981237080305874E-2</v>
      </c>
      <c r="R3128">
        <v>178.20449038708836</v>
      </c>
      <c r="S3128">
        <v>0</v>
      </c>
      <c r="T3128">
        <v>3</v>
      </c>
      <c r="V3128" s="3" t="s">
        <v>123</v>
      </c>
      <c r="W3128" t="s">
        <v>67</v>
      </c>
    </row>
    <row r="3129" spans="1:23" x14ac:dyDescent="0.25">
      <c r="A3129">
        <v>3128</v>
      </c>
      <c r="B3129" t="s">
        <v>1</v>
      </c>
      <c r="C3129">
        <f t="shared" si="244"/>
        <v>0.35</v>
      </c>
      <c r="D3129" t="s">
        <v>2</v>
      </c>
      <c r="E3129">
        <v>0.3</v>
      </c>
      <c r="F3129" t="s">
        <v>25</v>
      </c>
      <c r="G3129">
        <f t="shared" si="245"/>
        <v>0.25</v>
      </c>
      <c r="H3129" t="s">
        <v>26</v>
      </c>
      <c r="I3129">
        <f t="shared" si="245"/>
        <v>0.25</v>
      </c>
      <c r="Q3129">
        <v>2.3678932043562181E-2</v>
      </c>
      <c r="R3129">
        <v>174.34923212504299</v>
      </c>
      <c r="S3129">
        <v>0</v>
      </c>
      <c r="T3129">
        <v>3</v>
      </c>
      <c r="V3129" s="3" t="s">
        <v>123</v>
      </c>
      <c r="W3129" t="s">
        <v>67</v>
      </c>
    </row>
    <row r="3130" spans="1:23" x14ac:dyDescent="0.25">
      <c r="A3130">
        <v>3129</v>
      </c>
      <c r="B3130" t="s">
        <v>1</v>
      </c>
      <c r="C3130">
        <f t="shared" si="244"/>
        <v>0.35</v>
      </c>
      <c r="D3130" t="s">
        <v>2</v>
      </c>
      <c r="E3130">
        <v>0.3</v>
      </c>
      <c r="F3130" t="s">
        <v>25</v>
      </c>
      <c r="G3130">
        <f t="shared" si="245"/>
        <v>0.25</v>
      </c>
      <c r="H3130" t="s">
        <v>26</v>
      </c>
      <c r="I3130">
        <f t="shared" si="245"/>
        <v>0.25</v>
      </c>
      <c r="Q3130">
        <v>2.2924753580677984E-2</v>
      </c>
      <c r="R3130">
        <v>173.71375029594782</v>
      </c>
      <c r="S3130">
        <v>0</v>
      </c>
      <c r="T3130">
        <v>3</v>
      </c>
      <c r="V3130" s="3" t="s">
        <v>123</v>
      </c>
      <c r="W3130" t="s">
        <v>67</v>
      </c>
    </row>
    <row r="3131" spans="1:23" x14ac:dyDescent="0.25">
      <c r="A3131">
        <v>3130</v>
      </c>
      <c r="B3131" t="s">
        <v>1</v>
      </c>
      <c r="C3131">
        <f t="shared" si="244"/>
        <v>0.35</v>
      </c>
      <c r="D3131" t="s">
        <v>2</v>
      </c>
      <c r="E3131">
        <v>0.3</v>
      </c>
      <c r="F3131" t="s">
        <v>25</v>
      </c>
      <c r="G3131">
        <f t="shared" si="245"/>
        <v>0.25</v>
      </c>
      <c r="H3131" t="s">
        <v>26</v>
      </c>
      <c r="I3131">
        <f t="shared" si="245"/>
        <v>0.25</v>
      </c>
      <c r="Q3131">
        <v>2.0920736597212899E-2</v>
      </c>
      <c r="R3131">
        <v>169.31152000353848</v>
      </c>
      <c r="S3131">
        <v>0</v>
      </c>
      <c r="T3131">
        <v>3</v>
      </c>
      <c r="V3131" s="3" t="s">
        <v>123</v>
      </c>
      <c r="W3131" t="s">
        <v>67</v>
      </c>
    </row>
    <row r="3132" spans="1:23" x14ac:dyDescent="0.25">
      <c r="A3132">
        <v>3131</v>
      </c>
      <c r="B3132" t="s">
        <v>1</v>
      </c>
      <c r="C3132">
        <f t="shared" si="244"/>
        <v>0.35</v>
      </c>
      <c r="D3132" t="s">
        <v>2</v>
      </c>
      <c r="E3132">
        <v>0.3</v>
      </c>
      <c r="F3132" t="s">
        <v>25</v>
      </c>
      <c r="G3132">
        <f t="shared" si="245"/>
        <v>0.25</v>
      </c>
      <c r="H3132" t="s">
        <v>26</v>
      </c>
      <c r="I3132">
        <f t="shared" si="245"/>
        <v>0.25</v>
      </c>
      <c r="Q3132">
        <v>2.1307016063636896E-2</v>
      </c>
      <c r="R3132">
        <v>168.69026028807036</v>
      </c>
      <c r="S3132">
        <v>0</v>
      </c>
      <c r="T3132">
        <v>3</v>
      </c>
      <c r="V3132" s="3" t="s">
        <v>123</v>
      </c>
      <c r="W3132" t="s">
        <v>67</v>
      </c>
    </row>
    <row r="3133" spans="1:23" x14ac:dyDescent="0.25">
      <c r="A3133">
        <v>3132</v>
      </c>
      <c r="B3133" t="s">
        <v>1</v>
      </c>
      <c r="C3133">
        <f t="shared" si="244"/>
        <v>0.35</v>
      </c>
      <c r="D3133" t="s">
        <v>2</v>
      </c>
      <c r="E3133">
        <v>0.3</v>
      </c>
      <c r="F3133" t="s">
        <v>25</v>
      </c>
      <c r="G3133">
        <f t="shared" si="245"/>
        <v>0.25</v>
      </c>
      <c r="H3133" t="s">
        <v>26</v>
      </c>
      <c r="I3133">
        <f t="shared" si="245"/>
        <v>0.25</v>
      </c>
      <c r="Q3133">
        <v>1.9388372154645717E-2</v>
      </c>
      <c r="R3133">
        <v>165.60610978310928</v>
      </c>
      <c r="S3133">
        <v>0</v>
      </c>
      <c r="T3133">
        <v>3</v>
      </c>
      <c r="V3133" s="3" t="s">
        <v>123</v>
      </c>
      <c r="W3133" t="s">
        <v>67</v>
      </c>
    </row>
    <row r="3134" spans="1:23" x14ac:dyDescent="0.25">
      <c r="A3134">
        <v>3133</v>
      </c>
      <c r="B3134" t="s">
        <v>1</v>
      </c>
      <c r="C3134">
        <f t="shared" si="244"/>
        <v>0.35</v>
      </c>
      <c r="D3134" t="s">
        <v>2</v>
      </c>
      <c r="E3134">
        <v>0.3</v>
      </c>
      <c r="F3134" t="s">
        <v>25</v>
      </c>
      <c r="G3134">
        <f t="shared" si="245"/>
        <v>0.25</v>
      </c>
      <c r="H3134" t="s">
        <v>26</v>
      </c>
      <c r="I3134">
        <f t="shared" si="245"/>
        <v>0.25</v>
      </c>
      <c r="Q3134">
        <v>1.9116640081526838E-2</v>
      </c>
      <c r="R3134">
        <v>164.38600627211537</v>
      </c>
      <c r="S3134">
        <v>0</v>
      </c>
      <c r="T3134">
        <v>3</v>
      </c>
      <c r="V3134" s="3" t="s">
        <v>123</v>
      </c>
      <c r="W3134" t="s">
        <v>67</v>
      </c>
    </row>
    <row r="3135" spans="1:23" x14ac:dyDescent="0.25">
      <c r="A3135">
        <v>3134</v>
      </c>
      <c r="B3135" t="s">
        <v>1</v>
      </c>
      <c r="C3135">
        <f t="shared" si="244"/>
        <v>0.35</v>
      </c>
      <c r="D3135" t="s">
        <v>2</v>
      </c>
      <c r="E3135">
        <v>0.3</v>
      </c>
      <c r="F3135" t="s">
        <v>25</v>
      </c>
      <c r="G3135">
        <f t="shared" si="245"/>
        <v>0.25</v>
      </c>
      <c r="H3135" t="s">
        <v>26</v>
      </c>
      <c r="I3135">
        <f t="shared" si="245"/>
        <v>0.25</v>
      </c>
      <c r="Q3135">
        <v>1.7942056837679556E-2</v>
      </c>
      <c r="R3135">
        <v>162.56662862718116</v>
      </c>
      <c r="S3135">
        <v>0</v>
      </c>
      <c r="T3135">
        <v>3</v>
      </c>
      <c r="V3135" s="3" t="s">
        <v>123</v>
      </c>
      <c r="W3135" t="s">
        <v>67</v>
      </c>
    </row>
    <row r="3136" spans="1:23" x14ac:dyDescent="0.25">
      <c r="A3136">
        <v>3135</v>
      </c>
      <c r="B3136" t="s">
        <v>1</v>
      </c>
      <c r="C3136">
        <f t="shared" si="244"/>
        <v>0.35</v>
      </c>
      <c r="D3136" t="s">
        <v>2</v>
      </c>
      <c r="E3136">
        <v>0.3</v>
      </c>
      <c r="F3136" t="s">
        <v>25</v>
      </c>
      <c r="G3136">
        <f t="shared" si="245"/>
        <v>0.25</v>
      </c>
      <c r="H3136" t="s">
        <v>26</v>
      </c>
      <c r="I3136">
        <f t="shared" si="245"/>
        <v>0.25</v>
      </c>
      <c r="Q3136">
        <v>1.7690330987525784E-2</v>
      </c>
      <c r="R3136">
        <v>161.36146692554604</v>
      </c>
      <c r="S3136">
        <v>0</v>
      </c>
      <c r="T3136">
        <v>3</v>
      </c>
      <c r="V3136" s="3" t="s">
        <v>123</v>
      </c>
      <c r="W3136" t="s">
        <v>67</v>
      </c>
    </row>
    <row r="3137" spans="1:23" x14ac:dyDescent="0.25">
      <c r="A3137">
        <v>3136</v>
      </c>
      <c r="B3137" t="s">
        <v>1</v>
      </c>
      <c r="C3137">
        <f t="shared" si="244"/>
        <v>0.35</v>
      </c>
      <c r="D3137" t="s">
        <v>2</v>
      </c>
      <c r="E3137">
        <v>0.3</v>
      </c>
      <c r="F3137" t="s">
        <v>25</v>
      </c>
      <c r="G3137">
        <f t="shared" si="245"/>
        <v>0.25</v>
      </c>
      <c r="H3137" t="s">
        <v>26</v>
      </c>
      <c r="I3137">
        <f t="shared" si="245"/>
        <v>0.25</v>
      </c>
      <c r="Q3137">
        <v>1.6625745186262308E-2</v>
      </c>
      <c r="R3137">
        <v>158.97290665929432</v>
      </c>
      <c r="S3137">
        <v>0</v>
      </c>
      <c r="T3137">
        <v>3</v>
      </c>
      <c r="V3137" s="3" t="s">
        <v>123</v>
      </c>
      <c r="W3137" t="s">
        <v>67</v>
      </c>
    </row>
    <row r="3138" spans="1:23" x14ac:dyDescent="0.25">
      <c r="A3138">
        <v>3137</v>
      </c>
      <c r="B3138" t="s">
        <v>1</v>
      </c>
      <c r="C3138">
        <f t="shared" si="244"/>
        <v>0.35</v>
      </c>
      <c r="D3138" t="s">
        <v>2</v>
      </c>
      <c r="E3138">
        <v>0.3</v>
      </c>
      <c r="F3138" t="s">
        <v>25</v>
      </c>
      <c r="G3138">
        <f t="shared" si="245"/>
        <v>0.25</v>
      </c>
      <c r="H3138" t="s">
        <v>26</v>
      </c>
      <c r="I3138">
        <f t="shared" si="245"/>
        <v>0.25</v>
      </c>
      <c r="Q3138">
        <v>1.6139493232903677E-2</v>
      </c>
      <c r="R3138">
        <v>157.19819230719594</v>
      </c>
      <c r="S3138">
        <v>0</v>
      </c>
      <c r="T3138">
        <v>3</v>
      </c>
      <c r="V3138" s="3" t="s">
        <v>123</v>
      </c>
      <c r="W3138" t="s">
        <v>67</v>
      </c>
    </row>
    <row r="3139" spans="1:23" x14ac:dyDescent="0.25">
      <c r="A3139">
        <v>3138</v>
      </c>
      <c r="B3139" t="s">
        <v>1</v>
      </c>
      <c r="C3139">
        <f t="shared" si="244"/>
        <v>0.35</v>
      </c>
      <c r="D3139" t="s">
        <v>2</v>
      </c>
      <c r="E3139">
        <v>0.3</v>
      </c>
      <c r="F3139" t="s">
        <v>25</v>
      </c>
      <c r="G3139">
        <f t="shared" si="245"/>
        <v>0.25</v>
      </c>
      <c r="H3139" t="s">
        <v>26</v>
      </c>
      <c r="I3139">
        <f t="shared" si="245"/>
        <v>0.25</v>
      </c>
      <c r="Q3139">
        <v>1.5188072265794435E-2</v>
      </c>
      <c r="R3139">
        <v>154.27373719246975</v>
      </c>
      <c r="S3139">
        <v>0</v>
      </c>
      <c r="T3139">
        <v>3</v>
      </c>
      <c r="V3139" s="3" t="s">
        <v>123</v>
      </c>
      <c r="W3139" t="s">
        <v>67</v>
      </c>
    </row>
    <row r="3140" spans="1:23" x14ac:dyDescent="0.25">
      <c r="A3140">
        <v>3139</v>
      </c>
      <c r="B3140" t="s">
        <v>1</v>
      </c>
      <c r="C3140">
        <f t="shared" si="244"/>
        <v>0.35</v>
      </c>
      <c r="D3140" t="s">
        <v>2</v>
      </c>
      <c r="E3140">
        <v>0.3</v>
      </c>
      <c r="F3140" t="s">
        <v>25</v>
      </c>
      <c r="G3140">
        <f t="shared" si="245"/>
        <v>0.25</v>
      </c>
      <c r="H3140" t="s">
        <v>26</v>
      </c>
      <c r="I3140">
        <f t="shared" si="245"/>
        <v>0.25</v>
      </c>
      <c r="Q3140">
        <v>1.4071594747506893E-2</v>
      </c>
      <c r="R3140">
        <v>150.81501322302842</v>
      </c>
      <c r="S3140">
        <v>0</v>
      </c>
      <c r="T3140">
        <v>3</v>
      </c>
      <c r="V3140" s="3" t="s">
        <v>123</v>
      </c>
      <c r="W3140" t="s">
        <v>67</v>
      </c>
    </row>
    <row r="3141" spans="1:23" x14ac:dyDescent="0.25">
      <c r="A3141">
        <v>3140</v>
      </c>
      <c r="B3141" t="s">
        <v>1</v>
      </c>
      <c r="C3141">
        <f t="shared" si="244"/>
        <v>0.35</v>
      </c>
      <c r="D3141" t="s">
        <v>2</v>
      </c>
      <c r="E3141">
        <v>0.3</v>
      </c>
      <c r="F3141" t="s">
        <v>25</v>
      </c>
      <c r="G3141">
        <f t="shared" si="245"/>
        <v>0.25</v>
      </c>
      <c r="H3141" t="s">
        <v>26</v>
      </c>
      <c r="I3141">
        <f t="shared" si="245"/>
        <v>0.25</v>
      </c>
      <c r="Q3141">
        <v>1.2783545956789637E-2</v>
      </c>
      <c r="R3141">
        <v>148.54073137316891</v>
      </c>
      <c r="S3141">
        <v>0</v>
      </c>
      <c r="T3141">
        <v>3</v>
      </c>
      <c r="V3141" s="3" t="s">
        <v>123</v>
      </c>
      <c r="W3141" t="s">
        <v>67</v>
      </c>
    </row>
    <row r="3142" spans="1:23" x14ac:dyDescent="0.25">
      <c r="A3142">
        <v>3141</v>
      </c>
      <c r="B3142" t="s">
        <v>1</v>
      </c>
      <c r="C3142">
        <f t="shared" si="244"/>
        <v>0.35</v>
      </c>
      <c r="D3142" t="s">
        <v>2</v>
      </c>
      <c r="E3142">
        <v>0.3</v>
      </c>
      <c r="F3142" t="s">
        <v>25</v>
      </c>
      <c r="G3142">
        <f t="shared" si="245"/>
        <v>0.25</v>
      </c>
      <c r="H3142" t="s">
        <v>26</v>
      </c>
      <c r="I3142">
        <f t="shared" si="245"/>
        <v>0.25</v>
      </c>
      <c r="Q3142">
        <v>1.2265825360754976E-2</v>
      </c>
      <c r="R3142">
        <v>144.61848880573638</v>
      </c>
      <c r="S3142">
        <v>0</v>
      </c>
      <c r="T3142">
        <v>3</v>
      </c>
      <c r="V3142" s="3" t="s">
        <v>123</v>
      </c>
      <c r="W3142" t="s">
        <v>67</v>
      </c>
    </row>
    <row r="3143" spans="1:23" x14ac:dyDescent="0.25">
      <c r="A3143">
        <v>3142</v>
      </c>
      <c r="B3143" t="s">
        <v>1</v>
      </c>
      <c r="C3143">
        <f t="shared" si="244"/>
        <v>0.35</v>
      </c>
      <c r="D3143" t="s">
        <v>2</v>
      </c>
      <c r="E3143">
        <v>0.3</v>
      </c>
      <c r="F3143" t="s">
        <v>25</v>
      </c>
      <c r="G3143">
        <f t="shared" si="245"/>
        <v>0.25</v>
      </c>
      <c r="H3143" t="s">
        <v>26</v>
      </c>
      <c r="I3143">
        <f t="shared" si="245"/>
        <v>0.25</v>
      </c>
      <c r="Q3143">
        <v>1.133209733412908E-2</v>
      </c>
      <c r="R3143">
        <v>142.41005126160036</v>
      </c>
      <c r="S3143">
        <v>0</v>
      </c>
      <c r="T3143">
        <v>3</v>
      </c>
      <c r="V3143" s="3" t="s">
        <v>123</v>
      </c>
      <c r="W3143" t="s">
        <v>67</v>
      </c>
    </row>
    <row r="3144" spans="1:23" x14ac:dyDescent="0.25">
      <c r="A3144">
        <v>3143</v>
      </c>
      <c r="B3144" t="s">
        <v>1</v>
      </c>
      <c r="C3144">
        <f t="shared" si="244"/>
        <v>0.35</v>
      </c>
      <c r="D3144" t="s">
        <v>2</v>
      </c>
      <c r="E3144">
        <v>0.3</v>
      </c>
      <c r="F3144" t="s">
        <v>25</v>
      </c>
      <c r="G3144">
        <f t="shared" si="245"/>
        <v>0.25</v>
      </c>
      <c r="H3144" t="s">
        <v>26</v>
      </c>
      <c r="I3144">
        <f t="shared" si="245"/>
        <v>0.25</v>
      </c>
      <c r="Q3144">
        <v>1.1157070829913173E-2</v>
      </c>
      <c r="R3144">
        <v>141.86029579539093</v>
      </c>
      <c r="S3144">
        <v>0</v>
      </c>
      <c r="T3144">
        <v>3</v>
      </c>
      <c r="V3144" s="3" t="s">
        <v>123</v>
      </c>
      <c r="W3144" t="s">
        <v>67</v>
      </c>
    </row>
    <row r="3145" spans="1:23" x14ac:dyDescent="0.25">
      <c r="A3145">
        <v>3144</v>
      </c>
      <c r="B3145" t="s">
        <v>1</v>
      </c>
      <c r="C3145">
        <f t="shared" si="244"/>
        <v>0.35</v>
      </c>
      <c r="D3145" t="s">
        <v>2</v>
      </c>
      <c r="E3145">
        <v>0.3</v>
      </c>
      <c r="F3145" t="s">
        <v>25</v>
      </c>
      <c r="G3145">
        <f t="shared" si="245"/>
        <v>0.25</v>
      </c>
      <c r="H3145" t="s">
        <v>26</v>
      </c>
      <c r="I3145">
        <f t="shared" si="245"/>
        <v>0.25</v>
      </c>
      <c r="Q3145">
        <v>1.0320912657302114E-2</v>
      </c>
      <c r="R3145">
        <v>139.13999571374404</v>
      </c>
      <c r="S3145">
        <v>0</v>
      </c>
      <c r="T3145">
        <v>3</v>
      </c>
      <c r="V3145" s="3" t="s">
        <v>123</v>
      </c>
      <c r="W3145" t="s">
        <v>67</v>
      </c>
    </row>
    <row r="3146" spans="1:23" x14ac:dyDescent="0.25">
      <c r="A3146">
        <v>3145</v>
      </c>
      <c r="B3146" t="s">
        <v>1</v>
      </c>
      <c r="C3146">
        <f t="shared" si="244"/>
        <v>0.35</v>
      </c>
      <c r="D3146" t="s">
        <v>2</v>
      </c>
      <c r="E3146">
        <v>0.3</v>
      </c>
      <c r="F3146" t="s">
        <v>25</v>
      </c>
      <c r="G3146">
        <f t="shared" si="245"/>
        <v>0.25</v>
      </c>
      <c r="H3146" t="s">
        <v>26</v>
      </c>
      <c r="I3146">
        <f t="shared" si="245"/>
        <v>0.25</v>
      </c>
      <c r="Q3146">
        <v>9.7349525864353983E-3</v>
      </c>
      <c r="R3146">
        <v>135.38996340825923</v>
      </c>
      <c r="S3146">
        <v>0</v>
      </c>
      <c r="T3146">
        <v>3</v>
      </c>
      <c r="V3146" s="3" t="s">
        <v>123</v>
      </c>
      <c r="W3146" t="s">
        <v>67</v>
      </c>
    </row>
    <row r="3147" spans="1:23" x14ac:dyDescent="0.25">
      <c r="A3147">
        <v>3146</v>
      </c>
      <c r="B3147" t="s">
        <v>1</v>
      </c>
      <c r="C3147">
        <f t="shared" si="244"/>
        <v>0.35</v>
      </c>
      <c r="D3147" t="s">
        <v>2</v>
      </c>
      <c r="E3147">
        <v>0.3</v>
      </c>
      <c r="F3147" t="s">
        <v>25</v>
      </c>
      <c r="G3147">
        <f t="shared" si="245"/>
        <v>0.25</v>
      </c>
      <c r="H3147" t="s">
        <v>26</v>
      </c>
      <c r="I3147">
        <f t="shared" si="245"/>
        <v>0.25</v>
      </c>
      <c r="Q3147">
        <v>8.8535923558721152E-3</v>
      </c>
      <c r="R3147">
        <v>132.75193949427074</v>
      </c>
      <c r="S3147">
        <v>0</v>
      </c>
      <c r="T3147">
        <v>3</v>
      </c>
      <c r="V3147" s="3" t="s">
        <v>123</v>
      </c>
      <c r="W3147" t="s">
        <v>67</v>
      </c>
    </row>
    <row r="3148" spans="1:23" x14ac:dyDescent="0.25">
      <c r="A3148">
        <v>3147</v>
      </c>
      <c r="B3148" t="s">
        <v>1</v>
      </c>
      <c r="C3148">
        <f t="shared" si="244"/>
        <v>0.35</v>
      </c>
      <c r="D3148" t="s">
        <v>2</v>
      </c>
      <c r="E3148">
        <v>0.3</v>
      </c>
      <c r="F3148" t="s">
        <v>25</v>
      </c>
      <c r="G3148">
        <f t="shared" si="245"/>
        <v>0.25</v>
      </c>
      <c r="H3148" t="s">
        <v>26</v>
      </c>
      <c r="I3148">
        <f t="shared" si="245"/>
        <v>0.25</v>
      </c>
      <c r="Q3148">
        <v>8.3498437675286179E-3</v>
      </c>
      <c r="R3148">
        <v>129.11674253269211</v>
      </c>
      <c r="S3148">
        <v>0</v>
      </c>
      <c r="T3148">
        <v>3</v>
      </c>
      <c r="V3148" s="3" t="s">
        <v>123</v>
      </c>
      <c r="W3148" t="s">
        <v>67</v>
      </c>
    </row>
    <row r="3149" spans="1:23" x14ac:dyDescent="0.25">
      <c r="A3149">
        <v>3148</v>
      </c>
      <c r="B3149" t="s">
        <v>1</v>
      </c>
      <c r="C3149">
        <f t="shared" si="244"/>
        <v>0.35</v>
      </c>
      <c r="D3149" t="s">
        <v>2</v>
      </c>
      <c r="E3149">
        <v>0.3</v>
      </c>
      <c r="F3149" t="s">
        <v>25</v>
      </c>
      <c r="G3149">
        <f t="shared" si="245"/>
        <v>0.25</v>
      </c>
      <c r="H3149" t="s">
        <v>26</v>
      </c>
      <c r="I3149">
        <f t="shared" si="245"/>
        <v>0.25</v>
      </c>
      <c r="Q3149">
        <v>7.4659309161155497E-3</v>
      </c>
      <c r="R3149">
        <v>126.56048346818505</v>
      </c>
      <c r="S3149">
        <v>0</v>
      </c>
      <c r="T3149">
        <v>3</v>
      </c>
      <c r="V3149" s="3" t="s">
        <v>123</v>
      </c>
      <c r="W3149" t="s">
        <v>67</v>
      </c>
    </row>
    <row r="3150" spans="1:23" x14ac:dyDescent="0.25">
      <c r="A3150">
        <v>3149</v>
      </c>
      <c r="B3150" t="s">
        <v>1</v>
      </c>
      <c r="C3150">
        <f t="shared" si="244"/>
        <v>0.35</v>
      </c>
      <c r="D3150" t="s">
        <v>2</v>
      </c>
      <c r="E3150">
        <v>0.3</v>
      </c>
      <c r="F3150" t="s">
        <v>25</v>
      </c>
      <c r="G3150">
        <f t="shared" si="245"/>
        <v>0.25</v>
      </c>
      <c r="H3150" t="s">
        <v>26</v>
      </c>
      <c r="I3150">
        <f t="shared" si="245"/>
        <v>0.25</v>
      </c>
      <c r="Q3150">
        <v>7.7323275481956666E-3</v>
      </c>
      <c r="R3150">
        <v>126.05344522791933</v>
      </c>
      <c r="S3150">
        <v>0</v>
      </c>
      <c r="T3150">
        <v>3</v>
      </c>
      <c r="V3150" s="3" t="s">
        <v>123</v>
      </c>
      <c r="W3150" t="s">
        <v>67</v>
      </c>
    </row>
    <row r="3151" spans="1:23" x14ac:dyDescent="0.25">
      <c r="A3151">
        <v>3150</v>
      </c>
      <c r="B3151" t="s">
        <v>1</v>
      </c>
      <c r="C3151">
        <f t="shared" si="244"/>
        <v>0.35</v>
      </c>
      <c r="D3151" t="s">
        <v>2</v>
      </c>
      <c r="E3151">
        <v>0.3</v>
      </c>
      <c r="F3151" t="s">
        <v>25</v>
      </c>
      <c r="G3151">
        <f t="shared" si="245"/>
        <v>0.25</v>
      </c>
      <c r="H3151" t="s">
        <v>26</v>
      </c>
      <c r="I3151">
        <f t="shared" si="245"/>
        <v>0.25</v>
      </c>
      <c r="Q3151">
        <v>7.1510754584780739E-3</v>
      </c>
      <c r="R3151">
        <v>123.5342903027539</v>
      </c>
      <c r="S3151">
        <v>0</v>
      </c>
      <c r="T3151">
        <v>3</v>
      </c>
      <c r="V3151" s="3" t="s">
        <v>123</v>
      </c>
      <c r="W3151" t="s">
        <v>67</v>
      </c>
    </row>
    <row r="3152" spans="1:23" x14ac:dyDescent="0.25">
      <c r="A3152">
        <v>3151</v>
      </c>
      <c r="B3152" t="s">
        <v>1</v>
      </c>
      <c r="C3152">
        <f t="shared" si="244"/>
        <v>0.35</v>
      </c>
      <c r="D3152" t="s">
        <v>2</v>
      </c>
      <c r="E3152">
        <v>0.3</v>
      </c>
      <c r="F3152" t="s">
        <v>25</v>
      </c>
      <c r="G3152">
        <f t="shared" si="245"/>
        <v>0.25</v>
      </c>
      <c r="H3152" t="s">
        <v>26</v>
      </c>
      <c r="I3152">
        <f t="shared" si="245"/>
        <v>0.25</v>
      </c>
      <c r="Q3152">
        <v>6.6215403678802189E-3</v>
      </c>
      <c r="R3152">
        <v>120.55359216041245</v>
      </c>
      <c r="S3152">
        <v>0</v>
      </c>
      <c r="T3152">
        <v>3</v>
      </c>
      <c r="V3152" s="3" t="s">
        <v>123</v>
      </c>
      <c r="W3152" t="s">
        <v>67</v>
      </c>
    </row>
    <row r="3153" spans="1:23" x14ac:dyDescent="0.25">
      <c r="A3153">
        <v>3152</v>
      </c>
      <c r="B3153" t="s">
        <v>1</v>
      </c>
      <c r="C3153">
        <f t="shared" si="244"/>
        <v>0.35</v>
      </c>
      <c r="D3153" t="s">
        <v>2</v>
      </c>
      <c r="E3153">
        <v>0.3</v>
      </c>
      <c r="F3153" t="s">
        <v>25</v>
      </c>
      <c r="G3153">
        <f t="shared" si="245"/>
        <v>0.25</v>
      </c>
      <c r="H3153" t="s">
        <v>26</v>
      </c>
      <c r="I3153">
        <f t="shared" si="245"/>
        <v>0.25</v>
      </c>
      <c r="Q3153">
        <v>6.1308468163579332E-3</v>
      </c>
      <c r="R3153">
        <v>117.61889657974098</v>
      </c>
      <c r="S3153">
        <v>0</v>
      </c>
      <c r="T3153">
        <v>3</v>
      </c>
      <c r="V3153" s="3" t="s">
        <v>123</v>
      </c>
      <c r="W3153" t="s">
        <v>67</v>
      </c>
    </row>
    <row r="3154" spans="1:23" x14ac:dyDescent="0.25">
      <c r="A3154">
        <v>3153</v>
      </c>
      <c r="B3154" t="s">
        <v>1</v>
      </c>
      <c r="C3154">
        <f t="shared" si="244"/>
        <v>0.35</v>
      </c>
      <c r="D3154" t="s">
        <v>2</v>
      </c>
      <c r="E3154">
        <v>0.3</v>
      </c>
      <c r="F3154" t="s">
        <v>25</v>
      </c>
      <c r="G3154">
        <f t="shared" si="245"/>
        <v>0.25</v>
      </c>
      <c r="H3154" t="s">
        <v>26</v>
      </c>
      <c r="I3154">
        <f t="shared" si="245"/>
        <v>0.25</v>
      </c>
      <c r="Q3154">
        <v>5.676222791541315E-3</v>
      </c>
      <c r="R3154">
        <v>114.72614127189678</v>
      </c>
      <c r="S3154">
        <v>0</v>
      </c>
      <c r="T3154">
        <v>3</v>
      </c>
      <c r="V3154" s="3" t="s">
        <v>123</v>
      </c>
      <c r="W3154" t="s">
        <v>67</v>
      </c>
    </row>
    <row r="3155" spans="1:23" x14ac:dyDescent="0.25">
      <c r="A3155">
        <v>3154</v>
      </c>
      <c r="B3155" t="s">
        <v>1</v>
      </c>
      <c r="C3155">
        <f t="shared" si="244"/>
        <v>0.35</v>
      </c>
      <c r="D3155" t="s">
        <v>2</v>
      </c>
      <c r="E3155">
        <v>0.3</v>
      </c>
      <c r="F3155" t="s">
        <v>25</v>
      </c>
      <c r="G3155">
        <f t="shared" si="245"/>
        <v>0.25</v>
      </c>
      <c r="H3155" t="s">
        <v>26</v>
      </c>
      <c r="I3155">
        <f t="shared" si="245"/>
        <v>0.25</v>
      </c>
      <c r="Q3155">
        <v>5.594884961305684E-3</v>
      </c>
      <c r="R3155">
        <v>113.77088852876221</v>
      </c>
      <c r="S3155">
        <v>0</v>
      </c>
      <c r="T3155">
        <v>3</v>
      </c>
      <c r="V3155" s="3" t="s">
        <v>123</v>
      </c>
      <c r="W3155" t="s">
        <v>67</v>
      </c>
    </row>
    <row r="3156" spans="1:23" x14ac:dyDescent="0.25">
      <c r="A3156">
        <v>3155</v>
      </c>
      <c r="B3156" t="s">
        <v>1</v>
      </c>
      <c r="C3156">
        <f t="shared" si="244"/>
        <v>0.35</v>
      </c>
      <c r="D3156" t="s">
        <v>2</v>
      </c>
      <c r="E3156">
        <v>0.3</v>
      </c>
      <c r="F3156" t="s">
        <v>25</v>
      </c>
      <c r="G3156">
        <f t="shared" si="245"/>
        <v>0.25</v>
      </c>
      <c r="H3156" t="s">
        <v>26</v>
      </c>
      <c r="I3156">
        <f t="shared" si="245"/>
        <v>0.25</v>
      </c>
      <c r="Q3156">
        <v>5.0741335650550555E-3</v>
      </c>
      <c r="R3156">
        <v>112.34902988381725</v>
      </c>
      <c r="S3156">
        <v>0</v>
      </c>
      <c r="T3156">
        <v>3</v>
      </c>
      <c r="V3156" s="3" t="s">
        <v>123</v>
      </c>
      <c r="W3156" t="s">
        <v>67</v>
      </c>
    </row>
    <row r="3157" spans="1:23" x14ac:dyDescent="0.25">
      <c r="A3157">
        <v>3156</v>
      </c>
      <c r="B3157" t="s">
        <v>1</v>
      </c>
      <c r="C3157">
        <f t="shared" si="244"/>
        <v>0.35</v>
      </c>
      <c r="D3157" t="s">
        <v>2</v>
      </c>
      <c r="E3157">
        <v>0.3</v>
      </c>
      <c r="F3157" t="s">
        <v>25</v>
      </c>
      <c r="G3157">
        <f t="shared" si="245"/>
        <v>0.25</v>
      </c>
      <c r="H3157" t="s">
        <v>26</v>
      </c>
      <c r="I3157">
        <f t="shared" si="245"/>
        <v>0.25</v>
      </c>
      <c r="Q3157">
        <v>4.7832897158801282E-3</v>
      </c>
      <c r="R3157">
        <v>109.06728969106041</v>
      </c>
      <c r="S3157">
        <v>0</v>
      </c>
      <c r="T3157">
        <v>3</v>
      </c>
      <c r="V3157" s="3" t="s">
        <v>123</v>
      </c>
      <c r="W3157" t="s">
        <v>67</v>
      </c>
    </row>
    <row r="3158" spans="1:23" x14ac:dyDescent="0.25">
      <c r="A3158">
        <v>3157</v>
      </c>
      <c r="B3158" t="s">
        <v>1</v>
      </c>
      <c r="C3158">
        <f t="shared" si="244"/>
        <v>0.35</v>
      </c>
      <c r="D3158" t="s">
        <v>2</v>
      </c>
      <c r="E3158">
        <v>0.3</v>
      </c>
      <c r="F3158" t="s">
        <v>25</v>
      </c>
      <c r="G3158">
        <f t="shared" si="245"/>
        <v>0.25</v>
      </c>
      <c r="H3158" t="s">
        <v>26</v>
      </c>
      <c r="I3158">
        <f t="shared" si="245"/>
        <v>0.25</v>
      </c>
      <c r="Q3158">
        <v>4.519591018353631E-3</v>
      </c>
      <c r="R3158">
        <v>104.93180598492808</v>
      </c>
      <c r="S3158">
        <v>0</v>
      </c>
      <c r="T3158">
        <v>3</v>
      </c>
      <c r="V3158" s="3" t="s">
        <v>123</v>
      </c>
      <c r="W3158" t="s">
        <v>67</v>
      </c>
    </row>
    <row r="3159" spans="1:23" x14ac:dyDescent="0.25">
      <c r="A3159">
        <v>3158</v>
      </c>
      <c r="B3159" t="s">
        <v>1</v>
      </c>
      <c r="C3159">
        <f t="shared" ref="C3159:C3161" si="246">(1-0.3)/2</f>
        <v>0.35</v>
      </c>
      <c r="D3159" t="s">
        <v>2</v>
      </c>
      <c r="E3159">
        <v>0.3</v>
      </c>
      <c r="F3159" t="s">
        <v>25</v>
      </c>
      <c r="G3159">
        <f t="shared" si="245"/>
        <v>0.25</v>
      </c>
      <c r="H3159" t="s">
        <v>26</v>
      </c>
      <c r="I3159">
        <f t="shared" si="245"/>
        <v>0.25</v>
      </c>
      <c r="Q3159">
        <v>4.1084677695115502E-3</v>
      </c>
      <c r="R3159">
        <v>102.67151282918212</v>
      </c>
      <c r="S3159">
        <v>0</v>
      </c>
      <c r="T3159">
        <v>3</v>
      </c>
      <c r="V3159" s="3" t="s">
        <v>123</v>
      </c>
      <c r="W3159" t="s">
        <v>67</v>
      </c>
    </row>
    <row r="3160" spans="1:23" x14ac:dyDescent="0.25">
      <c r="A3160">
        <v>3159</v>
      </c>
      <c r="B3160" t="s">
        <v>1</v>
      </c>
      <c r="C3160">
        <f t="shared" si="246"/>
        <v>0.35</v>
      </c>
      <c r="D3160" t="s">
        <v>2</v>
      </c>
      <c r="E3160">
        <v>0.3</v>
      </c>
      <c r="F3160" t="s">
        <v>25</v>
      </c>
      <c r="G3160">
        <f t="shared" si="245"/>
        <v>0.25</v>
      </c>
      <c r="H3160" t="s">
        <v>26</v>
      </c>
      <c r="I3160">
        <f t="shared" si="245"/>
        <v>0.25</v>
      </c>
      <c r="Q3160">
        <v>3.8674915914077147E-3</v>
      </c>
      <c r="R3160">
        <v>99.996542322052676</v>
      </c>
      <c r="S3160">
        <v>0</v>
      </c>
      <c r="T3160">
        <v>3</v>
      </c>
      <c r="V3160" s="3" t="s">
        <v>123</v>
      </c>
      <c r="W3160" t="s">
        <v>67</v>
      </c>
    </row>
    <row r="3161" spans="1:23" x14ac:dyDescent="0.25">
      <c r="A3161">
        <v>3160</v>
      </c>
      <c r="B3161" t="s">
        <v>1</v>
      </c>
      <c r="C3161">
        <f t="shared" si="246"/>
        <v>0.35</v>
      </c>
      <c r="D3161" t="s">
        <v>2</v>
      </c>
      <c r="E3161">
        <v>0.3</v>
      </c>
      <c r="F3161" t="s">
        <v>25</v>
      </c>
      <c r="G3161">
        <f t="shared" si="245"/>
        <v>0.25</v>
      </c>
      <c r="H3161" t="s">
        <v>26</v>
      </c>
      <c r="I3161">
        <f t="shared" si="245"/>
        <v>0.25</v>
      </c>
      <c r="Q3161">
        <v>3.7112602460876044E-3</v>
      </c>
      <c r="R3161">
        <v>96.486340090006877</v>
      </c>
      <c r="S3161">
        <v>0</v>
      </c>
      <c r="T3161">
        <v>3</v>
      </c>
      <c r="V3161" s="3" t="s">
        <v>123</v>
      </c>
      <c r="W3161" t="s">
        <v>67</v>
      </c>
    </row>
    <row r="3162" spans="1:23" x14ac:dyDescent="0.25">
      <c r="A3162">
        <v>3161</v>
      </c>
      <c r="B3162" t="s">
        <v>1</v>
      </c>
      <c r="C3162">
        <f>(1-0.2)/2</f>
        <v>0.4</v>
      </c>
      <c r="D3162" t="s">
        <v>2</v>
      </c>
      <c r="E3162">
        <v>0.2</v>
      </c>
      <c r="F3162" t="s">
        <v>25</v>
      </c>
      <c r="G3162">
        <f t="shared" si="245"/>
        <v>0.25</v>
      </c>
      <c r="H3162" t="s">
        <v>26</v>
      </c>
      <c r="I3162">
        <f t="shared" si="245"/>
        <v>0.25</v>
      </c>
      <c r="Q3162">
        <v>13.449309876881257</v>
      </c>
      <c r="R3162">
        <v>900</v>
      </c>
      <c r="S3162">
        <v>6.4839551180555104E-12</v>
      </c>
      <c r="T3162">
        <v>0</v>
      </c>
      <c r="V3162" s="3" t="s">
        <v>123</v>
      </c>
      <c r="W3162" t="s">
        <v>67</v>
      </c>
    </row>
    <row r="3163" spans="1:23" x14ac:dyDescent="0.25">
      <c r="A3163">
        <v>3162</v>
      </c>
      <c r="B3163" t="s">
        <v>1</v>
      </c>
      <c r="C3163">
        <f t="shared" ref="C3163:C3165" si="247">(1-0.2)/2</f>
        <v>0.4</v>
      </c>
      <c r="D3163" t="s">
        <v>2</v>
      </c>
      <c r="E3163">
        <v>0.2</v>
      </c>
      <c r="F3163" t="s">
        <v>25</v>
      </c>
      <c r="G3163">
        <f t="shared" si="245"/>
        <v>0.25</v>
      </c>
      <c r="H3163" t="s">
        <v>26</v>
      </c>
      <c r="I3163">
        <f t="shared" si="245"/>
        <v>0.25</v>
      </c>
      <c r="Q3163">
        <v>29.655141457826218</v>
      </c>
      <c r="R3163">
        <v>900</v>
      </c>
      <c r="S3163">
        <v>1.712339992705572E-9</v>
      </c>
      <c r="T3163">
        <v>0</v>
      </c>
      <c r="V3163" s="3" t="s">
        <v>123</v>
      </c>
      <c r="W3163" t="s">
        <v>67</v>
      </c>
    </row>
    <row r="3164" spans="1:23" x14ac:dyDescent="0.25">
      <c r="A3164">
        <v>3163</v>
      </c>
      <c r="B3164" t="s">
        <v>1</v>
      </c>
      <c r="C3164">
        <f t="shared" si="247"/>
        <v>0.4</v>
      </c>
      <c r="D3164" t="s">
        <v>2</v>
      </c>
      <c r="E3164">
        <v>0.2</v>
      </c>
      <c r="F3164" t="s">
        <v>25</v>
      </c>
      <c r="G3164">
        <f t="shared" si="245"/>
        <v>0.25</v>
      </c>
      <c r="H3164" t="s">
        <v>26</v>
      </c>
      <c r="I3164">
        <f t="shared" si="245"/>
        <v>0.25</v>
      </c>
      <c r="Q3164">
        <v>42.836107521064477</v>
      </c>
      <c r="R3164">
        <v>900</v>
      </c>
      <c r="S3164">
        <v>1.0567688420894126E-2</v>
      </c>
      <c r="T3164">
        <v>0</v>
      </c>
      <c r="V3164" s="3" t="s">
        <v>123</v>
      </c>
      <c r="W3164" t="s">
        <v>67</v>
      </c>
    </row>
    <row r="3165" spans="1:23" x14ac:dyDescent="0.25">
      <c r="A3165">
        <v>3164</v>
      </c>
      <c r="B3165" t="s">
        <v>1</v>
      </c>
      <c r="C3165">
        <f t="shared" si="247"/>
        <v>0.4</v>
      </c>
      <c r="D3165" t="s">
        <v>2</v>
      </c>
      <c r="E3165">
        <v>0.2</v>
      </c>
      <c r="F3165" t="s">
        <v>25</v>
      </c>
      <c r="G3165">
        <f t="shared" si="245"/>
        <v>0.25</v>
      </c>
      <c r="H3165" t="s">
        <v>26</v>
      </c>
      <c r="I3165">
        <f t="shared" si="245"/>
        <v>0.25</v>
      </c>
      <c r="Q3165">
        <v>48.157063850245606</v>
      </c>
      <c r="R3165">
        <v>900</v>
      </c>
      <c r="S3165">
        <v>19.828962890547178</v>
      </c>
      <c r="T3165">
        <v>0</v>
      </c>
      <c r="V3165" s="3" t="s">
        <v>123</v>
      </c>
      <c r="W3165" t="s">
        <v>67</v>
      </c>
    </row>
    <row r="3166" spans="1:23" x14ac:dyDescent="0.25">
      <c r="A3166">
        <v>3165</v>
      </c>
      <c r="B3166" t="s">
        <v>1</v>
      </c>
      <c r="C3166">
        <f>(1-0.3)/2</f>
        <v>0.35</v>
      </c>
      <c r="D3166" t="s">
        <v>2</v>
      </c>
      <c r="E3166">
        <v>0.3</v>
      </c>
      <c r="F3166" t="s">
        <v>25</v>
      </c>
      <c r="G3166">
        <f t="shared" si="245"/>
        <v>0.25</v>
      </c>
      <c r="H3166" t="s">
        <v>26</v>
      </c>
      <c r="I3166">
        <f t="shared" si="245"/>
        <v>0.25</v>
      </c>
      <c r="Q3166">
        <v>5.4077922617585434</v>
      </c>
      <c r="R3166">
        <v>900</v>
      </c>
      <c r="S3166">
        <v>1.0089740577219498E-14</v>
      </c>
      <c r="T3166">
        <v>0</v>
      </c>
      <c r="V3166" s="3" t="s">
        <v>123</v>
      </c>
      <c r="W3166" t="s">
        <v>67</v>
      </c>
    </row>
    <row r="3167" spans="1:23" x14ac:dyDescent="0.25">
      <c r="A3167">
        <v>3166</v>
      </c>
      <c r="B3167" t="s">
        <v>1</v>
      </c>
      <c r="C3167">
        <f t="shared" ref="C3167:C3170" si="248">(1-0.3)/2</f>
        <v>0.35</v>
      </c>
      <c r="D3167" t="s">
        <v>2</v>
      </c>
      <c r="E3167">
        <v>0.3</v>
      </c>
      <c r="F3167" t="s">
        <v>25</v>
      </c>
      <c r="G3167">
        <f t="shared" si="245"/>
        <v>0.25</v>
      </c>
      <c r="H3167" t="s">
        <v>26</v>
      </c>
      <c r="I3167">
        <f t="shared" si="245"/>
        <v>0.25</v>
      </c>
      <c r="Q3167">
        <v>9.8723376381652734</v>
      </c>
      <c r="R3167">
        <v>900</v>
      </c>
      <c r="S3167">
        <v>9.8158971669935373E-13</v>
      </c>
      <c r="T3167">
        <v>0</v>
      </c>
      <c r="V3167" s="3" t="s">
        <v>123</v>
      </c>
      <c r="W3167" t="s">
        <v>67</v>
      </c>
    </row>
    <row r="3168" spans="1:23" x14ac:dyDescent="0.25">
      <c r="A3168">
        <v>3167</v>
      </c>
      <c r="B3168" t="s">
        <v>1</v>
      </c>
      <c r="C3168">
        <f t="shared" si="248"/>
        <v>0.35</v>
      </c>
      <c r="D3168" t="s">
        <v>2</v>
      </c>
      <c r="E3168">
        <v>0.3</v>
      </c>
      <c r="F3168" t="s">
        <v>25</v>
      </c>
      <c r="G3168">
        <f t="shared" si="245"/>
        <v>0.25</v>
      </c>
      <c r="H3168" t="s">
        <v>26</v>
      </c>
      <c r="I3168">
        <f t="shared" si="245"/>
        <v>0.25</v>
      </c>
      <c r="Q3168">
        <v>20.700460174539419</v>
      </c>
      <c r="R3168">
        <v>900</v>
      </c>
      <c r="S3168">
        <v>3.4951836489137734E-10</v>
      </c>
      <c r="T3168">
        <v>0</v>
      </c>
      <c r="V3168" s="3" t="s">
        <v>123</v>
      </c>
      <c r="W3168" t="s">
        <v>67</v>
      </c>
    </row>
    <row r="3169" spans="1:23" x14ac:dyDescent="0.25">
      <c r="A3169">
        <v>3168</v>
      </c>
      <c r="B3169" t="s">
        <v>1</v>
      </c>
      <c r="C3169">
        <f t="shared" si="248"/>
        <v>0.35</v>
      </c>
      <c r="D3169" t="s">
        <v>2</v>
      </c>
      <c r="E3169">
        <v>0.3</v>
      </c>
      <c r="F3169" t="s">
        <v>25</v>
      </c>
      <c r="G3169">
        <f t="shared" si="245"/>
        <v>0.25</v>
      </c>
      <c r="H3169" t="s">
        <v>26</v>
      </c>
      <c r="I3169">
        <f t="shared" si="245"/>
        <v>0.25</v>
      </c>
      <c r="Q3169">
        <v>28.434133622625854</v>
      </c>
      <c r="R3169">
        <v>900</v>
      </c>
      <c r="S3169">
        <v>1.285582642208864E-3</v>
      </c>
      <c r="T3169">
        <v>0</v>
      </c>
      <c r="V3169" s="3" t="s">
        <v>123</v>
      </c>
      <c r="W3169" t="s">
        <v>67</v>
      </c>
    </row>
    <row r="3170" spans="1:23" x14ac:dyDescent="0.25">
      <c r="A3170">
        <v>3169</v>
      </c>
      <c r="B3170" t="s">
        <v>1</v>
      </c>
      <c r="C3170">
        <f t="shared" si="248"/>
        <v>0.35</v>
      </c>
      <c r="D3170" t="s">
        <v>2</v>
      </c>
      <c r="E3170">
        <v>0.3</v>
      </c>
      <c r="F3170" t="s">
        <v>25</v>
      </c>
      <c r="G3170">
        <f t="shared" si="245"/>
        <v>0.25</v>
      </c>
      <c r="H3170" t="s">
        <v>26</v>
      </c>
      <c r="I3170">
        <f t="shared" si="245"/>
        <v>0.25</v>
      </c>
      <c r="Q3170">
        <v>28.787900966637284</v>
      </c>
      <c r="R3170">
        <v>900</v>
      </c>
      <c r="S3170">
        <v>21.327993514115317</v>
      </c>
      <c r="T3170">
        <v>0</v>
      </c>
      <c r="V3170" s="3" t="s">
        <v>123</v>
      </c>
      <c r="W3170" t="s">
        <v>67</v>
      </c>
    </row>
    <row r="3171" spans="1:23" x14ac:dyDescent="0.25">
      <c r="A3171">
        <v>3170</v>
      </c>
      <c r="B3171" t="s">
        <v>1</v>
      </c>
      <c r="C3171">
        <f>(1-0.25)/2</f>
        <v>0.375</v>
      </c>
      <c r="D3171" t="s">
        <v>2</v>
      </c>
      <c r="E3171">
        <v>0.25</v>
      </c>
      <c r="F3171" t="s">
        <v>25</v>
      </c>
      <c r="G3171">
        <f t="shared" si="245"/>
        <v>0.25</v>
      </c>
      <c r="H3171" t="s">
        <v>26</v>
      </c>
      <c r="I3171">
        <f t="shared" si="245"/>
        <v>0.25</v>
      </c>
      <c r="Q3171">
        <v>6.4726183480393198</v>
      </c>
      <c r="R3171">
        <v>900</v>
      </c>
      <c r="S3171">
        <v>1.0704589065977104E-13</v>
      </c>
      <c r="T3171">
        <v>0</v>
      </c>
      <c r="V3171" s="3" t="s">
        <v>123</v>
      </c>
      <c r="W3171" t="s">
        <v>67</v>
      </c>
    </row>
    <row r="3172" spans="1:23" x14ac:dyDescent="0.25">
      <c r="A3172">
        <v>3171</v>
      </c>
      <c r="B3172" t="s">
        <v>1</v>
      </c>
      <c r="C3172">
        <f t="shared" ref="C3172:C3235" si="249">(1-0.25)/2</f>
        <v>0.375</v>
      </c>
      <c r="D3172" t="s">
        <v>2</v>
      </c>
      <c r="E3172">
        <v>0.25</v>
      </c>
      <c r="F3172" t="s">
        <v>25</v>
      </c>
      <c r="G3172">
        <f t="shared" si="245"/>
        <v>0.25</v>
      </c>
      <c r="H3172" t="s">
        <v>26</v>
      </c>
      <c r="I3172">
        <f t="shared" si="245"/>
        <v>0.25</v>
      </c>
      <c r="Q3172">
        <v>8.282281741943553</v>
      </c>
      <c r="R3172">
        <v>900</v>
      </c>
      <c r="S3172">
        <v>7.3334781103711781E-13</v>
      </c>
      <c r="T3172">
        <v>0</v>
      </c>
      <c r="V3172" s="3" t="s">
        <v>123</v>
      </c>
      <c r="W3172" t="s">
        <v>67</v>
      </c>
    </row>
    <row r="3173" spans="1:23" x14ac:dyDescent="0.25">
      <c r="A3173">
        <v>3172</v>
      </c>
      <c r="B3173" t="s">
        <v>1</v>
      </c>
      <c r="C3173">
        <f t="shared" si="249"/>
        <v>0.375</v>
      </c>
      <c r="D3173" t="s">
        <v>2</v>
      </c>
      <c r="E3173">
        <v>0.25</v>
      </c>
      <c r="F3173" t="s">
        <v>25</v>
      </c>
      <c r="G3173">
        <f t="shared" si="245"/>
        <v>0.25</v>
      </c>
      <c r="H3173" t="s">
        <v>26</v>
      </c>
      <c r="I3173">
        <f t="shared" si="245"/>
        <v>0.25</v>
      </c>
      <c r="Q3173">
        <v>13.854472660972252</v>
      </c>
      <c r="R3173">
        <v>900</v>
      </c>
      <c r="S3173">
        <v>1.8254502441970966E-11</v>
      </c>
      <c r="T3173">
        <v>0</v>
      </c>
      <c r="V3173" s="3" t="s">
        <v>123</v>
      </c>
      <c r="W3173" t="s">
        <v>67</v>
      </c>
    </row>
    <row r="3174" spans="1:23" x14ac:dyDescent="0.25">
      <c r="A3174">
        <v>3173</v>
      </c>
      <c r="B3174" t="s">
        <v>1</v>
      </c>
      <c r="C3174">
        <f t="shared" si="249"/>
        <v>0.375</v>
      </c>
      <c r="D3174" t="s">
        <v>2</v>
      </c>
      <c r="E3174">
        <v>0.25</v>
      </c>
      <c r="F3174" t="s">
        <v>25</v>
      </c>
      <c r="G3174">
        <f t="shared" si="245"/>
        <v>0.25</v>
      </c>
      <c r="H3174" t="s">
        <v>26</v>
      </c>
      <c r="I3174">
        <f t="shared" si="245"/>
        <v>0.25</v>
      </c>
      <c r="Q3174">
        <v>17.801229528269946</v>
      </c>
      <c r="R3174">
        <v>900</v>
      </c>
      <c r="S3174">
        <v>8.9431393935602463E-11</v>
      </c>
      <c r="T3174">
        <v>0</v>
      </c>
      <c r="V3174" s="3" t="s">
        <v>123</v>
      </c>
      <c r="W3174" t="s">
        <v>67</v>
      </c>
    </row>
    <row r="3175" spans="1:23" x14ac:dyDescent="0.25">
      <c r="A3175">
        <v>3174</v>
      </c>
      <c r="B3175" t="s">
        <v>1</v>
      </c>
      <c r="C3175">
        <f t="shared" si="249"/>
        <v>0.375</v>
      </c>
      <c r="D3175" t="s">
        <v>2</v>
      </c>
      <c r="E3175">
        <v>0.25</v>
      </c>
      <c r="F3175" t="s">
        <v>25</v>
      </c>
      <c r="G3175">
        <f t="shared" si="245"/>
        <v>0.25</v>
      </c>
      <c r="H3175" t="s">
        <v>26</v>
      </c>
      <c r="I3175">
        <f t="shared" si="245"/>
        <v>0.25</v>
      </c>
      <c r="Q3175">
        <v>23.756365585933722</v>
      </c>
      <c r="R3175">
        <v>900</v>
      </c>
      <c r="S3175">
        <v>1.5350057265092447E-9</v>
      </c>
      <c r="T3175">
        <v>0</v>
      </c>
      <c r="V3175" s="3" t="s">
        <v>123</v>
      </c>
      <c r="W3175" t="s">
        <v>67</v>
      </c>
    </row>
    <row r="3176" spans="1:23" x14ac:dyDescent="0.25">
      <c r="A3176">
        <v>3175</v>
      </c>
      <c r="B3176" t="s">
        <v>1</v>
      </c>
      <c r="C3176">
        <f t="shared" si="249"/>
        <v>0.375</v>
      </c>
      <c r="D3176" t="s">
        <v>2</v>
      </c>
      <c r="E3176">
        <v>0.25</v>
      </c>
      <c r="F3176" t="s">
        <v>25</v>
      </c>
      <c r="G3176">
        <f t="shared" si="245"/>
        <v>0.25</v>
      </c>
      <c r="H3176" t="s">
        <v>26</v>
      </c>
      <c r="I3176">
        <f t="shared" si="245"/>
        <v>0.25</v>
      </c>
      <c r="Q3176">
        <v>26.928365910990316</v>
      </c>
      <c r="R3176">
        <v>900</v>
      </c>
      <c r="S3176">
        <v>4.0177230812435185E-9</v>
      </c>
      <c r="T3176">
        <v>0</v>
      </c>
      <c r="V3176" s="3" t="s">
        <v>123</v>
      </c>
      <c r="W3176" t="s">
        <v>67</v>
      </c>
    </row>
    <row r="3177" spans="1:23" x14ac:dyDescent="0.25">
      <c r="A3177">
        <v>3176</v>
      </c>
      <c r="B3177" t="s">
        <v>1</v>
      </c>
      <c r="C3177">
        <f t="shared" si="249"/>
        <v>0.375</v>
      </c>
      <c r="D3177" t="s">
        <v>2</v>
      </c>
      <c r="E3177">
        <v>0.25</v>
      </c>
      <c r="F3177" t="s">
        <v>25</v>
      </c>
      <c r="G3177">
        <f t="shared" si="245"/>
        <v>0.25</v>
      </c>
      <c r="H3177" t="s">
        <v>26</v>
      </c>
      <c r="I3177">
        <f t="shared" si="245"/>
        <v>0.25</v>
      </c>
      <c r="Q3177">
        <v>36.988779384422443</v>
      </c>
      <c r="R3177">
        <v>900</v>
      </c>
      <c r="S3177">
        <v>7.5571840623749114E-3</v>
      </c>
      <c r="T3177">
        <v>0</v>
      </c>
      <c r="V3177" s="3" t="s">
        <v>123</v>
      </c>
      <c r="W3177" t="s">
        <v>67</v>
      </c>
    </row>
    <row r="3178" spans="1:23" x14ac:dyDescent="0.25">
      <c r="A3178">
        <v>3177</v>
      </c>
      <c r="B3178" t="s">
        <v>1</v>
      </c>
      <c r="C3178">
        <f t="shared" si="249"/>
        <v>0.375</v>
      </c>
      <c r="D3178" t="s">
        <v>2</v>
      </c>
      <c r="E3178">
        <v>0.25</v>
      </c>
      <c r="F3178" t="s">
        <v>25</v>
      </c>
      <c r="G3178">
        <f t="shared" si="245"/>
        <v>0.25</v>
      </c>
      <c r="H3178" t="s">
        <v>26</v>
      </c>
      <c r="I3178">
        <f t="shared" si="245"/>
        <v>0.25</v>
      </c>
      <c r="Q3178">
        <v>38.103072755064538</v>
      </c>
      <c r="R3178">
        <v>900</v>
      </c>
      <c r="S3178">
        <v>21.327993514115317</v>
      </c>
      <c r="T3178">
        <v>0</v>
      </c>
      <c r="V3178" s="3" t="s">
        <v>123</v>
      </c>
      <c r="W3178" t="s">
        <v>67</v>
      </c>
    </row>
    <row r="3179" spans="1:23" x14ac:dyDescent="0.25">
      <c r="A3179">
        <v>3178</v>
      </c>
      <c r="B3179" t="s">
        <v>1</v>
      </c>
      <c r="C3179">
        <f t="shared" si="249"/>
        <v>0.375</v>
      </c>
      <c r="D3179" t="s">
        <v>2</v>
      </c>
      <c r="E3179">
        <v>0.25</v>
      </c>
      <c r="F3179" t="s">
        <v>25</v>
      </c>
      <c r="G3179">
        <f t="shared" si="245"/>
        <v>0.25</v>
      </c>
      <c r="H3179" t="s">
        <v>26</v>
      </c>
      <c r="I3179">
        <f t="shared" si="245"/>
        <v>0.25</v>
      </c>
      <c r="Q3179">
        <v>37.455963467277705</v>
      </c>
      <c r="R3179">
        <v>887.53709656829164</v>
      </c>
      <c r="S3179">
        <v>21</v>
      </c>
      <c r="T3179">
        <v>0</v>
      </c>
      <c r="V3179" s="3" t="s">
        <v>125</v>
      </c>
      <c r="W3179" t="s">
        <v>67</v>
      </c>
    </row>
    <row r="3180" spans="1:23" x14ac:dyDescent="0.25">
      <c r="A3180">
        <v>3179</v>
      </c>
      <c r="B3180" t="s">
        <v>1</v>
      </c>
      <c r="C3180">
        <f t="shared" si="249"/>
        <v>0.375</v>
      </c>
      <c r="D3180" t="s">
        <v>2</v>
      </c>
      <c r="E3180">
        <v>0.25</v>
      </c>
      <c r="F3180" t="s">
        <v>25</v>
      </c>
      <c r="G3180">
        <f t="shared" si="245"/>
        <v>0.25</v>
      </c>
      <c r="H3180" t="s">
        <v>26</v>
      </c>
      <c r="I3180">
        <f t="shared" si="245"/>
        <v>0.25</v>
      </c>
      <c r="Q3180">
        <v>35.337046774125916</v>
      </c>
      <c r="R3180">
        <v>840.88344323649972</v>
      </c>
      <c r="S3180">
        <v>21</v>
      </c>
      <c r="T3180">
        <v>0</v>
      </c>
      <c r="V3180" s="3" t="s">
        <v>125</v>
      </c>
      <c r="W3180" t="s">
        <v>67</v>
      </c>
    </row>
    <row r="3181" spans="1:23" x14ac:dyDescent="0.25">
      <c r="A3181">
        <v>3180</v>
      </c>
      <c r="B3181" t="s">
        <v>1</v>
      </c>
      <c r="C3181">
        <f t="shared" si="249"/>
        <v>0.375</v>
      </c>
      <c r="D3181" t="s">
        <v>2</v>
      </c>
      <c r="E3181">
        <v>0.25</v>
      </c>
      <c r="F3181" t="s">
        <v>25</v>
      </c>
      <c r="G3181">
        <f t="shared" si="245"/>
        <v>0.25</v>
      </c>
      <c r="H3181" t="s">
        <v>26</v>
      </c>
      <c r="I3181">
        <f t="shared" si="245"/>
        <v>0.25</v>
      </c>
      <c r="Q3181">
        <v>32.667508257292653</v>
      </c>
      <c r="R3181">
        <v>800.1340881043086</v>
      </c>
      <c r="S3181">
        <v>21</v>
      </c>
      <c r="T3181">
        <v>0</v>
      </c>
      <c r="V3181" s="3" t="s">
        <v>125</v>
      </c>
      <c r="W3181" t="s">
        <v>67</v>
      </c>
    </row>
    <row r="3182" spans="1:23" x14ac:dyDescent="0.25">
      <c r="A3182">
        <v>3181</v>
      </c>
      <c r="B3182" t="s">
        <v>1</v>
      </c>
      <c r="C3182">
        <f t="shared" si="249"/>
        <v>0.375</v>
      </c>
      <c r="D3182" t="s">
        <v>2</v>
      </c>
      <c r="E3182">
        <v>0.25</v>
      </c>
      <c r="F3182" t="s">
        <v>25</v>
      </c>
      <c r="G3182">
        <f t="shared" si="245"/>
        <v>0.25</v>
      </c>
      <c r="H3182" t="s">
        <v>26</v>
      </c>
      <c r="I3182">
        <f t="shared" si="245"/>
        <v>0.25</v>
      </c>
      <c r="Q3182">
        <v>29.298465161152357</v>
      </c>
      <c r="R3182">
        <v>757.99160772831306</v>
      </c>
      <c r="S3182">
        <v>21</v>
      </c>
      <c r="T3182">
        <v>0</v>
      </c>
      <c r="V3182" s="3" t="s">
        <v>125</v>
      </c>
      <c r="W3182" t="s">
        <v>67</v>
      </c>
    </row>
    <row r="3183" spans="1:23" x14ac:dyDescent="0.25">
      <c r="A3183">
        <v>3182</v>
      </c>
      <c r="B3183" t="s">
        <v>1</v>
      </c>
      <c r="C3183">
        <f t="shared" si="249"/>
        <v>0.375</v>
      </c>
      <c r="D3183" t="s">
        <v>2</v>
      </c>
      <c r="E3183">
        <v>0.25</v>
      </c>
      <c r="F3183" t="s">
        <v>25</v>
      </c>
      <c r="G3183">
        <f t="shared" si="245"/>
        <v>0.25</v>
      </c>
      <c r="H3183" t="s">
        <v>26</v>
      </c>
      <c r="I3183">
        <f t="shared" si="245"/>
        <v>0.25</v>
      </c>
      <c r="Q3183">
        <v>29.787555865504853</v>
      </c>
      <c r="R3183">
        <v>757.99160772831306</v>
      </c>
      <c r="S3183">
        <v>21</v>
      </c>
      <c r="T3183">
        <v>0</v>
      </c>
      <c r="V3183" s="3" t="s">
        <v>125</v>
      </c>
      <c r="W3183" t="s">
        <v>67</v>
      </c>
    </row>
    <row r="3184" spans="1:23" x14ac:dyDescent="0.25">
      <c r="A3184">
        <v>3183</v>
      </c>
      <c r="B3184" t="s">
        <v>1</v>
      </c>
      <c r="C3184">
        <f t="shared" si="249"/>
        <v>0.375</v>
      </c>
      <c r="D3184" t="s">
        <v>2</v>
      </c>
      <c r="E3184">
        <v>0.25</v>
      </c>
      <c r="F3184" t="s">
        <v>25</v>
      </c>
      <c r="G3184">
        <f t="shared" si="245"/>
        <v>0.25</v>
      </c>
      <c r="H3184" t="s">
        <v>26</v>
      </c>
      <c r="I3184">
        <f t="shared" si="245"/>
        <v>0.25</v>
      </c>
      <c r="Q3184">
        <v>28.572007373855399</v>
      </c>
      <c r="R3184">
        <v>733.02609631693849</v>
      </c>
      <c r="S3184">
        <v>21</v>
      </c>
      <c r="T3184">
        <v>0</v>
      </c>
      <c r="V3184" s="3" t="s">
        <v>125</v>
      </c>
      <c r="W3184" t="s">
        <v>67</v>
      </c>
    </row>
    <row r="3185" spans="1:23" x14ac:dyDescent="0.25">
      <c r="A3185">
        <v>3184</v>
      </c>
      <c r="B3185" t="s">
        <v>1</v>
      </c>
      <c r="C3185">
        <f t="shared" si="249"/>
        <v>0.375</v>
      </c>
      <c r="D3185" t="s">
        <v>2</v>
      </c>
      <c r="E3185">
        <v>0.25</v>
      </c>
      <c r="F3185" t="s">
        <v>25</v>
      </c>
      <c r="G3185">
        <f t="shared" si="245"/>
        <v>0.25</v>
      </c>
      <c r="H3185" t="s">
        <v>26</v>
      </c>
      <c r="I3185">
        <f t="shared" si="245"/>
        <v>0.25</v>
      </c>
      <c r="Q3185">
        <v>28.329618370830374</v>
      </c>
      <c r="R3185">
        <v>724.97411255152042</v>
      </c>
      <c r="S3185">
        <v>21</v>
      </c>
      <c r="T3185">
        <v>0</v>
      </c>
      <c r="V3185" s="3" t="s">
        <v>125</v>
      </c>
      <c r="W3185" t="s">
        <v>67</v>
      </c>
    </row>
    <row r="3186" spans="1:23" x14ac:dyDescent="0.25">
      <c r="A3186">
        <v>3185</v>
      </c>
      <c r="B3186" t="s">
        <v>1</v>
      </c>
      <c r="C3186">
        <f t="shared" si="249"/>
        <v>0.375</v>
      </c>
      <c r="D3186" t="s">
        <v>2</v>
      </c>
      <c r="E3186">
        <v>0.25</v>
      </c>
      <c r="F3186" t="s">
        <v>25</v>
      </c>
      <c r="G3186">
        <f t="shared" ref="G3186:I3249" si="250">0.5/2</f>
        <v>0.25</v>
      </c>
      <c r="H3186" t="s">
        <v>26</v>
      </c>
      <c r="I3186">
        <f t="shared" si="250"/>
        <v>0.25</v>
      </c>
      <c r="Q3186">
        <v>25.512874174020556</v>
      </c>
      <c r="R3186">
        <v>697.77953596738178</v>
      </c>
      <c r="S3186">
        <v>21</v>
      </c>
      <c r="T3186">
        <v>0</v>
      </c>
      <c r="V3186" s="3" t="s">
        <v>125</v>
      </c>
      <c r="W3186" t="s">
        <v>67</v>
      </c>
    </row>
    <row r="3187" spans="1:23" x14ac:dyDescent="0.25">
      <c r="A3187">
        <v>3186</v>
      </c>
      <c r="B3187" t="s">
        <v>1</v>
      </c>
      <c r="C3187">
        <f t="shared" si="249"/>
        <v>0.375</v>
      </c>
      <c r="D3187" t="s">
        <v>2</v>
      </c>
      <c r="E3187">
        <v>0.25</v>
      </c>
      <c r="F3187" t="s">
        <v>25</v>
      </c>
      <c r="G3187">
        <f t="shared" si="250"/>
        <v>0.25</v>
      </c>
      <c r="H3187" t="s">
        <v>26</v>
      </c>
      <c r="I3187">
        <f t="shared" si="250"/>
        <v>0.25</v>
      </c>
      <c r="Q3187">
        <v>25.938173276384155</v>
      </c>
      <c r="R3187">
        <v>697.77953596738178</v>
      </c>
      <c r="S3187">
        <v>21</v>
      </c>
      <c r="T3187">
        <v>0</v>
      </c>
      <c r="V3187" s="3" t="s">
        <v>125</v>
      </c>
      <c r="W3187" t="s">
        <v>67</v>
      </c>
    </row>
    <row r="3188" spans="1:23" x14ac:dyDescent="0.25">
      <c r="A3188">
        <v>3187</v>
      </c>
      <c r="B3188" t="s">
        <v>1</v>
      </c>
      <c r="C3188">
        <f t="shared" si="249"/>
        <v>0.375</v>
      </c>
      <c r="D3188" t="s">
        <v>2</v>
      </c>
      <c r="E3188">
        <v>0.25</v>
      </c>
      <c r="F3188" t="s">
        <v>25</v>
      </c>
      <c r="G3188">
        <f t="shared" si="250"/>
        <v>0.25</v>
      </c>
      <c r="H3188" t="s">
        <v>26</v>
      </c>
      <c r="I3188">
        <f t="shared" si="250"/>
        <v>0.25</v>
      </c>
      <c r="Q3188">
        <v>24.715227070086346</v>
      </c>
      <c r="R3188">
        <v>664.91913261238619</v>
      </c>
      <c r="S3188">
        <v>21</v>
      </c>
      <c r="T3188">
        <v>0</v>
      </c>
      <c r="V3188" s="3" t="s">
        <v>125</v>
      </c>
      <c r="W3188" t="s">
        <v>67</v>
      </c>
    </row>
    <row r="3189" spans="1:23" x14ac:dyDescent="0.25">
      <c r="A3189">
        <v>3188</v>
      </c>
      <c r="B3189" t="s">
        <v>1</v>
      </c>
      <c r="C3189">
        <f t="shared" si="249"/>
        <v>0.375</v>
      </c>
      <c r="D3189" t="s">
        <v>2</v>
      </c>
      <c r="E3189">
        <v>0.25</v>
      </c>
      <c r="F3189" t="s">
        <v>25</v>
      </c>
      <c r="G3189">
        <f t="shared" si="250"/>
        <v>0.25</v>
      </c>
      <c r="H3189" t="s">
        <v>26</v>
      </c>
      <c r="I3189">
        <f t="shared" si="250"/>
        <v>0.25</v>
      </c>
      <c r="Q3189">
        <v>23.955904529156879</v>
      </c>
      <c r="R3189">
        <v>663.15427822505148</v>
      </c>
      <c r="S3189">
        <v>21</v>
      </c>
      <c r="T3189">
        <v>0</v>
      </c>
      <c r="V3189" s="3" t="s">
        <v>125</v>
      </c>
      <c r="W3189" t="s">
        <v>67</v>
      </c>
    </row>
    <row r="3190" spans="1:23" x14ac:dyDescent="0.25">
      <c r="A3190">
        <v>3189</v>
      </c>
      <c r="B3190" t="s">
        <v>1</v>
      </c>
      <c r="C3190">
        <f t="shared" si="249"/>
        <v>0.375</v>
      </c>
      <c r="D3190" t="s">
        <v>2</v>
      </c>
      <c r="E3190">
        <v>0.25</v>
      </c>
      <c r="F3190" t="s">
        <v>25</v>
      </c>
      <c r="G3190">
        <f t="shared" si="250"/>
        <v>0.25</v>
      </c>
      <c r="H3190" t="s">
        <v>26</v>
      </c>
      <c r="I3190">
        <f t="shared" si="250"/>
        <v>0.25</v>
      </c>
      <c r="Q3190">
        <v>23.350224397339296</v>
      </c>
      <c r="R3190">
        <v>656.17804909776817</v>
      </c>
      <c r="S3190">
        <v>21</v>
      </c>
      <c r="T3190">
        <v>0</v>
      </c>
      <c r="V3190" s="3" t="s">
        <v>125</v>
      </c>
      <c r="W3190" t="s">
        <v>67</v>
      </c>
    </row>
    <row r="3191" spans="1:23" x14ac:dyDescent="0.25">
      <c r="A3191">
        <v>3190</v>
      </c>
      <c r="B3191" t="s">
        <v>1</v>
      </c>
      <c r="C3191">
        <f t="shared" si="249"/>
        <v>0.375</v>
      </c>
      <c r="D3191" t="s">
        <v>2</v>
      </c>
      <c r="E3191">
        <v>0.25</v>
      </c>
      <c r="F3191" t="s">
        <v>25</v>
      </c>
      <c r="G3191">
        <f t="shared" si="250"/>
        <v>0.25</v>
      </c>
      <c r="H3191" t="s">
        <v>26</v>
      </c>
      <c r="I3191">
        <f t="shared" si="250"/>
        <v>0.25</v>
      </c>
      <c r="Q3191">
        <v>22.798860401959338</v>
      </c>
      <c r="R3191">
        <v>632.55922810131392</v>
      </c>
      <c r="S3191">
        <v>21</v>
      </c>
      <c r="T3191">
        <v>0</v>
      </c>
      <c r="V3191" s="3" t="s">
        <v>125</v>
      </c>
      <c r="W3191" t="s">
        <v>67</v>
      </c>
    </row>
    <row r="3192" spans="1:23" x14ac:dyDescent="0.25">
      <c r="A3192">
        <v>3191</v>
      </c>
      <c r="B3192" t="s">
        <v>1</v>
      </c>
      <c r="C3192">
        <f t="shared" si="249"/>
        <v>0.375</v>
      </c>
      <c r="D3192" t="s">
        <v>2</v>
      </c>
      <c r="E3192">
        <v>0.25</v>
      </c>
      <c r="F3192" t="s">
        <v>25</v>
      </c>
      <c r="G3192">
        <f t="shared" si="250"/>
        <v>0.25</v>
      </c>
      <c r="H3192" t="s">
        <v>26</v>
      </c>
      <c r="I3192">
        <f t="shared" si="250"/>
        <v>0.25</v>
      </c>
      <c r="Q3192">
        <v>20.859059958396578</v>
      </c>
      <c r="R3192">
        <v>608.54658532930159</v>
      </c>
      <c r="S3192">
        <v>21</v>
      </c>
      <c r="T3192">
        <v>0</v>
      </c>
      <c r="V3192" s="3" t="s">
        <v>125</v>
      </c>
      <c r="W3192" t="s">
        <v>67</v>
      </c>
    </row>
    <row r="3193" spans="1:23" x14ac:dyDescent="0.25">
      <c r="A3193">
        <v>3192</v>
      </c>
      <c r="B3193" t="s">
        <v>1</v>
      </c>
      <c r="C3193">
        <f t="shared" si="249"/>
        <v>0.375</v>
      </c>
      <c r="D3193" t="s">
        <v>2</v>
      </c>
      <c r="E3193">
        <v>0.25</v>
      </c>
      <c r="F3193" t="s">
        <v>25</v>
      </c>
      <c r="G3193">
        <f t="shared" si="250"/>
        <v>0.25</v>
      </c>
      <c r="H3193" t="s">
        <v>26</v>
      </c>
      <c r="I3193">
        <f t="shared" si="250"/>
        <v>0.25</v>
      </c>
      <c r="Q3193">
        <v>20.895836424555586</v>
      </c>
      <c r="R3193">
        <v>606.99507202759662</v>
      </c>
      <c r="S3193">
        <v>21</v>
      </c>
      <c r="T3193">
        <v>0</v>
      </c>
      <c r="V3193" s="3" t="s">
        <v>125</v>
      </c>
      <c r="W3193" t="s">
        <v>67</v>
      </c>
    </row>
    <row r="3194" spans="1:23" x14ac:dyDescent="0.25">
      <c r="A3194">
        <v>3193</v>
      </c>
      <c r="B3194" t="s">
        <v>1</v>
      </c>
      <c r="C3194">
        <f t="shared" si="249"/>
        <v>0.375</v>
      </c>
      <c r="D3194" t="s">
        <v>2</v>
      </c>
      <c r="E3194">
        <v>0.25</v>
      </c>
      <c r="F3194" t="s">
        <v>25</v>
      </c>
      <c r="G3194">
        <f t="shared" si="250"/>
        <v>0.25</v>
      </c>
      <c r="H3194" t="s">
        <v>26</v>
      </c>
      <c r="I3194">
        <f t="shared" si="250"/>
        <v>0.25</v>
      </c>
      <c r="Q3194">
        <v>19.555184953702501</v>
      </c>
      <c r="R3194">
        <v>578.4478871320681</v>
      </c>
      <c r="S3194">
        <v>21</v>
      </c>
      <c r="T3194">
        <v>0</v>
      </c>
      <c r="V3194" s="3" t="s">
        <v>125</v>
      </c>
      <c r="W3194" t="s">
        <v>67</v>
      </c>
    </row>
    <row r="3195" spans="1:23" x14ac:dyDescent="0.25">
      <c r="A3195">
        <v>3194</v>
      </c>
      <c r="B3195" t="s">
        <v>1</v>
      </c>
      <c r="C3195">
        <f t="shared" si="249"/>
        <v>0.375</v>
      </c>
      <c r="D3195" t="s">
        <v>2</v>
      </c>
      <c r="E3195">
        <v>0.25</v>
      </c>
      <c r="F3195" t="s">
        <v>25</v>
      </c>
      <c r="G3195">
        <f t="shared" si="250"/>
        <v>0.25</v>
      </c>
      <c r="H3195" t="s">
        <v>26</v>
      </c>
      <c r="I3195">
        <f t="shared" si="250"/>
        <v>0.25</v>
      </c>
      <c r="Q3195">
        <v>19.23454546537986</v>
      </c>
      <c r="R3195">
        <v>578.4478871320681</v>
      </c>
      <c r="S3195">
        <v>21</v>
      </c>
      <c r="T3195">
        <v>0</v>
      </c>
      <c r="V3195" s="3" t="s">
        <v>125</v>
      </c>
      <c r="W3195" t="s">
        <v>67</v>
      </c>
    </row>
    <row r="3196" spans="1:23" x14ac:dyDescent="0.25">
      <c r="A3196">
        <v>3195</v>
      </c>
      <c r="B3196" t="s">
        <v>1</v>
      </c>
      <c r="C3196">
        <f t="shared" si="249"/>
        <v>0.375</v>
      </c>
      <c r="D3196" t="s">
        <v>2</v>
      </c>
      <c r="E3196">
        <v>0.25</v>
      </c>
      <c r="F3196" t="s">
        <v>25</v>
      </c>
      <c r="G3196">
        <f t="shared" si="250"/>
        <v>0.25</v>
      </c>
      <c r="H3196" t="s">
        <v>26</v>
      </c>
      <c r="I3196">
        <f t="shared" si="250"/>
        <v>0.25</v>
      </c>
      <c r="Q3196">
        <v>18.251405730453452</v>
      </c>
      <c r="R3196">
        <v>553.06397039386729</v>
      </c>
      <c r="S3196">
        <v>21</v>
      </c>
      <c r="T3196">
        <v>0</v>
      </c>
      <c r="V3196" s="3" t="s">
        <v>125</v>
      </c>
      <c r="W3196" t="s">
        <v>67</v>
      </c>
    </row>
    <row r="3197" spans="1:23" x14ac:dyDescent="0.25">
      <c r="A3197">
        <v>3196</v>
      </c>
      <c r="B3197" t="s">
        <v>1</v>
      </c>
      <c r="C3197">
        <f t="shared" si="249"/>
        <v>0.375</v>
      </c>
      <c r="D3197" t="s">
        <v>2</v>
      </c>
      <c r="E3197">
        <v>0.25</v>
      </c>
      <c r="F3197" t="s">
        <v>25</v>
      </c>
      <c r="G3197">
        <f t="shared" si="250"/>
        <v>0.25</v>
      </c>
      <c r="H3197" t="s">
        <v>26</v>
      </c>
      <c r="I3197">
        <f t="shared" si="250"/>
        <v>0.25</v>
      </c>
      <c r="Q3197">
        <v>17.686700399060516</v>
      </c>
      <c r="R3197">
        <v>551.69465680331859</v>
      </c>
      <c r="S3197">
        <v>21</v>
      </c>
      <c r="T3197">
        <v>0</v>
      </c>
      <c r="V3197" s="3" t="s">
        <v>125</v>
      </c>
      <c r="W3197" t="s">
        <v>67</v>
      </c>
    </row>
    <row r="3198" spans="1:23" x14ac:dyDescent="0.25">
      <c r="A3198">
        <v>3197</v>
      </c>
      <c r="B3198" t="s">
        <v>1</v>
      </c>
      <c r="C3198">
        <f t="shared" si="249"/>
        <v>0.375</v>
      </c>
      <c r="D3198" t="s">
        <v>2</v>
      </c>
      <c r="E3198">
        <v>0.25</v>
      </c>
      <c r="F3198" t="s">
        <v>25</v>
      </c>
      <c r="G3198">
        <f t="shared" si="250"/>
        <v>0.25</v>
      </c>
      <c r="H3198" t="s">
        <v>26</v>
      </c>
      <c r="I3198">
        <f t="shared" si="250"/>
        <v>0.25</v>
      </c>
      <c r="Q3198">
        <v>16.491653430795196</v>
      </c>
      <c r="R3198">
        <v>527.85852033379774</v>
      </c>
      <c r="S3198">
        <v>21</v>
      </c>
      <c r="T3198">
        <v>0</v>
      </c>
      <c r="V3198" s="3" t="s">
        <v>125</v>
      </c>
      <c r="W3198" t="s">
        <v>67</v>
      </c>
    </row>
    <row r="3199" spans="1:23" x14ac:dyDescent="0.25">
      <c r="A3199">
        <v>3198</v>
      </c>
      <c r="B3199" t="s">
        <v>1</v>
      </c>
      <c r="C3199">
        <f t="shared" si="249"/>
        <v>0.375</v>
      </c>
      <c r="D3199" t="s">
        <v>2</v>
      </c>
      <c r="E3199">
        <v>0.25</v>
      </c>
      <c r="F3199" t="s">
        <v>25</v>
      </c>
      <c r="G3199">
        <f t="shared" si="250"/>
        <v>0.25</v>
      </c>
      <c r="H3199" t="s">
        <v>26</v>
      </c>
      <c r="I3199">
        <f t="shared" si="250"/>
        <v>0.25</v>
      </c>
      <c r="Q3199">
        <v>16.518068393124082</v>
      </c>
      <c r="R3199">
        <v>526.57782290950377</v>
      </c>
      <c r="S3199">
        <v>21</v>
      </c>
      <c r="T3199">
        <v>0</v>
      </c>
      <c r="V3199" s="3" t="s">
        <v>125</v>
      </c>
      <c r="W3199" t="s">
        <v>67</v>
      </c>
    </row>
    <row r="3200" spans="1:23" x14ac:dyDescent="0.25">
      <c r="A3200">
        <v>3199</v>
      </c>
      <c r="B3200" t="s">
        <v>1</v>
      </c>
      <c r="C3200">
        <f t="shared" si="249"/>
        <v>0.375</v>
      </c>
      <c r="D3200" t="s">
        <v>2</v>
      </c>
      <c r="E3200">
        <v>0.25</v>
      </c>
      <c r="F3200" t="s">
        <v>25</v>
      </c>
      <c r="G3200">
        <f t="shared" si="250"/>
        <v>0.25</v>
      </c>
      <c r="H3200" t="s">
        <v>26</v>
      </c>
      <c r="I3200">
        <f t="shared" si="250"/>
        <v>0.25</v>
      </c>
      <c r="Q3200">
        <v>16.351414637002527</v>
      </c>
      <c r="R3200">
        <v>521.48310928909655</v>
      </c>
      <c r="S3200">
        <v>21</v>
      </c>
      <c r="T3200">
        <v>0</v>
      </c>
      <c r="V3200" s="3" t="s">
        <v>125</v>
      </c>
      <c r="W3200" t="s">
        <v>67</v>
      </c>
    </row>
    <row r="3201" spans="1:23" x14ac:dyDescent="0.25">
      <c r="A3201">
        <v>3200</v>
      </c>
      <c r="B3201" t="s">
        <v>1</v>
      </c>
      <c r="C3201">
        <f t="shared" si="249"/>
        <v>0.375</v>
      </c>
      <c r="D3201" t="s">
        <v>2</v>
      </c>
      <c r="E3201">
        <v>0.25</v>
      </c>
      <c r="F3201" t="s">
        <v>25</v>
      </c>
      <c r="G3201">
        <f t="shared" si="250"/>
        <v>0.25</v>
      </c>
      <c r="H3201" t="s">
        <v>26</v>
      </c>
      <c r="I3201">
        <f t="shared" si="250"/>
        <v>0.25</v>
      </c>
      <c r="Q3201">
        <v>15.436856357774932</v>
      </c>
      <c r="R3201">
        <v>501.73136190026105</v>
      </c>
      <c r="S3201">
        <v>21</v>
      </c>
      <c r="T3201">
        <v>0</v>
      </c>
      <c r="V3201" s="3" t="s">
        <v>125</v>
      </c>
      <c r="W3201" t="s">
        <v>67</v>
      </c>
    </row>
    <row r="3202" spans="1:23" x14ac:dyDescent="0.25">
      <c r="A3202">
        <v>3201</v>
      </c>
      <c r="B3202" t="s">
        <v>1</v>
      </c>
      <c r="C3202">
        <f t="shared" si="249"/>
        <v>0.375</v>
      </c>
      <c r="D3202" t="s">
        <v>2</v>
      </c>
      <c r="E3202">
        <v>0.25</v>
      </c>
      <c r="F3202" t="s">
        <v>25</v>
      </c>
      <c r="G3202">
        <f t="shared" si="250"/>
        <v>0.25</v>
      </c>
      <c r="H3202" t="s">
        <v>26</v>
      </c>
      <c r="I3202">
        <f t="shared" si="250"/>
        <v>0.25</v>
      </c>
      <c r="Q3202">
        <v>15.183743654643484</v>
      </c>
      <c r="R3202">
        <v>501.73136190026105</v>
      </c>
      <c r="S3202">
        <v>21</v>
      </c>
      <c r="T3202">
        <v>0</v>
      </c>
      <c r="V3202" s="3" t="s">
        <v>125</v>
      </c>
      <c r="W3202" t="s">
        <v>67</v>
      </c>
    </row>
    <row r="3203" spans="1:23" x14ac:dyDescent="0.25">
      <c r="A3203">
        <v>3202</v>
      </c>
      <c r="B3203" t="s">
        <v>1</v>
      </c>
      <c r="C3203">
        <f t="shared" si="249"/>
        <v>0.375</v>
      </c>
      <c r="D3203" t="s">
        <v>2</v>
      </c>
      <c r="E3203">
        <v>0.25</v>
      </c>
      <c r="F3203" t="s">
        <v>25</v>
      </c>
      <c r="G3203">
        <f t="shared" si="250"/>
        <v>0.25</v>
      </c>
      <c r="H3203" t="s">
        <v>26</v>
      </c>
      <c r="I3203">
        <f t="shared" si="250"/>
        <v>0.25</v>
      </c>
      <c r="Q3203">
        <v>14.412377715287436</v>
      </c>
      <c r="R3203">
        <v>478.38818968043461</v>
      </c>
      <c r="S3203">
        <v>21</v>
      </c>
      <c r="T3203">
        <v>0</v>
      </c>
      <c r="V3203" s="3" t="s">
        <v>125</v>
      </c>
      <c r="W3203" t="s">
        <v>67</v>
      </c>
    </row>
    <row r="3204" spans="1:23" x14ac:dyDescent="0.25">
      <c r="A3204">
        <v>3203</v>
      </c>
      <c r="B3204" t="s">
        <v>1</v>
      </c>
      <c r="C3204">
        <f t="shared" si="249"/>
        <v>0.375</v>
      </c>
      <c r="D3204" t="s">
        <v>2</v>
      </c>
      <c r="E3204">
        <v>0.25</v>
      </c>
      <c r="F3204" t="s">
        <v>25</v>
      </c>
      <c r="G3204">
        <f t="shared" si="250"/>
        <v>0.25</v>
      </c>
      <c r="H3204" t="s">
        <v>26</v>
      </c>
      <c r="I3204">
        <f t="shared" si="250"/>
        <v>0.25</v>
      </c>
      <c r="Q3204">
        <v>14.652631763632897</v>
      </c>
      <c r="R3204">
        <v>478.38818968043461</v>
      </c>
      <c r="S3204">
        <v>21</v>
      </c>
      <c r="T3204">
        <v>0</v>
      </c>
      <c r="V3204" s="3" t="s">
        <v>125</v>
      </c>
      <c r="W3204" t="s">
        <v>67</v>
      </c>
    </row>
    <row r="3205" spans="1:23" x14ac:dyDescent="0.25">
      <c r="A3205">
        <v>3204</v>
      </c>
      <c r="B3205" t="s">
        <v>1</v>
      </c>
      <c r="C3205">
        <f t="shared" si="249"/>
        <v>0.375</v>
      </c>
      <c r="D3205" t="s">
        <v>2</v>
      </c>
      <c r="E3205">
        <v>0.25</v>
      </c>
      <c r="F3205" t="s">
        <v>25</v>
      </c>
      <c r="G3205">
        <f t="shared" si="250"/>
        <v>0.25</v>
      </c>
      <c r="H3205" t="s">
        <v>26</v>
      </c>
      <c r="I3205">
        <f t="shared" si="250"/>
        <v>0.25</v>
      </c>
      <c r="Q3205">
        <v>13.627801730116868</v>
      </c>
      <c r="R3205">
        <v>458.55030139872417</v>
      </c>
      <c r="S3205">
        <v>21</v>
      </c>
      <c r="T3205">
        <v>0</v>
      </c>
      <c r="V3205" s="3" t="s">
        <v>125</v>
      </c>
      <c r="W3205" t="s">
        <v>67</v>
      </c>
    </row>
    <row r="3206" spans="1:23" x14ac:dyDescent="0.25">
      <c r="A3206">
        <v>3205</v>
      </c>
      <c r="B3206" t="s">
        <v>1</v>
      </c>
      <c r="C3206">
        <f t="shared" si="249"/>
        <v>0.375</v>
      </c>
      <c r="D3206" t="s">
        <v>2</v>
      </c>
      <c r="E3206">
        <v>0.25</v>
      </c>
      <c r="F3206" t="s">
        <v>25</v>
      </c>
      <c r="G3206">
        <f t="shared" si="250"/>
        <v>0.25</v>
      </c>
      <c r="H3206" t="s">
        <v>26</v>
      </c>
      <c r="I3206">
        <f t="shared" si="250"/>
        <v>0.25</v>
      </c>
      <c r="Q3206">
        <v>12.66581522684187</v>
      </c>
      <c r="R3206">
        <v>439.73297459106948</v>
      </c>
      <c r="S3206">
        <v>21</v>
      </c>
      <c r="T3206">
        <v>0</v>
      </c>
      <c r="V3206" s="3" t="s">
        <v>125</v>
      </c>
      <c r="W3206" t="s">
        <v>67</v>
      </c>
    </row>
    <row r="3207" spans="1:23" x14ac:dyDescent="0.25">
      <c r="A3207">
        <v>3206</v>
      </c>
      <c r="B3207" t="s">
        <v>1</v>
      </c>
      <c r="C3207">
        <f t="shared" si="249"/>
        <v>0.375</v>
      </c>
      <c r="D3207" t="s">
        <v>2</v>
      </c>
      <c r="E3207">
        <v>0.25</v>
      </c>
      <c r="F3207" t="s">
        <v>25</v>
      </c>
      <c r="G3207">
        <f t="shared" si="250"/>
        <v>0.25</v>
      </c>
      <c r="H3207" t="s">
        <v>26</v>
      </c>
      <c r="I3207">
        <f t="shared" si="250"/>
        <v>0.25</v>
      </c>
      <c r="Q3207">
        <v>11.747327522114492</v>
      </c>
      <c r="R3207">
        <v>422.82643305453882</v>
      </c>
      <c r="S3207">
        <v>21</v>
      </c>
      <c r="T3207">
        <v>0</v>
      </c>
      <c r="V3207" s="3" t="s">
        <v>125</v>
      </c>
      <c r="W3207" t="s">
        <v>67</v>
      </c>
    </row>
    <row r="3208" spans="1:23" x14ac:dyDescent="0.25">
      <c r="A3208">
        <v>3207</v>
      </c>
      <c r="B3208" t="s">
        <v>1</v>
      </c>
      <c r="C3208">
        <f t="shared" si="249"/>
        <v>0.375</v>
      </c>
      <c r="D3208" t="s">
        <v>2</v>
      </c>
      <c r="E3208">
        <v>0.25</v>
      </c>
      <c r="F3208" t="s">
        <v>25</v>
      </c>
      <c r="G3208">
        <f t="shared" si="250"/>
        <v>0.25</v>
      </c>
      <c r="H3208" t="s">
        <v>26</v>
      </c>
      <c r="I3208">
        <f t="shared" si="250"/>
        <v>0.25</v>
      </c>
      <c r="Q3208">
        <v>11.780105667155112</v>
      </c>
      <c r="R3208">
        <v>420.89029594421129</v>
      </c>
      <c r="S3208">
        <v>21</v>
      </c>
      <c r="T3208">
        <v>0</v>
      </c>
      <c r="V3208" s="3" t="s">
        <v>125</v>
      </c>
      <c r="W3208" t="s">
        <v>67</v>
      </c>
    </row>
    <row r="3209" spans="1:23" x14ac:dyDescent="0.25">
      <c r="A3209">
        <v>3208</v>
      </c>
      <c r="B3209" t="s">
        <v>1</v>
      </c>
      <c r="C3209">
        <f t="shared" si="249"/>
        <v>0.375</v>
      </c>
      <c r="D3209" t="s">
        <v>2</v>
      </c>
      <c r="E3209">
        <v>0.25</v>
      </c>
      <c r="F3209" t="s">
        <v>25</v>
      </c>
      <c r="G3209">
        <f t="shared" si="250"/>
        <v>0.25</v>
      </c>
      <c r="H3209" t="s">
        <v>26</v>
      </c>
      <c r="I3209">
        <f t="shared" si="250"/>
        <v>0.25</v>
      </c>
      <c r="Q3209">
        <v>11.507731004407844</v>
      </c>
      <c r="R3209">
        <v>414.19548650004469</v>
      </c>
      <c r="S3209">
        <v>21</v>
      </c>
      <c r="T3209">
        <v>0</v>
      </c>
      <c r="V3209" s="3" t="s">
        <v>125</v>
      </c>
      <c r="W3209" t="s">
        <v>67</v>
      </c>
    </row>
    <row r="3210" spans="1:23" x14ac:dyDescent="0.25">
      <c r="A3210">
        <v>3209</v>
      </c>
      <c r="B3210" t="s">
        <v>1</v>
      </c>
      <c r="C3210">
        <f t="shared" si="249"/>
        <v>0.375</v>
      </c>
      <c r="D3210" t="s">
        <v>2</v>
      </c>
      <c r="E3210">
        <v>0.25</v>
      </c>
      <c r="F3210" t="s">
        <v>25</v>
      </c>
      <c r="G3210">
        <f t="shared" si="250"/>
        <v>0.25</v>
      </c>
      <c r="H3210" t="s">
        <v>26</v>
      </c>
      <c r="I3210">
        <f t="shared" si="250"/>
        <v>0.25</v>
      </c>
      <c r="Q3210">
        <v>11.101525975405558</v>
      </c>
      <c r="R3210">
        <v>404.85580651283851</v>
      </c>
      <c r="S3210">
        <v>21</v>
      </c>
      <c r="T3210">
        <v>0</v>
      </c>
      <c r="V3210" s="3" t="s">
        <v>125</v>
      </c>
      <c r="W3210" t="s">
        <v>67</v>
      </c>
    </row>
    <row r="3211" spans="1:23" x14ac:dyDescent="0.25">
      <c r="A3211">
        <v>3210</v>
      </c>
      <c r="B3211" t="s">
        <v>1</v>
      </c>
      <c r="C3211">
        <f t="shared" si="249"/>
        <v>0.375</v>
      </c>
      <c r="D3211" t="s">
        <v>2</v>
      </c>
      <c r="E3211">
        <v>0.25</v>
      </c>
      <c r="F3211" t="s">
        <v>25</v>
      </c>
      <c r="G3211">
        <f t="shared" si="250"/>
        <v>0.25</v>
      </c>
      <c r="H3211" t="s">
        <v>26</v>
      </c>
      <c r="I3211">
        <f t="shared" si="250"/>
        <v>0.25</v>
      </c>
      <c r="Q3211">
        <v>10.885927282045541</v>
      </c>
      <c r="R3211">
        <v>395.76659377110798</v>
      </c>
      <c r="S3211">
        <v>21</v>
      </c>
      <c r="T3211">
        <v>0</v>
      </c>
      <c r="V3211" s="3" t="s">
        <v>125</v>
      </c>
      <c r="W3211" t="s">
        <v>67</v>
      </c>
    </row>
    <row r="3212" spans="1:23" x14ac:dyDescent="0.25">
      <c r="A3212">
        <v>3211</v>
      </c>
      <c r="B3212" t="s">
        <v>1</v>
      </c>
      <c r="C3212">
        <f t="shared" si="249"/>
        <v>0.375</v>
      </c>
      <c r="D3212" t="s">
        <v>2</v>
      </c>
      <c r="E3212">
        <v>0.25</v>
      </c>
      <c r="F3212" t="s">
        <v>25</v>
      </c>
      <c r="G3212">
        <f t="shared" si="250"/>
        <v>0.25</v>
      </c>
      <c r="H3212" t="s">
        <v>26</v>
      </c>
      <c r="I3212">
        <f t="shared" si="250"/>
        <v>0.25</v>
      </c>
      <c r="Q3212">
        <v>10.325476136776473</v>
      </c>
      <c r="R3212">
        <v>386.91790621246719</v>
      </c>
      <c r="S3212">
        <v>21</v>
      </c>
      <c r="T3212">
        <v>0</v>
      </c>
      <c r="V3212" s="3" t="s">
        <v>125</v>
      </c>
      <c r="W3212" t="s">
        <v>67</v>
      </c>
    </row>
    <row r="3213" spans="1:23" x14ac:dyDescent="0.25">
      <c r="A3213">
        <v>3212</v>
      </c>
      <c r="B3213" t="s">
        <v>1</v>
      </c>
      <c r="C3213">
        <f t="shared" si="249"/>
        <v>0.375</v>
      </c>
      <c r="D3213" t="s">
        <v>2</v>
      </c>
      <c r="E3213">
        <v>0.25</v>
      </c>
      <c r="F3213" t="s">
        <v>25</v>
      </c>
      <c r="G3213">
        <f t="shared" si="250"/>
        <v>0.25</v>
      </c>
      <c r="H3213" t="s">
        <v>26</v>
      </c>
      <c r="I3213">
        <f t="shared" si="250"/>
        <v>0.25</v>
      </c>
      <c r="Q3213">
        <v>9.4395928613125086</v>
      </c>
      <c r="R3213">
        <v>369.90490150696917</v>
      </c>
      <c r="S3213">
        <v>21</v>
      </c>
      <c r="T3213">
        <v>0</v>
      </c>
      <c r="V3213" s="3" t="s">
        <v>125</v>
      </c>
      <c r="W3213" t="s">
        <v>67</v>
      </c>
    </row>
    <row r="3214" spans="1:23" x14ac:dyDescent="0.25">
      <c r="A3214">
        <v>3213</v>
      </c>
      <c r="B3214" t="s">
        <v>1</v>
      </c>
      <c r="C3214">
        <f t="shared" si="249"/>
        <v>0.375</v>
      </c>
      <c r="D3214" t="s">
        <v>2</v>
      </c>
      <c r="E3214">
        <v>0.25</v>
      </c>
      <c r="F3214" t="s">
        <v>25</v>
      </c>
      <c r="G3214">
        <f t="shared" si="250"/>
        <v>0.25</v>
      </c>
      <c r="H3214" t="s">
        <v>26</v>
      </c>
      <c r="I3214">
        <f t="shared" si="250"/>
        <v>0.25</v>
      </c>
      <c r="Q3214">
        <v>9.6095735041670594</v>
      </c>
      <c r="R3214">
        <v>369.07518700439823</v>
      </c>
      <c r="S3214">
        <v>21</v>
      </c>
      <c r="T3214">
        <v>0</v>
      </c>
      <c r="V3214" s="3" t="s">
        <v>125</v>
      </c>
      <c r="W3214" t="s">
        <v>67</v>
      </c>
    </row>
    <row r="3215" spans="1:23" x14ac:dyDescent="0.25">
      <c r="A3215">
        <v>3214</v>
      </c>
      <c r="B3215" t="s">
        <v>1</v>
      </c>
      <c r="C3215">
        <f t="shared" si="249"/>
        <v>0.375</v>
      </c>
      <c r="D3215" t="s">
        <v>2</v>
      </c>
      <c r="E3215">
        <v>0.25</v>
      </c>
      <c r="F3215" t="s">
        <v>25</v>
      </c>
      <c r="G3215">
        <f t="shared" si="250"/>
        <v>0.25</v>
      </c>
      <c r="H3215" t="s">
        <v>26</v>
      </c>
      <c r="I3215">
        <f t="shared" si="250"/>
        <v>0.25</v>
      </c>
      <c r="Q3215">
        <v>9.0515503034356861</v>
      </c>
      <c r="R3215">
        <v>354.53366718124425</v>
      </c>
      <c r="S3215">
        <v>21</v>
      </c>
      <c r="T3215">
        <v>0</v>
      </c>
      <c r="V3215" s="3" t="s">
        <v>125</v>
      </c>
      <c r="W3215" t="s">
        <v>67</v>
      </c>
    </row>
    <row r="3216" spans="1:23" x14ac:dyDescent="0.25">
      <c r="A3216">
        <v>3215</v>
      </c>
      <c r="B3216" t="s">
        <v>1</v>
      </c>
      <c r="C3216">
        <f t="shared" si="249"/>
        <v>0.375</v>
      </c>
      <c r="D3216" t="s">
        <v>2</v>
      </c>
      <c r="E3216">
        <v>0.25</v>
      </c>
      <c r="F3216" t="s">
        <v>25</v>
      </c>
      <c r="G3216">
        <f t="shared" si="250"/>
        <v>0.25</v>
      </c>
      <c r="H3216" t="s">
        <v>26</v>
      </c>
      <c r="I3216">
        <f t="shared" si="250"/>
        <v>0.25</v>
      </c>
      <c r="Q3216">
        <v>9.0629674100724227</v>
      </c>
      <c r="R3216">
        <v>353.74312932844475</v>
      </c>
      <c r="S3216">
        <v>21</v>
      </c>
      <c r="T3216">
        <v>0</v>
      </c>
      <c r="V3216" s="3" t="s">
        <v>125</v>
      </c>
      <c r="W3216" t="s">
        <v>67</v>
      </c>
    </row>
    <row r="3217" spans="1:23" x14ac:dyDescent="0.25">
      <c r="A3217">
        <v>3216</v>
      </c>
      <c r="B3217" t="s">
        <v>1</v>
      </c>
      <c r="C3217">
        <f t="shared" si="249"/>
        <v>0.375</v>
      </c>
      <c r="D3217" t="s">
        <v>2</v>
      </c>
      <c r="E3217">
        <v>0.25</v>
      </c>
      <c r="F3217" t="s">
        <v>25</v>
      </c>
      <c r="G3217">
        <f t="shared" si="250"/>
        <v>0.25</v>
      </c>
      <c r="H3217" t="s">
        <v>26</v>
      </c>
      <c r="I3217">
        <f t="shared" si="250"/>
        <v>0.25</v>
      </c>
      <c r="Q3217">
        <v>9.0743277151836033</v>
      </c>
      <c r="R3217">
        <v>352.95849895151946</v>
      </c>
      <c r="S3217">
        <v>21</v>
      </c>
      <c r="T3217">
        <v>0</v>
      </c>
      <c r="V3217" s="3" t="s">
        <v>125</v>
      </c>
      <c r="W3217" t="s">
        <v>67</v>
      </c>
    </row>
    <row r="3218" spans="1:23" x14ac:dyDescent="0.25">
      <c r="A3218">
        <v>3217</v>
      </c>
      <c r="B3218" t="s">
        <v>1</v>
      </c>
      <c r="C3218">
        <f t="shared" si="249"/>
        <v>0.375</v>
      </c>
      <c r="D3218" t="s">
        <v>2</v>
      </c>
      <c r="E3218">
        <v>0.25</v>
      </c>
      <c r="F3218" t="s">
        <v>25</v>
      </c>
      <c r="G3218">
        <f t="shared" si="250"/>
        <v>0.25</v>
      </c>
      <c r="H3218" t="s">
        <v>26</v>
      </c>
      <c r="I3218">
        <f t="shared" si="250"/>
        <v>0.25</v>
      </c>
      <c r="Q3218">
        <v>8.6638118257362002</v>
      </c>
      <c r="R3218">
        <v>340.63622417358545</v>
      </c>
      <c r="S3218">
        <v>21</v>
      </c>
      <c r="T3218">
        <v>0</v>
      </c>
      <c r="V3218" s="3" t="s">
        <v>125</v>
      </c>
      <c r="W3218" t="s">
        <v>67</v>
      </c>
    </row>
    <row r="3219" spans="1:23" x14ac:dyDescent="0.25">
      <c r="A3219">
        <v>3218</v>
      </c>
      <c r="B3219" t="s">
        <v>1</v>
      </c>
      <c r="C3219">
        <f t="shared" si="249"/>
        <v>0.375</v>
      </c>
      <c r="D3219" t="s">
        <v>2</v>
      </c>
      <c r="E3219">
        <v>0.25</v>
      </c>
      <c r="F3219" t="s">
        <v>25</v>
      </c>
      <c r="G3219">
        <f t="shared" si="250"/>
        <v>0.25</v>
      </c>
      <c r="H3219" t="s">
        <v>26</v>
      </c>
      <c r="I3219">
        <f t="shared" si="250"/>
        <v>0.25</v>
      </c>
      <c r="Q3219">
        <v>8.2746641921941233</v>
      </c>
      <c r="R3219">
        <v>338.37773973649621</v>
      </c>
      <c r="S3219">
        <v>21</v>
      </c>
      <c r="T3219">
        <v>0</v>
      </c>
      <c r="V3219" s="3" t="s">
        <v>125</v>
      </c>
      <c r="W3219" t="s">
        <v>67</v>
      </c>
    </row>
    <row r="3220" spans="1:23" x14ac:dyDescent="0.25">
      <c r="A3220">
        <v>3219</v>
      </c>
      <c r="B3220" t="s">
        <v>1</v>
      </c>
      <c r="C3220">
        <f t="shared" si="249"/>
        <v>0.375</v>
      </c>
      <c r="D3220" t="s">
        <v>2</v>
      </c>
      <c r="E3220">
        <v>0.25</v>
      </c>
      <c r="F3220" t="s">
        <v>25</v>
      </c>
      <c r="G3220">
        <f t="shared" si="250"/>
        <v>0.25</v>
      </c>
      <c r="H3220" t="s">
        <v>26</v>
      </c>
      <c r="I3220">
        <f t="shared" si="250"/>
        <v>0.25</v>
      </c>
      <c r="Q3220">
        <v>8.0382008036246066</v>
      </c>
      <c r="R3220">
        <v>325.89563644639281</v>
      </c>
      <c r="S3220">
        <v>21</v>
      </c>
      <c r="T3220">
        <v>0</v>
      </c>
      <c r="V3220" s="3" t="s">
        <v>125</v>
      </c>
      <c r="W3220" t="s">
        <v>67</v>
      </c>
    </row>
    <row r="3221" spans="1:23" x14ac:dyDescent="0.25">
      <c r="A3221">
        <v>3220</v>
      </c>
      <c r="B3221" t="s">
        <v>1</v>
      </c>
      <c r="C3221">
        <f t="shared" si="249"/>
        <v>0.375</v>
      </c>
      <c r="D3221" t="s">
        <v>2</v>
      </c>
      <c r="E3221">
        <v>0.25</v>
      </c>
      <c r="F3221" t="s">
        <v>25</v>
      </c>
      <c r="G3221">
        <f t="shared" si="250"/>
        <v>0.25</v>
      </c>
      <c r="H3221" t="s">
        <v>26</v>
      </c>
      <c r="I3221">
        <f t="shared" si="250"/>
        <v>0.25</v>
      </c>
      <c r="Q3221">
        <v>7.6764288342122358</v>
      </c>
      <c r="R3221">
        <v>323.74772489929876</v>
      </c>
      <c r="S3221">
        <v>21</v>
      </c>
      <c r="T3221">
        <v>0</v>
      </c>
      <c r="V3221" s="3" t="s">
        <v>125</v>
      </c>
      <c r="W3221" t="s">
        <v>67</v>
      </c>
    </row>
    <row r="3222" spans="1:23" x14ac:dyDescent="0.25">
      <c r="A3222">
        <v>3221</v>
      </c>
      <c r="B3222" t="s">
        <v>1</v>
      </c>
      <c r="C3222">
        <f t="shared" si="249"/>
        <v>0.375</v>
      </c>
      <c r="D3222" t="s">
        <v>2</v>
      </c>
      <c r="E3222">
        <v>0.25</v>
      </c>
      <c r="F3222" t="s">
        <v>25</v>
      </c>
      <c r="G3222">
        <f t="shared" si="250"/>
        <v>0.25</v>
      </c>
      <c r="H3222" t="s">
        <v>26</v>
      </c>
      <c r="I3222">
        <f t="shared" si="250"/>
        <v>0.25</v>
      </c>
      <c r="Q3222">
        <v>7.2360126771049931</v>
      </c>
      <c r="R3222">
        <v>309.8015269400006</v>
      </c>
      <c r="S3222">
        <v>21</v>
      </c>
      <c r="T3222">
        <v>0</v>
      </c>
      <c r="V3222" s="3" t="s">
        <v>125</v>
      </c>
      <c r="W3222" t="s">
        <v>67</v>
      </c>
    </row>
    <row r="3223" spans="1:23" x14ac:dyDescent="0.25">
      <c r="A3223">
        <v>3222</v>
      </c>
      <c r="B3223" t="s">
        <v>1</v>
      </c>
      <c r="C3223">
        <f t="shared" si="249"/>
        <v>0.375</v>
      </c>
      <c r="D3223" t="s">
        <v>2</v>
      </c>
      <c r="E3223">
        <v>0.25</v>
      </c>
      <c r="F3223" t="s">
        <v>25</v>
      </c>
      <c r="G3223">
        <f t="shared" si="250"/>
        <v>0.25</v>
      </c>
      <c r="H3223" t="s">
        <v>26</v>
      </c>
      <c r="I3223">
        <f t="shared" si="250"/>
        <v>0.25</v>
      </c>
      <c r="Q3223">
        <v>7.3568062585258307</v>
      </c>
      <c r="R3223">
        <v>309.8015269400006</v>
      </c>
      <c r="S3223">
        <v>21</v>
      </c>
      <c r="T3223">
        <v>0</v>
      </c>
      <c r="V3223" s="3" t="s">
        <v>125</v>
      </c>
      <c r="W3223" t="s">
        <v>67</v>
      </c>
    </row>
    <row r="3224" spans="1:23" x14ac:dyDescent="0.25">
      <c r="A3224">
        <v>3223</v>
      </c>
      <c r="B3224" t="s">
        <v>1</v>
      </c>
      <c r="C3224">
        <f t="shared" si="249"/>
        <v>0.375</v>
      </c>
      <c r="D3224" t="s">
        <v>2</v>
      </c>
      <c r="E3224">
        <v>0.25</v>
      </c>
      <c r="F3224" t="s">
        <v>25</v>
      </c>
      <c r="G3224">
        <f t="shared" si="250"/>
        <v>0.25</v>
      </c>
      <c r="H3224" t="s">
        <v>26</v>
      </c>
      <c r="I3224">
        <f t="shared" si="250"/>
        <v>0.25</v>
      </c>
      <c r="Q3224">
        <v>6.817177762146609</v>
      </c>
      <c r="R3224">
        <v>296.48905442037403</v>
      </c>
      <c r="S3224">
        <v>21</v>
      </c>
      <c r="T3224">
        <v>0</v>
      </c>
      <c r="V3224" s="3" t="s">
        <v>125</v>
      </c>
      <c r="W3224" t="s">
        <v>67</v>
      </c>
    </row>
    <row r="3225" spans="1:23" x14ac:dyDescent="0.25">
      <c r="A3225">
        <v>3224</v>
      </c>
      <c r="B3225" t="s">
        <v>1</v>
      </c>
      <c r="C3225">
        <f t="shared" si="249"/>
        <v>0.375</v>
      </c>
      <c r="D3225" t="s">
        <v>2</v>
      </c>
      <c r="E3225">
        <v>0.25</v>
      </c>
      <c r="F3225" t="s">
        <v>25</v>
      </c>
      <c r="G3225">
        <f t="shared" si="250"/>
        <v>0.25</v>
      </c>
      <c r="H3225" t="s">
        <v>26</v>
      </c>
      <c r="I3225">
        <f t="shared" si="250"/>
        <v>0.25</v>
      </c>
      <c r="Q3225">
        <v>6.3476855812669797</v>
      </c>
      <c r="R3225">
        <v>290.0598926807844</v>
      </c>
      <c r="S3225">
        <v>21</v>
      </c>
      <c r="T3225">
        <v>0</v>
      </c>
      <c r="V3225" s="3" t="s">
        <v>125</v>
      </c>
      <c r="W3225" t="s">
        <v>67</v>
      </c>
    </row>
    <row r="3226" spans="1:23" x14ac:dyDescent="0.25">
      <c r="A3226">
        <v>3225</v>
      </c>
      <c r="B3226" t="s">
        <v>1</v>
      </c>
      <c r="C3226">
        <f t="shared" si="249"/>
        <v>0.375</v>
      </c>
      <c r="D3226" t="s">
        <v>2</v>
      </c>
      <c r="E3226">
        <v>0.25</v>
      </c>
      <c r="F3226" t="s">
        <v>25</v>
      </c>
      <c r="G3226">
        <f t="shared" si="250"/>
        <v>0.25</v>
      </c>
      <c r="H3226" t="s">
        <v>26</v>
      </c>
      <c r="I3226">
        <f t="shared" si="250"/>
        <v>0.25</v>
      </c>
      <c r="Q3226">
        <v>6.2102751289866642</v>
      </c>
      <c r="R3226">
        <v>283.77427257441286</v>
      </c>
      <c r="S3226">
        <v>21</v>
      </c>
      <c r="T3226">
        <v>0</v>
      </c>
      <c r="V3226" s="3" t="s">
        <v>125</v>
      </c>
      <c r="W3226" t="s">
        <v>67</v>
      </c>
    </row>
    <row r="3227" spans="1:23" x14ac:dyDescent="0.25">
      <c r="A3227">
        <v>3226</v>
      </c>
      <c r="B3227" t="s">
        <v>1</v>
      </c>
      <c r="C3227">
        <f t="shared" si="249"/>
        <v>0.375</v>
      </c>
      <c r="D3227" t="s">
        <v>2</v>
      </c>
      <c r="E3227">
        <v>0.25</v>
      </c>
      <c r="F3227" t="s">
        <v>25</v>
      </c>
      <c r="G3227">
        <f t="shared" si="250"/>
        <v>0.25</v>
      </c>
      <c r="H3227" t="s">
        <v>26</v>
      </c>
      <c r="I3227">
        <f t="shared" si="250"/>
        <v>0.25</v>
      </c>
      <c r="Q3227">
        <v>6.0349793994035181</v>
      </c>
      <c r="R3227">
        <v>281.29914416212148</v>
      </c>
      <c r="S3227">
        <v>21</v>
      </c>
      <c r="T3227">
        <v>0</v>
      </c>
      <c r="V3227" s="3" t="s">
        <v>125</v>
      </c>
      <c r="W3227" t="s">
        <v>67</v>
      </c>
    </row>
    <row r="3228" spans="1:23" x14ac:dyDescent="0.25">
      <c r="A3228">
        <v>3227</v>
      </c>
      <c r="B3228" t="s">
        <v>1</v>
      </c>
      <c r="C3228">
        <f t="shared" si="249"/>
        <v>0.375</v>
      </c>
      <c r="D3228" t="s">
        <v>2</v>
      </c>
      <c r="E3228">
        <v>0.25</v>
      </c>
      <c r="F3228" t="s">
        <v>25</v>
      </c>
      <c r="G3228">
        <f t="shared" si="250"/>
        <v>0.25</v>
      </c>
      <c r="H3228" t="s">
        <v>26</v>
      </c>
      <c r="I3228">
        <f t="shared" si="250"/>
        <v>0.25</v>
      </c>
      <c r="Q3228">
        <v>5.8449462564113368</v>
      </c>
      <c r="R3228">
        <v>271.61484837922626</v>
      </c>
      <c r="S3228">
        <v>21</v>
      </c>
      <c r="T3228">
        <v>0</v>
      </c>
      <c r="V3228" s="3" t="s">
        <v>125</v>
      </c>
      <c r="W3228" t="s">
        <v>67</v>
      </c>
    </row>
    <row r="3229" spans="1:23" x14ac:dyDescent="0.25">
      <c r="A3229">
        <v>3228</v>
      </c>
      <c r="B3229" t="s">
        <v>1</v>
      </c>
      <c r="C3229">
        <f t="shared" si="249"/>
        <v>0.375</v>
      </c>
      <c r="D3229" t="s">
        <v>2</v>
      </c>
      <c r="E3229">
        <v>0.25</v>
      </c>
      <c r="F3229" t="s">
        <v>25</v>
      </c>
      <c r="G3229">
        <f t="shared" si="250"/>
        <v>0.25</v>
      </c>
      <c r="H3229" t="s">
        <v>26</v>
      </c>
      <c r="I3229">
        <f t="shared" si="250"/>
        <v>0.25</v>
      </c>
      <c r="Q3229">
        <v>5.4866068233115852</v>
      </c>
      <c r="R3229">
        <v>261.11670449993323</v>
      </c>
      <c r="S3229">
        <v>21</v>
      </c>
      <c r="T3229">
        <v>0</v>
      </c>
      <c r="V3229" s="3" t="s">
        <v>125</v>
      </c>
      <c r="W3229" t="s">
        <v>67</v>
      </c>
    </row>
    <row r="3230" spans="1:23" x14ac:dyDescent="0.25">
      <c r="A3230">
        <v>3229</v>
      </c>
      <c r="B3230" t="s">
        <v>1</v>
      </c>
      <c r="C3230">
        <f t="shared" si="249"/>
        <v>0.375</v>
      </c>
      <c r="D3230" t="s">
        <v>2</v>
      </c>
      <c r="E3230">
        <v>0.25</v>
      </c>
      <c r="F3230" t="s">
        <v>25</v>
      </c>
      <c r="G3230">
        <f t="shared" si="250"/>
        <v>0.25</v>
      </c>
      <c r="H3230" t="s">
        <v>26</v>
      </c>
      <c r="I3230">
        <f t="shared" si="250"/>
        <v>0.25</v>
      </c>
      <c r="Q3230">
        <v>5.4080789113797518</v>
      </c>
      <c r="R3230">
        <v>259.97517401639425</v>
      </c>
      <c r="S3230">
        <v>21</v>
      </c>
      <c r="T3230">
        <v>0</v>
      </c>
      <c r="V3230" s="3" t="s">
        <v>125</v>
      </c>
      <c r="W3230" t="s">
        <v>67</v>
      </c>
    </row>
    <row r="3231" spans="1:23" x14ac:dyDescent="0.25">
      <c r="A3231">
        <v>3230</v>
      </c>
      <c r="B3231" t="s">
        <v>1</v>
      </c>
      <c r="C3231">
        <f t="shared" si="249"/>
        <v>0.375</v>
      </c>
      <c r="D3231" t="s">
        <v>2</v>
      </c>
      <c r="E3231">
        <v>0.25</v>
      </c>
      <c r="F3231" t="s">
        <v>25</v>
      </c>
      <c r="G3231">
        <f t="shared" si="250"/>
        <v>0.25</v>
      </c>
      <c r="H3231" t="s">
        <v>26</v>
      </c>
      <c r="I3231">
        <f t="shared" si="250"/>
        <v>0.25</v>
      </c>
      <c r="Q3231">
        <v>5.0639339125994898</v>
      </c>
      <c r="R3231">
        <v>251.01289071711165</v>
      </c>
      <c r="S3231">
        <v>21</v>
      </c>
      <c r="T3231">
        <v>0</v>
      </c>
      <c r="V3231" s="3" t="s">
        <v>125</v>
      </c>
      <c r="W3231" t="s">
        <v>67</v>
      </c>
    </row>
    <row r="3232" spans="1:23" x14ac:dyDescent="0.25">
      <c r="A3232">
        <v>3231</v>
      </c>
      <c r="B3232" t="s">
        <v>1</v>
      </c>
      <c r="C3232">
        <f t="shared" si="249"/>
        <v>0.375</v>
      </c>
      <c r="D3232" t="s">
        <v>2</v>
      </c>
      <c r="E3232">
        <v>0.25</v>
      </c>
      <c r="F3232" t="s">
        <v>25</v>
      </c>
      <c r="G3232">
        <f t="shared" si="250"/>
        <v>0.25</v>
      </c>
      <c r="H3232" t="s">
        <v>26</v>
      </c>
      <c r="I3232">
        <f t="shared" si="250"/>
        <v>0.25</v>
      </c>
      <c r="Q3232">
        <v>5.0852155171159819</v>
      </c>
      <c r="R3232">
        <v>248.81989908003152</v>
      </c>
      <c r="S3232">
        <v>21</v>
      </c>
      <c r="T3232">
        <v>0</v>
      </c>
      <c r="V3232" s="3" t="s">
        <v>125</v>
      </c>
      <c r="W3232" t="s">
        <v>67</v>
      </c>
    </row>
    <row r="3233" spans="1:23" x14ac:dyDescent="0.25">
      <c r="A3233">
        <v>3232</v>
      </c>
      <c r="B3233" t="s">
        <v>1</v>
      </c>
      <c r="C3233">
        <f t="shared" si="249"/>
        <v>0.375</v>
      </c>
      <c r="D3233" t="s">
        <v>2</v>
      </c>
      <c r="E3233">
        <v>0.25</v>
      </c>
      <c r="F3233" t="s">
        <v>25</v>
      </c>
      <c r="G3233">
        <f t="shared" si="250"/>
        <v>0.25</v>
      </c>
      <c r="H3233" t="s">
        <v>26</v>
      </c>
      <c r="I3233">
        <f t="shared" si="250"/>
        <v>0.25</v>
      </c>
      <c r="Q3233">
        <v>4.8341600046409425</v>
      </c>
      <c r="R3233">
        <v>240.75845132652432</v>
      </c>
      <c r="S3233">
        <v>21</v>
      </c>
      <c r="T3233">
        <v>0</v>
      </c>
      <c r="V3233" s="3" t="s">
        <v>125</v>
      </c>
      <c r="W3233" t="s">
        <v>67</v>
      </c>
    </row>
    <row r="3234" spans="1:23" x14ac:dyDescent="0.25">
      <c r="A3234">
        <v>3233</v>
      </c>
      <c r="B3234" t="s">
        <v>1</v>
      </c>
      <c r="C3234">
        <f t="shared" si="249"/>
        <v>0.375</v>
      </c>
      <c r="D3234" t="s">
        <v>2</v>
      </c>
      <c r="E3234">
        <v>0.25</v>
      </c>
      <c r="F3234" t="s">
        <v>25</v>
      </c>
      <c r="G3234">
        <f t="shared" si="250"/>
        <v>0.25</v>
      </c>
      <c r="H3234" t="s">
        <v>26</v>
      </c>
      <c r="I3234">
        <f t="shared" si="250"/>
        <v>0.25</v>
      </c>
      <c r="Q3234">
        <v>4.7793979496728092</v>
      </c>
      <c r="R3234">
        <v>238.12462751792771</v>
      </c>
      <c r="S3234">
        <v>21</v>
      </c>
      <c r="T3234">
        <v>0</v>
      </c>
      <c r="V3234" s="3" t="s">
        <v>125</v>
      </c>
      <c r="W3234" t="s">
        <v>67</v>
      </c>
    </row>
    <row r="3235" spans="1:23" x14ac:dyDescent="0.25">
      <c r="A3235">
        <v>3234</v>
      </c>
      <c r="B3235" t="s">
        <v>1</v>
      </c>
      <c r="C3235">
        <f t="shared" si="249"/>
        <v>0.375</v>
      </c>
      <c r="D3235" t="s">
        <v>2</v>
      </c>
      <c r="E3235">
        <v>0.25</v>
      </c>
      <c r="F3235" t="s">
        <v>25</v>
      </c>
      <c r="G3235">
        <f t="shared" si="250"/>
        <v>0.25</v>
      </c>
      <c r="H3235" t="s">
        <v>26</v>
      </c>
      <c r="I3235">
        <f t="shared" si="250"/>
        <v>0.25</v>
      </c>
      <c r="Q3235">
        <v>4.6949340966461532</v>
      </c>
      <c r="R3235">
        <v>230.38526591326672</v>
      </c>
      <c r="S3235">
        <v>21</v>
      </c>
      <c r="T3235">
        <v>0</v>
      </c>
      <c r="V3235" s="3" t="s">
        <v>125</v>
      </c>
      <c r="W3235" t="s">
        <v>67</v>
      </c>
    </row>
    <row r="3236" spans="1:23" x14ac:dyDescent="0.25">
      <c r="A3236">
        <v>3235</v>
      </c>
      <c r="B3236" t="s">
        <v>1</v>
      </c>
      <c r="C3236">
        <f t="shared" ref="C3236:C3299" si="251">(1-0.25)/2</f>
        <v>0.375</v>
      </c>
      <c r="D3236" t="s">
        <v>2</v>
      </c>
      <c r="E3236">
        <v>0.25</v>
      </c>
      <c r="F3236" t="s">
        <v>25</v>
      </c>
      <c r="G3236">
        <f t="shared" si="250"/>
        <v>0.25</v>
      </c>
      <c r="H3236" t="s">
        <v>26</v>
      </c>
      <c r="I3236">
        <f t="shared" si="250"/>
        <v>0.25</v>
      </c>
      <c r="Q3236">
        <v>4.4163607474034503</v>
      </c>
      <c r="R3236">
        <v>227.85897313893327</v>
      </c>
      <c r="S3236">
        <v>21</v>
      </c>
      <c r="T3236">
        <v>0</v>
      </c>
      <c r="V3236" s="3" t="s">
        <v>125</v>
      </c>
      <c r="W3236" t="s">
        <v>67</v>
      </c>
    </row>
    <row r="3237" spans="1:23" x14ac:dyDescent="0.25">
      <c r="A3237">
        <v>3236</v>
      </c>
      <c r="B3237" t="s">
        <v>1</v>
      </c>
      <c r="C3237">
        <f t="shared" si="251"/>
        <v>0.375</v>
      </c>
      <c r="D3237" t="s">
        <v>2</v>
      </c>
      <c r="E3237">
        <v>0.25</v>
      </c>
      <c r="F3237" t="s">
        <v>25</v>
      </c>
      <c r="G3237">
        <f t="shared" si="250"/>
        <v>0.25</v>
      </c>
      <c r="H3237" t="s">
        <v>26</v>
      </c>
      <c r="I3237">
        <f t="shared" si="250"/>
        <v>0.25</v>
      </c>
      <c r="Q3237">
        <v>4.2165831246159344</v>
      </c>
      <c r="R3237">
        <v>217.99755974212809</v>
      </c>
      <c r="S3237">
        <v>21</v>
      </c>
      <c r="T3237">
        <v>0</v>
      </c>
      <c r="V3237" s="3" t="s">
        <v>125</v>
      </c>
      <c r="W3237" t="s">
        <v>67</v>
      </c>
    </row>
    <row r="3238" spans="1:23" x14ac:dyDescent="0.25">
      <c r="A3238">
        <v>3237</v>
      </c>
      <c r="B3238" t="s">
        <v>1</v>
      </c>
      <c r="C3238">
        <f t="shared" si="251"/>
        <v>0.375</v>
      </c>
      <c r="D3238" t="s">
        <v>2</v>
      </c>
      <c r="E3238">
        <v>0.25</v>
      </c>
      <c r="F3238" t="s">
        <v>25</v>
      </c>
      <c r="G3238">
        <f t="shared" si="250"/>
        <v>0.25</v>
      </c>
      <c r="H3238" t="s">
        <v>26</v>
      </c>
      <c r="I3238">
        <f t="shared" si="250"/>
        <v>0.25</v>
      </c>
      <c r="Q3238">
        <v>4.1719633761288355</v>
      </c>
      <c r="R3238">
        <v>215.11203147346384</v>
      </c>
      <c r="S3238">
        <v>21</v>
      </c>
      <c r="T3238">
        <v>0</v>
      </c>
      <c r="V3238" s="3" t="s">
        <v>125</v>
      </c>
      <c r="W3238" t="s">
        <v>67</v>
      </c>
    </row>
    <row r="3239" spans="1:23" x14ac:dyDescent="0.25">
      <c r="A3239">
        <v>3238</v>
      </c>
      <c r="B3239" t="s">
        <v>1</v>
      </c>
      <c r="C3239">
        <f t="shared" si="251"/>
        <v>0.375</v>
      </c>
      <c r="D3239" t="s">
        <v>2</v>
      </c>
      <c r="E3239">
        <v>0.25</v>
      </c>
      <c r="F3239" t="s">
        <v>25</v>
      </c>
      <c r="G3239">
        <f t="shared" si="250"/>
        <v>0.25</v>
      </c>
      <c r="H3239" t="s">
        <v>26</v>
      </c>
      <c r="I3239">
        <f t="shared" si="250"/>
        <v>0.25</v>
      </c>
      <c r="Q3239">
        <v>3.9505823063745957</v>
      </c>
      <c r="R3239">
        <v>209.44619518808167</v>
      </c>
      <c r="S3239">
        <v>21</v>
      </c>
      <c r="T3239">
        <v>0</v>
      </c>
      <c r="V3239" s="3" t="s">
        <v>125</v>
      </c>
      <c r="W3239" t="s">
        <v>67</v>
      </c>
    </row>
    <row r="3240" spans="1:23" x14ac:dyDescent="0.25">
      <c r="A3240">
        <v>3239</v>
      </c>
      <c r="B3240" t="s">
        <v>1</v>
      </c>
      <c r="C3240">
        <f t="shared" si="251"/>
        <v>0.375</v>
      </c>
      <c r="D3240" t="s">
        <v>2</v>
      </c>
      <c r="E3240">
        <v>0.25</v>
      </c>
      <c r="F3240" t="s">
        <v>25</v>
      </c>
      <c r="G3240">
        <f t="shared" si="250"/>
        <v>0.25</v>
      </c>
      <c r="H3240" t="s">
        <v>26</v>
      </c>
      <c r="I3240">
        <f t="shared" si="250"/>
        <v>0.25</v>
      </c>
      <c r="Q3240">
        <v>3.9158760628783269</v>
      </c>
      <c r="R3240">
        <v>205.74148438584649</v>
      </c>
      <c r="S3240">
        <v>21</v>
      </c>
      <c r="T3240">
        <v>0</v>
      </c>
      <c r="V3240" s="3" t="s">
        <v>125</v>
      </c>
      <c r="W3240" t="s">
        <v>67</v>
      </c>
    </row>
    <row r="3241" spans="1:23" x14ac:dyDescent="0.25">
      <c r="A3241">
        <v>3240</v>
      </c>
      <c r="B3241" t="s">
        <v>1</v>
      </c>
      <c r="C3241">
        <f t="shared" si="251"/>
        <v>0.375</v>
      </c>
      <c r="D3241" t="s">
        <v>2</v>
      </c>
      <c r="E3241">
        <v>0.25</v>
      </c>
      <c r="F3241" t="s">
        <v>25</v>
      </c>
      <c r="G3241">
        <f t="shared" si="250"/>
        <v>0.25</v>
      </c>
      <c r="H3241" t="s">
        <v>26</v>
      </c>
      <c r="I3241">
        <f t="shared" si="250"/>
        <v>0.25</v>
      </c>
      <c r="Q3241">
        <v>3.8320642033124419</v>
      </c>
      <c r="R3241">
        <v>200.28988532186077</v>
      </c>
      <c r="S3241">
        <v>21</v>
      </c>
      <c r="T3241">
        <v>0</v>
      </c>
      <c r="V3241" s="3" t="s">
        <v>125</v>
      </c>
      <c r="W3241" t="s">
        <v>67</v>
      </c>
    </row>
    <row r="3242" spans="1:23" x14ac:dyDescent="0.25">
      <c r="A3242">
        <v>3241</v>
      </c>
      <c r="B3242" t="s">
        <v>1</v>
      </c>
      <c r="C3242">
        <f t="shared" si="251"/>
        <v>0.375</v>
      </c>
      <c r="D3242" t="s">
        <v>2</v>
      </c>
      <c r="E3242">
        <v>0.25</v>
      </c>
      <c r="F3242" t="s">
        <v>25</v>
      </c>
      <c r="G3242">
        <f t="shared" si="250"/>
        <v>0.25</v>
      </c>
      <c r="H3242" t="s">
        <v>26</v>
      </c>
      <c r="I3242">
        <f t="shared" si="250"/>
        <v>0.25</v>
      </c>
      <c r="Q3242">
        <v>3.7143792094247754</v>
      </c>
      <c r="R3242">
        <v>199.39333358527642</v>
      </c>
      <c r="S3242">
        <v>21</v>
      </c>
      <c r="T3242">
        <v>0</v>
      </c>
      <c r="V3242" s="3" t="s">
        <v>125</v>
      </c>
      <c r="W3242" t="s">
        <v>67</v>
      </c>
    </row>
    <row r="3243" spans="1:23" x14ac:dyDescent="0.25">
      <c r="A3243">
        <v>3242</v>
      </c>
      <c r="B3243" t="s">
        <v>1</v>
      </c>
      <c r="C3243">
        <f t="shared" si="251"/>
        <v>0.375</v>
      </c>
      <c r="D3243" t="s">
        <v>2</v>
      </c>
      <c r="E3243">
        <v>0.25</v>
      </c>
      <c r="F3243" t="s">
        <v>25</v>
      </c>
      <c r="G3243">
        <f t="shared" si="250"/>
        <v>0.25</v>
      </c>
      <c r="H3243" t="s">
        <v>26</v>
      </c>
      <c r="I3243">
        <f t="shared" si="250"/>
        <v>0.25</v>
      </c>
      <c r="Q3243">
        <v>3.5291354876869487</v>
      </c>
      <c r="R3243">
        <v>192.34137443228349</v>
      </c>
      <c r="S3243">
        <v>21</v>
      </c>
      <c r="T3243">
        <v>0</v>
      </c>
      <c r="V3243" s="3" t="s">
        <v>125</v>
      </c>
      <c r="W3243" t="s">
        <v>67</v>
      </c>
    </row>
    <row r="3244" spans="1:23" x14ac:dyDescent="0.25">
      <c r="A3244">
        <v>3243</v>
      </c>
      <c r="B3244" t="s">
        <v>1</v>
      </c>
      <c r="C3244">
        <f t="shared" si="251"/>
        <v>0.375</v>
      </c>
      <c r="D3244" t="s">
        <v>2</v>
      </c>
      <c r="E3244">
        <v>0.25</v>
      </c>
      <c r="F3244" t="s">
        <v>25</v>
      </c>
      <c r="G3244">
        <f t="shared" si="250"/>
        <v>0.25</v>
      </c>
      <c r="H3244" t="s">
        <v>26</v>
      </c>
      <c r="I3244">
        <f t="shared" si="250"/>
        <v>0.25</v>
      </c>
      <c r="Q3244">
        <v>3.477746949141765</v>
      </c>
      <c r="R3244">
        <v>191.47465594039863</v>
      </c>
      <c r="S3244">
        <v>21</v>
      </c>
      <c r="T3244">
        <v>0</v>
      </c>
      <c r="V3244" s="3" t="s">
        <v>125</v>
      </c>
      <c r="W3244" t="s">
        <v>67</v>
      </c>
    </row>
    <row r="3245" spans="1:23" x14ac:dyDescent="0.25">
      <c r="A3245">
        <v>3244</v>
      </c>
      <c r="B3245" t="s">
        <v>1</v>
      </c>
      <c r="C3245">
        <f t="shared" si="251"/>
        <v>0.375</v>
      </c>
      <c r="D3245" t="s">
        <v>2</v>
      </c>
      <c r="E3245">
        <v>0.25</v>
      </c>
      <c r="F3245" t="s">
        <v>25</v>
      </c>
      <c r="G3245">
        <f t="shared" si="250"/>
        <v>0.25</v>
      </c>
      <c r="H3245" t="s">
        <v>26</v>
      </c>
      <c r="I3245">
        <f t="shared" si="250"/>
        <v>0.25</v>
      </c>
      <c r="Q3245">
        <v>3.2552748682199448</v>
      </c>
      <c r="R3245">
        <v>183.81708130430411</v>
      </c>
      <c r="S3245">
        <v>21</v>
      </c>
      <c r="T3245">
        <v>0</v>
      </c>
      <c r="V3245" s="3" t="s">
        <v>125</v>
      </c>
      <c r="W3245" t="s">
        <v>67</v>
      </c>
    </row>
    <row r="3246" spans="1:23" x14ac:dyDescent="0.25">
      <c r="A3246">
        <v>3245</v>
      </c>
      <c r="B3246" t="s">
        <v>1</v>
      </c>
      <c r="C3246">
        <f t="shared" si="251"/>
        <v>0.375</v>
      </c>
      <c r="D3246" t="s">
        <v>2</v>
      </c>
      <c r="E3246">
        <v>0.25</v>
      </c>
      <c r="F3246" t="s">
        <v>25</v>
      </c>
      <c r="G3246">
        <f t="shared" si="250"/>
        <v>0.25</v>
      </c>
      <c r="H3246" t="s">
        <v>26</v>
      </c>
      <c r="I3246">
        <f t="shared" si="250"/>
        <v>0.25</v>
      </c>
      <c r="Q3246">
        <v>3.2077646273282685</v>
      </c>
      <c r="R3246">
        <v>182.98179720665547</v>
      </c>
      <c r="S3246">
        <v>21</v>
      </c>
      <c r="T3246">
        <v>0</v>
      </c>
      <c r="V3246" s="3" t="s">
        <v>125</v>
      </c>
      <c r="W3246" t="s">
        <v>67</v>
      </c>
    </row>
    <row r="3247" spans="1:23" x14ac:dyDescent="0.25">
      <c r="A3247">
        <v>3246</v>
      </c>
      <c r="B3247" t="s">
        <v>1</v>
      </c>
      <c r="C3247">
        <f t="shared" si="251"/>
        <v>0.375</v>
      </c>
      <c r="D3247" t="s">
        <v>2</v>
      </c>
      <c r="E3247">
        <v>0.25</v>
      </c>
      <c r="F3247" t="s">
        <v>25</v>
      </c>
      <c r="G3247">
        <f t="shared" si="250"/>
        <v>0.25</v>
      </c>
      <c r="H3247" t="s">
        <v>26</v>
      </c>
      <c r="I3247">
        <f t="shared" si="250"/>
        <v>0.25</v>
      </c>
      <c r="Q3247">
        <v>3.0517095004841619</v>
      </c>
      <c r="R3247">
        <v>175.59746004118125</v>
      </c>
      <c r="S3247">
        <v>21</v>
      </c>
      <c r="T3247">
        <v>0</v>
      </c>
      <c r="V3247" s="3" t="s">
        <v>125</v>
      </c>
      <c r="W3247" t="s">
        <v>67</v>
      </c>
    </row>
    <row r="3248" spans="1:23" x14ac:dyDescent="0.25">
      <c r="A3248">
        <v>3247</v>
      </c>
      <c r="B3248" t="s">
        <v>1</v>
      </c>
      <c r="C3248">
        <f t="shared" si="251"/>
        <v>0.375</v>
      </c>
      <c r="D3248" t="s">
        <v>2</v>
      </c>
      <c r="E3248">
        <v>0.25</v>
      </c>
      <c r="F3248" t="s">
        <v>25</v>
      </c>
      <c r="G3248">
        <f t="shared" si="250"/>
        <v>0.25</v>
      </c>
      <c r="H3248" t="s">
        <v>26</v>
      </c>
      <c r="I3248">
        <f t="shared" si="250"/>
        <v>0.25</v>
      </c>
      <c r="Q3248">
        <v>2.9576973330032086</v>
      </c>
      <c r="R3248">
        <v>174.79193795394912</v>
      </c>
      <c r="S3248">
        <v>21</v>
      </c>
      <c r="T3248">
        <v>0</v>
      </c>
      <c r="V3248" s="3" t="s">
        <v>125</v>
      </c>
      <c r="W3248" t="s">
        <v>67</v>
      </c>
    </row>
    <row r="3249" spans="1:23" x14ac:dyDescent="0.25">
      <c r="A3249">
        <v>3248</v>
      </c>
      <c r="B3249" t="s">
        <v>1</v>
      </c>
      <c r="C3249">
        <f t="shared" si="251"/>
        <v>0.375</v>
      </c>
      <c r="D3249" t="s">
        <v>2</v>
      </c>
      <c r="E3249">
        <v>0.25</v>
      </c>
      <c r="F3249" t="s">
        <v>25</v>
      </c>
      <c r="G3249">
        <f t="shared" si="250"/>
        <v>0.25</v>
      </c>
      <c r="H3249" t="s">
        <v>26</v>
      </c>
      <c r="I3249">
        <f t="shared" si="250"/>
        <v>0.25</v>
      </c>
      <c r="Q3249">
        <v>2.8180126031116988</v>
      </c>
      <c r="R3249">
        <v>166.89301801801798</v>
      </c>
      <c r="S3249">
        <v>21</v>
      </c>
      <c r="T3249">
        <v>0</v>
      </c>
      <c r="V3249" s="3" t="s">
        <v>125</v>
      </c>
      <c r="W3249" t="s">
        <v>67</v>
      </c>
    </row>
    <row r="3250" spans="1:23" x14ac:dyDescent="0.25">
      <c r="A3250">
        <v>3249</v>
      </c>
      <c r="B3250" t="s">
        <v>1</v>
      </c>
      <c r="C3250">
        <f t="shared" si="251"/>
        <v>0.375</v>
      </c>
      <c r="D3250" t="s">
        <v>2</v>
      </c>
      <c r="E3250">
        <v>0.25</v>
      </c>
      <c r="F3250" t="s">
        <v>25</v>
      </c>
      <c r="G3250">
        <f t="shared" ref="G3250:I3313" si="252">0.5/2</f>
        <v>0.25</v>
      </c>
      <c r="H3250" t="s">
        <v>26</v>
      </c>
      <c r="I3250">
        <f t="shared" si="252"/>
        <v>0.25</v>
      </c>
      <c r="Q3250">
        <v>2.731104633664732</v>
      </c>
      <c r="R3250">
        <v>166.11842584826707</v>
      </c>
      <c r="S3250">
        <v>21</v>
      </c>
      <c r="T3250">
        <v>0</v>
      </c>
      <c r="V3250" s="3" t="s">
        <v>125</v>
      </c>
      <c r="W3250" t="s">
        <v>67</v>
      </c>
    </row>
    <row r="3251" spans="1:23" x14ac:dyDescent="0.25">
      <c r="A3251">
        <v>3250</v>
      </c>
      <c r="B3251" t="s">
        <v>1</v>
      </c>
      <c r="C3251">
        <f t="shared" si="251"/>
        <v>0.375</v>
      </c>
      <c r="D3251" t="s">
        <v>2</v>
      </c>
      <c r="E3251">
        <v>0.25</v>
      </c>
      <c r="F3251" t="s">
        <v>25</v>
      </c>
      <c r="G3251">
        <f t="shared" si="252"/>
        <v>0.25</v>
      </c>
      <c r="H3251" t="s">
        <v>26</v>
      </c>
      <c r="I3251">
        <f t="shared" si="252"/>
        <v>0.25</v>
      </c>
      <c r="Q3251">
        <v>2.6400185390260891</v>
      </c>
      <c r="R3251">
        <v>159.26793695804406</v>
      </c>
      <c r="S3251">
        <v>21</v>
      </c>
      <c r="T3251">
        <v>0</v>
      </c>
      <c r="V3251" s="3" t="s">
        <v>125</v>
      </c>
      <c r="W3251" t="s">
        <v>67</v>
      </c>
    </row>
    <row r="3252" spans="1:23" x14ac:dyDescent="0.25">
      <c r="A3252">
        <v>3251</v>
      </c>
      <c r="B3252" t="s">
        <v>1</v>
      </c>
      <c r="C3252">
        <f t="shared" si="251"/>
        <v>0.375</v>
      </c>
      <c r="D3252" t="s">
        <v>2</v>
      </c>
      <c r="E3252">
        <v>0.25</v>
      </c>
      <c r="F3252" t="s">
        <v>25</v>
      </c>
      <c r="G3252">
        <f t="shared" si="252"/>
        <v>0.25</v>
      </c>
      <c r="H3252" t="s">
        <v>26</v>
      </c>
      <c r="I3252">
        <f t="shared" si="252"/>
        <v>0.25</v>
      </c>
      <c r="Q3252">
        <v>2.5585218401541181</v>
      </c>
      <c r="R3252">
        <v>158.51994269415161</v>
      </c>
      <c r="S3252">
        <v>21</v>
      </c>
      <c r="T3252">
        <v>0</v>
      </c>
      <c r="V3252" s="3" t="s">
        <v>125</v>
      </c>
      <c r="W3252" t="s">
        <v>67</v>
      </c>
    </row>
    <row r="3253" spans="1:23" x14ac:dyDescent="0.25">
      <c r="A3253">
        <v>3252</v>
      </c>
      <c r="B3253" t="s">
        <v>1</v>
      </c>
      <c r="C3253">
        <f t="shared" si="251"/>
        <v>0.375</v>
      </c>
      <c r="D3253" t="s">
        <v>2</v>
      </c>
      <c r="E3253">
        <v>0.25</v>
      </c>
      <c r="F3253" t="s">
        <v>25</v>
      </c>
      <c r="G3253">
        <f t="shared" si="252"/>
        <v>0.25</v>
      </c>
      <c r="H3253" t="s">
        <v>26</v>
      </c>
      <c r="I3253">
        <f t="shared" si="252"/>
        <v>0.25</v>
      </c>
      <c r="Q3253">
        <v>2.3879858685771458</v>
      </c>
      <c r="R3253">
        <v>152.62609598719723</v>
      </c>
      <c r="S3253">
        <v>21</v>
      </c>
      <c r="T3253">
        <v>0</v>
      </c>
      <c r="V3253" s="3" t="s">
        <v>125</v>
      </c>
      <c r="W3253" t="s">
        <v>67</v>
      </c>
    </row>
    <row r="3254" spans="1:23" x14ac:dyDescent="0.25">
      <c r="A3254">
        <v>3253</v>
      </c>
      <c r="B3254" t="s">
        <v>1</v>
      </c>
      <c r="C3254">
        <f t="shared" si="251"/>
        <v>0.375</v>
      </c>
      <c r="D3254" t="s">
        <v>2</v>
      </c>
      <c r="E3254">
        <v>0.25</v>
      </c>
      <c r="F3254" t="s">
        <v>25</v>
      </c>
      <c r="G3254">
        <f t="shared" si="252"/>
        <v>0.25</v>
      </c>
      <c r="H3254" t="s">
        <v>26</v>
      </c>
      <c r="I3254">
        <f t="shared" si="252"/>
        <v>0.25</v>
      </c>
      <c r="Q3254">
        <v>2.3528397965142078</v>
      </c>
      <c r="R3254">
        <v>151.90089186697207</v>
      </c>
      <c r="S3254">
        <v>21</v>
      </c>
      <c r="T3254">
        <v>0</v>
      </c>
      <c r="V3254" s="3" t="s">
        <v>125</v>
      </c>
      <c r="W3254" t="s">
        <v>67</v>
      </c>
    </row>
    <row r="3255" spans="1:23" x14ac:dyDescent="0.25">
      <c r="A3255">
        <v>3254</v>
      </c>
      <c r="B3255" t="s">
        <v>1</v>
      </c>
      <c r="C3255">
        <f t="shared" si="251"/>
        <v>0.375</v>
      </c>
      <c r="D3255" t="s">
        <v>2</v>
      </c>
      <c r="E3255">
        <v>0.25</v>
      </c>
      <c r="F3255" t="s">
        <v>25</v>
      </c>
      <c r="G3255">
        <f t="shared" si="252"/>
        <v>0.25</v>
      </c>
      <c r="H3255" t="s">
        <v>26</v>
      </c>
      <c r="I3255">
        <f t="shared" si="252"/>
        <v>0.25</v>
      </c>
      <c r="Q3255">
        <v>2.2732205567000845</v>
      </c>
      <c r="R3255">
        <v>145.48358288904325</v>
      </c>
      <c r="S3255">
        <v>21</v>
      </c>
      <c r="T3255">
        <v>0</v>
      </c>
      <c r="V3255" s="3" t="s">
        <v>125</v>
      </c>
      <c r="W3255" t="s">
        <v>67</v>
      </c>
    </row>
    <row r="3256" spans="1:23" x14ac:dyDescent="0.25">
      <c r="A3256">
        <v>3255</v>
      </c>
      <c r="B3256" t="s">
        <v>1</v>
      </c>
      <c r="C3256">
        <f t="shared" si="251"/>
        <v>0.375</v>
      </c>
      <c r="D3256" t="s">
        <v>2</v>
      </c>
      <c r="E3256">
        <v>0.25</v>
      </c>
      <c r="F3256" t="s">
        <v>25</v>
      </c>
      <c r="G3256">
        <f t="shared" si="252"/>
        <v>0.25</v>
      </c>
      <c r="H3256" t="s">
        <v>26</v>
      </c>
      <c r="I3256">
        <f t="shared" si="252"/>
        <v>0.25</v>
      </c>
      <c r="Q3256">
        <v>2.3150467297794144</v>
      </c>
      <c r="R3256">
        <v>144.78249407793311</v>
      </c>
      <c r="S3256">
        <v>21</v>
      </c>
      <c r="T3256">
        <v>0</v>
      </c>
      <c r="V3256" s="3" t="s">
        <v>125</v>
      </c>
      <c r="W3256" t="s">
        <v>67</v>
      </c>
    </row>
    <row r="3257" spans="1:23" x14ac:dyDescent="0.25">
      <c r="A3257">
        <v>3256</v>
      </c>
      <c r="B3257" t="s">
        <v>1</v>
      </c>
      <c r="C3257">
        <f t="shared" si="251"/>
        <v>0.375</v>
      </c>
      <c r="D3257" t="s">
        <v>2</v>
      </c>
      <c r="E3257">
        <v>0.25</v>
      </c>
      <c r="F3257" t="s">
        <v>25</v>
      </c>
      <c r="G3257">
        <f t="shared" si="252"/>
        <v>0.25</v>
      </c>
      <c r="H3257" t="s">
        <v>26</v>
      </c>
      <c r="I3257">
        <f t="shared" si="252"/>
        <v>0.25</v>
      </c>
      <c r="Q3257">
        <v>2.131352376691328</v>
      </c>
      <c r="R3257">
        <v>137.89867649536302</v>
      </c>
      <c r="S3257">
        <v>21</v>
      </c>
      <c r="T3257">
        <v>0</v>
      </c>
      <c r="V3257" s="3" t="s">
        <v>125</v>
      </c>
      <c r="W3257" t="s">
        <v>67</v>
      </c>
    </row>
    <row r="3258" spans="1:23" x14ac:dyDescent="0.25">
      <c r="A3258">
        <v>3257</v>
      </c>
      <c r="B3258" t="s">
        <v>1</v>
      </c>
      <c r="C3258">
        <f t="shared" si="251"/>
        <v>0.375</v>
      </c>
      <c r="D3258" t="s">
        <v>2</v>
      </c>
      <c r="E3258">
        <v>0.25</v>
      </c>
      <c r="F3258" t="s">
        <v>25</v>
      </c>
      <c r="G3258">
        <f t="shared" si="252"/>
        <v>0.25</v>
      </c>
      <c r="H3258" t="s">
        <v>26</v>
      </c>
      <c r="I3258">
        <f t="shared" si="252"/>
        <v>0.25</v>
      </c>
      <c r="Q3258">
        <v>2.098136776026339</v>
      </c>
      <c r="R3258">
        <v>137.559592724884</v>
      </c>
      <c r="S3258">
        <v>21</v>
      </c>
      <c r="T3258">
        <v>0</v>
      </c>
      <c r="V3258" s="3" t="s">
        <v>125</v>
      </c>
      <c r="W3258" t="s">
        <v>67</v>
      </c>
    </row>
    <row r="3259" spans="1:23" x14ac:dyDescent="0.25">
      <c r="A3259">
        <v>3258</v>
      </c>
      <c r="B3259" t="s">
        <v>1</v>
      </c>
      <c r="C3259">
        <f t="shared" si="251"/>
        <v>0.375</v>
      </c>
      <c r="D3259" t="s">
        <v>2</v>
      </c>
      <c r="E3259">
        <v>0.25</v>
      </c>
      <c r="F3259" t="s">
        <v>25</v>
      </c>
      <c r="G3259">
        <f t="shared" si="252"/>
        <v>0.25</v>
      </c>
      <c r="H3259" t="s">
        <v>26</v>
      </c>
      <c r="I3259">
        <f t="shared" si="252"/>
        <v>0.25</v>
      </c>
      <c r="Q3259">
        <v>1.9295357505048734</v>
      </c>
      <c r="R3259">
        <v>131.23803152248166</v>
      </c>
      <c r="S3259">
        <v>21</v>
      </c>
      <c r="T3259">
        <v>0</v>
      </c>
      <c r="V3259" s="3" t="s">
        <v>125</v>
      </c>
      <c r="W3259" t="s">
        <v>67</v>
      </c>
    </row>
    <row r="3260" spans="1:23" x14ac:dyDescent="0.25">
      <c r="A3260">
        <v>3259</v>
      </c>
      <c r="B3260" t="s">
        <v>1</v>
      </c>
      <c r="C3260">
        <f t="shared" si="251"/>
        <v>0.375</v>
      </c>
      <c r="D3260" t="s">
        <v>2</v>
      </c>
      <c r="E3260">
        <v>0.25</v>
      </c>
      <c r="F3260" t="s">
        <v>25</v>
      </c>
      <c r="G3260">
        <f t="shared" si="252"/>
        <v>0.25</v>
      </c>
      <c r="H3260" t="s">
        <v>26</v>
      </c>
      <c r="I3260">
        <f t="shared" si="252"/>
        <v>0.25</v>
      </c>
      <c r="Q3260">
        <v>1.9117458364263904</v>
      </c>
      <c r="R3260">
        <v>128.30987543341467</v>
      </c>
      <c r="S3260">
        <v>21</v>
      </c>
      <c r="T3260">
        <v>0</v>
      </c>
      <c r="V3260" s="3" t="s">
        <v>125</v>
      </c>
      <c r="W3260" t="s">
        <v>67</v>
      </c>
    </row>
    <row r="3261" spans="1:23" x14ac:dyDescent="0.25">
      <c r="A3261">
        <v>3260</v>
      </c>
      <c r="B3261" t="s">
        <v>1</v>
      </c>
      <c r="C3261">
        <f t="shared" si="251"/>
        <v>0.375</v>
      </c>
      <c r="D3261" t="s">
        <v>2</v>
      </c>
      <c r="E3261">
        <v>0.25</v>
      </c>
      <c r="F3261" t="s">
        <v>25</v>
      </c>
      <c r="G3261">
        <f t="shared" si="252"/>
        <v>0.25</v>
      </c>
      <c r="H3261" t="s">
        <v>26</v>
      </c>
      <c r="I3261">
        <f t="shared" si="252"/>
        <v>0.25</v>
      </c>
      <c r="Q3261">
        <v>1.8658984243776657</v>
      </c>
      <c r="R3261">
        <v>124.78829706830027</v>
      </c>
      <c r="S3261">
        <v>21</v>
      </c>
      <c r="T3261">
        <v>0</v>
      </c>
      <c r="V3261" s="3" t="s">
        <v>125</v>
      </c>
      <c r="W3261" t="s">
        <v>67</v>
      </c>
    </row>
    <row r="3262" spans="1:23" x14ac:dyDescent="0.25">
      <c r="A3262">
        <v>3261</v>
      </c>
      <c r="B3262" t="s">
        <v>1</v>
      </c>
      <c r="C3262">
        <f t="shared" si="251"/>
        <v>0.375</v>
      </c>
      <c r="D3262" t="s">
        <v>2</v>
      </c>
      <c r="E3262">
        <v>0.25</v>
      </c>
      <c r="F3262" t="s">
        <v>25</v>
      </c>
      <c r="G3262">
        <f t="shared" si="252"/>
        <v>0.25</v>
      </c>
      <c r="H3262" t="s">
        <v>26</v>
      </c>
      <c r="I3262">
        <f t="shared" si="252"/>
        <v>0.25</v>
      </c>
      <c r="Q3262">
        <v>1.8181236239090397</v>
      </c>
      <c r="R3262">
        <v>121.95406684202624</v>
      </c>
      <c r="S3262">
        <v>21</v>
      </c>
      <c r="T3262">
        <v>0</v>
      </c>
      <c r="V3262" s="3" t="s">
        <v>125</v>
      </c>
      <c r="W3262" t="s">
        <v>67</v>
      </c>
    </row>
    <row r="3263" spans="1:23" x14ac:dyDescent="0.25">
      <c r="A3263">
        <v>3262</v>
      </c>
      <c r="B3263" t="s">
        <v>1</v>
      </c>
      <c r="C3263">
        <f t="shared" si="251"/>
        <v>0.375</v>
      </c>
      <c r="D3263" t="s">
        <v>2</v>
      </c>
      <c r="E3263">
        <v>0.25</v>
      </c>
      <c r="F3263" t="s">
        <v>25</v>
      </c>
      <c r="G3263">
        <f t="shared" si="252"/>
        <v>0.25</v>
      </c>
      <c r="H3263" t="s">
        <v>26</v>
      </c>
      <c r="I3263">
        <f t="shared" si="252"/>
        <v>0.25</v>
      </c>
      <c r="Q3263">
        <v>1.7451424910451607</v>
      </c>
      <c r="R3263">
        <v>118.54267815191861</v>
      </c>
      <c r="S3263">
        <v>21</v>
      </c>
      <c r="T3263">
        <v>0</v>
      </c>
      <c r="V3263" s="3" t="s">
        <v>125</v>
      </c>
      <c r="W3263" t="s">
        <v>67</v>
      </c>
    </row>
    <row r="3264" spans="1:23" x14ac:dyDescent="0.25">
      <c r="A3264">
        <v>3263</v>
      </c>
      <c r="B3264" t="s">
        <v>1</v>
      </c>
      <c r="C3264">
        <f t="shared" si="251"/>
        <v>0.375</v>
      </c>
      <c r="D3264" t="s">
        <v>2</v>
      </c>
      <c r="E3264">
        <v>0.25</v>
      </c>
      <c r="F3264" t="s">
        <v>25</v>
      </c>
      <c r="G3264">
        <f t="shared" si="252"/>
        <v>0.25</v>
      </c>
      <c r="H3264" t="s">
        <v>26</v>
      </c>
      <c r="I3264">
        <f t="shared" si="252"/>
        <v>0.25</v>
      </c>
      <c r="Q3264">
        <v>1.6577603653181332</v>
      </c>
      <c r="R3264">
        <v>112.78758535550327</v>
      </c>
      <c r="S3264">
        <v>21</v>
      </c>
      <c r="T3264">
        <v>0</v>
      </c>
      <c r="V3264" s="3" t="s">
        <v>125</v>
      </c>
      <c r="W3264" t="s">
        <v>67</v>
      </c>
    </row>
    <row r="3265" spans="1:23" x14ac:dyDescent="0.25">
      <c r="A3265">
        <v>3264</v>
      </c>
      <c r="B3265" t="s">
        <v>1</v>
      </c>
      <c r="C3265">
        <f t="shared" si="251"/>
        <v>0.375</v>
      </c>
      <c r="D3265" t="s">
        <v>2</v>
      </c>
      <c r="E3265">
        <v>0.25</v>
      </c>
      <c r="F3265" t="s">
        <v>25</v>
      </c>
      <c r="G3265">
        <f t="shared" si="252"/>
        <v>0.25</v>
      </c>
      <c r="H3265" t="s">
        <v>26</v>
      </c>
      <c r="I3265">
        <f t="shared" si="252"/>
        <v>0.25</v>
      </c>
      <c r="Q3265">
        <v>1.6317991917994141</v>
      </c>
      <c r="R3265">
        <v>112.49015072664895</v>
      </c>
      <c r="S3265">
        <v>21</v>
      </c>
      <c r="T3265">
        <v>0</v>
      </c>
      <c r="V3265" s="3" t="s">
        <v>125</v>
      </c>
      <c r="W3265" t="s">
        <v>67</v>
      </c>
    </row>
    <row r="3266" spans="1:23" x14ac:dyDescent="0.25">
      <c r="A3266">
        <v>3265</v>
      </c>
      <c r="B3266" t="s">
        <v>1</v>
      </c>
      <c r="C3266">
        <f t="shared" si="251"/>
        <v>0.375</v>
      </c>
      <c r="D3266" t="s">
        <v>2</v>
      </c>
      <c r="E3266">
        <v>0.25</v>
      </c>
      <c r="F3266" t="s">
        <v>25</v>
      </c>
      <c r="G3266">
        <f t="shared" si="252"/>
        <v>0.25</v>
      </c>
      <c r="H3266" t="s">
        <v>26</v>
      </c>
      <c r="I3266">
        <f t="shared" si="252"/>
        <v>0.25</v>
      </c>
      <c r="Q3266">
        <v>1.5756105669983385</v>
      </c>
      <c r="R3266">
        <v>106.91034115948634</v>
      </c>
      <c r="S3266">
        <v>21</v>
      </c>
      <c r="T3266">
        <v>0</v>
      </c>
      <c r="V3266" s="3" t="s">
        <v>125</v>
      </c>
      <c r="W3266" t="s">
        <v>67</v>
      </c>
    </row>
    <row r="3267" spans="1:23" x14ac:dyDescent="0.25">
      <c r="A3267">
        <v>3266</v>
      </c>
      <c r="B3267" t="s">
        <v>1</v>
      </c>
      <c r="C3267">
        <f t="shared" si="251"/>
        <v>0.375</v>
      </c>
      <c r="D3267" t="s">
        <v>2</v>
      </c>
      <c r="E3267">
        <v>0.25</v>
      </c>
      <c r="F3267" t="s">
        <v>25</v>
      </c>
      <c r="G3267">
        <f t="shared" si="252"/>
        <v>0.25</v>
      </c>
      <c r="H3267" t="s">
        <v>26</v>
      </c>
      <c r="I3267">
        <f t="shared" si="252"/>
        <v>0.25</v>
      </c>
      <c r="Q3267">
        <v>1.5254526981748788</v>
      </c>
      <c r="R3267">
        <v>106.62189659099539</v>
      </c>
      <c r="S3267">
        <v>21</v>
      </c>
      <c r="T3267">
        <v>0</v>
      </c>
      <c r="V3267" s="3" t="s">
        <v>125</v>
      </c>
      <c r="W3267" t="s">
        <v>67</v>
      </c>
    </row>
    <row r="3268" spans="1:23" x14ac:dyDescent="0.25">
      <c r="A3268">
        <v>3267</v>
      </c>
      <c r="B3268" t="s">
        <v>1</v>
      </c>
      <c r="C3268">
        <f t="shared" si="251"/>
        <v>0.375</v>
      </c>
      <c r="D3268" t="s">
        <v>2</v>
      </c>
      <c r="E3268">
        <v>0.25</v>
      </c>
      <c r="F3268" t="s">
        <v>25</v>
      </c>
      <c r="G3268">
        <f t="shared" si="252"/>
        <v>0.25</v>
      </c>
      <c r="H3268" t="s">
        <v>26</v>
      </c>
      <c r="I3268">
        <f t="shared" si="252"/>
        <v>0.25</v>
      </c>
      <c r="Q3268">
        <v>1.506153475180223</v>
      </c>
      <c r="R3268">
        <v>105.18192819837913</v>
      </c>
      <c r="S3268">
        <v>21</v>
      </c>
      <c r="T3268">
        <v>0</v>
      </c>
      <c r="V3268" s="3" t="s">
        <v>125</v>
      </c>
      <c r="W3268" t="s">
        <v>67</v>
      </c>
    </row>
    <row r="3269" spans="1:23" x14ac:dyDescent="0.25">
      <c r="A3269">
        <v>3268</v>
      </c>
      <c r="B3269" t="s">
        <v>1</v>
      </c>
      <c r="C3269">
        <f t="shared" si="251"/>
        <v>0.375</v>
      </c>
      <c r="D3269" t="s">
        <v>2</v>
      </c>
      <c r="E3269">
        <v>0.25</v>
      </c>
      <c r="F3269" t="s">
        <v>25</v>
      </c>
      <c r="G3269">
        <f t="shared" si="252"/>
        <v>0.25</v>
      </c>
      <c r="H3269" t="s">
        <v>26</v>
      </c>
      <c r="I3269">
        <f t="shared" si="252"/>
        <v>0.25</v>
      </c>
      <c r="Q3269">
        <v>1.4703916527282581</v>
      </c>
      <c r="R3269">
        <v>101.77185763166676</v>
      </c>
      <c r="S3269">
        <v>21</v>
      </c>
      <c r="T3269">
        <v>0</v>
      </c>
      <c r="V3269" s="3" t="s">
        <v>125</v>
      </c>
      <c r="W3269" t="s">
        <v>67</v>
      </c>
    </row>
    <row r="3270" spans="1:23" x14ac:dyDescent="0.25">
      <c r="A3270">
        <v>3269</v>
      </c>
      <c r="B3270" t="s">
        <v>1</v>
      </c>
      <c r="C3270">
        <f t="shared" si="251"/>
        <v>0.375</v>
      </c>
      <c r="D3270" t="s">
        <v>2</v>
      </c>
      <c r="E3270">
        <v>0.25</v>
      </c>
      <c r="F3270" t="s">
        <v>25</v>
      </c>
      <c r="G3270">
        <f t="shared" si="252"/>
        <v>0.25</v>
      </c>
      <c r="H3270" t="s">
        <v>26</v>
      </c>
      <c r="I3270">
        <f t="shared" si="252"/>
        <v>0.25</v>
      </c>
      <c r="Q3270">
        <v>1.4737090424233155</v>
      </c>
      <c r="R3270">
        <v>100.92822821587623</v>
      </c>
      <c r="S3270">
        <v>21</v>
      </c>
      <c r="T3270">
        <v>0</v>
      </c>
      <c r="V3270" s="3" t="s">
        <v>125</v>
      </c>
      <c r="W3270" t="s">
        <v>67</v>
      </c>
    </row>
    <row r="3271" spans="1:23" x14ac:dyDescent="0.25">
      <c r="A3271">
        <v>3270</v>
      </c>
      <c r="B3271" t="s">
        <v>1</v>
      </c>
      <c r="C3271">
        <f t="shared" si="251"/>
        <v>0.375</v>
      </c>
      <c r="D3271" t="s">
        <v>2</v>
      </c>
      <c r="E3271">
        <v>0.25</v>
      </c>
      <c r="F3271" t="s">
        <v>25</v>
      </c>
      <c r="G3271">
        <f t="shared" si="252"/>
        <v>0.25</v>
      </c>
      <c r="H3271" t="s">
        <v>26</v>
      </c>
      <c r="I3271">
        <f t="shared" si="252"/>
        <v>0.25</v>
      </c>
      <c r="Q3271">
        <v>1.3739825010500126</v>
      </c>
      <c r="R3271">
        <v>96.223043948618908</v>
      </c>
      <c r="S3271">
        <v>21</v>
      </c>
      <c r="T3271">
        <v>0</v>
      </c>
      <c r="V3271" s="3" t="s">
        <v>125</v>
      </c>
      <c r="W3271" t="s">
        <v>67</v>
      </c>
    </row>
    <row r="3272" spans="1:23" x14ac:dyDescent="0.25">
      <c r="A3272">
        <v>3271</v>
      </c>
      <c r="B3272" t="s">
        <v>1</v>
      </c>
      <c r="C3272">
        <f t="shared" si="251"/>
        <v>0.375</v>
      </c>
      <c r="D3272" t="s">
        <v>2</v>
      </c>
      <c r="E3272">
        <v>0.25</v>
      </c>
      <c r="F3272" t="s">
        <v>25</v>
      </c>
      <c r="G3272">
        <f t="shared" si="252"/>
        <v>0.25</v>
      </c>
      <c r="H3272" t="s">
        <v>26</v>
      </c>
      <c r="I3272">
        <f t="shared" si="252"/>
        <v>0.25</v>
      </c>
      <c r="Q3272">
        <v>1.4000238901899336</v>
      </c>
      <c r="R3272">
        <v>95.404183597908911</v>
      </c>
      <c r="S3272">
        <v>21</v>
      </c>
      <c r="T3272">
        <v>0</v>
      </c>
      <c r="V3272" s="3" t="s">
        <v>125</v>
      </c>
      <c r="W3272" t="s">
        <v>67</v>
      </c>
    </row>
    <row r="3273" spans="1:23" x14ac:dyDescent="0.25">
      <c r="A3273">
        <v>3272</v>
      </c>
      <c r="B3273" t="s">
        <v>1</v>
      </c>
      <c r="C3273">
        <f t="shared" si="251"/>
        <v>0.375</v>
      </c>
      <c r="D3273" t="s">
        <v>2</v>
      </c>
      <c r="E3273">
        <v>0.25</v>
      </c>
      <c r="F3273" t="s">
        <v>25</v>
      </c>
      <c r="G3273">
        <f t="shared" si="252"/>
        <v>0.25</v>
      </c>
      <c r="H3273" t="s">
        <v>26</v>
      </c>
      <c r="I3273">
        <f t="shared" si="252"/>
        <v>0.25</v>
      </c>
      <c r="Q3273">
        <v>1.4165251167561879</v>
      </c>
      <c r="R3273">
        <v>886.35308098081259</v>
      </c>
      <c r="S3273">
        <v>0</v>
      </c>
      <c r="T3273">
        <v>3</v>
      </c>
      <c r="V3273" s="3" t="s">
        <v>125</v>
      </c>
      <c r="W3273" t="s">
        <v>67</v>
      </c>
    </row>
    <row r="3274" spans="1:23" x14ac:dyDescent="0.25">
      <c r="A3274">
        <v>3273</v>
      </c>
      <c r="B3274" t="s">
        <v>1</v>
      </c>
      <c r="C3274">
        <f t="shared" si="251"/>
        <v>0.375</v>
      </c>
      <c r="D3274" t="s">
        <v>2</v>
      </c>
      <c r="E3274">
        <v>0.25</v>
      </c>
      <c r="F3274" t="s">
        <v>25</v>
      </c>
      <c r="G3274">
        <f t="shared" si="252"/>
        <v>0.25</v>
      </c>
      <c r="H3274" t="s">
        <v>26</v>
      </c>
      <c r="I3274">
        <f t="shared" si="252"/>
        <v>0.25</v>
      </c>
      <c r="Q3274">
        <v>1.2165926270507559</v>
      </c>
      <c r="R3274">
        <v>852.23911331157865</v>
      </c>
      <c r="S3274">
        <v>0</v>
      </c>
      <c r="T3274">
        <v>3</v>
      </c>
      <c r="V3274" s="3" t="s">
        <v>125</v>
      </c>
      <c r="W3274" t="s">
        <v>67</v>
      </c>
    </row>
    <row r="3275" spans="1:23" x14ac:dyDescent="0.25">
      <c r="A3275">
        <v>3274</v>
      </c>
      <c r="B3275" t="s">
        <v>1</v>
      </c>
      <c r="C3275">
        <f t="shared" si="251"/>
        <v>0.375</v>
      </c>
      <c r="D3275" t="s">
        <v>2</v>
      </c>
      <c r="E3275">
        <v>0.25</v>
      </c>
      <c r="F3275" t="s">
        <v>25</v>
      </c>
      <c r="G3275">
        <f t="shared" si="252"/>
        <v>0.25</v>
      </c>
      <c r="H3275" t="s">
        <v>26</v>
      </c>
      <c r="I3275">
        <f t="shared" si="252"/>
        <v>0.25</v>
      </c>
      <c r="Q3275">
        <v>1.1031957800800931</v>
      </c>
      <c r="R3275">
        <v>832.21662245800167</v>
      </c>
      <c r="S3275">
        <v>0</v>
      </c>
      <c r="T3275">
        <v>3</v>
      </c>
      <c r="V3275" s="3" t="s">
        <v>125</v>
      </c>
      <c r="W3275" t="s">
        <v>67</v>
      </c>
    </row>
    <row r="3276" spans="1:23" x14ac:dyDescent="0.25">
      <c r="A3276">
        <v>3275</v>
      </c>
      <c r="B3276" t="s">
        <v>1</v>
      </c>
      <c r="C3276">
        <f t="shared" si="251"/>
        <v>0.375</v>
      </c>
      <c r="D3276" t="s">
        <v>2</v>
      </c>
      <c r="E3276">
        <v>0.25</v>
      </c>
      <c r="F3276" t="s">
        <v>25</v>
      </c>
      <c r="G3276">
        <f t="shared" si="252"/>
        <v>0.25</v>
      </c>
      <c r="H3276" t="s">
        <v>26</v>
      </c>
      <c r="I3276">
        <f t="shared" si="252"/>
        <v>0.25</v>
      </c>
      <c r="Q3276">
        <v>1.0417047927581555</v>
      </c>
      <c r="R3276">
        <v>822.4822312782087</v>
      </c>
      <c r="S3276">
        <v>0</v>
      </c>
      <c r="T3276">
        <v>3</v>
      </c>
      <c r="V3276" s="3" t="s">
        <v>125</v>
      </c>
      <c r="W3276" t="s">
        <v>67</v>
      </c>
    </row>
    <row r="3277" spans="1:23" x14ac:dyDescent="0.25">
      <c r="A3277">
        <v>3276</v>
      </c>
      <c r="B3277" t="s">
        <v>1</v>
      </c>
      <c r="C3277">
        <f t="shared" si="251"/>
        <v>0.375</v>
      </c>
      <c r="D3277" t="s">
        <v>2</v>
      </c>
      <c r="E3277">
        <v>0.25</v>
      </c>
      <c r="F3277" t="s">
        <v>25</v>
      </c>
      <c r="G3277">
        <f t="shared" si="252"/>
        <v>0.25</v>
      </c>
      <c r="H3277" t="s">
        <v>26</v>
      </c>
      <c r="I3277">
        <f t="shared" si="252"/>
        <v>0.25</v>
      </c>
      <c r="Q3277">
        <v>0.89325528058598713</v>
      </c>
      <c r="R3277">
        <v>791.96272630457929</v>
      </c>
      <c r="S3277">
        <v>0</v>
      </c>
      <c r="T3277">
        <v>3</v>
      </c>
      <c r="V3277" s="3" t="s">
        <v>125</v>
      </c>
      <c r="W3277" t="s">
        <v>67</v>
      </c>
    </row>
    <row r="3278" spans="1:23" x14ac:dyDescent="0.25">
      <c r="A3278">
        <v>3277</v>
      </c>
      <c r="B3278" t="s">
        <v>1</v>
      </c>
      <c r="C3278">
        <f t="shared" si="251"/>
        <v>0.375</v>
      </c>
      <c r="D3278" t="s">
        <v>2</v>
      </c>
      <c r="E3278">
        <v>0.25</v>
      </c>
      <c r="F3278" t="s">
        <v>25</v>
      </c>
      <c r="G3278">
        <f t="shared" si="252"/>
        <v>0.25</v>
      </c>
      <c r="H3278" t="s">
        <v>26</v>
      </c>
      <c r="I3278">
        <f t="shared" si="252"/>
        <v>0.25</v>
      </c>
      <c r="Q3278">
        <v>0.85547159810098727</v>
      </c>
      <c r="R3278">
        <v>785.16746558310319</v>
      </c>
      <c r="S3278">
        <v>0</v>
      </c>
      <c r="T3278">
        <v>3</v>
      </c>
      <c r="V3278" s="3" t="s">
        <v>125</v>
      </c>
      <c r="W3278" t="s">
        <v>67</v>
      </c>
    </row>
    <row r="3279" spans="1:23" x14ac:dyDescent="0.25">
      <c r="A3279">
        <v>3278</v>
      </c>
      <c r="B3279" t="s">
        <v>1</v>
      </c>
      <c r="C3279">
        <f t="shared" si="251"/>
        <v>0.375</v>
      </c>
      <c r="D3279" t="s">
        <v>2</v>
      </c>
      <c r="E3279">
        <v>0.25</v>
      </c>
      <c r="F3279" t="s">
        <v>25</v>
      </c>
      <c r="G3279">
        <f t="shared" si="252"/>
        <v>0.25</v>
      </c>
      <c r="H3279" t="s">
        <v>26</v>
      </c>
      <c r="I3279">
        <f t="shared" si="252"/>
        <v>0.25</v>
      </c>
      <c r="Q3279">
        <v>0.79110624893589621</v>
      </c>
      <c r="R3279">
        <v>763.10837693622761</v>
      </c>
      <c r="S3279">
        <v>0</v>
      </c>
      <c r="T3279">
        <v>3</v>
      </c>
      <c r="V3279" s="3" t="s">
        <v>125</v>
      </c>
      <c r="W3279" t="s">
        <v>67</v>
      </c>
    </row>
    <row r="3280" spans="1:23" x14ac:dyDescent="0.25">
      <c r="A3280">
        <v>3279</v>
      </c>
      <c r="B3280" t="s">
        <v>1</v>
      </c>
      <c r="C3280">
        <f t="shared" si="251"/>
        <v>0.375</v>
      </c>
      <c r="D3280" t="s">
        <v>2</v>
      </c>
      <c r="E3280">
        <v>0.25</v>
      </c>
      <c r="F3280" t="s">
        <v>25</v>
      </c>
      <c r="G3280">
        <f t="shared" si="252"/>
        <v>0.25</v>
      </c>
      <c r="H3280" t="s">
        <v>26</v>
      </c>
      <c r="I3280">
        <f t="shared" si="252"/>
        <v>0.25</v>
      </c>
      <c r="Q3280">
        <v>0.73891538681194402</v>
      </c>
      <c r="R3280">
        <v>748.21054297764567</v>
      </c>
      <c r="S3280">
        <v>0</v>
      </c>
      <c r="T3280">
        <v>3</v>
      </c>
      <c r="V3280" s="3" t="s">
        <v>125</v>
      </c>
      <c r="W3280" t="s">
        <v>67</v>
      </c>
    </row>
    <row r="3281" spans="1:23" x14ac:dyDescent="0.25">
      <c r="A3281">
        <v>3280</v>
      </c>
      <c r="B3281" t="s">
        <v>1</v>
      </c>
      <c r="C3281">
        <f t="shared" si="251"/>
        <v>0.375</v>
      </c>
      <c r="D3281" t="s">
        <v>2</v>
      </c>
      <c r="E3281">
        <v>0.25</v>
      </c>
      <c r="F3281" t="s">
        <v>25</v>
      </c>
      <c r="G3281">
        <f t="shared" si="252"/>
        <v>0.25</v>
      </c>
      <c r="H3281" t="s">
        <v>26</v>
      </c>
      <c r="I3281">
        <f t="shared" si="252"/>
        <v>0.25</v>
      </c>
      <c r="Q3281">
        <v>0.67734431051660127</v>
      </c>
      <c r="R3281">
        <v>735.76617808758101</v>
      </c>
      <c r="S3281">
        <v>0</v>
      </c>
      <c r="T3281">
        <v>3</v>
      </c>
      <c r="V3281" s="3" t="s">
        <v>125</v>
      </c>
      <c r="W3281" t="s">
        <v>67</v>
      </c>
    </row>
    <row r="3282" spans="1:23" x14ac:dyDescent="0.25">
      <c r="A3282">
        <v>3281</v>
      </c>
      <c r="B3282" t="s">
        <v>1</v>
      </c>
      <c r="C3282">
        <f t="shared" si="251"/>
        <v>0.375</v>
      </c>
      <c r="D3282" t="s">
        <v>2</v>
      </c>
      <c r="E3282">
        <v>0.25</v>
      </c>
      <c r="F3282" t="s">
        <v>25</v>
      </c>
      <c r="G3282">
        <f t="shared" si="252"/>
        <v>0.25</v>
      </c>
      <c r="H3282" t="s">
        <v>26</v>
      </c>
      <c r="I3282">
        <f t="shared" si="252"/>
        <v>0.25</v>
      </c>
      <c r="Q3282">
        <v>0.65238721301228464</v>
      </c>
      <c r="R3282">
        <v>723.63138591560528</v>
      </c>
      <c r="S3282">
        <v>0</v>
      </c>
      <c r="T3282">
        <v>3</v>
      </c>
      <c r="V3282" s="3" t="s">
        <v>125</v>
      </c>
      <c r="W3282" t="s">
        <v>67</v>
      </c>
    </row>
    <row r="3283" spans="1:23" x14ac:dyDescent="0.25">
      <c r="A3283">
        <v>3282</v>
      </c>
      <c r="B3283" t="s">
        <v>1</v>
      </c>
      <c r="C3283">
        <f t="shared" si="251"/>
        <v>0.375</v>
      </c>
      <c r="D3283" t="s">
        <v>2</v>
      </c>
      <c r="E3283">
        <v>0.25</v>
      </c>
      <c r="F3283" t="s">
        <v>25</v>
      </c>
      <c r="G3283">
        <f t="shared" si="252"/>
        <v>0.25</v>
      </c>
      <c r="H3283" t="s">
        <v>26</v>
      </c>
      <c r="I3283">
        <f t="shared" si="252"/>
        <v>0.25</v>
      </c>
      <c r="Q3283">
        <v>0.58687828655316565</v>
      </c>
      <c r="R3283">
        <v>713.73823808020222</v>
      </c>
      <c r="S3283">
        <v>0</v>
      </c>
      <c r="T3283">
        <v>3</v>
      </c>
      <c r="V3283" s="3" t="s">
        <v>125</v>
      </c>
      <c r="W3283" t="s">
        <v>67</v>
      </c>
    </row>
    <row r="3284" spans="1:23" x14ac:dyDescent="0.25">
      <c r="A3284">
        <v>3283</v>
      </c>
      <c r="B3284" t="s">
        <v>1</v>
      </c>
      <c r="C3284">
        <f t="shared" si="251"/>
        <v>0.375</v>
      </c>
      <c r="D3284" t="s">
        <v>2</v>
      </c>
      <c r="E3284">
        <v>0.25</v>
      </c>
      <c r="F3284" t="s">
        <v>25</v>
      </c>
      <c r="G3284">
        <f t="shared" si="252"/>
        <v>0.25</v>
      </c>
      <c r="H3284" t="s">
        <v>26</v>
      </c>
      <c r="I3284">
        <f t="shared" si="252"/>
        <v>0.25</v>
      </c>
      <c r="Q3284">
        <v>0.56399836760898259</v>
      </c>
      <c r="R3284">
        <v>704.0395701025891</v>
      </c>
      <c r="S3284">
        <v>0</v>
      </c>
      <c r="T3284">
        <v>3</v>
      </c>
      <c r="V3284" s="3" t="s">
        <v>125</v>
      </c>
      <c r="W3284" t="s">
        <v>67</v>
      </c>
    </row>
    <row r="3285" spans="1:23" x14ac:dyDescent="0.25">
      <c r="A3285">
        <v>3284</v>
      </c>
      <c r="B3285" t="s">
        <v>1</v>
      </c>
      <c r="C3285">
        <f t="shared" si="251"/>
        <v>0.375</v>
      </c>
      <c r="D3285" t="s">
        <v>2</v>
      </c>
      <c r="E3285">
        <v>0.25</v>
      </c>
      <c r="F3285" t="s">
        <v>25</v>
      </c>
      <c r="G3285">
        <f t="shared" si="252"/>
        <v>0.25</v>
      </c>
      <c r="H3285" t="s">
        <v>26</v>
      </c>
      <c r="I3285">
        <f t="shared" si="252"/>
        <v>0.25</v>
      </c>
      <c r="Q3285">
        <v>0.52635844091076789</v>
      </c>
      <c r="R3285">
        <v>690.78110603519735</v>
      </c>
      <c r="S3285">
        <v>0</v>
      </c>
      <c r="T3285">
        <v>3</v>
      </c>
      <c r="V3285" s="3" t="s">
        <v>125</v>
      </c>
      <c r="W3285" t="s">
        <v>67</v>
      </c>
    </row>
    <row r="3286" spans="1:23" x14ac:dyDescent="0.25">
      <c r="A3286">
        <v>3285</v>
      </c>
      <c r="B3286" t="s">
        <v>1</v>
      </c>
      <c r="C3286">
        <f t="shared" si="251"/>
        <v>0.375</v>
      </c>
      <c r="D3286" t="s">
        <v>2</v>
      </c>
      <c r="E3286">
        <v>0.25</v>
      </c>
      <c r="F3286" t="s">
        <v>25</v>
      </c>
      <c r="G3286">
        <f t="shared" si="252"/>
        <v>0.25</v>
      </c>
      <c r="H3286" t="s">
        <v>26</v>
      </c>
      <c r="I3286">
        <f t="shared" si="252"/>
        <v>0.25</v>
      </c>
      <c r="Q3286">
        <v>0.49933884892595776</v>
      </c>
      <c r="R3286">
        <v>677.87766008025403</v>
      </c>
      <c r="S3286">
        <v>0</v>
      </c>
      <c r="T3286">
        <v>3</v>
      </c>
      <c r="V3286" s="3" t="s">
        <v>125</v>
      </c>
      <c r="W3286" t="s">
        <v>67</v>
      </c>
    </row>
    <row r="3287" spans="1:23" x14ac:dyDescent="0.25">
      <c r="A3287">
        <v>3286</v>
      </c>
      <c r="B3287" t="s">
        <v>1</v>
      </c>
      <c r="C3287">
        <f t="shared" si="251"/>
        <v>0.375</v>
      </c>
      <c r="D3287" t="s">
        <v>2</v>
      </c>
      <c r="E3287">
        <v>0.25</v>
      </c>
      <c r="F3287" t="s">
        <v>25</v>
      </c>
      <c r="G3287">
        <f t="shared" si="252"/>
        <v>0.25</v>
      </c>
      <c r="H3287" t="s">
        <v>26</v>
      </c>
      <c r="I3287">
        <f t="shared" si="252"/>
        <v>0.25</v>
      </c>
      <c r="Q3287">
        <v>0.46320904649434996</v>
      </c>
      <c r="R3287">
        <v>670.65439601400385</v>
      </c>
      <c r="S3287">
        <v>0</v>
      </c>
      <c r="T3287">
        <v>3</v>
      </c>
      <c r="V3287" s="3" t="s">
        <v>125</v>
      </c>
      <c r="W3287" t="s">
        <v>67</v>
      </c>
    </row>
    <row r="3288" spans="1:23" x14ac:dyDescent="0.25">
      <c r="A3288">
        <v>3287</v>
      </c>
      <c r="B3288" t="s">
        <v>1</v>
      </c>
      <c r="C3288">
        <f t="shared" si="251"/>
        <v>0.375</v>
      </c>
      <c r="D3288" t="s">
        <v>2</v>
      </c>
      <c r="E3288">
        <v>0.25</v>
      </c>
      <c r="F3288" t="s">
        <v>25</v>
      </c>
      <c r="G3288">
        <f t="shared" si="252"/>
        <v>0.25</v>
      </c>
      <c r="H3288" t="s">
        <v>26</v>
      </c>
      <c r="I3288">
        <f t="shared" si="252"/>
        <v>0.25</v>
      </c>
      <c r="Q3288">
        <v>0.4320951136773975</v>
      </c>
      <c r="R3288">
        <v>658.28079047113488</v>
      </c>
      <c r="S3288">
        <v>0</v>
      </c>
      <c r="T3288">
        <v>3</v>
      </c>
      <c r="V3288" s="3" t="s">
        <v>125</v>
      </c>
      <c r="W3288" t="s">
        <v>67</v>
      </c>
    </row>
    <row r="3289" spans="1:23" x14ac:dyDescent="0.25">
      <c r="A3289">
        <v>3288</v>
      </c>
      <c r="B3289" t="s">
        <v>1</v>
      </c>
      <c r="C3289">
        <f t="shared" si="251"/>
        <v>0.375</v>
      </c>
      <c r="D3289" t="s">
        <v>2</v>
      </c>
      <c r="E3289">
        <v>0.25</v>
      </c>
      <c r="F3289" t="s">
        <v>25</v>
      </c>
      <c r="G3289">
        <f t="shared" si="252"/>
        <v>0.25</v>
      </c>
      <c r="H3289" t="s">
        <v>26</v>
      </c>
      <c r="I3289">
        <f t="shared" si="252"/>
        <v>0.25</v>
      </c>
      <c r="Q3289">
        <v>0.40745817440988913</v>
      </c>
      <c r="R3289">
        <v>651.35110552392223</v>
      </c>
      <c r="S3289">
        <v>0</v>
      </c>
      <c r="T3289">
        <v>3</v>
      </c>
      <c r="V3289" s="3" t="s">
        <v>125</v>
      </c>
      <c r="W3289" t="s">
        <v>67</v>
      </c>
    </row>
    <row r="3290" spans="1:23" x14ac:dyDescent="0.25">
      <c r="A3290">
        <v>3289</v>
      </c>
      <c r="B3290" t="s">
        <v>1</v>
      </c>
      <c r="C3290">
        <f t="shared" si="251"/>
        <v>0.375</v>
      </c>
      <c r="D3290" t="s">
        <v>2</v>
      </c>
      <c r="E3290">
        <v>0.25</v>
      </c>
      <c r="F3290" t="s">
        <v>25</v>
      </c>
      <c r="G3290">
        <f t="shared" si="252"/>
        <v>0.25</v>
      </c>
      <c r="H3290" t="s">
        <v>26</v>
      </c>
      <c r="I3290">
        <f t="shared" si="252"/>
        <v>0.25</v>
      </c>
      <c r="Q3290">
        <v>0.3820813418753623</v>
      </c>
      <c r="R3290">
        <v>634.47395549747716</v>
      </c>
      <c r="S3290">
        <v>0</v>
      </c>
      <c r="T3290">
        <v>3</v>
      </c>
      <c r="V3290" s="3" t="s">
        <v>125</v>
      </c>
      <c r="W3290" t="s">
        <v>67</v>
      </c>
    </row>
    <row r="3291" spans="1:23" x14ac:dyDescent="0.25">
      <c r="A3291">
        <v>3290</v>
      </c>
      <c r="B3291" t="s">
        <v>1</v>
      </c>
      <c r="C3291">
        <f t="shared" si="251"/>
        <v>0.375</v>
      </c>
      <c r="D3291" t="s">
        <v>2</v>
      </c>
      <c r="E3291">
        <v>0.25</v>
      </c>
      <c r="F3291" t="s">
        <v>25</v>
      </c>
      <c r="G3291">
        <f t="shared" si="252"/>
        <v>0.25</v>
      </c>
      <c r="H3291" t="s">
        <v>26</v>
      </c>
      <c r="I3291">
        <f t="shared" si="252"/>
        <v>0.25</v>
      </c>
      <c r="Q3291">
        <v>0.35957197933276569</v>
      </c>
      <c r="R3291">
        <v>629.5352214370165</v>
      </c>
      <c r="S3291">
        <v>0</v>
      </c>
      <c r="T3291">
        <v>3</v>
      </c>
      <c r="V3291" s="3" t="s">
        <v>125</v>
      </c>
      <c r="W3291" t="s">
        <v>67</v>
      </c>
    </row>
    <row r="3292" spans="1:23" x14ac:dyDescent="0.25">
      <c r="A3292">
        <v>3291</v>
      </c>
      <c r="B3292" t="s">
        <v>1</v>
      </c>
      <c r="C3292">
        <f t="shared" si="251"/>
        <v>0.375</v>
      </c>
      <c r="D3292" t="s">
        <v>2</v>
      </c>
      <c r="E3292">
        <v>0.25</v>
      </c>
      <c r="F3292" t="s">
        <v>25</v>
      </c>
      <c r="G3292">
        <f t="shared" si="252"/>
        <v>0.25</v>
      </c>
      <c r="H3292" t="s">
        <v>26</v>
      </c>
      <c r="I3292">
        <f t="shared" si="252"/>
        <v>0.25</v>
      </c>
      <c r="Q3292">
        <v>0.32490102713040958</v>
      </c>
      <c r="R3292">
        <v>616.60848330649674</v>
      </c>
      <c r="S3292">
        <v>0</v>
      </c>
      <c r="T3292">
        <v>3</v>
      </c>
      <c r="V3292" s="3" t="s">
        <v>125</v>
      </c>
      <c r="W3292" t="s">
        <v>67</v>
      </c>
    </row>
    <row r="3293" spans="1:23" x14ac:dyDescent="0.25">
      <c r="A3293">
        <v>3292</v>
      </c>
      <c r="B3293" t="s">
        <v>1</v>
      </c>
      <c r="C3293">
        <f t="shared" si="251"/>
        <v>0.375</v>
      </c>
      <c r="D3293" t="s">
        <v>2</v>
      </c>
      <c r="E3293">
        <v>0.25</v>
      </c>
      <c r="F3293" t="s">
        <v>25</v>
      </c>
      <c r="G3293">
        <f t="shared" si="252"/>
        <v>0.25</v>
      </c>
      <c r="H3293" t="s">
        <v>26</v>
      </c>
      <c r="I3293">
        <f t="shared" si="252"/>
        <v>0.25</v>
      </c>
      <c r="Q3293">
        <v>0.31193959008498351</v>
      </c>
      <c r="R3293">
        <v>608.7175858572499</v>
      </c>
      <c r="S3293">
        <v>0</v>
      </c>
      <c r="T3293">
        <v>3</v>
      </c>
      <c r="V3293" s="3" t="s">
        <v>125</v>
      </c>
      <c r="W3293" t="s">
        <v>67</v>
      </c>
    </row>
    <row r="3294" spans="1:23" x14ac:dyDescent="0.25">
      <c r="A3294">
        <v>3293</v>
      </c>
      <c r="B3294" t="s">
        <v>1</v>
      </c>
      <c r="C3294">
        <f t="shared" si="251"/>
        <v>0.375</v>
      </c>
      <c r="D3294" t="s">
        <v>2</v>
      </c>
      <c r="E3294">
        <v>0.25</v>
      </c>
      <c r="F3294" t="s">
        <v>25</v>
      </c>
      <c r="G3294">
        <f t="shared" si="252"/>
        <v>0.25</v>
      </c>
      <c r="H3294" t="s">
        <v>26</v>
      </c>
      <c r="I3294">
        <f t="shared" si="252"/>
        <v>0.25</v>
      </c>
      <c r="Q3294">
        <v>0.30899279553561149</v>
      </c>
      <c r="R3294">
        <v>602.51107959271224</v>
      </c>
      <c r="S3294">
        <v>0</v>
      </c>
      <c r="T3294">
        <v>3</v>
      </c>
      <c r="V3294" s="3" t="s">
        <v>125</v>
      </c>
      <c r="W3294" t="s">
        <v>67</v>
      </c>
    </row>
    <row r="3295" spans="1:23" x14ac:dyDescent="0.25">
      <c r="A3295">
        <v>3294</v>
      </c>
      <c r="B3295" t="s">
        <v>1</v>
      </c>
      <c r="C3295">
        <f t="shared" si="251"/>
        <v>0.375</v>
      </c>
      <c r="D3295" t="s">
        <v>2</v>
      </c>
      <c r="E3295">
        <v>0.25</v>
      </c>
      <c r="F3295" t="s">
        <v>25</v>
      </c>
      <c r="G3295">
        <f t="shared" si="252"/>
        <v>0.25</v>
      </c>
      <c r="H3295" t="s">
        <v>26</v>
      </c>
      <c r="I3295">
        <f t="shared" si="252"/>
        <v>0.25</v>
      </c>
      <c r="Q3295">
        <v>0.29124499195035214</v>
      </c>
      <c r="R3295">
        <v>596.38378077618586</v>
      </c>
      <c r="S3295">
        <v>0</v>
      </c>
      <c r="T3295">
        <v>3</v>
      </c>
      <c r="V3295" s="3" t="s">
        <v>125</v>
      </c>
      <c r="W3295" t="s">
        <v>67</v>
      </c>
    </row>
    <row r="3296" spans="1:23" x14ac:dyDescent="0.25">
      <c r="A3296">
        <v>3295</v>
      </c>
      <c r="B3296" t="s">
        <v>1</v>
      </c>
      <c r="C3296">
        <f t="shared" si="251"/>
        <v>0.375</v>
      </c>
      <c r="D3296" t="s">
        <v>2</v>
      </c>
      <c r="E3296">
        <v>0.25</v>
      </c>
      <c r="F3296" t="s">
        <v>25</v>
      </c>
      <c r="G3296">
        <f t="shared" si="252"/>
        <v>0.25</v>
      </c>
      <c r="H3296" t="s">
        <v>26</v>
      </c>
      <c r="I3296">
        <f t="shared" si="252"/>
        <v>0.25</v>
      </c>
      <c r="Q3296">
        <v>0.26952745702691849</v>
      </c>
      <c r="R3296">
        <v>591.84242571003563</v>
      </c>
      <c r="S3296">
        <v>0</v>
      </c>
      <c r="T3296">
        <v>3</v>
      </c>
      <c r="V3296" s="3" t="s">
        <v>125</v>
      </c>
      <c r="W3296" t="s">
        <v>67</v>
      </c>
    </row>
    <row r="3297" spans="1:23" x14ac:dyDescent="0.25">
      <c r="A3297">
        <v>3296</v>
      </c>
      <c r="B3297" t="s">
        <v>1</v>
      </c>
      <c r="C3297">
        <f t="shared" si="251"/>
        <v>0.375</v>
      </c>
      <c r="D3297" t="s">
        <v>2</v>
      </c>
      <c r="E3297">
        <v>0.25</v>
      </c>
      <c r="F3297" t="s">
        <v>25</v>
      </c>
      <c r="G3297">
        <f t="shared" si="252"/>
        <v>0.25</v>
      </c>
      <c r="H3297" t="s">
        <v>26</v>
      </c>
      <c r="I3297">
        <f t="shared" si="252"/>
        <v>0.25</v>
      </c>
      <c r="Q3297">
        <v>0.25621741573366819</v>
      </c>
      <c r="R3297">
        <v>578.51313884773242</v>
      </c>
      <c r="S3297">
        <v>0</v>
      </c>
      <c r="T3297">
        <v>3</v>
      </c>
      <c r="V3297" s="3" t="s">
        <v>125</v>
      </c>
      <c r="W3297" t="s">
        <v>67</v>
      </c>
    </row>
    <row r="3298" spans="1:23" x14ac:dyDescent="0.25">
      <c r="A3298">
        <v>3297</v>
      </c>
      <c r="B3298" t="s">
        <v>1</v>
      </c>
      <c r="C3298">
        <f t="shared" si="251"/>
        <v>0.375</v>
      </c>
      <c r="D3298" t="s">
        <v>2</v>
      </c>
      <c r="E3298">
        <v>0.25</v>
      </c>
      <c r="F3298" t="s">
        <v>25</v>
      </c>
      <c r="G3298">
        <f t="shared" si="252"/>
        <v>0.25</v>
      </c>
      <c r="H3298" t="s">
        <v>26</v>
      </c>
      <c r="I3298">
        <f t="shared" si="252"/>
        <v>0.25</v>
      </c>
      <c r="Q3298">
        <v>0.23319356357302118</v>
      </c>
      <c r="R3298">
        <v>574.15609698242997</v>
      </c>
      <c r="S3298">
        <v>0</v>
      </c>
      <c r="T3298">
        <v>3</v>
      </c>
      <c r="V3298" s="3" t="s">
        <v>125</v>
      </c>
      <c r="W3298" t="s">
        <v>67</v>
      </c>
    </row>
    <row r="3299" spans="1:23" x14ac:dyDescent="0.25">
      <c r="A3299">
        <v>3298</v>
      </c>
      <c r="B3299" t="s">
        <v>1</v>
      </c>
      <c r="C3299">
        <f t="shared" si="251"/>
        <v>0.375</v>
      </c>
      <c r="D3299" t="s">
        <v>2</v>
      </c>
      <c r="E3299">
        <v>0.25</v>
      </c>
      <c r="F3299" t="s">
        <v>25</v>
      </c>
      <c r="G3299">
        <f t="shared" si="252"/>
        <v>0.25</v>
      </c>
      <c r="H3299" t="s">
        <v>26</v>
      </c>
      <c r="I3299">
        <f t="shared" si="252"/>
        <v>0.25</v>
      </c>
      <c r="Q3299">
        <v>0.21475665684540765</v>
      </c>
      <c r="R3299">
        <v>559.95850200743007</v>
      </c>
      <c r="S3299">
        <v>0</v>
      </c>
      <c r="T3299">
        <v>3</v>
      </c>
      <c r="V3299" s="3" t="s">
        <v>125</v>
      </c>
      <c r="W3299" t="s">
        <v>67</v>
      </c>
    </row>
    <row r="3300" spans="1:23" x14ac:dyDescent="0.25">
      <c r="A3300">
        <v>3299</v>
      </c>
      <c r="B3300" t="s">
        <v>1</v>
      </c>
      <c r="C3300">
        <f t="shared" ref="C3300:C3339" si="253">(1-0.25)/2</f>
        <v>0.375</v>
      </c>
      <c r="D3300" t="s">
        <v>2</v>
      </c>
      <c r="E3300">
        <v>0.25</v>
      </c>
      <c r="F3300" t="s">
        <v>25</v>
      </c>
      <c r="G3300">
        <f t="shared" si="252"/>
        <v>0.25</v>
      </c>
      <c r="H3300" t="s">
        <v>26</v>
      </c>
      <c r="I3300">
        <f t="shared" si="252"/>
        <v>0.25</v>
      </c>
      <c r="Q3300">
        <v>0.20881059114625206</v>
      </c>
      <c r="R3300">
        <v>555.7956770017488</v>
      </c>
      <c r="S3300">
        <v>0</v>
      </c>
      <c r="T3300">
        <v>3</v>
      </c>
      <c r="V3300" s="3" t="s">
        <v>125</v>
      </c>
      <c r="W3300" t="s">
        <v>67</v>
      </c>
    </row>
    <row r="3301" spans="1:23" x14ac:dyDescent="0.25">
      <c r="A3301">
        <v>3300</v>
      </c>
      <c r="B3301" t="s">
        <v>1</v>
      </c>
      <c r="C3301">
        <f t="shared" si="253"/>
        <v>0.375</v>
      </c>
      <c r="D3301" t="s">
        <v>2</v>
      </c>
      <c r="E3301">
        <v>0.25</v>
      </c>
      <c r="F3301" t="s">
        <v>25</v>
      </c>
      <c r="G3301">
        <f t="shared" si="252"/>
        <v>0.25</v>
      </c>
      <c r="H3301" t="s">
        <v>26</v>
      </c>
      <c r="I3301">
        <f t="shared" si="252"/>
        <v>0.25</v>
      </c>
      <c r="Q3301">
        <v>0.18597511028088667</v>
      </c>
      <c r="R3301">
        <v>542.20188474675751</v>
      </c>
      <c r="S3301">
        <v>0</v>
      </c>
      <c r="T3301">
        <v>3</v>
      </c>
      <c r="V3301" s="3" t="s">
        <v>125</v>
      </c>
      <c r="W3301" t="s">
        <v>67</v>
      </c>
    </row>
    <row r="3302" spans="1:23" x14ac:dyDescent="0.25">
      <c r="A3302">
        <v>3301</v>
      </c>
      <c r="B3302" t="s">
        <v>1</v>
      </c>
      <c r="C3302">
        <f t="shared" si="253"/>
        <v>0.375</v>
      </c>
      <c r="D3302" t="s">
        <v>2</v>
      </c>
      <c r="E3302">
        <v>0.25</v>
      </c>
      <c r="F3302" t="s">
        <v>25</v>
      </c>
      <c r="G3302">
        <f t="shared" si="252"/>
        <v>0.25</v>
      </c>
      <c r="H3302" t="s">
        <v>26</v>
      </c>
      <c r="I3302">
        <f t="shared" si="252"/>
        <v>0.25</v>
      </c>
      <c r="Q3302">
        <v>0.17754942011876751</v>
      </c>
      <c r="R3302">
        <v>539.53250130005199</v>
      </c>
      <c r="S3302">
        <v>0</v>
      </c>
      <c r="T3302">
        <v>3</v>
      </c>
      <c r="V3302" s="3" t="s">
        <v>125</v>
      </c>
      <c r="W3302" t="s">
        <v>67</v>
      </c>
    </row>
    <row r="3303" spans="1:23" x14ac:dyDescent="0.25">
      <c r="A3303">
        <v>3302</v>
      </c>
      <c r="B3303" t="s">
        <v>1</v>
      </c>
      <c r="C3303">
        <f t="shared" si="253"/>
        <v>0.375</v>
      </c>
      <c r="D3303" t="s">
        <v>2</v>
      </c>
      <c r="E3303">
        <v>0.25</v>
      </c>
      <c r="F3303" t="s">
        <v>25</v>
      </c>
      <c r="G3303">
        <f t="shared" si="252"/>
        <v>0.25</v>
      </c>
      <c r="H3303" t="s">
        <v>26</v>
      </c>
      <c r="I3303">
        <f t="shared" si="252"/>
        <v>0.25</v>
      </c>
      <c r="Q3303">
        <v>0.16313601349819959</v>
      </c>
      <c r="R3303">
        <v>527.75591358242173</v>
      </c>
      <c r="S3303">
        <v>0</v>
      </c>
      <c r="T3303">
        <v>3</v>
      </c>
      <c r="V3303" s="3" t="s">
        <v>125</v>
      </c>
      <c r="W3303" t="s">
        <v>67</v>
      </c>
    </row>
    <row r="3304" spans="1:23" x14ac:dyDescent="0.25">
      <c r="A3304">
        <v>3303</v>
      </c>
      <c r="B3304" t="s">
        <v>1</v>
      </c>
      <c r="C3304">
        <f t="shared" si="253"/>
        <v>0.375</v>
      </c>
      <c r="D3304" t="s">
        <v>2</v>
      </c>
      <c r="E3304">
        <v>0.25</v>
      </c>
      <c r="F3304" t="s">
        <v>25</v>
      </c>
      <c r="G3304">
        <f t="shared" si="252"/>
        <v>0.25</v>
      </c>
      <c r="H3304" t="s">
        <v>26</v>
      </c>
      <c r="I3304">
        <f t="shared" si="252"/>
        <v>0.25</v>
      </c>
      <c r="Q3304">
        <v>0.15317894615329916</v>
      </c>
      <c r="R3304">
        <v>525.18014925968794</v>
      </c>
      <c r="S3304">
        <v>0</v>
      </c>
      <c r="T3304">
        <v>3</v>
      </c>
      <c r="V3304" s="3" t="s">
        <v>125</v>
      </c>
      <c r="W3304" t="s">
        <v>67</v>
      </c>
    </row>
    <row r="3305" spans="1:23" x14ac:dyDescent="0.25">
      <c r="A3305">
        <v>3304</v>
      </c>
      <c r="B3305" t="s">
        <v>1</v>
      </c>
      <c r="C3305">
        <f t="shared" si="253"/>
        <v>0.375</v>
      </c>
      <c r="D3305" t="s">
        <v>2</v>
      </c>
      <c r="E3305">
        <v>0.25</v>
      </c>
      <c r="F3305" t="s">
        <v>25</v>
      </c>
      <c r="G3305">
        <f t="shared" si="252"/>
        <v>0.25</v>
      </c>
      <c r="H3305" t="s">
        <v>26</v>
      </c>
      <c r="I3305">
        <f t="shared" si="252"/>
        <v>0.25</v>
      </c>
      <c r="Q3305">
        <v>0.14351039911566116</v>
      </c>
      <c r="R3305">
        <v>511.3260286435866</v>
      </c>
      <c r="S3305">
        <v>0</v>
      </c>
      <c r="T3305">
        <v>3</v>
      </c>
      <c r="V3305" s="3" t="s">
        <v>125</v>
      </c>
      <c r="W3305" t="s">
        <v>67</v>
      </c>
    </row>
    <row r="3306" spans="1:23" x14ac:dyDescent="0.25">
      <c r="A3306">
        <v>3305</v>
      </c>
      <c r="B3306" t="s">
        <v>1</v>
      </c>
      <c r="C3306">
        <f t="shared" si="253"/>
        <v>0.375</v>
      </c>
      <c r="D3306" t="s">
        <v>2</v>
      </c>
      <c r="E3306">
        <v>0.25</v>
      </c>
      <c r="F3306" t="s">
        <v>25</v>
      </c>
      <c r="G3306">
        <f t="shared" si="252"/>
        <v>0.25</v>
      </c>
      <c r="H3306" t="s">
        <v>26</v>
      </c>
      <c r="I3306">
        <f t="shared" si="252"/>
        <v>0.25</v>
      </c>
      <c r="Q3306">
        <v>0.13452949017414167</v>
      </c>
      <c r="R3306">
        <v>510.09148857861055</v>
      </c>
      <c r="S3306">
        <v>0</v>
      </c>
      <c r="T3306">
        <v>3</v>
      </c>
      <c r="V3306" s="3" t="s">
        <v>125</v>
      </c>
      <c r="W3306" t="s">
        <v>67</v>
      </c>
    </row>
    <row r="3307" spans="1:23" x14ac:dyDescent="0.25">
      <c r="A3307">
        <v>3306</v>
      </c>
      <c r="B3307" t="s">
        <v>1</v>
      </c>
      <c r="C3307">
        <f t="shared" si="253"/>
        <v>0.375</v>
      </c>
      <c r="D3307" t="s">
        <v>2</v>
      </c>
      <c r="E3307">
        <v>0.25</v>
      </c>
      <c r="F3307" t="s">
        <v>25</v>
      </c>
      <c r="G3307">
        <f t="shared" si="252"/>
        <v>0.25</v>
      </c>
      <c r="H3307" t="s">
        <v>26</v>
      </c>
      <c r="I3307">
        <f t="shared" si="252"/>
        <v>0.25</v>
      </c>
      <c r="Q3307">
        <v>0.12373620940953933</v>
      </c>
      <c r="R3307">
        <v>497.94463846551184</v>
      </c>
      <c r="S3307">
        <v>0</v>
      </c>
      <c r="T3307">
        <v>3</v>
      </c>
      <c r="V3307" s="3" t="s">
        <v>125</v>
      </c>
      <c r="W3307" t="s">
        <v>67</v>
      </c>
    </row>
    <row r="3308" spans="1:23" x14ac:dyDescent="0.25">
      <c r="A3308">
        <v>3307</v>
      </c>
      <c r="B3308" t="s">
        <v>1</v>
      </c>
      <c r="C3308">
        <f t="shared" si="253"/>
        <v>0.375</v>
      </c>
      <c r="D3308" t="s">
        <v>2</v>
      </c>
      <c r="E3308">
        <v>0.25</v>
      </c>
      <c r="F3308" t="s">
        <v>25</v>
      </c>
      <c r="G3308">
        <f t="shared" si="252"/>
        <v>0.25</v>
      </c>
      <c r="H3308" t="s">
        <v>26</v>
      </c>
      <c r="I3308">
        <f t="shared" si="252"/>
        <v>0.25</v>
      </c>
      <c r="Q3308">
        <v>0.12008000310364485</v>
      </c>
      <c r="R3308">
        <v>495.56271087439382</v>
      </c>
      <c r="S3308">
        <v>0</v>
      </c>
      <c r="T3308">
        <v>3</v>
      </c>
      <c r="V3308" s="3" t="s">
        <v>125</v>
      </c>
      <c r="W3308" t="s">
        <v>67</v>
      </c>
    </row>
    <row r="3309" spans="1:23" x14ac:dyDescent="0.25">
      <c r="A3309">
        <v>3308</v>
      </c>
      <c r="B3309" t="s">
        <v>1</v>
      </c>
      <c r="C3309">
        <f t="shared" si="253"/>
        <v>0.375</v>
      </c>
      <c r="D3309" t="s">
        <v>2</v>
      </c>
      <c r="E3309">
        <v>0.25</v>
      </c>
      <c r="F3309" t="s">
        <v>25</v>
      </c>
      <c r="G3309">
        <f t="shared" si="252"/>
        <v>0.25</v>
      </c>
      <c r="H3309" t="s">
        <v>26</v>
      </c>
      <c r="I3309">
        <f t="shared" si="252"/>
        <v>0.25</v>
      </c>
      <c r="Q3309">
        <v>0.11058218951749146</v>
      </c>
      <c r="R3309">
        <v>482.70938439913539</v>
      </c>
      <c r="S3309">
        <v>0</v>
      </c>
      <c r="T3309">
        <v>3</v>
      </c>
      <c r="V3309" s="3" t="s">
        <v>125</v>
      </c>
      <c r="W3309" t="s">
        <v>67</v>
      </c>
    </row>
    <row r="3310" spans="1:23" x14ac:dyDescent="0.25">
      <c r="A3310">
        <v>3309</v>
      </c>
      <c r="B3310" t="s">
        <v>1</v>
      </c>
      <c r="C3310">
        <f t="shared" si="253"/>
        <v>0.375</v>
      </c>
      <c r="D3310" t="s">
        <v>2</v>
      </c>
      <c r="E3310">
        <v>0.25</v>
      </c>
      <c r="F3310" t="s">
        <v>25</v>
      </c>
      <c r="G3310">
        <f t="shared" si="252"/>
        <v>0.25</v>
      </c>
      <c r="H3310" t="s">
        <v>26</v>
      </c>
      <c r="I3310">
        <f t="shared" si="252"/>
        <v>0.25</v>
      </c>
      <c r="Q3310">
        <v>0.10365598120222054</v>
      </c>
      <c r="R3310">
        <v>481.56322107947813</v>
      </c>
      <c r="S3310">
        <v>0</v>
      </c>
      <c r="T3310">
        <v>3</v>
      </c>
      <c r="V3310" s="3" t="s">
        <v>125</v>
      </c>
      <c r="W3310" t="s">
        <v>67</v>
      </c>
    </row>
    <row r="3311" spans="1:23" x14ac:dyDescent="0.25">
      <c r="A3311">
        <v>3310</v>
      </c>
      <c r="B3311" t="s">
        <v>1</v>
      </c>
      <c r="C3311">
        <f t="shared" si="253"/>
        <v>0.375</v>
      </c>
      <c r="D3311" t="s">
        <v>2</v>
      </c>
      <c r="E3311">
        <v>0.25</v>
      </c>
      <c r="F3311" t="s">
        <v>25</v>
      </c>
      <c r="G3311">
        <f t="shared" si="252"/>
        <v>0.25</v>
      </c>
      <c r="H3311" t="s">
        <v>26</v>
      </c>
      <c r="I3311">
        <f t="shared" si="252"/>
        <v>0.25</v>
      </c>
      <c r="Q3311">
        <v>9.5428158454574669E-2</v>
      </c>
      <c r="R3311">
        <v>469.17010538815498</v>
      </c>
      <c r="S3311">
        <v>0</v>
      </c>
      <c r="T3311">
        <v>3</v>
      </c>
      <c r="V3311" s="3" t="s">
        <v>125</v>
      </c>
      <c r="W3311" t="s">
        <v>67</v>
      </c>
    </row>
    <row r="3312" spans="1:23" x14ac:dyDescent="0.25">
      <c r="A3312">
        <v>3311</v>
      </c>
      <c r="B3312" t="s">
        <v>1</v>
      </c>
      <c r="C3312">
        <f t="shared" si="253"/>
        <v>0.375</v>
      </c>
      <c r="D3312" t="s">
        <v>2</v>
      </c>
      <c r="E3312">
        <v>0.25</v>
      </c>
      <c r="F3312" t="s">
        <v>25</v>
      </c>
      <c r="G3312">
        <f t="shared" si="252"/>
        <v>0.25</v>
      </c>
      <c r="H3312" t="s">
        <v>26</v>
      </c>
      <c r="I3312">
        <f t="shared" si="252"/>
        <v>0.25</v>
      </c>
      <c r="Q3312">
        <v>9.0941879225282657E-2</v>
      </c>
      <c r="R3312">
        <v>468.06461342364446</v>
      </c>
      <c r="S3312">
        <v>0</v>
      </c>
      <c r="T3312">
        <v>3</v>
      </c>
      <c r="V3312" s="3" t="s">
        <v>125</v>
      </c>
      <c r="W3312" t="s">
        <v>67</v>
      </c>
    </row>
    <row r="3313" spans="1:23" x14ac:dyDescent="0.25">
      <c r="A3313">
        <v>3312</v>
      </c>
      <c r="B3313" t="s">
        <v>1</v>
      </c>
      <c r="C3313">
        <f t="shared" si="253"/>
        <v>0.375</v>
      </c>
      <c r="D3313" t="s">
        <v>2</v>
      </c>
      <c r="E3313">
        <v>0.25</v>
      </c>
      <c r="F3313" t="s">
        <v>25</v>
      </c>
      <c r="G3313">
        <f t="shared" si="252"/>
        <v>0.25</v>
      </c>
      <c r="H3313" t="s">
        <v>26</v>
      </c>
      <c r="I3313">
        <f t="shared" si="252"/>
        <v>0.25</v>
      </c>
      <c r="Q3313">
        <v>8.0737200519530039E-2</v>
      </c>
      <c r="R3313">
        <v>458.25073125073118</v>
      </c>
      <c r="S3313">
        <v>0</v>
      </c>
      <c r="T3313">
        <v>3</v>
      </c>
      <c r="V3313" s="3" t="s">
        <v>125</v>
      </c>
      <c r="W3313" t="s">
        <v>67</v>
      </c>
    </row>
    <row r="3314" spans="1:23" x14ac:dyDescent="0.25">
      <c r="A3314">
        <v>3313</v>
      </c>
      <c r="B3314" t="s">
        <v>1</v>
      </c>
      <c r="C3314">
        <f t="shared" si="253"/>
        <v>0.375</v>
      </c>
      <c r="D3314" t="s">
        <v>2</v>
      </c>
      <c r="E3314">
        <v>0.25</v>
      </c>
      <c r="F3314" t="s">
        <v>25</v>
      </c>
      <c r="G3314">
        <f t="shared" ref="G3314:I3338" si="254">0.5/2</f>
        <v>0.25</v>
      </c>
      <c r="H3314" t="s">
        <v>26</v>
      </c>
      <c r="I3314">
        <f t="shared" si="254"/>
        <v>0.25</v>
      </c>
      <c r="Q3314">
        <v>7.9762293830984696E-2</v>
      </c>
      <c r="R3314">
        <v>455.03517865983292</v>
      </c>
      <c r="S3314">
        <v>0</v>
      </c>
      <c r="T3314">
        <v>3</v>
      </c>
      <c r="V3314" s="3" t="s">
        <v>125</v>
      </c>
      <c r="W3314" t="s">
        <v>67</v>
      </c>
    </row>
    <row r="3315" spans="1:23" x14ac:dyDescent="0.25">
      <c r="A3315">
        <v>3314</v>
      </c>
      <c r="B3315" t="s">
        <v>1</v>
      </c>
      <c r="C3315">
        <f t="shared" si="253"/>
        <v>0.375</v>
      </c>
      <c r="D3315" t="s">
        <v>2</v>
      </c>
      <c r="E3315">
        <v>0.25</v>
      </c>
      <c r="F3315" t="s">
        <v>25</v>
      </c>
      <c r="G3315">
        <f t="shared" si="254"/>
        <v>0.25</v>
      </c>
      <c r="H3315" t="s">
        <v>26</v>
      </c>
      <c r="I3315">
        <f t="shared" si="254"/>
        <v>0.25</v>
      </c>
      <c r="Q3315">
        <v>8.1093796906521048E-2</v>
      </c>
      <c r="R3315">
        <v>455.03517865983292</v>
      </c>
      <c r="S3315">
        <v>0</v>
      </c>
      <c r="T3315">
        <v>3</v>
      </c>
      <c r="V3315" s="3" t="s">
        <v>125</v>
      </c>
      <c r="W3315" t="s">
        <v>67</v>
      </c>
    </row>
    <row r="3316" spans="1:23" x14ac:dyDescent="0.25">
      <c r="A3316">
        <v>3315</v>
      </c>
      <c r="B3316" t="s">
        <v>1</v>
      </c>
      <c r="C3316">
        <f t="shared" si="253"/>
        <v>0.375</v>
      </c>
      <c r="D3316" t="s">
        <v>2</v>
      </c>
      <c r="E3316">
        <v>0.25</v>
      </c>
      <c r="F3316" t="s">
        <v>25</v>
      </c>
      <c r="G3316">
        <f t="shared" si="254"/>
        <v>0.25</v>
      </c>
      <c r="H3316" t="s">
        <v>26</v>
      </c>
      <c r="I3316">
        <f t="shared" si="254"/>
        <v>0.25</v>
      </c>
      <c r="Q3316">
        <v>7.8569265947825664E-2</v>
      </c>
      <c r="R3316">
        <v>453.97136459794854</v>
      </c>
      <c r="S3316">
        <v>0</v>
      </c>
      <c r="T3316">
        <v>3</v>
      </c>
      <c r="V3316" s="3" t="s">
        <v>125</v>
      </c>
      <c r="W3316" t="s">
        <v>67</v>
      </c>
    </row>
    <row r="3317" spans="1:23" x14ac:dyDescent="0.25">
      <c r="A3317">
        <v>3316</v>
      </c>
      <c r="B3317" t="s">
        <v>1</v>
      </c>
      <c r="C3317">
        <f t="shared" si="253"/>
        <v>0.375</v>
      </c>
      <c r="D3317" t="s">
        <v>2</v>
      </c>
      <c r="E3317">
        <v>0.25</v>
      </c>
      <c r="F3317" t="s">
        <v>25</v>
      </c>
      <c r="G3317">
        <f t="shared" si="254"/>
        <v>0.25</v>
      </c>
      <c r="H3317" t="s">
        <v>26</v>
      </c>
      <c r="I3317">
        <f t="shared" si="254"/>
        <v>0.25</v>
      </c>
      <c r="Q3317">
        <v>6.8490942829520604E-2</v>
      </c>
      <c r="R3317">
        <v>445.56631648534847</v>
      </c>
      <c r="S3317">
        <v>0</v>
      </c>
      <c r="T3317">
        <v>3</v>
      </c>
      <c r="V3317" s="3" t="s">
        <v>125</v>
      </c>
      <c r="W3317" t="s">
        <v>67</v>
      </c>
    </row>
    <row r="3318" spans="1:23" x14ac:dyDescent="0.25">
      <c r="A3318">
        <v>3317</v>
      </c>
      <c r="B3318" t="s">
        <v>1</v>
      </c>
      <c r="C3318">
        <f t="shared" si="253"/>
        <v>0.375</v>
      </c>
      <c r="D3318" t="s">
        <v>2</v>
      </c>
      <c r="E3318">
        <v>0.25</v>
      </c>
      <c r="F3318" t="s">
        <v>25</v>
      </c>
      <c r="G3318">
        <f t="shared" si="254"/>
        <v>0.25</v>
      </c>
      <c r="H3318" t="s">
        <v>26</v>
      </c>
      <c r="I3318">
        <f t="shared" si="254"/>
        <v>0.25</v>
      </c>
      <c r="Q3318">
        <v>5.9953550224892044E-2</v>
      </c>
      <c r="R3318">
        <v>434.31862582137376</v>
      </c>
      <c r="S3318">
        <v>0</v>
      </c>
      <c r="T3318">
        <v>3</v>
      </c>
      <c r="V3318" s="3" t="s">
        <v>125</v>
      </c>
      <c r="W3318" t="s">
        <v>67</v>
      </c>
    </row>
    <row r="3319" spans="1:23" x14ac:dyDescent="0.25">
      <c r="A3319">
        <v>3318</v>
      </c>
      <c r="B3319" t="s">
        <v>1</v>
      </c>
      <c r="C3319">
        <f t="shared" si="253"/>
        <v>0.375</v>
      </c>
      <c r="D3319" t="s">
        <v>2</v>
      </c>
      <c r="E3319">
        <v>0.25</v>
      </c>
      <c r="F3319" t="s">
        <v>25</v>
      </c>
      <c r="G3319">
        <f t="shared" si="254"/>
        <v>0.25</v>
      </c>
      <c r="H3319" t="s">
        <v>26</v>
      </c>
      <c r="I3319">
        <f t="shared" si="254"/>
        <v>0.25</v>
      </c>
      <c r="Q3319">
        <v>6.0039210875663579E-2</v>
      </c>
      <c r="R3319">
        <v>433.30946242786808</v>
      </c>
      <c r="S3319">
        <v>0</v>
      </c>
      <c r="T3319">
        <v>3</v>
      </c>
      <c r="V3319" s="3" t="s">
        <v>125</v>
      </c>
      <c r="W3319" t="s">
        <v>67</v>
      </c>
    </row>
    <row r="3320" spans="1:23" x14ac:dyDescent="0.25">
      <c r="A3320">
        <v>3319</v>
      </c>
      <c r="B3320" t="s">
        <v>1</v>
      </c>
      <c r="C3320">
        <f t="shared" si="253"/>
        <v>0.375</v>
      </c>
      <c r="D3320" t="s">
        <v>2</v>
      </c>
      <c r="E3320">
        <v>0.25</v>
      </c>
      <c r="F3320" t="s">
        <v>25</v>
      </c>
      <c r="G3320">
        <f t="shared" si="254"/>
        <v>0.25</v>
      </c>
      <c r="H3320" t="s">
        <v>26</v>
      </c>
      <c r="I3320">
        <f t="shared" si="254"/>
        <v>0.25</v>
      </c>
      <c r="Q3320">
        <v>5.1606005525924308E-2</v>
      </c>
      <c r="R3320">
        <v>423.41762772299285</v>
      </c>
      <c r="S3320">
        <v>0</v>
      </c>
      <c r="T3320">
        <v>3</v>
      </c>
      <c r="V3320" s="3" t="s">
        <v>125</v>
      </c>
      <c r="W3320" t="s">
        <v>67</v>
      </c>
    </row>
    <row r="3321" spans="1:23" x14ac:dyDescent="0.25">
      <c r="A3321">
        <v>3320</v>
      </c>
      <c r="B3321" t="s">
        <v>1</v>
      </c>
      <c r="C3321">
        <f t="shared" si="253"/>
        <v>0.375</v>
      </c>
      <c r="D3321" t="s">
        <v>2</v>
      </c>
      <c r="E3321">
        <v>0.25</v>
      </c>
      <c r="F3321" t="s">
        <v>25</v>
      </c>
      <c r="G3321">
        <f t="shared" si="254"/>
        <v>0.25</v>
      </c>
      <c r="H3321" t="s">
        <v>26</v>
      </c>
      <c r="I3321">
        <f t="shared" si="254"/>
        <v>0.25</v>
      </c>
      <c r="Q3321">
        <v>5.1823079090869827E-2</v>
      </c>
      <c r="R3321">
        <v>420.50051319037982</v>
      </c>
      <c r="S3321">
        <v>0</v>
      </c>
      <c r="T3321">
        <v>3</v>
      </c>
      <c r="V3321" s="3" t="s">
        <v>125</v>
      </c>
      <c r="W3321" t="s">
        <v>67</v>
      </c>
    </row>
    <row r="3322" spans="1:23" x14ac:dyDescent="0.25">
      <c r="A3322">
        <v>3321</v>
      </c>
      <c r="B3322" t="s">
        <v>1</v>
      </c>
      <c r="C3322">
        <f t="shared" si="253"/>
        <v>0.375</v>
      </c>
      <c r="D3322" t="s">
        <v>2</v>
      </c>
      <c r="E3322">
        <v>0.25</v>
      </c>
      <c r="F3322" t="s">
        <v>25</v>
      </c>
      <c r="G3322">
        <f t="shared" si="254"/>
        <v>0.25</v>
      </c>
      <c r="H3322" t="s">
        <v>26</v>
      </c>
      <c r="I3322">
        <f t="shared" si="254"/>
        <v>0.25</v>
      </c>
      <c r="Q3322">
        <v>4.5214077837215212E-2</v>
      </c>
      <c r="R3322">
        <v>411.89866924188573</v>
      </c>
      <c r="S3322">
        <v>0</v>
      </c>
      <c r="T3322">
        <v>3</v>
      </c>
      <c r="V3322" s="3" t="s">
        <v>125</v>
      </c>
      <c r="W3322" t="s">
        <v>67</v>
      </c>
    </row>
    <row r="3323" spans="1:23" x14ac:dyDescent="0.25">
      <c r="A3323">
        <v>3322</v>
      </c>
      <c r="B3323" t="s">
        <v>1</v>
      </c>
      <c r="C3323">
        <f t="shared" si="253"/>
        <v>0.375</v>
      </c>
      <c r="D3323" t="s">
        <v>2</v>
      </c>
      <c r="E3323">
        <v>0.25</v>
      </c>
      <c r="F3323" t="s">
        <v>25</v>
      </c>
      <c r="G3323">
        <f t="shared" si="254"/>
        <v>0.25</v>
      </c>
      <c r="H3323" t="s">
        <v>26</v>
      </c>
      <c r="I3323">
        <f t="shared" si="254"/>
        <v>0.25</v>
      </c>
      <c r="Q3323">
        <v>4.4104115135887516E-2</v>
      </c>
      <c r="R3323">
        <v>406.28322034589098</v>
      </c>
      <c r="S3323">
        <v>0</v>
      </c>
      <c r="T3323">
        <v>3</v>
      </c>
      <c r="V3323" s="3" t="s">
        <v>125</v>
      </c>
      <c r="W3323" t="s">
        <v>67</v>
      </c>
    </row>
    <row r="3324" spans="1:23" x14ac:dyDescent="0.25">
      <c r="A3324">
        <v>3323</v>
      </c>
      <c r="B3324" t="s">
        <v>1</v>
      </c>
      <c r="C3324">
        <f t="shared" si="253"/>
        <v>0.375</v>
      </c>
      <c r="D3324" t="s">
        <v>2</v>
      </c>
      <c r="E3324">
        <v>0.25</v>
      </c>
      <c r="F3324" t="s">
        <v>25</v>
      </c>
      <c r="G3324">
        <f t="shared" si="254"/>
        <v>0.25</v>
      </c>
      <c r="H3324" t="s">
        <v>26</v>
      </c>
      <c r="I3324">
        <f t="shared" si="254"/>
        <v>0.25</v>
      </c>
      <c r="Q3324">
        <v>4.0427437674646557E-2</v>
      </c>
      <c r="R3324">
        <v>398.03285376852045</v>
      </c>
      <c r="S3324">
        <v>0</v>
      </c>
      <c r="T3324">
        <v>3</v>
      </c>
      <c r="V3324" s="3" t="s">
        <v>125</v>
      </c>
      <c r="W3324" t="s">
        <v>67</v>
      </c>
    </row>
    <row r="3325" spans="1:23" x14ac:dyDescent="0.25">
      <c r="A3325">
        <v>3324</v>
      </c>
      <c r="B3325" t="s">
        <v>1</v>
      </c>
      <c r="C3325">
        <f t="shared" si="253"/>
        <v>0.375</v>
      </c>
      <c r="D3325" t="s">
        <v>2</v>
      </c>
      <c r="E3325">
        <v>0.25</v>
      </c>
      <c r="F3325" t="s">
        <v>25</v>
      </c>
      <c r="G3325">
        <f t="shared" si="254"/>
        <v>0.25</v>
      </c>
      <c r="H3325" t="s">
        <v>26</v>
      </c>
      <c r="I3325">
        <f t="shared" si="254"/>
        <v>0.25</v>
      </c>
      <c r="Q3325">
        <v>3.5257549769445652E-2</v>
      </c>
      <c r="R3325">
        <v>389.97609971160534</v>
      </c>
      <c r="S3325">
        <v>0</v>
      </c>
      <c r="T3325">
        <v>3</v>
      </c>
      <c r="V3325" s="3" t="s">
        <v>125</v>
      </c>
      <c r="W3325" t="s">
        <v>67</v>
      </c>
    </row>
    <row r="3326" spans="1:23" x14ac:dyDescent="0.25">
      <c r="A3326">
        <v>3325</v>
      </c>
      <c r="B3326" t="s">
        <v>1</v>
      </c>
      <c r="C3326">
        <f t="shared" si="253"/>
        <v>0.375</v>
      </c>
      <c r="D3326" t="s">
        <v>2</v>
      </c>
      <c r="E3326">
        <v>0.25</v>
      </c>
      <c r="F3326" t="s">
        <v>25</v>
      </c>
      <c r="G3326">
        <f t="shared" si="254"/>
        <v>0.25</v>
      </c>
      <c r="H3326" t="s">
        <v>26</v>
      </c>
      <c r="I3326">
        <f t="shared" si="254"/>
        <v>0.25</v>
      </c>
      <c r="Q3326">
        <v>3.5351516919028422E-2</v>
      </c>
      <c r="R3326">
        <v>388.21385639757466</v>
      </c>
      <c r="S3326">
        <v>0</v>
      </c>
      <c r="T3326">
        <v>3</v>
      </c>
      <c r="V3326" s="3" t="s">
        <v>125</v>
      </c>
      <c r="W3326" t="s">
        <v>67</v>
      </c>
    </row>
    <row r="3327" spans="1:23" x14ac:dyDescent="0.25">
      <c r="A3327">
        <v>3326</v>
      </c>
      <c r="B3327" t="s">
        <v>1</v>
      </c>
      <c r="C3327">
        <f t="shared" si="253"/>
        <v>0.375</v>
      </c>
      <c r="D3327" t="s">
        <v>2</v>
      </c>
      <c r="E3327">
        <v>0.25</v>
      </c>
      <c r="F3327" t="s">
        <v>25</v>
      </c>
      <c r="G3327">
        <f t="shared" si="254"/>
        <v>0.25</v>
      </c>
      <c r="H3327" t="s">
        <v>26</v>
      </c>
      <c r="I3327">
        <f t="shared" si="254"/>
        <v>0.25</v>
      </c>
      <c r="Q3327">
        <v>3.0906492648573643E-2</v>
      </c>
      <c r="R3327">
        <v>378.67382421750267</v>
      </c>
      <c r="S3327">
        <v>0</v>
      </c>
      <c r="T3327">
        <v>3</v>
      </c>
      <c r="V3327" s="3" t="s">
        <v>125</v>
      </c>
      <c r="W3327" t="s">
        <v>67</v>
      </c>
    </row>
    <row r="3328" spans="1:23" x14ac:dyDescent="0.25">
      <c r="A3328">
        <v>3327</v>
      </c>
      <c r="B3328" t="s">
        <v>1</v>
      </c>
      <c r="C3328">
        <f t="shared" si="253"/>
        <v>0.375</v>
      </c>
      <c r="D3328" t="s">
        <v>2</v>
      </c>
      <c r="E3328">
        <v>0.25</v>
      </c>
      <c r="F3328" t="s">
        <v>25</v>
      </c>
      <c r="G3328">
        <f t="shared" si="254"/>
        <v>0.25</v>
      </c>
      <c r="H3328" t="s">
        <v>26</v>
      </c>
      <c r="I3328">
        <f t="shared" si="254"/>
        <v>0.25</v>
      </c>
      <c r="Q3328">
        <v>3.1462861433138346E-2</v>
      </c>
      <c r="R3328">
        <v>377.82133652669665</v>
      </c>
      <c r="S3328">
        <v>0</v>
      </c>
      <c r="T3328">
        <v>3</v>
      </c>
      <c r="V3328" s="3" t="s">
        <v>125</v>
      </c>
      <c r="W3328" t="s">
        <v>67</v>
      </c>
    </row>
    <row r="3329" spans="1:23" x14ac:dyDescent="0.25">
      <c r="A3329">
        <v>3328</v>
      </c>
      <c r="B3329" t="s">
        <v>1</v>
      </c>
      <c r="C3329">
        <f t="shared" si="253"/>
        <v>0.375</v>
      </c>
      <c r="D3329" t="s">
        <v>2</v>
      </c>
      <c r="E3329">
        <v>0.25</v>
      </c>
      <c r="F3329" t="s">
        <v>25</v>
      </c>
      <c r="G3329">
        <f t="shared" si="254"/>
        <v>0.25</v>
      </c>
      <c r="H3329" t="s">
        <v>26</v>
      </c>
      <c r="I3329">
        <f t="shared" si="254"/>
        <v>0.25</v>
      </c>
      <c r="Q3329">
        <v>2.7119225023055981E-2</v>
      </c>
      <c r="R3329">
        <v>366.93037557513742</v>
      </c>
      <c r="S3329">
        <v>0</v>
      </c>
      <c r="T3329">
        <v>3</v>
      </c>
      <c r="V3329" s="3" t="s">
        <v>125</v>
      </c>
      <c r="W3329" t="s">
        <v>67</v>
      </c>
    </row>
    <row r="3330" spans="1:23" x14ac:dyDescent="0.25">
      <c r="A3330">
        <v>3329</v>
      </c>
      <c r="B3330" t="s">
        <v>1</v>
      </c>
      <c r="C3330">
        <f t="shared" si="253"/>
        <v>0.375</v>
      </c>
      <c r="D3330" t="s">
        <v>2</v>
      </c>
      <c r="E3330">
        <v>0.25</v>
      </c>
      <c r="F3330" t="s">
        <v>25</v>
      </c>
      <c r="G3330">
        <f t="shared" si="254"/>
        <v>0.25</v>
      </c>
      <c r="H3330" t="s">
        <v>26</v>
      </c>
      <c r="I3330">
        <f t="shared" si="254"/>
        <v>0.25</v>
      </c>
      <c r="Q3330">
        <v>2.4433260908525944E-2</v>
      </c>
      <c r="R3330">
        <v>359.59909664848999</v>
      </c>
      <c r="S3330">
        <v>0</v>
      </c>
      <c r="T3330">
        <v>3</v>
      </c>
      <c r="V3330" s="3" t="s">
        <v>125</v>
      </c>
      <c r="W3330" t="s">
        <v>67</v>
      </c>
    </row>
    <row r="3331" spans="1:23" x14ac:dyDescent="0.25">
      <c r="A3331">
        <v>3330</v>
      </c>
      <c r="B3331" t="s">
        <v>1</v>
      </c>
      <c r="C3331">
        <f t="shared" si="253"/>
        <v>0.375</v>
      </c>
      <c r="D3331" t="s">
        <v>2</v>
      </c>
      <c r="E3331">
        <v>0.25</v>
      </c>
      <c r="F3331" t="s">
        <v>25</v>
      </c>
      <c r="G3331">
        <f t="shared" si="254"/>
        <v>0.25</v>
      </c>
      <c r="H3331" t="s">
        <v>26</v>
      </c>
      <c r="I3331">
        <f t="shared" si="254"/>
        <v>0.25</v>
      </c>
      <c r="Q3331">
        <v>2.3279481212226571E-2</v>
      </c>
      <c r="R3331">
        <v>358.79575306894787</v>
      </c>
      <c r="S3331">
        <v>0</v>
      </c>
      <c r="T3331">
        <v>3</v>
      </c>
      <c r="V3331" s="3" t="s">
        <v>125</v>
      </c>
      <c r="W3331" t="s">
        <v>67</v>
      </c>
    </row>
    <row r="3332" spans="1:23" x14ac:dyDescent="0.25">
      <c r="A3332">
        <v>3331</v>
      </c>
      <c r="B3332" t="s">
        <v>1</v>
      </c>
      <c r="C3332">
        <f t="shared" si="253"/>
        <v>0.375</v>
      </c>
      <c r="D3332" t="s">
        <v>2</v>
      </c>
      <c r="E3332">
        <v>0.25</v>
      </c>
      <c r="F3332" t="s">
        <v>25</v>
      </c>
      <c r="G3332">
        <f t="shared" si="254"/>
        <v>0.25</v>
      </c>
      <c r="H3332" t="s">
        <v>26</v>
      </c>
      <c r="I3332">
        <f t="shared" si="254"/>
        <v>0.25</v>
      </c>
      <c r="Q3332">
        <v>2.1785114598923173E-2</v>
      </c>
      <c r="R3332">
        <v>348.52721667681828</v>
      </c>
      <c r="S3332">
        <v>0</v>
      </c>
      <c r="T3332">
        <v>3</v>
      </c>
      <c r="V3332" s="3" t="s">
        <v>125</v>
      </c>
      <c r="W3332" t="s">
        <v>67</v>
      </c>
    </row>
    <row r="3333" spans="1:23" x14ac:dyDescent="0.25">
      <c r="A3333">
        <v>3332</v>
      </c>
      <c r="B3333" t="s">
        <v>1</v>
      </c>
      <c r="C3333">
        <f t="shared" si="253"/>
        <v>0.375</v>
      </c>
      <c r="D3333" t="s">
        <v>2</v>
      </c>
      <c r="E3333">
        <v>0.25</v>
      </c>
      <c r="F3333" t="s">
        <v>25</v>
      </c>
      <c r="G3333">
        <f t="shared" si="254"/>
        <v>0.25</v>
      </c>
      <c r="H3333" t="s">
        <v>26</v>
      </c>
      <c r="I3333">
        <f t="shared" si="254"/>
        <v>0.25</v>
      </c>
      <c r="Q3333">
        <v>2.1427911738679885E-2</v>
      </c>
      <c r="R3333">
        <v>348.52721667681828</v>
      </c>
      <c r="S3333">
        <v>0</v>
      </c>
      <c r="T3333">
        <v>3</v>
      </c>
      <c r="V3333" s="3" t="s">
        <v>125</v>
      </c>
      <c r="W3333" t="s">
        <v>67</v>
      </c>
    </row>
    <row r="3334" spans="1:23" x14ac:dyDescent="0.25">
      <c r="A3334">
        <v>3333</v>
      </c>
      <c r="B3334" t="s">
        <v>1</v>
      </c>
      <c r="C3334">
        <f t="shared" si="253"/>
        <v>0.375</v>
      </c>
      <c r="D3334" t="s">
        <v>2</v>
      </c>
      <c r="E3334">
        <v>0.25</v>
      </c>
      <c r="F3334" t="s">
        <v>25</v>
      </c>
      <c r="G3334">
        <f t="shared" si="254"/>
        <v>0.25</v>
      </c>
      <c r="H3334" t="s">
        <v>26</v>
      </c>
      <c r="I3334">
        <f t="shared" si="254"/>
        <v>0.25</v>
      </c>
      <c r="Q3334">
        <v>2.0756530265752183E-2</v>
      </c>
      <c r="R3334">
        <v>347.74787704226048</v>
      </c>
      <c r="S3334">
        <v>0</v>
      </c>
      <c r="T3334">
        <v>3</v>
      </c>
      <c r="V3334" s="3" t="s">
        <v>125</v>
      </c>
      <c r="W3334" t="s">
        <v>67</v>
      </c>
    </row>
    <row r="3335" spans="1:23" x14ac:dyDescent="0.25">
      <c r="A3335">
        <v>3334</v>
      </c>
      <c r="B3335" t="s">
        <v>1</v>
      </c>
      <c r="C3335">
        <f t="shared" si="253"/>
        <v>0.375</v>
      </c>
      <c r="D3335" t="s">
        <v>2</v>
      </c>
      <c r="E3335">
        <v>0.25</v>
      </c>
      <c r="F3335" t="s">
        <v>25</v>
      </c>
      <c r="G3335">
        <f t="shared" si="254"/>
        <v>0.25</v>
      </c>
      <c r="H3335" t="s">
        <v>26</v>
      </c>
      <c r="I3335">
        <f t="shared" si="254"/>
        <v>0.25</v>
      </c>
      <c r="Q3335">
        <v>1.8478123325484045E-2</v>
      </c>
      <c r="R3335">
        <v>337.8325036191826</v>
      </c>
      <c r="S3335">
        <v>0</v>
      </c>
      <c r="T3335">
        <v>3</v>
      </c>
      <c r="V3335" s="3" t="s">
        <v>125</v>
      </c>
      <c r="W3335" t="s">
        <v>67</v>
      </c>
    </row>
    <row r="3336" spans="1:23" x14ac:dyDescent="0.25">
      <c r="A3336">
        <v>3335</v>
      </c>
      <c r="B3336" t="s">
        <v>1</v>
      </c>
      <c r="C3336">
        <f t="shared" si="253"/>
        <v>0.375</v>
      </c>
      <c r="D3336" t="s">
        <v>2</v>
      </c>
      <c r="E3336">
        <v>0.25</v>
      </c>
      <c r="F3336" t="s">
        <v>25</v>
      </c>
      <c r="G3336">
        <f t="shared" si="254"/>
        <v>0.25</v>
      </c>
      <c r="H3336" t="s">
        <v>26</v>
      </c>
      <c r="I3336">
        <f t="shared" si="254"/>
        <v>0.25</v>
      </c>
      <c r="Q3336">
        <v>1.9099757854394897E-2</v>
      </c>
      <c r="R3336">
        <v>337.8325036191826</v>
      </c>
      <c r="S3336">
        <v>0</v>
      </c>
      <c r="T3336">
        <v>3</v>
      </c>
      <c r="V3336" s="3" t="s">
        <v>125</v>
      </c>
      <c r="W3336" t="s">
        <v>67</v>
      </c>
    </row>
    <row r="3337" spans="1:23" x14ac:dyDescent="0.25">
      <c r="A3337">
        <v>3336</v>
      </c>
      <c r="B3337" t="s">
        <v>1</v>
      </c>
      <c r="C3337">
        <f t="shared" si="253"/>
        <v>0.375</v>
      </c>
      <c r="D3337" t="s">
        <v>2</v>
      </c>
      <c r="E3337">
        <v>0.25</v>
      </c>
      <c r="F3337" t="s">
        <v>25</v>
      </c>
      <c r="G3337">
        <f t="shared" si="254"/>
        <v>0.25</v>
      </c>
      <c r="H3337" t="s">
        <v>26</v>
      </c>
      <c r="I3337">
        <f t="shared" si="254"/>
        <v>0.25</v>
      </c>
      <c r="Q3337">
        <v>1.6619019469437911E-2</v>
      </c>
      <c r="R3337">
        <v>331.88749092668763</v>
      </c>
      <c r="S3337">
        <v>0</v>
      </c>
      <c r="T3337">
        <v>3</v>
      </c>
      <c r="V3337" s="3" t="s">
        <v>125</v>
      </c>
      <c r="W3337" t="s">
        <v>67</v>
      </c>
    </row>
    <row r="3338" spans="1:23" x14ac:dyDescent="0.25">
      <c r="A3338">
        <v>3337</v>
      </c>
      <c r="B3338" t="s">
        <v>1</v>
      </c>
      <c r="C3338">
        <f t="shared" si="253"/>
        <v>0.375</v>
      </c>
      <c r="D3338" t="s">
        <v>2</v>
      </c>
      <c r="E3338">
        <v>0.25</v>
      </c>
      <c r="F3338" t="s">
        <v>25</v>
      </c>
      <c r="G3338">
        <f t="shared" si="254"/>
        <v>0.25</v>
      </c>
      <c r="H3338" t="s">
        <v>26</v>
      </c>
      <c r="I3338">
        <f t="shared" si="254"/>
        <v>0.25</v>
      </c>
      <c r="Q3338">
        <v>1.5592752536562431E-2</v>
      </c>
      <c r="R3338">
        <v>330.41654447481642</v>
      </c>
      <c r="S3338">
        <v>0</v>
      </c>
      <c r="T3338">
        <v>3</v>
      </c>
      <c r="V3338" s="3" t="s">
        <v>125</v>
      </c>
      <c r="W3338" t="s">
        <v>67</v>
      </c>
    </row>
    <row r="3339" spans="1:23" x14ac:dyDescent="0.25">
      <c r="A3339">
        <v>3338</v>
      </c>
      <c r="B3339" t="s">
        <v>1</v>
      </c>
      <c r="C3339">
        <f t="shared" si="253"/>
        <v>0.375</v>
      </c>
      <c r="D3339" t="s">
        <v>2</v>
      </c>
      <c r="E3339">
        <v>0.25</v>
      </c>
      <c r="F3339" t="s">
        <v>25</v>
      </c>
      <c r="G3339">
        <f>0.5/2</f>
        <v>0.25</v>
      </c>
      <c r="H3339" t="s">
        <v>26</v>
      </c>
      <c r="I3339">
        <f>0.5/2</f>
        <v>0.25</v>
      </c>
      <c r="Q3339">
        <v>1.3647470464151901E-2</v>
      </c>
      <c r="R3339">
        <v>321.04293742351695</v>
      </c>
      <c r="S3339">
        <v>0</v>
      </c>
      <c r="T3339">
        <v>3</v>
      </c>
      <c r="V3339" s="3" t="s">
        <v>125</v>
      </c>
      <c r="W3339" t="s">
        <v>67</v>
      </c>
    </row>
    <row r="3340" spans="1:23" x14ac:dyDescent="0.25">
      <c r="A3340">
        <v>3339</v>
      </c>
      <c r="B3340" t="s">
        <v>2</v>
      </c>
      <c r="C3340">
        <v>1</v>
      </c>
      <c r="D3340" t="s">
        <v>26</v>
      </c>
      <c r="E3340">
        <f>0.5/2</f>
        <v>0.25</v>
      </c>
      <c r="F3340" t="s">
        <v>29</v>
      </c>
      <c r="G3340">
        <v>0.5</v>
      </c>
      <c r="Q3340">
        <v>1.2269476929174963</v>
      </c>
      <c r="R3340">
        <v>900.50231766707748</v>
      </c>
      <c r="S3340">
        <v>21</v>
      </c>
      <c r="T3340">
        <v>0</v>
      </c>
      <c r="V3340" s="3" t="s">
        <v>126</v>
      </c>
      <c r="W3340" t="s">
        <v>67</v>
      </c>
    </row>
    <row r="3341" spans="1:23" x14ac:dyDescent="0.25">
      <c r="A3341">
        <v>3340</v>
      </c>
      <c r="B3341" t="s">
        <v>2</v>
      </c>
      <c r="C3341">
        <v>1</v>
      </c>
      <c r="D3341" t="s">
        <v>26</v>
      </c>
      <c r="E3341">
        <f t="shared" ref="E3341:E3360" si="255">0.5/2</f>
        <v>0.25</v>
      </c>
      <c r="F3341" t="s">
        <v>29</v>
      </c>
      <c r="G3341">
        <v>0.5</v>
      </c>
      <c r="Q3341">
        <v>1.1183301377815955</v>
      </c>
      <c r="R3341">
        <v>850.07813254568123</v>
      </c>
      <c r="S3341">
        <v>21</v>
      </c>
      <c r="T3341">
        <v>0</v>
      </c>
      <c r="V3341" s="3" t="s">
        <v>126</v>
      </c>
      <c r="W3341" t="s">
        <v>67</v>
      </c>
    </row>
    <row r="3342" spans="1:23" x14ac:dyDescent="0.25">
      <c r="A3342">
        <v>3341</v>
      </c>
      <c r="B3342" t="s">
        <v>2</v>
      </c>
      <c r="C3342">
        <v>1</v>
      </c>
      <c r="D3342" t="s">
        <v>26</v>
      </c>
      <c r="E3342">
        <f t="shared" si="255"/>
        <v>0.25</v>
      </c>
      <c r="F3342" t="s">
        <v>29</v>
      </c>
      <c r="G3342">
        <v>0.5</v>
      </c>
      <c r="Q3342">
        <v>0.98952389444009314</v>
      </c>
      <c r="R3342">
        <v>800.82550335570477</v>
      </c>
      <c r="S3342">
        <v>21</v>
      </c>
      <c r="T3342">
        <v>0</v>
      </c>
      <c r="V3342" s="3" t="s">
        <v>126</v>
      </c>
      <c r="W3342" t="s">
        <v>67</v>
      </c>
    </row>
    <row r="3343" spans="1:23" x14ac:dyDescent="0.25">
      <c r="A3343">
        <v>3342</v>
      </c>
      <c r="B3343" t="s">
        <v>2</v>
      </c>
      <c r="C3343">
        <v>1</v>
      </c>
      <c r="D3343" t="s">
        <v>26</v>
      </c>
      <c r="E3343">
        <f t="shared" si="255"/>
        <v>0.25</v>
      </c>
      <c r="F3343" t="s">
        <v>29</v>
      </c>
      <c r="G3343">
        <v>0.5</v>
      </c>
      <c r="Q3343">
        <v>0.88045874888792508</v>
      </c>
      <c r="R3343">
        <v>750.43670044007786</v>
      </c>
      <c r="S3343">
        <v>21</v>
      </c>
      <c r="T3343">
        <v>0</v>
      </c>
      <c r="V3343" s="3" t="s">
        <v>126</v>
      </c>
      <c r="W3343" t="s">
        <v>67</v>
      </c>
    </row>
    <row r="3344" spans="1:23" x14ac:dyDescent="0.25">
      <c r="A3344">
        <v>3343</v>
      </c>
      <c r="B3344" t="s">
        <v>2</v>
      </c>
      <c r="C3344">
        <v>1</v>
      </c>
      <c r="D3344" t="s">
        <v>26</v>
      </c>
      <c r="E3344">
        <f t="shared" si="255"/>
        <v>0.25</v>
      </c>
      <c r="F3344" t="s">
        <v>29</v>
      </c>
      <c r="G3344">
        <v>0.5</v>
      </c>
      <c r="Q3344">
        <v>0.77207729803865999</v>
      </c>
      <c r="R3344">
        <v>700.52972673020565</v>
      </c>
      <c r="S3344">
        <v>21</v>
      </c>
      <c r="T3344">
        <v>0</v>
      </c>
      <c r="V3344" s="3" t="s">
        <v>126</v>
      </c>
      <c r="W3344" t="s">
        <v>67</v>
      </c>
    </row>
    <row r="3345" spans="1:23" x14ac:dyDescent="0.25">
      <c r="A3345">
        <v>3344</v>
      </c>
      <c r="B3345" t="s">
        <v>2</v>
      </c>
      <c r="C3345">
        <v>1</v>
      </c>
      <c r="D3345" t="s">
        <v>26</v>
      </c>
      <c r="E3345">
        <f t="shared" si="255"/>
        <v>0.25</v>
      </c>
      <c r="F3345" t="s">
        <v>29</v>
      </c>
      <c r="G3345">
        <v>0.5</v>
      </c>
      <c r="Q3345">
        <v>0.6522441991753577</v>
      </c>
      <c r="R3345">
        <v>650.54864330704288</v>
      </c>
      <c r="S3345">
        <v>21</v>
      </c>
      <c r="T3345">
        <v>0</v>
      </c>
      <c r="V3345" s="3" t="s">
        <v>126</v>
      </c>
      <c r="W3345" t="s">
        <v>67</v>
      </c>
    </row>
    <row r="3346" spans="1:23" x14ac:dyDescent="0.25">
      <c r="A3346">
        <v>3345</v>
      </c>
      <c r="B3346" t="s">
        <v>2</v>
      </c>
      <c r="C3346">
        <v>1</v>
      </c>
      <c r="D3346" t="s">
        <v>26</v>
      </c>
      <c r="E3346">
        <f t="shared" si="255"/>
        <v>0.25</v>
      </c>
      <c r="F3346" t="s">
        <v>29</v>
      </c>
      <c r="G3346">
        <v>0.5</v>
      </c>
      <c r="Q3346">
        <v>0.54502252458609624</v>
      </c>
      <c r="R3346">
        <v>600.32430898214056</v>
      </c>
      <c r="S3346">
        <v>21</v>
      </c>
      <c r="T3346">
        <v>0</v>
      </c>
      <c r="V3346" s="3" t="s">
        <v>126</v>
      </c>
      <c r="W3346" t="s">
        <v>67</v>
      </c>
    </row>
    <row r="3347" spans="1:23" x14ac:dyDescent="0.25">
      <c r="A3347">
        <v>3346</v>
      </c>
      <c r="B3347" t="s">
        <v>2</v>
      </c>
      <c r="C3347">
        <v>1</v>
      </c>
      <c r="D3347" t="s">
        <v>26</v>
      </c>
      <c r="E3347">
        <f t="shared" si="255"/>
        <v>0.25</v>
      </c>
      <c r="F3347" t="s">
        <v>29</v>
      </c>
      <c r="G3347">
        <v>0.5</v>
      </c>
      <c r="Q3347">
        <v>6.3555925652702364E-2</v>
      </c>
      <c r="R3347">
        <v>900.50231766707748</v>
      </c>
      <c r="S3347">
        <v>0</v>
      </c>
      <c r="T3347">
        <v>2.2999999999999998</v>
      </c>
      <c r="V3347" s="3" t="s">
        <v>126</v>
      </c>
      <c r="W3347" t="s">
        <v>67</v>
      </c>
    </row>
    <row r="3348" spans="1:23" x14ac:dyDescent="0.25">
      <c r="A3348">
        <v>3347</v>
      </c>
      <c r="B3348" t="s">
        <v>2</v>
      </c>
      <c r="C3348">
        <v>1</v>
      </c>
      <c r="D3348" t="s">
        <v>26</v>
      </c>
      <c r="E3348">
        <f t="shared" si="255"/>
        <v>0.25</v>
      </c>
      <c r="F3348" t="s">
        <v>29</v>
      </c>
      <c r="G3348">
        <v>0.5</v>
      </c>
      <c r="Q3348">
        <v>5.6315770293660077E-2</v>
      </c>
      <c r="R3348">
        <v>850.07813254568123</v>
      </c>
      <c r="S3348">
        <v>0</v>
      </c>
      <c r="T3348">
        <v>2.2999999999999998</v>
      </c>
      <c r="V3348" s="3" t="s">
        <v>126</v>
      </c>
      <c r="W3348" t="s">
        <v>67</v>
      </c>
    </row>
    <row r="3349" spans="1:23" x14ac:dyDescent="0.25">
      <c r="A3349">
        <v>3348</v>
      </c>
      <c r="B3349" t="s">
        <v>2</v>
      </c>
      <c r="C3349">
        <v>1</v>
      </c>
      <c r="D3349" t="s">
        <v>26</v>
      </c>
      <c r="E3349">
        <f t="shared" si="255"/>
        <v>0.25</v>
      </c>
      <c r="F3349" t="s">
        <v>29</v>
      </c>
      <c r="G3349">
        <v>0.5</v>
      </c>
      <c r="Q3349">
        <v>4.5264400499046537E-2</v>
      </c>
      <c r="R3349">
        <v>800.32989867765764</v>
      </c>
      <c r="S3349">
        <v>0</v>
      </c>
      <c r="T3349">
        <v>2.2999999999999998</v>
      </c>
      <c r="V3349" s="3" t="s">
        <v>126</v>
      </c>
      <c r="W3349" t="s">
        <v>67</v>
      </c>
    </row>
    <row r="3350" spans="1:23" x14ac:dyDescent="0.25">
      <c r="A3350">
        <v>3349</v>
      </c>
      <c r="B3350" t="s">
        <v>2</v>
      </c>
      <c r="C3350">
        <v>1</v>
      </c>
      <c r="D3350" t="s">
        <v>26</v>
      </c>
      <c r="E3350">
        <f t="shared" si="255"/>
        <v>0.25</v>
      </c>
      <c r="F3350" t="s">
        <v>29</v>
      </c>
      <c r="G3350">
        <v>0.5</v>
      </c>
      <c r="Q3350">
        <v>3.9134430059443927E-2</v>
      </c>
      <c r="R3350">
        <v>750.43670044007786</v>
      </c>
      <c r="S3350">
        <v>0</v>
      </c>
      <c r="T3350">
        <v>2.2999999999999998</v>
      </c>
      <c r="V3350" s="3" t="s">
        <v>126</v>
      </c>
      <c r="W3350" t="s">
        <v>67</v>
      </c>
    </row>
    <row r="3351" spans="1:23" x14ac:dyDescent="0.25">
      <c r="A3351">
        <v>3350</v>
      </c>
      <c r="B3351" t="s">
        <v>2</v>
      </c>
      <c r="C3351">
        <v>1</v>
      </c>
      <c r="D3351" t="s">
        <v>26</v>
      </c>
      <c r="E3351">
        <f t="shared" si="255"/>
        <v>0.25</v>
      </c>
      <c r="F3351" t="s">
        <v>29</v>
      </c>
      <c r="G3351">
        <v>0.5</v>
      </c>
      <c r="Q3351">
        <v>3.2508039797469017E-2</v>
      </c>
      <c r="R3351">
        <v>700.52972673020565</v>
      </c>
      <c r="S3351">
        <v>0</v>
      </c>
      <c r="T3351">
        <v>2.2999999999999998</v>
      </c>
      <c r="V3351" s="3" t="s">
        <v>126</v>
      </c>
      <c r="W3351" t="s">
        <v>67</v>
      </c>
    </row>
    <row r="3352" spans="1:23" x14ac:dyDescent="0.25">
      <c r="A3352">
        <v>3351</v>
      </c>
      <c r="B3352" t="s">
        <v>2</v>
      </c>
      <c r="C3352">
        <v>1</v>
      </c>
      <c r="D3352" t="s">
        <v>26</v>
      </c>
      <c r="E3352">
        <f t="shared" si="255"/>
        <v>0.25</v>
      </c>
      <c r="F3352" t="s">
        <v>29</v>
      </c>
      <c r="G3352">
        <v>0.5</v>
      </c>
      <c r="Q3352">
        <v>2.6024515962449729E-2</v>
      </c>
      <c r="R3352">
        <v>650.18202379963259</v>
      </c>
      <c r="S3352">
        <v>0</v>
      </c>
      <c r="T3352">
        <v>2.2999999999999998</v>
      </c>
      <c r="V3352" s="3" t="s">
        <v>126</v>
      </c>
      <c r="W3352" t="s">
        <v>67</v>
      </c>
    </row>
    <row r="3353" spans="1:23" x14ac:dyDescent="0.25">
      <c r="A3353">
        <v>3352</v>
      </c>
      <c r="B3353" t="s">
        <v>2</v>
      </c>
      <c r="C3353">
        <v>1</v>
      </c>
      <c r="D3353" t="s">
        <v>26</v>
      </c>
      <c r="E3353">
        <f t="shared" si="255"/>
        <v>0.25</v>
      </c>
      <c r="F3353" t="s">
        <v>29</v>
      </c>
      <c r="G3353">
        <v>0.5</v>
      </c>
      <c r="Q3353">
        <v>1.8132364932019463E-2</v>
      </c>
      <c r="R3353">
        <v>600.32430898214056</v>
      </c>
      <c r="S3353">
        <v>0</v>
      </c>
      <c r="T3353">
        <v>2.2999999999999998</v>
      </c>
      <c r="V3353" s="3" t="s">
        <v>126</v>
      </c>
      <c r="W3353" t="s">
        <v>67</v>
      </c>
    </row>
    <row r="3354" spans="1:23" x14ac:dyDescent="0.25">
      <c r="A3354">
        <v>3353</v>
      </c>
      <c r="B3354" t="s">
        <v>2</v>
      </c>
      <c r="C3354">
        <v>1</v>
      </c>
      <c r="D3354" t="s">
        <v>26</v>
      </c>
      <c r="E3354">
        <f t="shared" si="255"/>
        <v>0.25</v>
      </c>
      <c r="F3354" t="s">
        <v>29</v>
      </c>
      <c r="G3354">
        <v>0.5</v>
      </c>
      <c r="Q3354">
        <v>3.1445256429498095E-2</v>
      </c>
      <c r="R3354">
        <v>899.91046001548239</v>
      </c>
      <c r="S3354">
        <v>0</v>
      </c>
      <c r="T3354">
        <v>0</v>
      </c>
      <c r="V3354" s="3" t="s">
        <v>126</v>
      </c>
      <c r="W3354" t="s">
        <v>67</v>
      </c>
    </row>
    <row r="3355" spans="1:23" x14ac:dyDescent="0.25">
      <c r="A3355">
        <v>3354</v>
      </c>
      <c r="B3355" t="s">
        <v>2</v>
      </c>
      <c r="C3355">
        <v>1</v>
      </c>
      <c r="D3355" t="s">
        <v>26</v>
      </c>
      <c r="E3355">
        <f t="shared" si="255"/>
        <v>0.25</v>
      </c>
      <c r="F3355" t="s">
        <v>29</v>
      </c>
      <c r="G3355">
        <v>0.5</v>
      </c>
      <c r="Q3355">
        <v>2.3219360111708054E-2</v>
      </c>
      <c r="R3355">
        <v>850.62075552259603</v>
      </c>
      <c r="S3355">
        <v>0</v>
      </c>
      <c r="T3355">
        <v>0</v>
      </c>
      <c r="V3355" s="3" t="s">
        <v>126</v>
      </c>
      <c r="W3355" t="s">
        <v>67</v>
      </c>
    </row>
    <row r="3356" spans="1:23" x14ac:dyDescent="0.25">
      <c r="A3356">
        <v>3355</v>
      </c>
      <c r="B3356" t="s">
        <v>2</v>
      </c>
      <c r="C3356">
        <v>1</v>
      </c>
      <c r="D3356" t="s">
        <v>26</v>
      </c>
      <c r="E3356">
        <f t="shared" si="255"/>
        <v>0.25</v>
      </c>
      <c r="F3356" t="s">
        <v>29</v>
      </c>
      <c r="G3356">
        <v>0.5</v>
      </c>
      <c r="Q3356">
        <v>1.7193994075724271E-2</v>
      </c>
      <c r="R3356">
        <v>800.32989867765764</v>
      </c>
      <c r="S3356">
        <v>0</v>
      </c>
      <c r="T3356">
        <v>0</v>
      </c>
      <c r="V3356" s="3" t="s">
        <v>126</v>
      </c>
      <c r="W3356" t="s">
        <v>67</v>
      </c>
    </row>
    <row r="3357" spans="1:23" x14ac:dyDescent="0.25">
      <c r="A3357">
        <v>3356</v>
      </c>
      <c r="B3357" t="s">
        <v>2</v>
      </c>
      <c r="C3357">
        <v>1</v>
      </c>
      <c r="D3357" t="s">
        <v>26</v>
      </c>
      <c r="E3357">
        <f t="shared" si="255"/>
        <v>0.25</v>
      </c>
      <c r="F3357" t="s">
        <v>29</v>
      </c>
      <c r="G3357">
        <v>0.5</v>
      </c>
      <c r="Q3357">
        <v>1.2755544825305483E-2</v>
      </c>
      <c r="R3357">
        <v>750.43670044007786</v>
      </c>
      <c r="S3357">
        <v>0</v>
      </c>
      <c r="T3357">
        <v>0</v>
      </c>
      <c r="V3357" s="3" t="s">
        <v>126</v>
      </c>
      <c r="W3357" t="s">
        <v>67</v>
      </c>
    </row>
    <row r="3358" spans="1:23" x14ac:dyDescent="0.25">
      <c r="A3358">
        <v>3357</v>
      </c>
      <c r="B3358" t="s">
        <v>2</v>
      </c>
      <c r="C3358">
        <v>1</v>
      </c>
      <c r="D3358" t="s">
        <v>26</v>
      </c>
      <c r="E3358">
        <f t="shared" si="255"/>
        <v>0.25</v>
      </c>
      <c r="F3358" t="s">
        <v>29</v>
      </c>
      <c r="G3358">
        <v>0.5</v>
      </c>
      <c r="Q3358">
        <v>9.1131975086440904E-3</v>
      </c>
      <c r="R3358">
        <v>700.52972673020565</v>
      </c>
      <c r="S3358">
        <v>0</v>
      </c>
      <c r="T3358">
        <v>0</v>
      </c>
      <c r="V3358" s="3" t="s">
        <v>126</v>
      </c>
      <c r="W3358" t="s">
        <v>67</v>
      </c>
    </row>
    <row r="3359" spans="1:23" x14ac:dyDescent="0.25">
      <c r="A3359">
        <v>3358</v>
      </c>
      <c r="B3359" t="s">
        <v>2</v>
      </c>
      <c r="C3359">
        <v>1</v>
      </c>
      <c r="D3359" t="s">
        <v>26</v>
      </c>
      <c r="E3359">
        <f t="shared" si="255"/>
        <v>0.25</v>
      </c>
      <c r="F3359" t="s">
        <v>29</v>
      </c>
      <c r="G3359">
        <v>0.5</v>
      </c>
      <c r="Q3359">
        <v>6.9900490834602907E-3</v>
      </c>
      <c r="R3359">
        <v>650.54864330704288</v>
      </c>
      <c r="S3359">
        <v>0</v>
      </c>
      <c r="T3359">
        <v>0</v>
      </c>
      <c r="V3359" s="3" t="s">
        <v>126</v>
      </c>
      <c r="W3359" t="s">
        <v>67</v>
      </c>
    </row>
    <row r="3360" spans="1:23" x14ac:dyDescent="0.25">
      <c r="A3360">
        <v>3359</v>
      </c>
      <c r="B3360" t="s">
        <v>2</v>
      </c>
      <c r="C3360">
        <v>1</v>
      </c>
      <c r="D3360" t="s">
        <v>26</v>
      </c>
      <c r="E3360">
        <f t="shared" si="255"/>
        <v>0.25</v>
      </c>
      <c r="F3360" t="s">
        <v>29</v>
      </c>
      <c r="G3360">
        <v>0.5</v>
      </c>
      <c r="Q3360">
        <v>4.8721926366051427E-3</v>
      </c>
      <c r="R3360">
        <v>600.32430898214056</v>
      </c>
      <c r="S3360">
        <v>0</v>
      </c>
      <c r="T3360">
        <v>0</v>
      </c>
      <c r="V3360" s="3" t="s">
        <v>126</v>
      </c>
      <c r="W3360" t="s">
        <v>67</v>
      </c>
    </row>
    <row r="3361" spans="1:23" x14ac:dyDescent="0.25">
      <c r="A3361">
        <v>3360</v>
      </c>
      <c r="B3361" t="s">
        <v>2</v>
      </c>
      <c r="C3361">
        <v>1</v>
      </c>
      <c r="D3361" t="s">
        <v>32</v>
      </c>
      <c r="E3361">
        <f>1/2</f>
        <v>0.5</v>
      </c>
      <c r="Q3361">
        <v>273.46389799122755</v>
      </c>
      <c r="R3361">
        <v>1060.5609277316662</v>
      </c>
      <c r="S3361">
        <v>21</v>
      </c>
      <c r="T3361">
        <v>0</v>
      </c>
      <c r="V3361" s="3" t="s">
        <v>127</v>
      </c>
      <c r="W3361" t="s">
        <v>38</v>
      </c>
    </row>
    <row r="3362" spans="1:23" x14ac:dyDescent="0.25">
      <c r="A3362">
        <v>3361</v>
      </c>
      <c r="B3362" t="s">
        <v>2</v>
      </c>
      <c r="C3362">
        <v>1</v>
      </c>
      <c r="D3362" t="s">
        <v>32</v>
      </c>
      <c r="E3362">
        <f t="shared" ref="E3362:E3374" si="256">1/2</f>
        <v>0.5</v>
      </c>
      <c r="Q3362">
        <v>322.00306087301584</v>
      </c>
      <c r="R3362">
        <v>1014.3972817893791</v>
      </c>
      <c r="S3362">
        <v>21</v>
      </c>
      <c r="T3362">
        <v>0</v>
      </c>
      <c r="V3362" s="3" t="s">
        <v>127</v>
      </c>
      <c r="W3362" t="s">
        <v>38</v>
      </c>
    </row>
    <row r="3363" spans="1:23" x14ac:dyDescent="0.25">
      <c r="A3363">
        <v>3362</v>
      </c>
      <c r="B3363" t="s">
        <v>2</v>
      </c>
      <c r="C3363">
        <v>1</v>
      </c>
      <c r="D3363" t="s">
        <v>32</v>
      </c>
      <c r="E3363">
        <f t="shared" si="256"/>
        <v>0.5</v>
      </c>
      <c r="Q3363">
        <v>378.18996415643352</v>
      </c>
      <c r="R3363">
        <v>965.18615633586046</v>
      </c>
      <c r="S3363">
        <v>21</v>
      </c>
      <c r="T3363">
        <v>0</v>
      </c>
      <c r="V3363" s="3" t="s">
        <v>127</v>
      </c>
      <c r="W3363" t="s">
        <v>38</v>
      </c>
    </row>
    <row r="3364" spans="1:23" x14ac:dyDescent="0.25">
      <c r="A3364">
        <v>3363</v>
      </c>
      <c r="B3364" t="s">
        <v>2</v>
      </c>
      <c r="C3364">
        <v>1</v>
      </c>
      <c r="D3364" t="s">
        <v>32</v>
      </c>
      <c r="E3364">
        <f t="shared" si="256"/>
        <v>0.5</v>
      </c>
      <c r="Q3364">
        <v>452.19941898487724</v>
      </c>
      <c r="R3364">
        <v>917.24097618803899</v>
      </c>
      <c r="S3364">
        <v>21</v>
      </c>
      <c r="T3364">
        <v>0</v>
      </c>
      <c r="V3364" s="3" t="s">
        <v>127</v>
      </c>
      <c r="W3364" t="s">
        <v>38</v>
      </c>
    </row>
    <row r="3365" spans="1:23" x14ac:dyDescent="0.25">
      <c r="A3365">
        <v>3364</v>
      </c>
      <c r="B3365" t="s">
        <v>2</v>
      </c>
      <c r="C3365">
        <v>1</v>
      </c>
      <c r="D3365" t="s">
        <v>32</v>
      </c>
      <c r="E3365">
        <f t="shared" si="256"/>
        <v>0.5</v>
      </c>
      <c r="Q3365">
        <v>539.29947809307851</v>
      </c>
      <c r="R3365">
        <v>870.26218431672942</v>
      </c>
      <c r="S3365">
        <v>21</v>
      </c>
      <c r="T3365">
        <v>0</v>
      </c>
      <c r="V3365" s="3" t="s">
        <v>127</v>
      </c>
      <c r="W3365" t="s">
        <v>38</v>
      </c>
    </row>
    <row r="3366" spans="1:23" x14ac:dyDescent="0.25">
      <c r="A3366">
        <v>3365</v>
      </c>
      <c r="B3366" t="s">
        <v>2</v>
      </c>
      <c r="C3366">
        <v>1</v>
      </c>
      <c r="D3366" t="s">
        <v>32</v>
      </c>
      <c r="E3366">
        <f t="shared" si="256"/>
        <v>0.5</v>
      </c>
      <c r="Q3366">
        <v>653.11551393386992</v>
      </c>
      <c r="R3366">
        <v>824.44668055302532</v>
      </c>
      <c r="S3366">
        <v>21</v>
      </c>
      <c r="T3366">
        <v>0</v>
      </c>
      <c r="V3366" s="3" t="s">
        <v>127</v>
      </c>
      <c r="W3366" t="s">
        <v>38</v>
      </c>
    </row>
    <row r="3367" spans="1:23" x14ac:dyDescent="0.25">
      <c r="A3367">
        <v>3366</v>
      </c>
      <c r="B3367" t="s">
        <v>2</v>
      </c>
      <c r="C3367">
        <v>1</v>
      </c>
      <c r="D3367" t="s">
        <v>32</v>
      </c>
      <c r="E3367">
        <f t="shared" si="256"/>
        <v>0.5</v>
      </c>
      <c r="Q3367">
        <v>790.95176588967979</v>
      </c>
      <c r="R3367">
        <v>778.11134001980281</v>
      </c>
      <c r="S3367">
        <v>21</v>
      </c>
      <c r="T3367">
        <v>0</v>
      </c>
      <c r="V3367" s="3" t="s">
        <v>127</v>
      </c>
      <c r="W3367" t="s">
        <v>38</v>
      </c>
    </row>
    <row r="3368" spans="1:23" x14ac:dyDescent="0.25">
      <c r="A3368">
        <v>3367</v>
      </c>
      <c r="B3368" t="s">
        <v>2</v>
      </c>
      <c r="C3368">
        <v>1</v>
      </c>
      <c r="D3368" t="s">
        <v>32</v>
      </c>
      <c r="E3368">
        <f t="shared" si="256"/>
        <v>0.5</v>
      </c>
      <c r="Q3368">
        <v>1002.928562954684</v>
      </c>
      <c r="R3368">
        <v>729.48918063551798</v>
      </c>
      <c r="S3368">
        <v>21</v>
      </c>
      <c r="T3368">
        <v>0</v>
      </c>
      <c r="V3368" s="3" t="s">
        <v>127</v>
      </c>
      <c r="W3368" t="s">
        <v>38</v>
      </c>
    </row>
    <row r="3369" spans="1:23" x14ac:dyDescent="0.25">
      <c r="A3369">
        <v>3368</v>
      </c>
      <c r="B3369" t="s">
        <v>2</v>
      </c>
      <c r="C3369">
        <v>1</v>
      </c>
      <c r="D3369" t="s">
        <v>32</v>
      </c>
      <c r="E3369">
        <f t="shared" si="256"/>
        <v>0.5</v>
      </c>
      <c r="Q3369">
        <v>1180.9458926045986</v>
      </c>
      <c r="R3369">
        <v>683.34202998897342</v>
      </c>
      <c r="S3369">
        <v>21</v>
      </c>
      <c r="T3369">
        <v>0</v>
      </c>
      <c r="V3369" s="3" t="s">
        <v>127</v>
      </c>
      <c r="W3369" t="s">
        <v>38</v>
      </c>
    </row>
    <row r="3370" spans="1:23" x14ac:dyDescent="0.25">
      <c r="A3370">
        <v>3369</v>
      </c>
      <c r="B3370" t="s">
        <v>2</v>
      </c>
      <c r="C3370">
        <v>1</v>
      </c>
      <c r="D3370" t="s">
        <v>32</v>
      </c>
      <c r="E3370">
        <f t="shared" si="256"/>
        <v>0.5</v>
      </c>
      <c r="Q3370">
        <v>1452.2453681696525</v>
      </c>
      <c r="R3370">
        <v>634.91804405399932</v>
      </c>
      <c r="S3370">
        <v>21</v>
      </c>
      <c r="T3370">
        <v>0</v>
      </c>
      <c r="V3370" s="3" t="s">
        <v>127</v>
      </c>
      <c r="W3370" t="s">
        <v>38</v>
      </c>
    </row>
    <row r="3371" spans="1:23" x14ac:dyDescent="0.25">
      <c r="A3371">
        <v>3370</v>
      </c>
      <c r="B3371" t="s">
        <v>2</v>
      </c>
      <c r="C3371">
        <v>1</v>
      </c>
      <c r="D3371" t="s">
        <v>32</v>
      </c>
      <c r="E3371">
        <f t="shared" si="256"/>
        <v>0.5</v>
      </c>
      <c r="Q3371">
        <v>1808.7977120577705</v>
      </c>
      <c r="R3371">
        <v>588.44293414354911</v>
      </c>
      <c r="S3371">
        <v>21</v>
      </c>
      <c r="T3371">
        <v>0</v>
      </c>
      <c r="V3371" s="3" t="s">
        <v>127</v>
      </c>
      <c r="W3371" t="s">
        <v>38</v>
      </c>
    </row>
    <row r="3372" spans="1:23" x14ac:dyDescent="0.25">
      <c r="A3372">
        <v>3371</v>
      </c>
      <c r="B3372" t="s">
        <v>2</v>
      </c>
      <c r="C3372">
        <v>1</v>
      </c>
      <c r="D3372" t="s">
        <v>32</v>
      </c>
      <c r="E3372">
        <f t="shared" si="256"/>
        <v>0.5</v>
      </c>
      <c r="Q3372">
        <v>2196.1398879535673</v>
      </c>
      <c r="R3372">
        <v>537.45486779454973</v>
      </c>
      <c r="S3372">
        <v>21</v>
      </c>
      <c r="T3372">
        <v>0</v>
      </c>
      <c r="V3372" s="3" t="s">
        <v>127</v>
      </c>
      <c r="W3372" t="s">
        <v>38</v>
      </c>
    </row>
    <row r="3373" spans="1:23" x14ac:dyDescent="0.25">
      <c r="A3373">
        <v>3372</v>
      </c>
      <c r="B3373" t="s">
        <v>2</v>
      </c>
      <c r="C3373">
        <v>1</v>
      </c>
      <c r="D3373" t="s">
        <v>32</v>
      </c>
      <c r="E3373">
        <f t="shared" si="256"/>
        <v>0.5</v>
      </c>
      <c r="Q3373">
        <v>2540.1537247382203</v>
      </c>
      <c r="R3373">
        <v>488.87573806712123</v>
      </c>
      <c r="S3373">
        <v>21</v>
      </c>
      <c r="T3373">
        <v>0</v>
      </c>
      <c r="V3373" s="3" t="s">
        <v>127</v>
      </c>
      <c r="W3373" t="s">
        <v>38</v>
      </c>
    </row>
    <row r="3374" spans="1:23" x14ac:dyDescent="0.25">
      <c r="A3374">
        <v>3373</v>
      </c>
      <c r="B3374" t="s">
        <v>2</v>
      </c>
      <c r="C3374">
        <v>1</v>
      </c>
      <c r="D3374" t="s">
        <v>32</v>
      </c>
      <c r="E3374">
        <f t="shared" si="256"/>
        <v>0.5</v>
      </c>
      <c r="Q3374">
        <v>3084.110997732872</v>
      </c>
      <c r="R3374">
        <v>438.99512425738908</v>
      </c>
      <c r="S3374">
        <v>21</v>
      </c>
      <c r="T3374">
        <v>0</v>
      </c>
      <c r="V3374" s="3" t="s">
        <v>127</v>
      </c>
      <c r="W3374" t="s">
        <v>38</v>
      </c>
    </row>
    <row r="3375" spans="1:23" x14ac:dyDescent="0.25">
      <c r="A3375">
        <v>3374</v>
      </c>
      <c r="B3375" t="s">
        <v>2</v>
      </c>
      <c r="C3375">
        <f t="shared" ref="C3375:C3387" si="257">1-0.2</f>
        <v>0.8</v>
      </c>
      <c r="D3375" t="s">
        <v>23</v>
      </c>
      <c r="E3375">
        <f>0.2/2</f>
        <v>0.1</v>
      </c>
      <c r="F3375" t="s">
        <v>32</v>
      </c>
      <c r="G3375">
        <f>1/2</f>
        <v>0.5</v>
      </c>
      <c r="Q3375">
        <v>167.92679529073106</v>
      </c>
      <c r="R3375">
        <v>1057.0277709798579</v>
      </c>
      <c r="S3375">
        <v>21</v>
      </c>
      <c r="T3375">
        <v>0</v>
      </c>
      <c r="V3375" s="3" t="s">
        <v>127</v>
      </c>
      <c r="W3375" t="s">
        <v>38</v>
      </c>
    </row>
    <row r="3376" spans="1:23" x14ac:dyDescent="0.25">
      <c r="A3376">
        <v>3375</v>
      </c>
      <c r="B3376" t="s">
        <v>2</v>
      </c>
      <c r="C3376">
        <f t="shared" si="257"/>
        <v>0.8</v>
      </c>
      <c r="D3376" t="s">
        <v>23</v>
      </c>
      <c r="E3376">
        <f t="shared" ref="E3376:E3387" si="258">0.2/2</f>
        <v>0.1</v>
      </c>
      <c r="F3376" t="s">
        <v>32</v>
      </c>
      <c r="G3376">
        <f t="shared" ref="G3376:G3415" si="259">1/2</f>
        <v>0.5</v>
      </c>
      <c r="Q3376">
        <v>188.85565775844074</v>
      </c>
      <c r="R3376">
        <v>1007.8295676944044</v>
      </c>
      <c r="S3376">
        <v>21</v>
      </c>
      <c r="T3376">
        <v>0</v>
      </c>
      <c r="V3376" s="3" t="s">
        <v>127</v>
      </c>
      <c r="W3376" t="s">
        <v>38</v>
      </c>
    </row>
    <row r="3377" spans="1:23" x14ac:dyDescent="0.25">
      <c r="A3377">
        <v>3376</v>
      </c>
      <c r="B3377" t="s">
        <v>2</v>
      </c>
      <c r="C3377">
        <f t="shared" si="257"/>
        <v>0.8</v>
      </c>
      <c r="D3377" t="s">
        <v>23</v>
      </c>
      <c r="E3377">
        <f t="shared" si="258"/>
        <v>0.1</v>
      </c>
      <c r="F3377" t="s">
        <v>32</v>
      </c>
      <c r="G3377">
        <f t="shared" si="259"/>
        <v>0.5</v>
      </c>
      <c r="Q3377">
        <v>215.66516401329167</v>
      </c>
      <c r="R3377">
        <v>962.13972518141122</v>
      </c>
      <c r="S3377">
        <v>21</v>
      </c>
      <c r="T3377">
        <v>0</v>
      </c>
      <c r="V3377" s="3" t="s">
        <v>127</v>
      </c>
      <c r="W3377" t="s">
        <v>38</v>
      </c>
    </row>
    <row r="3378" spans="1:23" x14ac:dyDescent="0.25">
      <c r="A3378">
        <v>3377</v>
      </c>
      <c r="B3378" t="s">
        <v>2</v>
      </c>
      <c r="C3378">
        <f t="shared" si="257"/>
        <v>0.8</v>
      </c>
      <c r="D3378" t="s">
        <v>23</v>
      </c>
      <c r="E3378">
        <f t="shared" si="258"/>
        <v>0.1</v>
      </c>
      <c r="F3378" t="s">
        <v>32</v>
      </c>
      <c r="G3378">
        <f t="shared" si="259"/>
        <v>0.5</v>
      </c>
      <c r="Q3378">
        <v>250.086356860542</v>
      </c>
      <c r="R3378">
        <v>914.42563746945348</v>
      </c>
      <c r="S3378">
        <v>21</v>
      </c>
      <c r="T3378">
        <v>0</v>
      </c>
      <c r="V3378" s="3" t="s">
        <v>127</v>
      </c>
      <c r="W3378" t="s">
        <v>38</v>
      </c>
    </row>
    <row r="3379" spans="1:23" x14ac:dyDescent="0.25">
      <c r="A3379">
        <v>3378</v>
      </c>
      <c r="B3379" t="s">
        <v>2</v>
      </c>
      <c r="C3379">
        <f t="shared" si="257"/>
        <v>0.8</v>
      </c>
      <c r="D3379" t="s">
        <v>23</v>
      </c>
      <c r="E3379">
        <f t="shared" si="258"/>
        <v>0.1</v>
      </c>
      <c r="F3379" t="s">
        <v>32</v>
      </c>
      <c r="G3379">
        <f t="shared" si="259"/>
        <v>0.5</v>
      </c>
      <c r="Q3379">
        <v>281.96811434706956</v>
      </c>
      <c r="R3379">
        <v>870.26218431672942</v>
      </c>
      <c r="S3379">
        <v>21</v>
      </c>
      <c r="T3379">
        <v>0</v>
      </c>
      <c r="V3379" s="3" t="s">
        <v>127</v>
      </c>
      <c r="W3379" t="s">
        <v>38</v>
      </c>
    </row>
    <row r="3380" spans="1:23" x14ac:dyDescent="0.25">
      <c r="A3380">
        <v>3379</v>
      </c>
      <c r="B3380" t="s">
        <v>2</v>
      </c>
      <c r="C3380">
        <f t="shared" si="257"/>
        <v>0.8</v>
      </c>
      <c r="D3380" t="s">
        <v>23</v>
      </c>
      <c r="E3380">
        <f t="shared" si="258"/>
        <v>0.1</v>
      </c>
      <c r="F3380" t="s">
        <v>32</v>
      </c>
      <c r="G3380">
        <f t="shared" si="259"/>
        <v>0.5</v>
      </c>
      <c r="Q3380">
        <v>326.13694594087917</v>
      </c>
      <c r="R3380">
        <v>824.44668055302532</v>
      </c>
      <c r="S3380">
        <v>21</v>
      </c>
      <c r="T3380">
        <v>0</v>
      </c>
      <c r="V3380" s="3" t="s">
        <v>127</v>
      </c>
      <c r="W3380" t="s">
        <v>38</v>
      </c>
    </row>
    <row r="3381" spans="1:23" x14ac:dyDescent="0.25">
      <c r="A3381">
        <v>3380</v>
      </c>
      <c r="B3381" t="s">
        <v>2</v>
      </c>
      <c r="C3381">
        <f t="shared" si="257"/>
        <v>0.8</v>
      </c>
      <c r="D3381" t="s">
        <v>23</v>
      </c>
      <c r="E3381">
        <f t="shared" si="258"/>
        <v>0.1</v>
      </c>
      <c r="F3381" t="s">
        <v>32</v>
      </c>
      <c r="G3381">
        <f t="shared" si="259"/>
        <v>0.5</v>
      </c>
      <c r="Q3381">
        <v>367.7223272272762</v>
      </c>
      <c r="R3381">
        <v>773.72912848286023</v>
      </c>
      <c r="S3381">
        <v>21</v>
      </c>
      <c r="T3381">
        <v>0</v>
      </c>
      <c r="V3381" s="3" t="s">
        <v>127</v>
      </c>
      <c r="W3381" t="s">
        <v>38</v>
      </c>
    </row>
    <row r="3382" spans="1:23" x14ac:dyDescent="0.25">
      <c r="A3382">
        <v>3381</v>
      </c>
      <c r="B3382" t="s">
        <v>2</v>
      </c>
      <c r="C3382">
        <f t="shared" si="257"/>
        <v>0.8</v>
      </c>
      <c r="D3382" t="s">
        <v>23</v>
      </c>
      <c r="E3382">
        <f t="shared" si="258"/>
        <v>0.1</v>
      </c>
      <c r="F3382" t="s">
        <v>32</v>
      </c>
      <c r="G3382">
        <f t="shared" si="259"/>
        <v>0.5</v>
      </c>
      <c r="Q3382">
        <v>419.92332638642091</v>
      </c>
      <c r="R3382">
        <v>727.49224218315419</v>
      </c>
      <c r="S3382">
        <v>21</v>
      </c>
      <c r="T3382">
        <v>0</v>
      </c>
      <c r="V3382" s="3" t="s">
        <v>127</v>
      </c>
      <c r="W3382" t="s">
        <v>38</v>
      </c>
    </row>
    <row r="3383" spans="1:23" x14ac:dyDescent="0.25">
      <c r="A3383">
        <v>3382</v>
      </c>
      <c r="B3383" t="s">
        <v>2</v>
      </c>
      <c r="C3383">
        <f t="shared" si="257"/>
        <v>0.8</v>
      </c>
      <c r="D3383" t="s">
        <v>23</v>
      </c>
      <c r="E3383">
        <f t="shared" si="258"/>
        <v>0.1</v>
      </c>
      <c r="F3383" t="s">
        <v>32</v>
      </c>
      <c r="G3383">
        <f t="shared" si="259"/>
        <v>0.5</v>
      </c>
      <c r="Q3383">
        <v>486.94509999894132</v>
      </c>
      <c r="R3383">
        <v>683.34202998897342</v>
      </c>
      <c r="S3383">
        <v>21</v>
      </c>
      <c r="T3383">
        <v>0</v>
      </c>
      <c r="V3383" s="3" t="s">
        <v>127</v>
      </c>
      <c r="W3383" t="s">
        <v>38</v>
      </c>
    </row>
    <row r="3384" spans="1:23" x14ac:dyDescent="0.25">
      <c r="A3384">
        <v>3383</v>
      </c>
      <c r="B3384" t="s">
        <v>2</v>
      </c>
      <c r="C3384">
        <f t="shared" si="257"/>
        <v>0.8</v>
      </c>
      <c r="D3384" t="s">
        <v>23</v>
      </c>
      <c r="E3384">
        <f t="shared" si="258"/>
        <v>0.1</v>
      </c>
      <c r="F3384" t="s">
        <v>32</v>
      </c>
      <c r="G3384">
        <f t="shared" si="259"/>
        <v>0.5</v>
      </c>
      <c r="Q3384">
        <v>571.9130414955107</v>
      </c>
      <c r="R3384">
        <v>634.91804405399932</v>
      </c>
      <c r="S3384">
        <v>21</v>
      </c>
      <c r="T3384">
        <v>0</v>
      </c>
      <c r="V3384" s="3" t="s">
        <v>127</v>
      </c>
      <c r="W3384" t="s">
        <v>38</v>
      </c>
    </row>
    <row r="3385" spans="1:23" x14ac:dyDescent="0.25">
      <c r="A3385">
        <v>3384</v>
      </c>
      <c r="B3385" t="s">
        <v>2</v>
      </c>
      <c r="C3385">
        <f t="shared" si="257"/>
        <v>0.8</v>
      </c>
      <c r="D3385" t="s">
        <v>23</v>
      </c>
      <c r="E3385">
        <f t="shared" si="258"/>
        <v>0.1</v>
      </c>
      <c r="F3385" t="s">
        <v>32</v>
      </c>
      <c r="G3385">
        <f t="shared" si="259"/>
        <v>0.5</v>
      </c>
      <c r="Q3385">
        <v>653.11551393386992</v>
      </c>
      <c r="R3385">
        <v>585.74208025116491</v>
      </c>
      <c r="S3385">
        <v>21</v>
      </c>
      <c r="T3385">
        <v>0</v>
      </c>
      <c r="V3385" s="3" t="s">
        <v>127</v>
      </c>
      <c r="W3385" t="s">
        <v>38</v>
      </c>
    </row>
    <row r="3386" spans="1:23" x14ac:dyDescent="0.25">
      <c r="A3386">
        <v>3385</v>
      </c>
      <c r="B3386" t="s">
        <v>2</v>
      </c>
      <c r="C3386">
        <f t="shared" si="257"/>
        <v>0.8</v>
      </c>
      <c r="D3386" t="s">
        <v>23</v>
      </c>
      <c r="E3386">
        <f t="shared" si="258"/>
        <v>0.1</v>
      </c>
      <c r="F3386" t="s">
        <v>32</v>
      </c>
      <c r="G3386">
        <f t="shared" si="259"/>
        <v>0.5</v>
      </c>
      <c r="Q3386">
        <v>769.04189596940921</v>
      </c>
      <c r="R3386">
        <v>536.36598315709386</v>
      </c>
      <c r="S3386">
        <v>21</v>
      </c>
      <c r="T3386">
        <v>0</v>
      </c>
      <c r="V3386" s="3" t="s">
        <v>127</v>
      </c>
      <c r="W3386" t="s">
        <v>38</v>
      </c>
    </row>
    <row r="3387" spans="1:23" x14ac:dyDescent="0.25">
      <c r="A3387">
        <v>3386</v>
      </c>
      <c r="B3387" t="s">
        <v>2</v>
      </c>
      <c r="C3387">
        <f t="shared" si="257"/>
        <v>0.8</v>
      </c>
      <c r="D3387" t="s">
        <v>23</v>
      </c>
      <c r="E3387">
        <f t="shared" si="258"/>
        <v>0.1</v>
      </c>
      <c r="F3387" t="s">
        <v>32</v>
      </c>
      <c r="G3387">
        <f t="shared" si="259"/>
        <v>0.5</v>
      </c>
      <c r="Q3387">
        <v>917.19145504450421</v>
      </c>
      <c r="R3387">
        <v>486.76179948062679</v>
      </c>
      <c r="S3387">
        <v>21</v>
      </c>
      <c r="T3387">
        <v>0</v>
      </c>
      <c r="V3387" s="3" t="s">
        <v>127</v>
      </c>
      <c r="W3387" t="s">
        <v>38</v>
      </c>
    </row>
    <row r="3388" spans="1:23" x14ac:dyDescent="0.25">
      <c r="A3388">
        <v>3387</v>
      </c>
      <c r="B3388" t="s">
        <v>2</v>
      </c>
      <c r="C3388">
        <f t="shared" ref="C3388:C3401" si="260">1-0.3</f>
        <v>0.7</v>
      </c>
      <c r="D3388" t="s">
        <v>23</v>
      </c>
      <c r="E3388">
        <f>0.3/2</f>
        <v>0.15</v>
      </c>
      <c r="F3388" t="s">
        <v>32</v>
      </c>
      <c r="G3388">
        <f t="shared" si="259"/>
        <v>0.5</v>
      </c>
      <c r="Q3388">
        <v>128.76860771590682</v>
      </c>
      <c r="R3388">
        <v>1057.0277709798579</v>
      </c>
      <c r="S3388">
        <v>21</v>
      </c>
      <c r="T3388">
        <v>0</v>
      </c>
      <c r="V3388" s="3" t="s">
        <v>127</v>
      </c>
      <c r="W3388" t="s">
        <v>38</v>
      </c>
    </row>
    <row r="3389" spans="1:23" x14ac:dyDescent="0.25">
      <c r="A3389">
        <v>3388</v>
      </c>
      <c r="B3389" t="s">
        <v>2</v>
      </c>
      <c r="C3389">
        <f t="shared" si="260"/>
        <v>0.7</v>
      </c>
      <c r="D3389" t="s">
        <v>23</v>
      </c>
      <c r="E3389">
        <f t="shared" ref="E3389:E3400" si="261">0.3/2</f>
        <v>0.15</v>
      </c>
      <c r="F3389" t="s">
        <v>32</v>
      </c>
      <c r="G3389">
        <f t="shared" si="259"/>
        <v>0.5</v>
      </c>
      <c r="Q3389">
        <v>140.80562349321445</v>
      </c>
      <c r="R3389">
        <v>1011.1042024878234</v>
      </c>
      <c r="S3389">
        <v>21</v>
      </c>
      <c r="T3389">
        <v>0</v>
      </c>
      <c r="V3389" s="3" t="s">
        <v>127</v>
      </c>
      <c r="W3389" t="s">
        <v>38</v>
      </c>
    </row>
    <row r="3390" spans="1:23" x14ac:dyDescent="0.25">
      <c r="A3390">
        <v>3389</v>
      </c>
      <c r="B3390" t="s">
        <v>2</v>
      </c>
      <c r="C3390">
        <f t="shared" si="260"/>
        <v>0.7</v>
      </c>
      <c r="D3390" t="s">
        <v>23</v>
      </c>
      <c r="E3390">
        <f t="shared" si="261"/>
        <v>0.15</v>
      </c>
      <c r="F3390" t="s">
        <v>32</v>
      </c>
      <c r="G3390">
        <f t="shared" si="259"/>
        <v>0.5</v>
      </c>
      <c r="Q3390">
        <v>160.79405957484838</v>
      </c>
      <c r="R3390">
        <v>962.13972518141122</v>
      </c>
      <c r="S3390">
        <v>21</v>
      </c>
      <c r="T3390">
        <v>0</v>
      </c>
      <c r="V3390" s="3" t="s">
        <v>127</v>
      </c>
      <c r="W3390" t="s">
        <v>38</v>
      </c>
    </row>
    <row r="3391" spans="1:23" x14ac:dyDescent="0.25">
      <c r="A3391">
        <v>3390</v>
      </c>
      <c r="B3391" t="s">
        <v>2</v>
      </c>
      <c r="C3391">
        <f t="shared" si="260"/>
        <v>0.7</v>
      </c>
      <c r="D3391" t="s">
        <v>23</v>
      </c>
      <c r="E3391">
        <f>0.3/2</f>
        <v>0.15</v>
      </c>
      <c r="F3391" t="s">
        <v>32</v>
      </c>
      <c r="G3391">
        <f t="shared" si="259"/>
        <v>0.5</v>
      </c>
      <c r="Q3391">
        <v>180.83396299014589</v>
      </c>
      <c r="R3391">
        <v>917.24097618803899</v>
      </c>
      <c r="S3391">
        <v>21</v>
      </c>
      <c r="T3391">
        <v>0</v>
      </c>
      <c r="V3391" s="3" t="s">
        <v>127</v>
      </c>
      <c r="W3391" t="s">
        <v>38</v>
      </c>
    </row>
    <row r="3392" spans="1:23" x14ac:dyDescent="0.25">
      <c r="A3392">
        <v>3391</v>
      </c>
      <c r="B3392" t="s">
        <v>2</v>
      </c>
      <c r="C3392">
        <f t="shared" si="260"/>
        <v>0.7</v>
      </c>
      <c r="D3392" t="s">
        <v>23</v>
      </c>
      <c r="E3392">
        <f t="shared" si="261"/>
        <v>0.15</v>
      </c>
      <c r="F3392" t="s">
        <v>32</v>
      </c>
      <c r="G3392">
        <f t="shared" si="259"/>
        <v>0.5</v>
      </c>
      <c r="Q3392">
        <v>209.69592937166476</v>
      </c>
      <c r="R3392">
        <v>867.66445986115832</v>
      </c>
      <c r="S3392">
        <v>21</v>
      </c>
      <c r="T3392">
        <v>0</v>
      </c>
      <c r="V3392" s="3" t="s">
        <v>127</v>
      </c>
      <c r="W3392" t="s">
        <v>38</v>
      </c>
    </row>
    <row r="3393" spans="1:23" x14ac:dyDescent="0.25">
      <c r="A3393">
        <v>3392</v>
      </c>
      <c r="B3393" t="s">
        <v>2</v>
      </c>
      <c r="C3393">
        <f t="shared" si="260"/>
        <v>0.7</v>
      </c>
      <c r="D3393" t="s">
        <v>23</v>
      </c>
      <c r="E3393">
        <f t="shared" si="261"/>
        <v>0.15</v>
      </c>
      <c r="F3393" t="s">
        <v>32</v>
      </c>
      <c r="G3393">
        <f t="shared" si="259"/>
        <v>0.5</v>
      </c>
      <c r="Q3393">
        <v>235.82508519199175</v>
      </c>
      <c r="R3393">
        <v>822.05277059301488</v>
      </c>
      <c r="S3393">
        <v>21</v>
      </c>
      <c r="T3393">
        <v>0</v>
      </c>
      <c r="V3393" s="3" t="s">
        <v>127</v>
      </c>
      <c r="W3393" t="s">
        <v>38</v>
      </c>
    </row>
    <row r="3394" spans="1:23" x14ac:dyDescent="0.25">
      <c r="A3394">
        <v>3393</v>
      </c>
      <c r="B3394" t="s">
        <v>2</v>
      </c>
      <c r="C3394">
        <f t="shared" si="260"/>
        <v>0.7</v>
      </c>
      <c r="D3394" t="s">
        <v>23</v>
      </c>
      <c r="E3394">
        <f t="shared" si="261"/>
        <v>0.15</v>
      </c>
      <c r="F3394" t="s">
        <v>32</v>
      </c>
      <c r="G3394">
        <f t="shared" si="259"/>
        <v>0.5</v>
      </c>
      <c r="Q3394">
        <v>273.46389799122755</v>
      </c>
      <c r="R3394">
        <v>773.72912848286023</v>
      </c>
      <c r="S3394">
        <v>21</v>
      </c>
      <c r="T3394">
        <v>0</v>
      </c>
      <c r="V3394" s="3" t="s">
        <v>127</v>
      </c>
      <c r="W3394" t="s">
        <v>38</v>
      </c>
    </row>
    <row r="3395" spans="1:23" x14ac:dyDescent="0.25">
      <c r="A3395">
        <v>3394</v>
      </c>
      <c r="B3395" t="s">
        <v>2</v>
      </c>
      <c r="C3395">
        <f t="shared" si="260"/>
        <v>0.7</v>
      </c>
      <c r="D3395" t="s">
        <v>23</v>
      </c>
      <c r="E3395">
        <f t="shared" si="261"/>
        <v>0.15</v>
      </c>
      <c r="F3395" t="s">
        <v>32</v>
      </c>
      <c r="G3395">
        <f t="shared" si="259"/>
        <v>0.5</v>
      </c>
      <c r="Q3395">
        <v>312.28419159900045</v>
      </c>
      <c r="R3395">
        <v>727.49224218315419</v>
      </c>
      <c r="S3395">
        <v>21</v>
      </c>
      <c r="T3395">
        <v>0</v>
      </c>
      <c r="V3395" s="3" t="s">
        <v>127</v>
      </c>
      <c r="W3395" t="s">
        <v>38</v>
      </c>
    </row>
    <row r="3396" spans="1:23" x14ac:dyDescent="0.25">
      <c r="A3396">
        <v>3395</v>
      </c>
      <c r="B3396" t="s">
        <v>2</v>
      </c>
      <c r="C3396">
        <f t="shared" si="260"/>
        <v>0.7</v>
      </c>
      <c r="D3396" t="s">
        <v>23</v>
      </c>
      <c r="E3396">
        <f t="shared" si="261"/>
        <v>0.15</v>
      </c>
      <c r="F3396" t="s">
        <v>32</v>
      </c>
      <c r="G3396">
        <f t="shared" si="259"/>
        <v>0.5</v>
      </c>
      <c r="Q3396">
        <v>367.7223272272762</v>
      </c>
      <c r="R3396">
        <v>680.01357186627706</v>
      </c>
      <c r="S3396">
        <v>21</v>
      </c>
      <c r="T3396">
        <v>0</v>
      </c>
      <c r="V3396" s="3" t="s">
        <v>127</v>
      </c>
      <c r="W3396" t="s">
        <v>38</v>
      </c>
    </row>
    <row r="3397" spans="1:23" x14ac:dyDescent="0.25">
      <c r="A3397">
        <v>3396</v>
      </c>
      <c r="B3397" t="s">
        <v>2</v>
      </c>
      <c r="C3397">
        <f t="shared" si="260"/>
        <v>0.7</v>
      </c>
      <c r="D3397" t="s">
        <v>23</v>
      </c>
      <c r="E3397">
        <f t="shared" si="261"/>
        <v>0.15</v>
      </c>
      <c r="F3397" t="s">
        <v>32</v>
      </c>
      <c r="G3397">
        <f t="shared" si="259"/>
        <v>0.5</v>
      </c>
      <c r="Q3397">
        <v>413.54235823848865</v>
      </c>
      <c r="R3397">
        <v>631.91759367933162</v>
      </c>
      <c r="S3397">
        <v>21</v>
      </c>
      <c r="T3397">
        <v>0</v>
      </c>
      <c r="V3397" s="3" t="s">
        <v>127</v>
      </c>
      <c r="W3397" t="s">
        <v>38</v>
      </c>
    </row>
    <row r="3398" spans="1:23" x14ac:dyDescent="0.25">
      <c r="A3398">
        <v>3397</v>
      </c>
      <c r="B3398" t="s">
        <v>2</v>
      </c>
      <c r="C3398">
        <f t="shared" si="260"/>
        <v>0.7</v>
      </c>
      <c r="D3398" t="s">
        <v>23</v>
      </c>
      <c r="E3398">
        <f t="shared" si="261"/>
        <v>0.15</v>
      </c>
      <c r="F3398" t="s">
        <v>32</v>
      </c>
      <c r="G3398">
        <f t="shared" si="259"/>
        <v>0.5</v>
      </c>
      <c r="Q3398">
        <v>486.94509999894126</v>
      </c>
      <c r="R3398">
        <v>585.74208025116491</v>
      </c>
      <c r="S3398">
        <v>21</v>
      </c>
      <c r="T3398">
        <v>0</v>
      </c>
      <c r="V3398" s="3" t="s">
        <v>127</v>
      </c>
      <c r="W3398" t="s">
        <v>38</v>
      </c>
    </row>
    <row r="3399" spans="1:23" x14ac:dyDescent="0.25">
      <c r="A3399">
        <v>3398</v>
      </c>
      <c r="B3399" t="s">
        <v>2</v>
      </c>
      <c r="C3399">
        <f t="shared" si="260"/>
        <v>0.7</v>
      </c>
      <c r="D3399" t="s">
        <v>23</v>
      </c>
      <c r="E3399">
        <f t="shared" si="261"/>
        <v>0.15</v>
      </c>
      <c r="F3399" t="s">
        <v>32</v>
      </c>
      <c r="G3399">
        <f t="shared" si="259"/>
        <v>0.5</v>
      </c>
      <c r="Q3399">
        <v>556.08348851734479</v>
      </c>
      <c r="R3399">
        <v>535.06383057810501</v>
      </c>
      <c r="S3399">
        <v>21</v>
      </c>
      <c r="T3399">
        <v>0</v>
      </c>
      <c r="V3399" s="3" t="s">
        <v>127</v>
      </c>
      <c r="W3399" t="s">
        <v>38</v>
      </c>
    </row>
    <row r="3400" spans="1:23" x14ac:dyDescent="0.25">
      <c r="A3400">
        <v>3399</v>
      </c>
      <c r="B3400" t="s">
        <v>2</v>
      </c>
      <c r="C3400">
        <f t="shared" si="260"/>
        <v>0.7</v>
      </c>
      <c r="D3400" t="s">
        <v>23</v>
      </c>
      <c r="E3400">
        <f t="shared" si="261"/>
        <v>0.15</v>
      </c>
      <c r="F3400" t="s">
        <v>32</v>
      </c>
      <c r="G3400">
        <f t="shared" si="259"/>
        <v>0.5</v>
      </c>
      <c r="Q3400">
        <v>683.83291357559528</v>
      </c>
      <c r="R3400">
        <v>485.61367901841459</v>
      </c>
      <c r="S3400">
        <v>21</v>
      </c>
      <c r="T3400">
        <v>0</v>
      </c>
      <c r="V3400" s="3" t="s">
        <v>127</v>
      </c>
      <c r="W3400" t="s">
        <v>38</v>
      </c>
    </row>
    <row r="3401" spans="1:23" x14ac:dyDescent="0.25">
      <c r="A3401">
        <v>3400</v>
      </c>
      <c r="B3401" t="s">
        <v>2</v>
      </c>
      <c r="C3401">
        <f t="shared" si="260"/>
        <v>0.7</v>
      </c>
      <c r="D3401" t="s">
        <v>23</v>
      </c>
      <c r="E3401">
        <f>0.3/2</f>
        <v>0.15</v>
      </c>
      <c r="F3401" t="s">
        <v>32</v>
      </c>
      <c r="G3401">
        <f t="shared" si="259"/>
        <v>0.5</v>
      </c>
      <c r="Q3401">
        <v>780.92621148651745</v>
      </c>
      <c r="R3401">
        <v>435.97850377176565</v>
      </c>
      <c r="S3401">
        <v>21</v>
      </c>
      <c r="T3401">
        <v>0</v>
      </c>
      <c r="V3401" s="3" t="s">
        <v>127</v>
      </c>
      <c r="W3401" t="s">
        <v>38</v>
      </c>
    </row>
    <row r="3402" spans="1:23" x14ac:dyDescent="0.25">
      <c r="A3402">
        <v>3401</v>
      </c>
      <c r="B3402" t="s">
        <v>2</v>
      </c>
      <c r="C3402">
        <f t="shared" ref="C3402:C3415" si="262">1-0.4</f>
        <v>0.6</v>
      </c>
      <c r="D3402" t="s">
        <v>23</v>
      </c>
      <c r="E3402">
        <f>0.4/2</f>
        <v>0.2</v>
      </c>
      <c r="F3402" t="s">
        <v>32</v>
      </c>
      <c r="G3402">
        <f t="shared" si="259"/>
        <v>0.5</v>
      </c>
      <c r="Q3402">
        <v>47.818946066590819</v>
      </c>
      <c r="R3402">
        <v>1057.0277709798579</v>
      </c>
      <c r="S3402">
        <v>21</v>
      </c>
      <c r="T3402">
        <v>0</v>
      </c>
      <c r="V3402" s="3" t="s">
        <v>127</v>
      </c>
      <c r="W3402" t="s">
        <v>38</v>
      </c>
    </row>
    <row r="3403" spans="1:23" x14ac:dyDescent="0.25">
      <c r="A3403">
        <v>3402</v>
      </c>
      <c r="B3403" t="s">
        <v>2</v>
      </c>
      <c r="C3403">
        <f t="shared" si="262"/>
        <v>0.6</v>
      </c>
      <c r="D3403" t="s">
        <v>23</v>
      </c>
      <c r="E3403">
        <f t="shared" ref="E3403:E3414" si="263">0.4/2</f>
        <v>0.2</v>
      </c>
      <c r="F3403" t="s">
        <v>32</v>
      </c>
      <c r="G3403">
        <f t="shared" si="259"/>
        <v>0.5</v>
      </c>
      <c r="Q3403">
        <v>51.494399736877277</v>
      </c>
      <c r="R3403">
        <v>1011.1042024878234</v>
      </c>
      <c r="S3403">
        <v>21</v>
      </c>
      <c r="T3403">
        <v>0</v>
      </c>
      <c r="V3403" s="3" t="s">
        <v>127</v>
      </c>
      <c r="W3403" t="s">
        <v>38</v>
      </c>
    </row>
    <row r="3404" spans="1:23" x14ac:dyDescent="0.25">
      <c r="A3404">
        <v>3403</v>
      </c>
      <c r="B3404" t="s">
        <v>2</v>
      </c>
      <c r="C3404">
        <f t="shared" si="262"/>
        <v>0.6</v>
      </c>
      <c r="D3404" t="s">
        <v>23</v>
      </c>
      <c r="E3404">
        <f t="shared" si="263"/>
        <v>0.2</v>
      </c>
      <c r="F3404" t="s">
        <v>32</v>
      </c>
      <c r="G3404">
        <f t="shared" si="259"/>
        <v>0.5</v>
      </c>
      <c r="Q3404">
        <v>55.451078830549662</v>
      </c>
      <c r="R3404">
        <v>968.24611179655494</v>
      </c>
      <c r="S3404">
        <v>21</v>
      </c>
      <c r="T3404">
        <v>0</v>
      </c>
      <c r="V3404" s="3" t="s">
        <v>127</v>
      </c>
      <c r="W3404" t="s">
        <v>38</v>
      </c>
    </row>
    <row r="3405" spans="1:23" x14ac:dyDescent="0.25">
      <c r="A3405">
        <v>3404</v>
      </c>
      <c r="B3405" t="s">
        <v>2</v>
      </c>
      <c r="C3405">
        <f t="shared" si="262"/>
        <v>0.6</v>
      </c>
      <c r="D3405" t="s">
        <v>23</v>
      </c>
      <c r="E3405">
        <f t="shared" si="263"/>
        <v>0.2</v>
      </c>
      <c r="F3405" t="s">
        <v>32</v>
      </c>
      <c r="G3405">
        <f t="shared" si="259"/>
        <v>0.5</v>
      </c>
      <c r="Q3405">
        <v>61.57011999559154</v>
      </c>
      <c r="R3405">
        <v>922.91189477888793</v>
      </c>
      <c r="S3405">
        <v>21</v>
      </c>
      <c r="T3405">
        <v>0</v>
      </c>
      <c r="V3405" s="3" t="s">
        <v>127</v>
      </c>
      <c r="W3405" t="s">
        <v>38</v>
      </c>
    </row>
    <row r="3406" spans="1:23" x14ac:dyDescent="0.25">
      <c r="A3406">
        <v>3405</v>
      </c>
      <c r="B3406" t="s">
        <v>2</v>
      </c>
      <c r="C3406">
        <f t="shared" si="262"/>
        <v>0.6</v>
      </c>
      <c r="D3406" t="s">
        <v>23</v>
      </c>
      <c r="E3406">
        <f t="shared" si="263"/>
        <v>0.2</v>
      </c>
      <c r="F3406" t="s">
        <v>32</v>
      </c>
      <c r="G3406">
        <f t="shared" si="259"/>
        <v>0.5</v>
      </c>
      <c r="Q3406">
        <v>67.153708319278977</v>
      </c>
      <c r="R3406">
        <v>867.66445986115832</v>
      </c>
      <c r="S3406">
        <v>21</v>
      </c>
      <c r="T3406">
        <v>0</v>
      </c>
      <c r="V3406" s="3" t="s">
        <v>127</v>
      </c>
      <c r="W3406" t="s">
        <v>38</v>
      </c>
    </row>
    <row r="3407" spans="1:23" x14ac:dyDescent="0.25">
      <c r="A3407">
        <v>3406</v>
      </c>
      <c r="B3407" t="s">
        <v>2</v>
      </c>
      <c r="C3407">
        <f t="shared" si="262"/>
        <v>0.6</v>
      </c>
      <c r="D3407" t="s">
        <v>23</v>
      </c>
      <c r="E3407">
        <f t="shared" si="263"/>
        <v>0.2</v>
      </c>
      <c r="F3407" t="s">
        <v>32</v>
      </c>
      <c r="G3407">
        <f t="shared" si="259"/>
        <v>0.5</v>
      </c>
      <c r="Q3407">
        <v>74.564137733043623</v>
      </c>
      <c r="R3407">
        <v>819.66928178848116</v>
      </c>
      <c r="S3407">
        <v>21</v>
      </c>
      <c r="T3407">
        <v>0</v>
      </c>
      <c r="V3407" s="3" t="s">
        <v>127</v>
      </c>
      <c r="W3407" t="s">
        <v>38</v>
      </c>
    </row>
    <row r="3408" spans="1:23" x14ac:dyDescent="0.25">
      <c r="A3408">
        <v>3407</v>
      </c>
      <c r="B3408" t="s">
        <v>2</v>
      </c>
      <c r="C3408">
        <f t="shared" si="262"/>
        <v>0.6</v>
      </c>
      <c r="D3408" t="s">
        <v>23</v>
      </c>
      <c r="E3408">
        <f t="shared" si="263"/>
        <v>0.2</v>
      </c>
      <c r="F3408" t="s">
        <v>32</v>
      </c>
      <c r="G3408">
        <f t="shared" si="259"/>
        <v>0.5</v>
      </c>
      <c r="Q3408">
        <v>83.855200174135788</v>
      </c>
      <c r="R3408">
        <v>773.72912848286023</v>
      </c>
      <c r="S3408">
        <v>21</v>
      </c>
      <c r="T3408">
        <v>0</v>
      </c>
      <c r="V3408" s="3" t="s">
        <v>127</v>
      </c>
      <c r="W3408" t="s">
        <v>38</v>
      </c>
    </row>
    <row r="3409" spans="1:23" x14ac:dyDescent="0.25">
      <c r="A3409">
        <v>3408</v>
      </c>
      <c r="B3409" t="s">
        <v>2</v>
      </c>
      <c r="C3409">
        <f t="shared" si="262"/>
        <v>0.6</v>
      </c>
      <c r="D3409" t="s">
        <v>23</v>
      </c>
      <c r="E3409">
        <f t="shared" si="263"/>
        <v>0.2</v>
      </c>
      <c r="F3409" t="s">
        <v>32</v>
      </c>
      <c r="G3409">
        <f t="shared" si="259"/>
        <v>0.5</v>
      </c>
      <c r="Q3409">
        <v>91.693806068922328</v>
      </c>
      <c r="R3409">
        <v>727.49224218315419</v>
      </c>
      <c r="S3409">
        <v>21</v>
      </c>
      <c r="T3409">
        <v>0</v>
      </c>
      <c r="V3409" s="3" t="s">
        <v>127</v>
      </c>
      <c r="W3409" t="s">
        <v>38</v>
      </c>
    </row>
    <row r="3410" spans="1:23" x14ac:dyDescent="0.25">
      <c r="A3410">
        <v>3409</v>
      </c>
      <c r="B3410" t="s">
        <v>2</v>
      </c>
      <c r="C3410">
        <f t="shared" si="262"/>
        <v>0.6</v>
      </c>
      <c r="D3410" t="s">
        <v>23</v>
      </c>
      <c r="E3410">
        <f t="shared" si="263"/>
        <v>0.2</v>
      </c>
      <c r="F3410" t="s">
        <v>32</v>
      </c>
      <c r="G3410">
        <f t="shared" si="259"/>
        <v>0.5</v>
      </c>
      <c r="Q3410">
        <v>104.71285480508998</v>
      </c>
      <c r="R3410">
        <v>681.52363066426244</v>
      </c>
      <c r="S3410">
        <v>21</v>
      </c>
      <c r="T3410">
        <v>0</v>
      </c>
      <c r="V3410" s="3" t="s">
        <v>127</v>
      </c>
      <c r="W3410" t="s">
        <v>38</v>
      </c>
    </row>
    <row r="3411" spans="1:23" x14ac:dyDescent="0.25">
      <c r="A3411">
        <v>3410</v>
      </c>
      <c r="B3411" t="s">
        <v>2</v>
      </c>
      <c r="C3411">
        <f t="shared" si="262"/>
        <v>0.6</v>
      </c>
      <c r="D3411" t="s">
        <v>23</v>
      </c>
      <c r="E3411">
        <f t="shared" si="263"/>
        <v>0.2</v>
      </c>
      <c r="F3411" t="s">
        <v>32</v>
      </c>
      <c r="G3411">
        <f t="shared" si="259"/>
        <v>0.5</v>
      </c>
      <c r="Q3411">
        <v>117.76059735208081</v>
      </c>
      <c r="R3411">
        <v>634.91804405399932</v>
      </c>
      <c r="S3411">
        <v>21</v>
      </c>
      <c r="T3411">
        <v>0</v>
      </c>
      <c r="V3411" s="3" t="s">
        <v>127</v>
      </c>
      <c r="W3411" t="s">
        <v>38</v>
      </c>
    </row>
    <row r="3412" spans="1:23" x14ac:dyDescent="0.25">
      <c r="A3412">
        <v>3411</v>
      </c>
      <c r="B3412" t="s">
        <v>2</v>
      </c>
      <c r="C3412">
        <f t="shared" si="262"/>
        <v>0.6</v>
      </c>
      <c r="D3412" t="s">
        <v>23</v>
      </c>
      <c r="E3412">
        <f t="shared" si="263"/>
        <v>0.2</v>
      </c>
      <c r="F3412" t="s">
        <v>32</v>
      </c>
      <c r="G3412">
        <f t="shared" si="259"/>
        <v>0.5</v>
      </c>
      <c r="Q3412">
        <v>134.48071206707655</v>
      </c>
      <c r="R3412">
        <v>585.74208025116491</v>
      </c>
      <c r="S3412">
        <v>21</v>
      </c>
      <c r="T3412">
        <v>0</v>
      </c>
      <c r="V3412" s="3" t="s">
        <v>127</v>
      </c>
      <c r="W3412" t="s">
        <v>38</v>
      </c>
    </row>
    <row r="3413" spans="1:23" x14ac:dyDescent="0.25">
      <c r="A3413">
        <v>3412</v>
      </c>
      <c r="B3413" t="s">
        <v>2</v>
      </c>
      <c r="C3413">
        <f t="shared" si="262"/>
        <v>0.6</v>
      </c>
      <c r="D3413" t="s">
        <v>23</v>
      </c>
      <c r="E3413">
        <f t="shared" si="263"/>
        <v>0.2</v>
      </c>
      <c r="F3413" t="s">
        <v>32</v>
      </c>
      <c r="G3413">
        <f t="shared" si="259"/>
        <v>0.5</v>
      </c>
      <c r="Q3413">
        <v>151.62471585265257</v>
      </c>
      <c r="R3413">
        <v>536.36598315709386</v>
      </c>
      <c r="S3413">
        <v>21</v>
      </c>
      <c r="T3413">
        <v>0</v>
      </c>
      <c r="V3413" s="3" t="s">
        <v>127</v>
      </c>
      <c r="W3413" t="s">
        <v>38</v>
      </c>
    </row>
    <row r="3414" spans="1:23" x14ac:dyDescent="0.25">
      <c r="A3414">
        <v>3413</v>
      </c>
      <c r="B3414" t="s">
        <v>2</v>
      </c>
      <c r="C3414">
        <f t="shared" si="262"/>
        <v>0.6</v>
      </c>
      <c r="D3414" t="s">
        <v>23</v>
      </c>
      <c r="E3414">
        <f t="shared" si="263"/>
        <v>0.2</v>
      </c>
      <c r="F3414" t="s">
        <v>32</v>
      </c>
      <c r="G3414">
        <f t="shared" si="259"/>
        <v>0.5</v>
      </c>
      <c r="Q3414">
        <v>170.51790962421498</v>
      </c>
      <c r="R3414">
        <v>486.76179948062679</v>
      </c>
      <c r="S3414">
        <v>21</v>
      </c>
      <c r="T3414">
        <v>0</v>
      </c>
      <c r="V3414" s="3" t="s">
        <v>127</v>
      </c>
      <c r="W3414" t="s">
        <v>38</v>
      </c>
    </row>
    <row r="3415" spans="1:23" x14ac:dyDescent="0.25">
      <c r="A3415">
        <v>3414</v>
      </c>
      <c r="B3415" t="s">
        <v>2</v>
      </c>
      <c r="C3415">
        <f t="shared" si="262"/>
        <v>0.6</v>
      </c>
      <c r="D3415" t="s">
        <v>23</v>
      </c>
      <c r="E3415">
        <f>0.4/2</f>
        <v>0.2</v>
      </c>
      <c r="F3415" t="s">
        <v>32</v>
      </c>
      <c r="G3415">
        <f t="shared" si="259"/>
        <v>0.5</v>
      </c>
      <c r="Q3415">
        <v>197.73338449211437</v>
      </c>
      <c r="R3415">
        <v>440.00637712903711</v>
      </c>
      <c r="S3415">
        <v>21</v>
      </c>
      <c r="T3415">
        <v>0</v>
      </c>
      <c r="V3415" s="3" t="s">
        <v>127</v>
      </c>
      <c r="W3415" t="s">
        <v>38</v>
      </c>
    </row>
    <row r="3416" spans="1:23" x14ac:dyDescent="0.25">
      <c r="A3416">
        <v>3415</v>
      </c>
      <c r="B3416" t="s">
        <v>2</v>
      </c>
      <c r="C3416">
        <f t="shared" ref="C3416:C3429" si="264">1-0.1</f>
        <v>0.9</v>
      </c>
      <c r="D3416" t="s">
        <v>23</v>
      </c>
      <c r="E3416">
        <f>0.1/2</f>
        <v>0.05</v>
      </c>
      <c r="F3416" t="s">
        <v>32</v>
      </c>
      <c r="G3416">
        <f>(1-0.1)/2</f>
        <v>0.45</v>
      </c>
      <c r="H3416" t="s">
        <v>8</v>
      </c>
      <c r="I3416">
        <f>0.1/2</f>
        <v>0.05</v>
      </c>
      <c r="Q3416">
        <v>146.55140958583019</v>
      </c>
      <c r="R3416">
        <v>1064.1129058137669</v>
      </c>
      <c r="S3416">
        <v>0</v>
      </c>
      <c r="T3416">
        <v>0</v>
      </c>
      <c r="V3416" s="3" t="s">
        <v>127</v>
      </c>
      <c r="W3416" t="s">
        <v>38</v>
      </c>
    </row>
    <row r="3417" spans="1:23" x14ac:dyDescent="0.25">
      <c r="A3417">
        <v>3416</v>
      </c>
      <c r="B3417" t="s">
        <v>2</v>
      </c>
      <c r="C3417">
        <f t="shared" si="264"/>
        <v>0.9</v>
      </c>
      <c r="D3417" t="s">
        <v>23</v>
      </c>
      <c r="E3417">
        <f t="shared" ref="E3417:E3429" si="265">0.1/2</f>
        <v>0.05</v>
      </c>
      <c r="F3417" t="s">
        <v>32</v>
      </c>
      <c r="G3417">
        <f t="shared" ref="G3417:G3456" si="266">(1-0.1)/2</f>
        <v>0.45</v>
      </c>
      <c r="H3417" t="s">
        <v>8</v>
      </c>
      <c r="I3417">
        <f t="shared" ref="I3417:I3471" si="267">0.1/2</f>
        <v>0.05</v>
      </c>
      <c r="Q3417">
        <v>160.1916962136344</v>
      </c>
      <c r="R3417">
        <v>1011.1042024878234</v>
      </c>
      <c r="S3417">
        <v>0</v>
      </c>
      <c r="T3417">
        <v>0</v>
      </c>
      <c r="V3417" s="3" t="s">
        <v>127</v>
      </c>
      <c r="W3417" t="s">
        <v>38</v>
      </c>
    </row>
    <row r="3418" spans="1:23" x14ac:dyDescent="0.25">
      <c r="A3418">
        <v>3417</v>
      </c>
      <c r="B3418" t="s">
        <v>2</v>
      </c>
      <c r="C3418">
        <f t="shared" si="264"/>
        <v>0.9</v>
      </c>
      <c r="D3418" t="s">
        <v>23</v>
      </c>
      <c r="E3418">
        <f t="shared" si="265"/>
        <v>0.05</v>
      </c>
      <c r="F3418" t="s">
        <v>32</v>
      </c>
      <c r="G3418">
        <f t="shared" si="266"/>
        <v>0.45</v>
      </c>
      <c r="H3418" t="s">
        <v>8</v>
      </c>
      <c r="I3418">
        <f t="shared" si="267"/>
        <v>0.05</v>
      </c>
      <c r="Q3418">
        <v>177.33726245425595</v>
      </c>
      <c r="R3418">
        <v>965.18615633586046</v>
      </c>
      <c r="S3418">
        <v>0</v>
      </c>
      <c r="T3418">
        <v>0</v>
      </c>
      <c r="V3418" s="3" t="s">
        <v>127</v>
      </c>
      <c r="W3418" t="s">
        <v>38</v>
      </c>
    </row>
    <row r="3419" spans="1:23" x14ac:dyDescent="0.25">
      <c r="A3419">
        <v>3418</v>
      </c>
      <c r="B3419" t="s">
        <v>2</v>
      </c>
      <c r="C3419">
        <f t="shared" si="264"/>
        <v>0.9</v>
      </c>
      <c r="D3419" t="s">
        <v>23</v>
      </c>
      <c r="E3419">
        <f t="shared" si="265"/>
        <v>0.05</v>
      </c>
      <c r="F3419" t="s">
        <v>32</v>
      </c>
      <c r="G3419">
        <f t="shared" si="266"/>
        <v>0.45</v>
      </c>
      <c r="H3419" t="s">
        <v>8</v>
      </c>
      <c r="I3419">
        <f t="shared" si="267"/>
        <v>0.05</v>
      </c>
      <c r="Q3419">
        <v>202.40442365242808</v>
      </c>
      <c r="R3419">
        <v>917.24097618803899</v>
      </c>
      <c r="S3419">
        <v>0</v>
      </c>
      <c r="T3419">
        <v>0</v>
      </c>
      <c r="V3419" s="3" t="s">
        <v>127</v>
      </c>
      <c r="W3419" t="s">
        <v>38</v>
      </c>
    </row>
    <row r="3420" spans="1:23" x14ac:dyDescent="0.25">
      <c r="A3420">
        <v>3419</v>
      </c>
      <c r="B3420" t="s">
        <v>2</v>
      </c>
      <c r="C3420">
        <f t="shared" si="264"/>
        <v>0.9</v>
      </c>
      <c r="D3420" t="s">
        <v>23</v>
      </c>
      <c r="E3420">
        <f t="shared" si="265"/>
        <v>0.05</v>
      </c>
      <c r="F3420" t="s">
        <v>32</v>
      </c>
      <c r="G3420">
        <f t="shared" si="266"/>
        <v>0.45</v>
      </c>
      <c r="H3420" t="s">
        <v>8</v>
      </c>
      <c r="I3420">
        <f t="shared" si="267"/>
        <v>0.05</v>
      </c>
      <c r="Q3420">
        <v>228.09722408568837</v>
      </c>
      <c r="R3420">
        <v>867.66445986115832</v>
      </c>
      <c r="S3420">
        <v>0</v>
      </c>
      <c r="T3420">
        <v>0</v>
      </c>
      <c r="V3420" s="3" t="s">
        <v>127</v>
      </c>
      <c r="W3420" t="s">
        <v>38</v>
      </c>
    </row>
    <row r="3421" spans="1:23" x14ac:dyDescent="0.25">
      <c r="A3421">
        <v>3420</v>
      </c>
      <c r="B3421" t="s">
        <v>2</v>
      </c>
      <c r="C3421">
        <f t="shared" si="264"/>
        <v>0.9</v>
      </c>
      <c r="D3421" t="s">
        <v>23</v>
      </c>
      <c r="E3421">
        <f t="shared" si="265"/>
        <v>0.05</v>
      </c>
      <c r="F3421" t="s">
        <v>32</v>
      </c>
      <c r="G3421">
        <f t="shared" si="266"/>
        <v>0.45</v>
      </c>
      <c r="H3421" t="s">
        <v>8</v>
      </c>
      <c r="I3421">
        <f t="shared" si="267"/>
        <v>0.05</v>
      </c>
      <c r="Q3421">
        <v>264.33824360314549</v>
      </c>
      <c r="R3421">
        <v>822.05277059301488</v>
      </c>
      <c r="S3421">
        <v>0</v>
      </c>
      <c r="T3421">
        <v>0</v>
      </c>
      <c r="V3421" s="3" t="s">
        <v>127</v>
      </c>
      <c r="W3421" t="s">
        <v>38</v>
      </c>
    </row>
    <row r="3422" spans="1:23" x14ac:dyDescent="0.25">
      <c r="A3422">
        <v>3421</v>
      </c>
      <c r="B3422" t="s">
        <v>2</v>
      </c>
      <c r="C3422">
        <f t="shared" si="264"/>
        <v>0.9</v>
      </c>
      <c r="D3422" t="s">
        <v>23</v>
      </c>
      <c r="E3422">
        <f t="shared" si="265"/>
        <v>0.05</v>
      </c>
      <c r="F3422" t="s">
        <v>32</v>
      </c>
      <c r="G3422">
        <f t="shared" si="266"/>
        <v>0.45</v>
      </c>
      <c r="H3422" t="s">
        <v>8</v>
      </c>
      <c r="I3422">
        <f t="shared" si="267"/>
        <v>0.05</v>
      </c>
      <c r="Q3422">
        <v>310.26300895636371</v>
      </c>
      <c r="R3422">
        <v>778.11134001980281</v>
      </c>
      <c r="S3422">
        <v>0</v>
      </c>
      <c r="T3422">
        <v>0</v>
      </c>
      <c r="V3422" s="3" t="s">
        <v>127</v>
      </c>
      <c r="W3422" t="s">
        <v>38</v>
      </c>
    </row>
    <row r="3423" spans="1:23" x14ac:dyDescent="0.25">
      <c r="A3423">
        <v>3422</v>
      </c>
      <c r="B3423" t="s">
        <v>2</v>
      </c>
      <c r="C3423">
        <f t="shared" si="264"/>
        <v>0.9</v>
      </c>
      <c r="D3423" t="s">
        <v>23</v>
      </c>
      <c r="E3423">
        <f t="shared" si="265"/>
        <v>0.05</v>
      </c>
      <c r="F3423" t="s">
        <v>32</v>
      </c>
      <c r="G3423">
        <f t="shared" si="266"/>
        <v>0.45</v>
      </c>
      <c r="H3423" t="s">
        <v>8</v>
      </c>
      <c r="I3423">
        <f t="shared" si="267"/>
        <v>0.05</v>
      </c>
      <c r="Q3423">
        <v>359.55886430140021</v>
      </c>
      <c r="R3423">
        <v>727.49224218315419</v>
      </c>
      <c r="S3423">
        <v>0</v>
      </c>
      <c r="T3423">
        <v>0</v>
      </c>
      <c r="V3423" s="3" t="s">
        <v>127</v>
      </c>
      <c r="W3423" t="s">
        <v>38</v>
      </c>
    </row>
    <row r="3424" spans="1:23" x14ac:dyDescent="0.25">
      <c r="A3424">
        <v>3423</v>
      </c>
      <c r="B3424" t="s">
        <v>2</v>
      </c>
      <c r="C3424">
        <f t="shared" si="264"/>
        <v>0.9</v>
      </c>
      <c r="D3424" t="s">
        <v>23</v>
      </c>
      <c r="E3424">
        <f t="shared" si="265"/>
        <v>0.05</v>
      </c>
      <c r="F3424" t="s">
        <v>32</v>
      </c>
      <c r="G3424">
        <f t="shared" si="266"/>
        <v>0.45</v>
      </c>
      <c r="H3424" t="s">
        <v>8</v>
      </c>
      <c r="I3424">
        <f t="shared" si="267"/>
        <v>0.05</v>
      </c>
      <c r="Q3424">
        <v>410.38360292056001</v>
      </c>
      <c r="R3424">
        <v>681.52363066426244</v>
      </c>
      <c r="S3424">
        <v>0</v>
      </c>
      <c r="T3424">
        <v>0</v>
      </c>
      <c r="V3424" s="3" t="s">
        <v>127</v>
      </c>
      <c r="W3424" t="s">
        <v>38</v>
      </c>
    </row>
    <row r="3425" spans="1:23" x14ac:dyDescent="0.25">
      <c r="A3425">
        <v>3424</v>
      </c>
      <c r="B3425" t="s">
        <v>2</v>
      </c>
      <c r="C3425">
        <f t="shared" si="264"/>
        <v>0.9</v>
      </c>
      <c r="D3425" t="s">
        <v>23</v>
      </c>
      <c r="E3425">
        <f t="shared" si="265"/>
        <v>0.05</v>
      </c>
      <c r="F3425" t="s">
        <v>32</v>
      </c>
      <c r="G3425">
        <f t="shared" si="266"/>
        <v>0.45</v>
      </c>
      <c r="H3425" t="s">
        <v>8</v>
      </c>
      <c r="I3425">
        <f t="shared" si="267"/>
        <v>0.05</v>
      </c>
      <c r="Q3425">
        <v>490.32044218114277</v>
      </c>
      <c r="R3425">
        <v>630.28932808823322</v>
      </c>
      <c r="S3425">
        <v>0</v>
      </c>
      <c r="T3425">
        <v>0</v>
      </c>
      <c r="V3425" s="3" t="s">
        <v>127</v>
      </c>
      <c r="W3425" t="s">
        <v>38</v>
      </c>
    </row>
    <row r="3426" spans="1:23" x14ac:dyDescent="0.25">
      <c r="A3426">
        <v>3425</v>
      </c>
      <c r="B3426" t="s">
        <v>2</v>
      </c>
      <c r="C3426">
        <f t="shared" si="264"/>
        <v>0.9</v>
      </c>
      <c r="D3426" t="s">
        <v>23</v>
      </c>
      <c r="E3426">
        <f t="shared" si="265"/>
        <v>0.05</v>
      </c>
      <c r="F3426" t="s">
        <v>32</v>
      </c>
      <c r="G3426">
        <f t="shared" si="266"/>
        <v>0.45</v>
      </c>
      <c r="H3426" t="s">
        <v>8</v>
      </c>
      <c r="I3426">
        <f t="shared" si="267"/>
        <v>0.05</v>
      </c>
      <c r="Q3426">
        <v>566.78715585396947</v>
      </c>
      <c r="R3426">
        <v>584.27561239483373</v>
      </c>
      <c r="S3426">
        <v>0</v>
      </c>
      <c r="T3426">
        <v>0</v>
      </c>
      <c r="V3426" s="3" t="s">
        <v>127</v>
      </c>
      <c r="W3426" t="s">
        <v>38</v>
      </c>
    </row>
    <row r="3427" spans="1:23" x14ac:dyDescent="0.25">
      <c r="A3427">
        <v>3426</v>
      </c>
      <c r="B3427" t="s">
        <v>2</v>
      </c>
      <c r="C3427">
        <f t="shared" si="264"/>
        <v>0.9</v>
      </c>
      <c r="D3427" t="s">
        <v>23</v>
      </c>
      <c r="E3427">
        <f t="shared" si="265"/>
        <v>0.05</v>
      </c>
      <c r="F3427" t="s">
        <v>32</v>
      </c>
      <c r="G3427">
        <f t="shared" si="266"/>
        <v>0.45</v>
      </c>
      <c r="H3427" t="s">
        <v>8</v>
      </c>
      <c r="I3427">
        <f t="shared" si="267"/>
        <v>0.05</v>
      </c>
      <c r="Q3427">
        <v>656.84061643370467</v>
      </c>
      <c r="R3427">
        <v>536.36598315709386</v>
      </c>
      <c r="S3427">
        <v>0</v>
      </c>
      <c r="T3427">
        <v>0</v>
      </c>
      <c r="V3427" s="3" t="s">
        <v>127</v>
      </c>
      <c r="W3427" t="s">
        <v>38</v>
      </c>
    </row>
    <row r="3428" spans="1:23" x14ac:dyDescent="0.25">
      <c r="A3428">
        <v>3427</v>
      </c>
      <c r="B3428" t="s">
        <v>2</v>
      </c>
      <c r="C3428">
        <f t="shared" si="264"/>
        <v>0.9</v>
      </c>
      <c r="D3428" t="s">
        <v>23</v>
      </c>
      <c r="E3428">
        <f t="shared" si="265"/>
        <v>0.05</v>
      </c>
      <c r="F3428" t="s">
        <v>32</v>
      </c>
      <c r="G3428">
        <f t="shared" si="266"/>
        <v>0.45</v>
      </c>
      <c r="H3428" t="s">
        <v>8</v>
      </c>
      <c r="I3428">
        <f t="shared" si="267"/>
        <v>0.05</v>
      </c>
      <c r="Q3428">
        <v>784.80181724126419</v>
      </c>
      <c r="R3428">
        <v>487.91340044589526</v>
      </c>
      <c r="S3428">
        <v>0</v>
      </c>
      <c r="T3428">
        <v>0</v>
      </c>
      <c r="V3428" s="3" t="s">
        <v>127</v>
      </c>
      <c r="W3428" t="s">
        <v>38</v>
      </c>
    </row>
    <row r="3429" spans="1:23" x14ac:dyDescent="0.25">
      <c r="A3429">
        <v>3428</v>
      </c>
      <c r="B3429" t="s">
        <v>2</v>
      </c>
      <c r="C3429">
        <f t="shared" si="264"/>
        <v>0.9</v>
      </c>
      <c r="D3429" t="s">
        <v>23</v>
      </c>
      <c r="E3429">
        <f t="shared" si="265"/>
        <v>0.05</v>
      </c>
      <c r="F3429" t="s">
        <v>32</v>
      </c>
      <c r="G3429">
        <f t="shared" si="266"/>
        <v>0.45</v>
      </c>
      <c r="H3429" t="s">
        <v>8</v>
      </c>
      <c r="I3429">
        <f t="shared" si="267"/>
        <v>0.05</v>
      </c>
      <c r="Q3429">
        <v>921.12803398528661</v>
      </c>
      <c r="R3429">
        <v>430.35062169161449</v>
      </c>
      <c r="S3429">
        <v>0</v>
      </c>
      <c r="T3429">
        <v>0</v>
      </c>
      <c r="V3429" s="3" t="s">
        <v>127</v>
      </c>
      <c r="W3429" t="s">
        <v>38</v>
      </c>
    </row>
    <row r="3430" spans="1:23" x14ac:dyDescent="0.25">
      <c r="A3430">
        <v>3429</v>
      </c>
      <c r="B3430" t="s">
        <v>2</v>
      </c>
      <c r="C3430">
        <f t="shared" ref="C3430:C3443" si="268">1-0.2</f>
        <v>0.8</v>
      </c>
      <c r="D3430" t="s">
        <v>23</v>
      </c>
      <c r="E3430">
        <f>0.2/2</f>
        <v>0.1</v>
      </c>
      <c r="F3430" t="s">
        <v>32</v>
      </c>
      <c r="G3430">
        <f t="shared" si="266"/>
        <v>0.45</v>
      </c>
      <c r="H3430" t="s">
        <v>8</v>
      </c>
      <c r="I3430">
        <f t="shared" si="267"/>
        <v>0.05</v>
      </c>
      <c r="Q3430">
        <v>126.4590747699697</v>
      </c>
      <c r="R3430">
        <v>1064.1129058137669</v>
      </c>
      <c r="S3430">
        <v>0</v>
      </c>
      <c r="T3430">
        <v>0</v>
      </c>
      <c r="V3430" s="3" t="s">
        <v>127</v>
      </c>
      <c r="W3430" t="s">
        <v>38</v>
      </c>
    </row>
    <row r="3431" spans="1:23" x14ac:dyDescent="0.25">
      <c r="A3431">
        <v>3430</v>
      </c>
      <c r="B3431" t="s">
        <v>2</v>
      </c>
      <c r="C3431">
        <f t="shared" si="268"/>
        <v>0.8</v>
      </c>
      <c r="D3431" t="s">
        <v>23</v>
      </c>
      <c r="E3431">
        <f t="shared" ref="E3431:E3443" si="269">0.2/2</f>
        <v>0.1</v>
      </c>
      <c r="F3431" t="s">
        <v>32</v>
      </c>
      <c r="G3431">
        <f t="shared" si="266"/>
        <v>0.45</v>
      </c>
      <c r="H3431" t="s">
        <v>8</v>
      </c>
      <c r="I3431">
        <f t="shared" si="267"/>
        <v>0.05</v>
      </c>
      <c r="Q3431">
        <v>140.35245061250401</v>
      </c>
      <c r="R3431">
        <v>1011.1042024878234</v>
      </c>
      <c r="S3431">
        <v>0</v>
      </c>
      <c r="T3431">
        <v>0</v>
      </c>
      <c r="V3431" s="3" t="s">
        <v>127</v>
      </c>
      <c r="W3431" t="s">
        <v>38</v>
      </c>
    </row>
    <row r="3432" spans="1:23" x14ac:dyDescent="0.25">
      <c r="A3432">
        <v>3431</v>
      </c>
      <c r="B3432" t="s">
        <v>2</v>
      </c>
      <c r="C3432">
        <f t="shared" si="268"/>
        <v>0.8</v>
      </c>
      <c r="D3432" t="s">
        <v>23</v>
      </c>
      <c r="E3432">
        <f t="shared" si="269"/>
        <v>0.1</v>
      </c>
      <c r="F3432" t="s">
        <v>32</v>
      </c>
      <c r="G3432">
        <f t="shared" si="266"/>
        <v>0.45</v>
      </c>
      <c r="H3432" t="s">
        <v>8</v>
      </c>
      <c r="I3432">
        <f t="shared" si="267"/>
        <v>0.05</v>
      </c>
      <c r="Q3432">
        <v>155.37816923256477</v>
      </c>
      <c r="R3432">
        <v>965.18615633586046</v>
      </c>
      <c r="S3432">
        <v>0</v>
      </c>
      <c r="T3432">
        <v>0</v>
      </c>
      <c r="V3432" s="3" t="s">
        <v>127</v>
      </c>
      <c r="W3432" t="s">
        <v>38</v>
      </c>
    </row>
    <row r="3433" spans="1:23" x14ac:dyDescent="0.25">
      <c r="A3433">
        <v>3432</v>
      </c>
      <c r="B3433" t="s">
        <v>2</v>
      </c>
      <c r="C3433">
        <f t="shared" si="268"/>
        <v>0.8</v>
      </c>
      <c r="D3433" t="s">
        <v>23</v>
      </c>
      <c r="E3433">
        <f t="shared" si="269"/>
        <v>0.1</v>
      </c>
      <c r="F3433" t="s">
        <v>32</v>
      </c>
      <c r="G3433">
        <f t="shared" si="266"/>
        <v>0.45</v>
      </c>
      <c r="H3433" t="s">
        <v>8</v>
      </c>
      <c r="I3433">
        <f t="shared" si="267"/>
        <v>0.05</v>
      </c>
      <c r="Q3433">
        <v>172.44872986097113</v>
      </c>
      <c r="R3433">
        <v>917.24097618803899</v>
      </c>
      <c r="S3433">
        <v>0</v>
      </c>
      <c r="T3433">
        <v>0</v>
      </c>
      <c r="V3433" s="3" t="s">
        <v>127</v>
      </c>
      <c r="W3433" t="s">
        <v>38</v>
      </c>
    </row>
    <row r="3434" spans="1:23" x14ac:dyDescent="0.25">
      <c r="A3434">
        <v>3433</v>
      </c>
      <c r="B3434" t="s">
        <v>2</v>
      </c>
      <c r="C3434">
        <f t="shared" si="268"/>
        <v>0.8</v>
      </c>
      <c r="D3434" t="s">
        <v>23</v>
      </c>
      <c r="E3434">
        <f t="shared" si="269"/>
        <v>0.1</v>
      </c>
      <c r="F3434" t="s">
        <v>32</v>
      </c>
      <c r="G3434">
        <f t="shared" si="266"/>
        <v>0.45</v>
      </c>
      <c r="H3434" t="s">
        <v>8</v>
      </c>
      <c r="I3434">
        <f t="shared" si="267"/>
        <v>0.05</v>
      </c>
      <c r="Q3434">
        <v>196.82488211470312</v>
      </c>
      <c r="R3434">
        <v>870.26218431672942</v>
      </c>
      <c r="S3434">
        <v>0</v>
      </c>
      <c r="T3434">
        <v>0</v>
      </c>
      <c r="V3434" s="3" t="s">
        <v>127</v>
      </c>
      <c r="W3434" t="s">
        <v>38</v>
      </c>
    </row>
    <row r="3435" spans="1:23" x14ac:dyDescent="0.25">
      <c r="A3435">
        <v>3434</v>
      </c>
      <c r="B3435" t="s">
        <v>2</v>
      </c>
      <c r="C3435">
        <f t="shared" si="268"/>
        <v>0.8</v>
      </c>
      <c r="D3435" t="s">
        <v>23</v>
      </c>
      <c r="E3435">
        <f t="shared" si="269"/>
        <v>0.1</v>
      </c>
      <c r="F3435" t="s">
        <v>32</v>
      </c>
      <c r="G3435">
        <f t="shared" si="266"/>
        <v>0.45</v>
      </c>
      <c r="H3435" t="s">
        <v>8</v>
      </c>
      <c r="I3435">
        <f t="shared" si="267"/>
        <v>0.05</v>
      </c>
      <c r="Q3435">
        <v>221.24323496892836</v>
      </c>
      <c r="R3435">
        <v>819.66928178848116</v>
      </c>
      <c r="S3435">
        <v>0</v>
      </c>
      <c r="T3435">
        <v>0</v>
      </c>
      <c r="V3435" s="3" t="s">
        <v>127</v>
      </c>
      <c r="W3435" t="s">
        <v>38</v>
      </c>
    </row>
    <row r="3436" spans="1:23" x14ac:dyDescent="0.25">
      <c r="A3436">
        <v>3435</v>
      </c>
      <c r="B3436" t="s">
        <v>2</v>
      </c>
      <c r="C3436">
        <f t="shared" si="268"/>
        <v>0.8</v>
      </c>
      <c r="D3436" t="s">
        <v>23</v>
      </c>
      <c r="E3436">
        <f t="shared" si="269"/>
        <v>0.1</v>
      </c>
      <c r="F3436" t="s">
        <v>32</v>
      </c>
      <c r="G3436">
        <f t="shared" si="266"/>
        <v>0.45</v>
      </c>
      <c r="H3436" t="s">
        <v>8</v>
      </c>
      <c r="I3436">
        <f t="shared" si="267"/>
        <v>0.05</v>
      </c>
      <c r="Q3436">
        <v>252.51663886734352</v>
      </c>
      <c r="R3436">
        <v>775.91510710472176</v>
      </c>
      <c r="S3436">
        <v>0</v>
      </c>
      <c r="T3436">
        <v>0</v>
      </c>
      <c r="V3436" s="3" t="s">
        <v>127</v>
      </c>
      <c r="W3436" t="s">
        <v>38</v>
      </c>
    </row>
    <row r="3437" spans="1:23" x14ac:dyDescent="0.25">
      <c r="A3437">
        <v>3436</v>
      </c>
      <c r="B3437" t="s">
        <v>2</v>
      </c>
      <c r="C3437">
        <f t="shared" si="268"/>
        <v>0.8</v>
      </c>
      <c r="D3437" t="s">
        <v>23</v>
      </c>
      <c r="E3437">
        <f t="shared" si="269"/>
        <v>0.1</v>
      </c>
      <c r="F3437" t="s">
        <v>32</v>
      </c>
      <c r="G3437">
        <f t="shared" si="266"/>
        <v>0.45</v>
      </c>
      <c r="H3437" t="s">
        <v>8</v>
      </c>
      <c r="I3437">
        <f t="shared" si="267"/>
        <v>0.05</v>
      </c>
      <c r="Q3437">
        <v>283.8441840596858</v>
      </c>
      <c r="R3437">
        <v>727.49224218315419</v>
      </c>
      <c r="S3437">
        <v>0</v>
      </c>
      <c r="T3437">
        <v>0</v>
      </c>
      <c r="V3437" s="3" t="s">
        <v>127</v>
      </c>
      <c r="W3437" t="s">
        <v>38</v>
      </c>
    </row>
    <row r="3438" spans="1:23" x14ac:dyDescent="0.25">
      <c r="A3438">
        <v>3437</v>
      </c>
      <c r="B3438" t="s">
        <v>2</v>
      </c>
      <c r="C3438">
        <f t="shared" si="268"/>
        <v>0.8</v>
      </c>
      <c r="D3438" t="s">
        <v>23</v>
      </c>
      <c r="E3438">
        <f t="shared" si="269"/>
        <v>0.1</v>
      </c>
      <c r="F3438" t="s">
        <v>32</v>
      </c>
      <c r="G3438">
        <f t="shared" si="266"/>
        <v>0.45</v>
      </c>
      <c r="H3438" t="s">
        <v>8</v>
      </c>
      <c r="I3438">
        <f t="shared" si="267"/>
        <v>0.05</v>
      </c>
      <c r="Q3438">
        <v>324.78801876353714</v>
      </c>
      <c r="R3438">
        <v>681.52363066426244</v>
      </c>
      <c r="S3438">
        <v>0</v>
      </c>
      <c r="T3438">
        <v>0</v>
      </c>
      <c r="V3438" s="3" t="s">
        <v>127</v>
      </c>
      <c r="W3438" t="s">
        <v>38</v>
      </c>
    </row>
    <row r="3439" spans="1:23" x14ac:dyDescent="0.25">
      <c r="A3439">
        <v>3438</v>
      </c>
      <c r="B3439" t="s">
        <v>2</v>
      </c>
      <c r="C3439">
        <f t="shared" si="268"/>
        <v>0.8</v>
      </c>
      <c r="D3439" t="s">
        <v>23</v>
      </c>
      <c r="E3439">
        <f t="shared" si="269"/>
        <v>0.1</v>
      </c>
      <c r="F3439" t="s">
        <v>32</v>
      </c>
      <c r="G3439">
        <f t="shared" si="266"/>
        <v>0.45</v>
      </c>
      <c r="H3439" t="s">
        <v>8</v>
      </c>
      <c r="I3439">
        <f t="shared" si="267"/>
        <v>0.05</v>
      </c>
      <c r="Q3439">
        <v>375.43953213850006</v>
      </c>
      <c r="R3439">
        <v>633.55174008073743</v>
      </c>
      <c r="S3439">
        <v>0</v>
      </c>
      <c r="T3439">
        <v>0</v>
      </c>
      <c r="V3439" s="3" t="s">
        <v>127</v>
      </c>
      <c r="W3439" t="s">
        <v>38</v>
      </c>
    </row>
    <row r="3440" spans="1:23" x14ac:dyDescent="0.25">
      <c r="A3440">
        <v>3439</v>
      </c>
      <c r="B3440" t="s">
        <v>2</v>
      </c>
      <c r="C3440">
        <f t="shared" si="268"/>
        <v>0.8</v>
      </c>
      <c r="D3440" t="s">
        <v>23</v>
      </c>
      <c r="E3440">
        <f t="shared" si="269"/>
        <v>0.1</v>
      </c>
      <c r="F3440" t="s">
        <v>32</v>
      </c>
      <c r="G3440">
        <f t="shared" si="266"/>
        <v>0.45</v>
      </c>
      <c r="H3440" t="s">
        <v>8</v>
      </c>
      <c r="I3440">
        <f t="shared" si="267"/>
        <v>0.05</v>
      </c>
      <c r="Q3440">
        <v>428.50905143769262</v>
      </c>
      <c r="R3440">
        <v>571.77439455019146</v>
      </c>
      <c r="S3440">
        <v>0</v>
      </c>
      <c r="T3440">
        <v>0</v>
      </c>
      <c r="V3440" s="3" t="s">
        <v>127</v>
      </c>
      <c r="W3440" t="s">
        <v>38</v>
      </c>
    </row>
    <row r="3441" spans="1:23" x14ac:dyDescent="0.25">
      <c r="A3441">
        <v>3440</v>
      </c>
      <c r="B3441" t="s">
        <v>2</v>
      </c>
      <c r="C3441">
        <f t="shared" si="268"/>
        <v>0.8</v>
      </c>
      <c r="D3441" t="s">
        <v>23</v>
      </c>
      <c r="E3441">
        <f t="shared" si="269"/>
        <v>0.1</v>
      </c>
      <c r="F3441" t="s">
        <v>32</v>
      </c>
      <c r="G3441">
        <f t="shared" si="266"/>
        <v>0.45</v>
      </c>
      <c r="H3441" t="s">
        <v>8</v>
      </c>
      <c r="I3441">
        <f t="shared" si="267"/>
        <v>0.05</v>
      </c>
      <c r="Q3441">
        <v>490.32044218114277</v>
      </c>
      <c r="R3441">
        <v>537.45486779454973</v>
      </c>
      <c r="S3441">
        <v>0</v>
      </c>
      <c r="T3441">
        <v>0</v>
      </c>
      <c r="V3441" s="3" t="s">
        <v>127</v>
      </c>
      <c r="W3441" t="s">
        <v>38</v>
      </c>
    </row>
    <row r="3442" spans="1:23" x14ac:dyDescent="0.25">
      <c r="A3442">
        <v>3441</v>
      </c>
      <c r="B3442" t="s">
        <v>2</v>
      </c>
      <c r="C3442">
        <f t="shared" si="268"/>
        <v>0.8</v>
      </c>
      <c r="D3442" t="s">
        <v>23</v>
      </c>
      <c r="E3442">
        <f t="shared" si="269"/>
        <v>0.1</v>
      </c>
      <c r="F3442" t="s">
        <v>32</v>
      </c>
      <c r="G3442">
        <f t="shared" si="266"/>
        <v>0.45</v>
      </c>
      <c r="H3442" t="s">
        <v>8</v>
      </c>
      <c r="I3442">
        <f t="shared" si="267"/>
        <v>0.05</v>
      </c>
      <c r="Q3442">
        <v>575.50619112204015</v>
      </c>
      <c r="R3442">
        <v>486.76179948062679</v>
      </c>
      <c r="S3442">
        <v>0</v>
      </c>
      <c r="T3442">
        <v>0</v>
      </c>
      <c r="V3442" s="3" t="s">
        <v>127</v>
      </c>
      <c r="W3442" t="s">
        <v>38</v>
      </c>
    </row>
    <row r="3443" spans="1:23" x14ac:dyDescent="0.25">
      <c r="A3443">
        <v>3442</v>
      </c>
      <c r="B3443" t="s">
        <v>2</v>
      </c>
      <c r="C3443">
        <f t="shared" si="268"/>
        <v>0.8</v>
      </c>
      <c r="D3443" t="s">
        <v>23</v>
      </c>
      <c r="E3443">
        <f t="shared" si="269"/>
        <v>0.1</v>
      </c>
      <c r="F3443" t="s">
        <v>32</v>
      </c>
      <c r="G3443">
        <f t="shared" si="266"/>
        <v>0.45</v>
      </c>
      <c r="H3443" t="s">
        <v>8</v>
      </c>
      <c r="I3443">
        <f t="shared" si="267"/>
        <v>0.05</v>
      </c>
      <c r="Q3443">
        <v>677.1891637559072</v>
      </c>
      <c r="R3443">
        <v>438.99512425738908</v>
      </c>
      <c r="S3443">
        <v>0</v>
      </c>
      <c r="T3443">
        <v>0</v>
      </c>
      <c r="V3443" s="3" t="s">
        <v>127</v>
      </c>
      <c r="W3443" t="s">
        <v>38</v>
      </c>
    </row>
    <row r="3444" spans="1:23" x14ac:dyDescent="0.25">
      <c r="A3444">
        <v>3443</v>
      </c>
      <c r="B3444" t="s">
        <v>2</v>
      </c>
      <c r="C3444">
        <f t="shared" ref="C3444:C3471" si="270">1-0.3</f>
        <v>0.7</v>
      </c>
      <c r="D3444" t="s">
        <v>23</v>
      </c>
      <c r="E3444">
        <f>0.3/2</f>
        <v>0.15</v>
      </c>
      <c r="F3444" t="s">
        <v>32</v>
      </c>
      <c r="G3444">
        <f t="shared" si="266"/>
        <v>0.45</v>
      </c>
      <c r="H3444" t="s">
        <v>8</v>
      </c>
      <c r="I3444">
        <f t="shared" si="267"/>
        <v>0.05</v>
      </c>
      <c r="Q3444">
        <v>102.92242256851826</v>
      </c>
      <c r="R3444">
        <v>1060.5609277316662</v>
      </c>
      <c r="S3444">
        <v>0</v>
      </c>
      <c r="T3444">
        <v>0</v>
      </c>
      <c r="V3444" s="3" t="s">
        <v>127</v>
      </c>
      <c r="W3444" t="s">
        <v>38</v>
      </c>
    </row>
    <row r="3445" spans="1:23" x14ac:dyDescent="0.25">
      <c r="A3445">
        <v>3444</v>
      </c>
      <c r="B3445" t="s">
        <v>2</v>
      </c>
      <c r="C3445">
        <f t="shared" si="270"/>
        <v>0.7</v>
      </c>
      <c r="D3445" t="s">
        <v>23</v>
      </c>
      <c r="E3445">
        <f t="shared" ref="E3445:E3471" si="271">0.3/2</f>
        <v>0.15</v>
      </c>
      <c r="F3445" t="s">
        <v>32</v>
      </c>
      <c r="G3445">
        <f t="shared" si="266"/>
        <v>0.45</v>
      </c>
      <c r="H3445" t="s">
        <v>8</v>
      </c>
      <c r="I3445">
        <f t="shared" si="267"/>
        <v>0.05</v>
      </c>
      <c r="Q3445">
        <v>112.49934658505202</v>
      </c>
      <c r="R3445">
        <v>1011.1042024878234</v>
      </c>
      <c r="S3445">
        <v>0</v>
      </c>
      <c r="T3445">
        <v>0</v>
      </c>
      <c r="V3445" s="3" t="s">
        <v>127</v>
      </c>
      <c r="W3445" t="s">
        <v>38</v>
      </c>
    </row>
    <row r="3446" spans="1:23" x14ac:dyDescent="0.25">
      <c r="A3446">
        <v>3445</v>
      </c>
      <c r="B3446" t="s">
        <v>2</v>
      </c>
      <c r="C3446">
        <f t="shared" si="270"/>
        <v>0.7</v>
      </c>
      <c r="D3446" t="s">
        <v>23</v>
      </c>
      <c r="E3446">
        <f t="shared" si="271"/>
        <v>0.15</v>
      </c>
      <c r="F3446" t="s">
        <v>32</v>
      </c>
      <c r="G3446">
        <f t="shared" si="266"/>
        <v>0.45</v>
      </c>
      <c r="H3446" t="s">
        <v>8</v>
      </c>
      <c r="I3446">
        <f t="shared" si="267"/>
        <v>0.05</v>
      </c>
      <c r="Q3446">
        <v>124.86191747374968</v>
      </c>
      <c r="R3446">
        <v>965.18615633586046</v>
      </c>
      <c r="S3446">
        <v>0</v>
      </c>
      <c r="T3446">
        <v>0</v>
      </c>
      <c r="V3446" s="3" t="s">
        <v>127</v>
      </c>
      <c r="W3446" t="s">
        <v>38</v>
      </c>
    </row>
    <row r="3447" spans="1:23" x14ac:dyDescent="0.25">
      <c r="A3447">
        <v>3446</v>
      </c>
      <c r="B3447" t="s">
        <v>2</v>
      </c>
      <c r="C3447">
        <f t="shared" si="270"/>
        <v>0.7</v>
      </c>
      <c r="D3447" t="s">
        <v>23</v>
      </c>
      <c r="E3447">
        <f t="shared" si="271"/>
        <v>0.15</v>
      </c>
      <c r="F3447" t="s">
        <v>32</v>
      </c>
      <c r="G3447">
        <f t="shared" si="266"/>
        <v>0.45</v>
      </c>
      <c r="H3447" t="s">
        <v>8</v>
      </c>
      <c r="I3447">
        <f t="shared" si="267"/>
        <v>0.05</v>
      </c>
      <c r="Q3447">
        <v>136.13506404471616</v>
      </c>
      <c r="R3447">
        <v>920.06969674554443</v>
      </c>
      <c r="S3447">
        <v>0</v>
      </c>
      <c r="T3447">
        <v>0</v>
      </c>
      <c r="V3447" s="3" t="s">
        <v>127</v>
      </c>
      <c r="W3447" t="s">
        <v>38</v>
      </c>
    </row>
    <row r="3448" spans="1:23" x14ac:dyDescent="0.25">
      <c r="A3448">
        <v>3447</v>
      </c>
      <c r="B3448" t="s">
        <v>2</v>
      </c>
      <c r="C3448">
        <f t="shared" si="270"/>
        <v>0.7</v>
      </c>
      <c r="D3448" t="s">
        <v>23</v>
      </c>
      <c r="E3448">
        <f t="shared" si="271"/>
        <v>0.15</v>
      </c>
      <c r="F3448" t="s">
        <v>32</v>
      </c>
      <c r="G3448">
        <f t="shared" si="266"/>
        <v>0.45</v>
      </c>
      <c r="H3448" t="s">
        <v>8</v>
      </c>
      <c r="I3448">
        <f t="shared" si="267"/>
        <v>0.05</v>
      </c>
      <c r="Q3448">
        <v>151.09148859203432</v>
      </c>
      <c r="R3448">
        <v>867.66445986115832</v>
      </c>
      <c r="S3448">
        <v>0</v>
      </c>
      <c r="T3448">
        <v>0</v>
      </c>
      <c r="V3448" s="3" t="s">
        <v>127</v>
      </c>
      <c r="W3448" t="s">
        <v>38</v>
      </c>
    </row>
    <row r="3449" spans="1:23" x14ac:dyDescent="0.25">
      <c r="A3449">
        <v>3448</v>
      </c>
      <c r="B3449" t="s">
        <v>2</v>
      </c>
      <c r="C3449">
        <f t="shared" si="270"/>
        <v>0.7</v>
      </c>
      <c r="D3449" t="s">
        <v>23</v>
      </c>
      <c r="E3449">
        <f t="shared" si="271"/>
        <v>0.15</v>
      </c>
      <c r="F3449" t="s">
        <v>32</v>
      </c>
      <c r="G3449">
        <f t="shared" si="266"/>
        <v>0.45</v>
      </c>
      <c r="H3449" t="s">
        <v>8</v>
      </c>
      <c r="I3449">
        <f t="shared" si="267"/>
        <v>0.05</v>
      </c>
      <c r="Q3449">
        <v>169.8360967029154</v>
      </c>
      <c r="R3449">
        <v>824.44668055302532</v>
      </c>
      <c r="S3449">
        <v>0</v>
      </c>
      <c r="T3449">
        <v>0</v>
      </c>
      <c r="V3449" s="3" t="s">
        <v>127</v>
      </c>
      <c r="W3449" t="s">
        <v>38</v>
      </c>
    </row>
    <row r="3450" spans="1:23" x14ac:dyDescent="0.25">
      <c r="A3450">
        <v>3449</v>
      </c>
      <c r="B3450" t="s">
        <v>2</v>
      </c>
      <c r="C3450">
        <f t="shared" si="270"/>
        <v>0.7</v>
      </c>
      <c r="D3450" t="s">
        <v>23</v>
      </c>
      <c r="E3450">
        <f t="shared" si="271"/>
        <v>0.15</v>
      </c>
      <c r="F3450" t="s">
        <v>32</v>
      </c>
      <c r="G3450">
        <f t="shared" si="266"/>
        <v>0.45</v>
      </c>
      <c r="H3450" t="s">
        <v>8</v>
      </c>
      <c r="I3450">
        <f t="shared" si="267"/>
        <v>0.05</v>
      </c>
      <c r="Q3450">
        <v>188.01824734902664</v>
      </c>
      <c r="R3450">
        <v>771.5511511475961</v>
      </c>
      <c r="S3450">
        <v>0</v>
      </c>
      <c r="T3450">
        <v>0</v>
      </c>
      <c r="V3450" s="3" t="s">
        <v>127</v>
      </c>
      <c r="W3450" t="s">
        <v>38</v>
      </c>
    </row>
    <row r="3451" spans="1:23" x14ac:dyDescent="0.25">
      <c r="A3451">
        <v>3450</v>
      </c>
      <c r="B3451" t="s">
        <v>2</v>
      </c>
      <c r="C3451">
        <f t="shared" si="270"/>
        <v>0.7</v>
      </c>
      <c r="D3451" t="s">
        <v>23</v>
      </c>
      <c r="E3451">
        <f t="shared" si="271"/>
        <v>0.15</v>
      </c>
      <c r="F3451" t="s">
        <v>32</v>
      </c>
      <c r="G3451">
        <f t="shared" si="266"/>
        <v>0.45</v>
      </c>
      <c r="H3451" t="s">
        <v>8</v>
      </c>
      <c r="I3451">
        <f t="shared" si="267"/>
        <v>0.05</v>
      </c>
      <c r="Q3451">
        <v>215.13942323737118</v>
      </c>
      <c r="R3451">
        <v>727.49224218315419</v>
      </c>
      <c r="S3451">
        <v>0</v>
      </c>
      <c r="T3451">
        <v>0</v>
      </c>
      <c r="V3451" s="3" t="s">
        <v>127</v>
      </c>
      <c r="W3451" t="s">
        <v>38</v>
      </c>
    </row>
    <row r="3452" spans="1:23" x14ac:dyDescent="0.25">
      <c r="A3452">
        <v>3451</v>
      </c>
      <c r="B3452" t="s">
        <v>2</v>
      </c>
      <c r="C3452">
        <f t="shared" si="270"/>
        <v>0.7</v>
      </c>
      <c r="D3452" t="s">
        <v>23</v>
      </c>
      <c r="E3452">
        <f t="shared" si="271"/>
        <v>0.15</v>
      </c>
      <c r="F3452" t="s">
        <v>32</v>
      </c>
      <c r="G3452">
        <f t="shared" si="266"/>
        <v>0.45</v>
      </c>
      <c r="H3452" t="s">
        <v>8</v>
      </c>
      <c r="I3452">
        <f t="shared" si="267"/>
        <v>0.05</v>
      </c>
      <c r="Q3452">
        <v>245.55003479039476</v>
      </c>
      <c r="R3452">
        <v>680.01357186627706</v>
      </c>
      <c r="S3452">
        <v>0</v>
      </c>
      <c r="T3452">
        <v>0</v>
      </c>
      <c r="V3452" s="3" t="s">
        <v>127</v>
      </c>
      <c r="W3452" t="s">
        <v>38</v>
      </c>
    </row>
    <row r="3453" spans="1:23" x14ac:dyDescent="0.25">
      <c r="A3453">
        <v>3452</v>
      </c>
      <c r="B3453" t="s">
        <v>2</v>
      </c>
      <c r="C3453">
        <f t="shared" si="270"/>
        <v>0.7</v>
      </c>
      <c r="D3453" t="s">
        <v>23</v>
      </c>
      <c r="E3453">
        <f t="shared" si="271"/>
        <v>0.15</v>
      </c>
      <c r="F3453" t="s">
        <v>32</v>
      </c>
      <c r="G3453">
        <f t="shared" si="266"/>
        <v>0.45</v>
      </c>
      <c r="H3453" t="s">
        <v>8</v>
      </c>
      <c r="I3453">
        <f t="shared" si="267"/>
        <v>0.05</v>
      </c>
      <c r="Q3453">
        <v>288.21063348588063</v>
      </c>
      <c r="R3453">
        <v>628.66772462346353</v>
      </c>
      <c r="S3453">
        <v>0</v>
      </c>
      <c r="T3453">
        <v>0</v>
      </c>
      <c r="V3453" s="3" t="s">
        <v>127</v>
      </c>
      <c r="W3453" t="s">
        <v>38</v>
      </c>
    </row>
    <row r="3454" spans="1:23" x14ac:dyDescent="0.25">
      <c r="A3454">
        <v>3453</v>
      </c>
      <c r="B3454" t="s">
        <v>2</v>
      </c>
      <c r="C3454">
        <f t="shared" si="270"/>
        <v>0.7</v>
      </c>
      <c r="D3454" t="s">
        <v>23</v>
      </c>
      <c r="E3454">
        <f t="shared" si="271"/>
        <v>0.15</v>
      </c>
      <c r="F3454" t="s">
        <v>32</v>
      </c>
      <c r="G3454">
        <f t="shared" si="266"/>
        <v>0.45</v>
      </c>
      <c r="H3454" t="s">
        <v>8</v>
      </c>
      <c r="I3454">
        <f t="shared" si="267"/>
        <v>0.05</v>
      </c>
      <c r="Q3454">
        <v>328.94250849417909</v>
      </c>
      <c r="R3454">
        <v>585.74208025116491</v>
      </c>
      <c r="S3454">
        <v>0</v>
      </c>
      <c r="T3454">
        <v>0</v>
      </c>
      <c r="V3454" s="3" t="s">
        <v>127</v>
      </c>
      <c r="W3454" t="s">
        <v>38</v>
      </c>
    </row>
    <row r="3455" spans="1:23" x14ac:dyDescent="0.25">
      <c r="A3455">
        <v>3454</v>
      </c>
      <c r="B3455" t="s">
        <v>2</v>
      </c>
      <c r="C3455">
        <f t="shared" si="270"/>
        <v>0.7</v>
      </c>
      <c r="D3455" t="s">
        <v>23</v>
      </c>
      <c r="E3455">
        <f t="shared" si="271"/>
        <v>0.15</v>
      </c>
      <c r="F3455" t="s">
        <v>32</v>
      </c>
      <c r="G3455">
        <f t="shared" si="266"/>
        <v>0.45</v>
      </c>
      <c r="H3455" t="s">
        <v>8</v>
      </c>
      <c r="I3455">
        <f t="shared" si="267"/>
        <v>0.05</v>
      </c>
      <c r="Q3455">
        <v>381.21501679430827</v>
      </c>
      <c r="R3455">
        <v>535.06383057810501</v>
      </c>
      <c r="S3455">
        <v>0</v>
      </c>
      <c r="T3455">
        <v>0</v>
      </c>
      <c r="V3455" s="3" t="s">
        <v>127</v>
      </c>
      <c r="W3455" t="s">
        <v>38</v>
      </c>
    </row>
    <row r="3456" spans="1:23" x14ac:dyDescent="0.25">
      <c r="A3456">
        <v>3455</v>
      </c>
      <c r="B3456" t="s">
        <v>2</v>
      </c>
      <c r="C3456">
        <f t="shared" si="270"/>
        <v>0.7</v>
      </c>
      <c r="D3456" t="s">
        <v>23</v>
      </c>
      <c r="E3456">
        <f t="shared" si="271"/>
        <v>0.15</v>
      </c>
      <c r="F3456" t="s">
        <v>32</v>
      </c>
      <c r="G3456">
        <f t="shared" si="266"/>
        <v>0.45</v>
      </c>
      <c r="H3456" t="s">
        <v>8</v>
      </c>
      <c r="I3456">
        <f t="shared" si="267"/>
        <v>0.05</v>
      </c>
      <c r="Q3456">
        <v>428.50905143769262</v>
      </c>
      <c r="R3456">
        <v>486.76179948062679</v>
      </c>
      <c r="S3456">
        <v>0</v>
      </c>
      <c r="T3456">
        <v>0</v>
      </c>
      <c r="V3456" s="3" t="s">
        <v>127</v>
      </c>
      <c r="W3456" t="s">
        <v>38</v>
      </c>
    </row>
    <row r="3457" spans="1:23" x14ac:dyDescent="0.25">
      <c r="A3457">
        <v>3456</v>
      </c>
      <c r="B3457" t="s">
        <v>2</v>
      </c>
      <c r="C3457">
        <f t="shared" si="270"/>
        <v>0.7</v>
      </c>
      <c r="D3457" t="s">
        <v>23</v>
      </c>
      <c r="E3457">
        <f t="shared" si="271"/>
        <v>0.15</v>
      </c>
      <c r="F3457" t="s">
        <v>32</v>
      </c>
      <c r="G3457">
        <f>(1-0.1)/2</f>
        <v>0.45</v>
      </c>
      <c r="H3457" t="s">
        <v>8</v>
      </c>
      <c r="I3457">
        <f t="shared" si="267"/>
        <v>0.05</v>
      </c>
      <c r="Q3457">
        <v>496.59232145033639</v>
      </c>
      <c r="R3457">
        <v>437.98673583145637</v>
      </c>
      <c r="S3457">
        <v>0</v>
      </c>
      <c r="T3457">
        <v>0</v>
      </c>
      <c r="V3457" s="3" t="s">
        <v>127</v>
      </c>
      <c r="W3457" t="s">
        <v>38</v>
      </c>
    </row>
    <row r="3458" spans="1:23" x14ac:dyDescent="0.25">
      <c r="A3458">
        <v>3457</v>
      </c>
      <c r="B3458" t="s">
        <v>2</v>
      </c>
      <c r="C3458">
        <f t="shared" si="270"/>
        <v>0.7</v>
      </c>
      <c r="D3458" t="s">
        <v>23</v>
      </c>
      <c r="E3458">
        <f>0.3/2</f>
        <v>0.15</v>
      </c>
      <c r="F3458" t="s">
        <v>32</v>
      </c>
      <c r="G3458">
        <f t="shared" ref="G3458:G3470" si="272">(1-0.2)/2</f>
        <v>0.4</v>
      </c>
      <c r="H3458" t="s">
        <v>8</v>
      </c>
      <c r="I3458">
        <f t="shared" si="267"/>
        <v>0.05</v>
      </c>
      <c r="Q3458">
        <v>104.50329884664291</v>
      </c>
      <c r="R3458">
        <v>1057.0277709798579</v>
      </c>
      <c r="S3458">
        <v>0</v>
      </c>
      <c r="T3458">
        <v>0</v>
      </c>
      <c r="V3458" s="3" t="s">
        <v>127</v>
      </c>
      <c r="W3458" t="s">
        <v>38</v>
      </c>
    </row>
    <row r="3459" spans="1:23" x14ac:dyDescent="0.25">
      <c r="A3459">
        <v>3458</v>
      </c>
      <c r="B3459" t="s">
        <v>2</v>
      </c>
      <c r="C3459">
        <f t="shared" si="270"/>
        <v>0.7</v>
      </c>
      <c r="D3459" t="s">
        <v>23</v>
      </c>
      <c r="E3459">
        <f t="shared" si="271"/>
        <v>0.15</v>
      </c>
      <c r="F3459" t="s">
        <v>32</v>
      </c>
      <c r="G3459">
        <f t="shared" si="272"/>
        <v>0.4</v>
      </c>
      <c r="H3459" t="s">
        <v>8</v>
      </c>
      <c r="I3459">
        <f t="shared" si="267"/>
        <v>0.05</v>
      </c>
      <c r="Q3459">
        <v>114.22995349873933</v>
      </c>
      <c r="R3459">
        <v>1004.5699597309949</v>
      </c>
      <c r="S3459">
        <v>0</v>
      </c>
      <c r="T3459">
        <v>0</v>
      </c>
      <c r="V3459" s="3" t="s">
        <v>127</v>
      </c>
      <c r="W3459" t="s">
        <v>38</v>
      </c>
    </row>
    <row r="3460" spans="1:23" x14ac:dyDescent="0.25">
      <c r="A3460">
        <v>3459</v>
      </c>
      <c r="B3460" t="s">
        <v>2</v>
      </c>
      <c r="C3460">
        <f t="shared" si="270"/>
        <v>0.7</v>
      </c>
      <c r="D3460" t="s">
        <v>23</v>
      </c>
      <c r="E3460">
        <f t="shared" si="271"/>
        <v>0.15</v>
      </c>
      <c r="F3460" t="s">
        <v>32</v>
      </c>
      <c r="G3460">
        <f t="shared" si="272"/>
        <v>0.4</v>
      </c>
      <c r="H3460" t="s">
        <v>8</v>
      </c>
      <c r="I3460">
        <f t="shared" si="267"/>
        <v>0.05</v>
      </c>
      <c r="Q3460">
        <v>124.86191747374968</v>
      </c>
      <c r="R3460">
        <v>965.18615633586046</v>
      </c>
      <c r="S3460">
        <v>0</v>
      </c>
      <c r="T3460">
        <v>0</v>
      </c>
      <c r="V3460" s="3" t="s">
        <v>127</v>
      </c>
      <c r="W3460" t="s">
        <v>38</v>
      </c>
    </row>
    <row r="3461" spans="1:23" x14ac:dyDescent="0.25">
      <c r="A3461">
        <v>3460</v>
      </c>
      <c r="B3461" t="s">
        <v>2</v>
      </c>
      <c r="C3461">
        <f t="shared" si="270"/>
        <v>0.7</v>
      </c>
      <c r="D3461" t="s">
        <v>23</v>
      </c>
      <c r="E3461">
        <f t="shared" si="271"/>
        <v>0.15</v>
      </c>
      <c r="F3461" t="s">
        <v>32</v>
      </c>
      <c r="G3461">
        <f t="shared" si="272"/>
        <v>0.4</v>
      </c>
      <c r="H3461" t="s">
        <v>8</v>
      </c>
      <c r="I3461">
        <f t="shared" si="267"/>
        <v>0.05</v>
      </c>
      <c r="Q3461">
        <v>136.13506404471616</v>
      </c>
      <c r="R3461">
        <v>914.42563746945348</v>
      </c>
      <c r="S3461">
        <v>0</v>
      </c>
      <c r="T3461">
        <v>0</v>
      </c>
      <c r="V3461" s="3" t="s">
        <v>127</v>
      </c>
      <c r="W3461" t="s">
        <v>38</v>
      </c>
    </row>
    <row r="3462" spans="1:23" x14ac:dyDescent="0.25">
      <c r="A3462">
        <v>3461</v>
      </c>
      <c r="B3462" t="s">
        <v>2</v>
      </c>
      <c r="C3462">
        <f t="shared" si="270"/>
        <v>0.7</v>
      </c>
      <c r="D3462" t="s">
        <v>23</v>
      </c>
      <c r="E3462">
        <f t="shared" si="271"/>
        <v>0.15</v>
      </c>
      <c r="F3462" t="s">
        <v>32</v>
      </c>
      <c r="G3462">
        <f t="shared" si="272"/>
        <v>0.4</v>
      </c>
      <c r="H3462" t="s">
        <v>8</v>
      </c>
      <c r="I3462">
        <f t="shared" si="267"/>
        <v>0.05</v>
      </c>
      <c r="Q3462">
        <v>148.80242196154191</v>
      </c>
      <c r="R3462">
        <v>870.26218431672942</v>
      </c>
      <c r="S3462">
        <v>0</v>
      </c>
      <c r="T3462">
        <v>0</v>
      </c>
      <c r="V3462" s="3" t="s">
        <v>127</v>
      </c>
      <c r="W3462" t="s">
        <v>38</v>
      </c>
    </row>
    <row r="3463" spans="1:23" x14ac:dyDescent="0.25">
      <c r="A3463">
        <v>3462</v>
      </c>
      <c r="B3463" t="s">
        <v>2</v>
      </c>
      <c r="C3463">
        <f t="shared" si="270"/>
        <v>0.7</v>
      </c>
      <c r="D3463" t="s">
        <v>23</v>
      </c>
      <c r="E3463">
        <f t="shared" si="271"/>
        <v>0.15</v>
      </c>
      <c r="F3463" t="s">
        <v>32</v>
      </c>
      <c r="G3463">
        <f t="shared" si="272"/>
        <v>0.4</v>
      </c>
      <c r="H3463" t="s">
        <v>8</v>
      </c>
      <c r="I3463">
        <f t="shared" si="267"/>
        <v>0.05</v>
      </c>
      <c r="Q3463">
        <v>162.65222178402789</v>
      </c>
      <c r="R3463">
        <v>822.05277059301488</v>
      </c>
      <c r="S3463">
        <v>0</v>
      </c>
      <c r="T3463">
        <v>0</v>
      </c>
      <c r="V3463" s="3" t="s">
        <v>127</v>
      </c>
      <c r="W3463" t="s">
        <v>38</v>
      </c>
    </row>
    <row r="3464" spans="1:23" x14ac:dyDescent="0.25">
      <c r="A3464">
        <v>3463</v>
      </c>
      <c r="B3464" t="s">
        <v>2</v>
      </c>
      <c r="C3464">
        <f t="shared" si="270"/>
        <v>0.7</v>
      </c>
      <c r="D3464" t="s">
        <v>23</v>
      </c>
      <c r="E3464">
        <f t="shared" si="271"/>
        <v>0.15</v>
      </c>
      <c r="F3464" t="s">
        <v>32</v>
      </c>
      <c r="G3464">
        <f t="shared" si="272"/>
        <v>0.4</v>
      </c>
      <c r="H3464" t="s">
        <v>8</v>
      </c>
      <c r="I3464">
        <f t="shared" si="267"/>
        <v>0.05</v>
      </c>
      <c r="Q3464">
        <v>180.06528800972592</v>
      </c>
      <c r="R3464">
        <v>773.72912848286023</v>
      </c>
      <c r="S3464">
        <v>0</v>
      </c>
      <c r="T3464">
        <v>0</v>
      </c>
      <c r="V3464" s="3" t="s">
        <v>127</v>
      </c>
      <c r="W3464" t="s">
        <v>38</v>
      </c>
    </row>
    <row r="3465" spans="1:23" x14ac:dyDescent="0.25">
      <c r="A3465">
        <v>3464</v>
      </c>
      <c r="B3465" t="s">
        <v>2</v>
      </c>
      <c r="C3465">
        <f t="shared" si="270"/>
        <v>0.7</v>
      </c>
      <c r="D3465" t="s">
        <v>23</v>
      </c>
      <c r="E3465">
        <f t="shared" si="271"/>
        <v>0.15</v>
      </c>
      <c r="F3465" t="s">
        <v>32</v>
      </c>
      <c r="G3465">
        <f t="shared" si="272"/>
        <v>0.4</v>
      </c>
      <c r="H3465" t="s">
        <v>8</v>
      </c>
      <c r="I3465">
        <f t="shared" si="267"/>
        <v>0.05</v>
      </c>
      <c r="Q3465">
        <v>202.40442365242808</v>
      </c>
      <c r="R3465">
        <v>725.50224663005486</v>
      </c>
      <c r="S3465">
        <v>0</v>
      </c>
      <c r="T3465">
        <v>0</v>
      </c>
      <c r="V3465" s="3" t="s">
        <v>127</v>
      </c>
      <c r="W3465" t="s">
        <v>38</v>
      </c>
    </row>
    <row r="3466" spans="1:23" x14ac:dyDescent="0.25">
      <c r="A3466">
        <v>3465</v>
      </c>
      <c r="B3466" t="s">
        <v>2</v>
      </c>
      <c r="C3466">
        <f t="shared" si="270"/>
        <v>0.7</v>
      </c>
      <c r="D3466" t="s">
        <v>23</v>
      </c>
      <c r="E3466">
        <f t="shared" si="271"/>
        <v>0.15</v>
      </c>
      <c r="F3466" t="s">
        <v>32</v>
      </c>
      <c r="G3466">
        <f t="shared" si="272"/>
        <v>0.4</v>
      </c>
      <c r="H3466" t="s">
        <v>8</v>
      </c>
      <c r="I3466">
        <f t="shared" si="267"/>
        <v>0.05</v>
      </c>
      <c r="Q3466">
        <v>234.56866707535281</v>
      </c>
      <c r="R3466">
        <v>676.40885057918683</v>
      </c>
      <c r="S3466">
        <v>0</v>
      </c>
      <c r="T3466">
        <v>0</v>
      </c>
      <c r="V3466" s="3" t="s">
        <v>127</v>
      </c>
      <c r="W3466" t="s">
        <v>38</v>
      </c>
    </row>
    <row r="3467" spans="1:23" x14ac:dyDescent="0.25">
      <c r="A3467">
        <v>3466</v>
      </c>
      <c r="B3467" t="s">
        <v>2</v>
      </c>
      <c r="C3467">
        <f t="shared" si="270"/>
        <v>0.7</v>
      </c>
      <c r="D3467" t="s">
        <v>23</v>
      </c>
      <c r="E3467">
        <f t="shared" si="271"/>
        <v>0.15</v>
      </c>
      <c r="F3467" t="s">
        <v>32</v>
      </c>
      <c r="G3467">
        <f t="shared" si="272"/>
        <v>0.4</v>
      </c>
      <c r="H3467" t="s">
        <v>8</v>
      </c>
      <c r="I3467">
        <f t="shared" si="267"/>
        <v>0.05</v>
      </c>
      <c r="Q3467">
        <v>256.39526467360469</v>
      </c>
      <c r="R3467">
        <v>630.28932808823322</v>
      </c>
      <c r="S3467">
        <v>0</v>
      </c>
      <c r="T3467">
        <v>0</v>
      </c>
      <c r="V3467" s="3" t="s">
        <v>127</v>
      </c>
      <c r="W3467" t="s">
        <v>38</v>
      </c>
    </row>
    <row r="3468" spans="1:23" x14ac:dyDescent="0.25">
      <c r="A3468">
        <v>3467</v>
      </c>
      <c r="B3468" t="s">
        <v>2</v>
      </c>
      <c r="C3468">
        <f t="shared" si="270"/>
        <v>0.7</v>
      </c>
      <c r="D3468" t="s">
        <v>23</v>
      </c>
      <c r="E3468">
        <f t="shared" si="271"/>
        <v>0.15</v>
      </c>
      <c r="F3468" t="s">
        <v>32</v>
      </c>
      <c r="G3468">
        <f t="shared" si="272"/>
        <v>0.4</v>
      </c>
      <c r="H3468" t="s">
        <v>8</v>
      </c>
      <c r="I3468">
        <f t="shared" si="267"/>
        <v>0.05</v>
      </c>
      <c r="Q3468">
        <v>297.13923437857761</v>
      </c>
      <c r="R3468">
        <v>582.8141445538555</v>
      </c>
      <c r="S3468">
        <v>0</v>
      </c>
      <c r="T3468">
        <v>0</v>
      </c>
      <c r="V3468" s="3" t="s">
        <v>127</v>
      </c>
      <c r="W3468" t="s">
        <v>38</v>
      </c>
    </row>
    <row r="3469" spans="1:23" x14ac:dyDescent="0.25">
      <c r="A3469">
        <v>3468</v>
      </c>
      <c r="B3469" t="s">
        <v>2</v>
      </c>
      <c r="C3469">
        <f t="shared" si="270"/>
        <v>0.7</v>
      </c>
      <c r="D3469" t="s">
        <v>23</v>
      </c>
      <c r="E3469">
        <f t="shared" si="271"/>
        <v>0.15</v>
      </c>
      <c r="F3469" t="s">
        <v>32</v>
      </c>
      <c r="G3469">
        <f t="shared" si="272"/>
        <v>0.4</v>
      </c>
      <c r="H3469" t="s">
        <v>8</v>
      </c>
      <c r="I3469">
        <f t="shared" si="267"/>
        <v>0.05</v>
      </c>
      <c r="Q3469">
        <v>344.34993076333859</v>
      </c>
      <c r="R3469">
        <v>536.36598315709386</v>
      </c>
      <c r="S3469">
        <v>0</v>
      </c>
      <c r="T3469">
        <v>0</v>
      </c>
      <c r="V3469" s="3" t="s">
        <v>127</v>
      </c>
      <c r="W3469" t="s">
        <v>38</v>
      </c>
    </row>
    <row r="3470" spans="1:23" x14ac:dyDescent="0.25">
      <c r="A3470">
        <v>3469</v>
      </c>
      <c r="B3470" t="s">
        <v>2</v>
      </c>
      <c r="C3470">
        <f t="shared" si="270"/>
        <v>0.7</v>
      </c>
      <c r="D3470" t="s">
        <v>23</v>
      </c>
      <c r="E3470">
        <f t="shared" si="271"/>
        <v>0.15</v>
      </c>
      <c r="F3470" t="s">
        <v>32</v>
      </c>
      <c r="G3470">
        <f t="shared" si="272"/>
        <v>0.4</v>
      </c>
      <c r="H3470" t="s">
        <v>8</v>
      </c>
      <c r="I3470">
        <f t="shared" si="267"/>
        <v>0.05</v>
      </c>
      <c r="Q3470">
        <v>381.21501679430827</v>
      </c>
      <c r="R3470">
        <v>487.91340044589526</v>
      </c>
      <c r="S3470">
        <v>0</v>
      </c>
      <c r="T3470">
        <v>0</v>
      </c>
      <c r="V3470" s="3" t="s">
        <v>127</v>
      </c>
      <c r="W3470" t="s">
        <v>38</v>
      </c>
    </row>
    <row r="3471" spans="1:23" x14ac:dyDescent="0.25">
      <c r="A3471">
        <v>3470</v>
      </c>
      <c r="B3471" t="s">
        <v>2</v>
      </c>
      <c r="C3471">
        <f t="shared" si="270"/>
        <v>0.7</v>
      </c>
      <c r="D3471" t="s">
        <v>23</v>
      </c>
      <c r="E3471">
        <f t="shared" si="271"/>
        <v>0.15</v>
      </c>
      <c r="F3471" t="s">
        <v>32</v>
      </c>
      <c r="G3471">
        <f>(1-0.2)/2</f>
        <v>0.4</v>
      </c>
      <c r="H3471" t="s">
        <v>8</v>
      </c>
      <c r="I3471">
        <f t="shared" si="267"/>
        <v>0.05</v>
      </c>
      <c r="Q3471">
        <v>435.09089995499318</v>
      </c>
      <c r="R3471">
        <v>443.90908947527271</v>
      </c>
      <c r="S3471">
        <v>0</v>
      </c>
      <c r="T3471">
        <v>0</v>
      </c>
      <c r="V3471" s="3" t="s">
        <v>127</v>
      </c>
      <c r="W3471" t="s">
        <v>38</v>
      </c>
    </row>
    <row r="3472" spans="1:23" x14ac:dyDescent="0.25">
      <c r="A3472">
        <v>3471</v>
      </c>
      <c r="B3472" t="s">
        <v>2</v>
      </c>
      <c r="C3472">
        <v>1</v>
      </c>
      <c r="D3472" t="s">
        <v>32</v>
      </c>
      <c r="E3472">
        <f>1/2</f>
        <v>0.5</v>
      </c>
      <c r="Q3472">
        <v>432.11565447029949</v>
      </c>
      <c r="R3472">
        <v>900</v>
      </c>
      <c r="S3472">
        <v>4.6113703199347297E-19</v>
      </c>
      <c r="T3472">
        <v>0</v>
      </c>
      <c r="V3472" s="3" t="s">
        <v>127</v>
      </c>
      <c r="W3472" t="s">
        <v>38</v>
      </c>
    </row>
    <row r="3473" spans="1:23" x14ac:dyDescent="0.25">
      <c r="A3473">
        <v>3472</v>
      </c>
      <c r="B3473" t="s">
        <v>2</v>
      </c>
      <c r="C3473">
        <v>1</v>
      </c>
      <c r="D3473" t="s">
        <v>32</v>
      </c>
      <c r="E3473">
        <f t="shared" ref="E3473:E3478" si="273">1/2</f>
        <v>0.5</v>
      </c>
      <c r="Q3473">
        <v>445.94366624167856</v>
      </c>
      <c r="R3473">
        <v>900</v>
      </c>
      <c r="S3473">
        <v>1.3716079699860485E-18</v>
      </c>
      <c r="T3473">
        <v>0</v>
      </c>
      <c r="V3473" s="3" t="s">
        <v>127</v>
      </c>
      <c r="W3473" t="s">
        <v>38</v>
      </c>
    </row>
    <row r="3474" spans="1:23" x14ac:dyDescent="0.25">
      <c r="A3474">
        <v>3473</v>
      </c>
      <c r="B3474" t="s">
        <v>2</v>
      </c>
      <c r="C3474">
        <v>1</v>
      </c>
      <c r="D3474" t="s">
        <v>32</v>
      </c>
      <c r="E3474">
        <f t="shared" si="273"/>
        <v>0.5</v>
      </c>
      <c r="Q3474">
        <v>455.96341740842155</v>
      </c>
      <c r="R3474">
        <v>900</v>
      </c>
      <c r="S3474">
        <v>1.9150935783005266E-18</v>
      </c>
      <c r="T3474">
        <v>0</v>
      </c>
      <c r="V3474" s="3" t="s">
        <v>127</v>
      </c>
      <c r="W3474" t="s">
        <v>38</v>
      </c>
    </row>
    <row r="3475" spans="1:23" x14ac:dyDescent="0.25">
      <c r="A3475">
        <v>3474</v>
      </c>
      <c r="B3475" t="s">
        <v>2</v>
      </c>
      <c r="C3475">
        <v>1</v>
      </c>
      <c r="D3475" t="s">
        <v>32</v>
      </c>
      <c r="E3475">
        <f t="shared" si="273"/>
        <v>0.5</v>
      </c>
      <c r="Q3475">
        <v>475.80609392659829</v>
      </c>
      <c r="R3475">
        <v>900</v>
      </c>
      <c r="S3475">
        <v>7.4708497124441461E-18</v>
      </c>
      <c r="T3475">
        <v>0</v>
      </c>
      <c r="V3475" s="3" t="s">
        <v>127</v>
      </c>
      <c r="W3475" t="s">
        <v>38</v>
      </c>
    </row>
    <row r="3476" spans="1:23" x14ac:dyDescent="0.25">
      <c r="A3476">
        <v>3475</v>
      </c>
      <c r="B3476" t="s">
        <v>2</v>
      </c>
      <c r="C3476">
        <v>1</v>
      </c>
      <c r="D3476" t="s">
        <v>32</v>
      </c>
      <c r="E3476">
        <f t="shared" si="273"/>
        <v>0.5</v>
      </c>
      <c r="Q3476">
        <v>523.92605912589045</v>
      </c>
      <c r="R3476">
        <v>900</v>
      </c>
      <c r="S3476">
        <v>1.3225131530409428E-16</v>
      </c>
      <c r="T3476">
        <v>0</v>
      </c>
      <c r="V3476" s="3" t="s">
        <v>127</v>
      </c>
      <c r="W3476" t="s">
        <v>38</v>
      </c>
    </row>
    <row r="3477" spans="1:23" x14ac:dyDescent="0.25">
      <c r="A3477">
        <v>3476</v>
      </c>
      <c r="B3477" t="s">
        <v>2</v>
      </c>
      <c r="C3477">
        <v>1</v>
      </c>
      <c r="D3477" t="s">
        <v>32</v>
      </c>
      <c r="E3477">
        <f t="shared" si="273"/>
        <v>0.5</v>
      </c>
      <c r="Q3477">
        <v>535.69796921143222</v>
      </c>
      <c r="R3477">
        <v>900</v>
      </c>
      <c r="S3477">
        <v>7.6686691257629078E-16</v>
      </c>
      <c r="T3477">
        <v>0</v>
      </c>
      <c r="V3477" s="3" t="s">
        <v>127</v>
      </c>
      <c r="W3477" t="s">
        <v>38</v>
      </c>
    </row>
    <row r="3478" spans="1:23" x14ac:dyDescent="0.25">
      <c r="A3478">
        <v>3477</v>
      </c>
      <c r="B3478" t="s">
        <v>2</v>
      </c>
      <c r="C3478">
        <v>1</v>
      </c>
      <c r="D3478" t="s">
        <v>32</v>
      </c>
      <c r="E3478">
        <f t="shared" si="273"/>
        <v>0.5</v>
      </c>
      <c r="Q3478">
        <v>540.6796201354083</v>
      </c>
      <c r="R3478">
        <v>900</v>
      </c>
      <c r="S3478">
        <v>2.8247498873807136E-15</v>
      </c>
      <c r="T3478">
        <v>0</v>
      </c>
      <c r="V3478" s="3" t="s">
        <v>127</v>
      </c>
      <c r="W3478" t="s">
        <v>38</v>
      </c>
    </row>
    <row r="3479" spans="1:23" x14ac:dyDescent="0.25">
      <c r="A3479">
        <v>3478</v>
      </c>
      <c r="B3479" t="s">
        <v>2</v>
      </c>
      <c r="C3479">
        <v>0.8</v>
      </c>
      <c r="D3479" t="s">
        <v>23</v>
      </c>
      <c r="E3479">
        <f>0.2/2</f>
        <v>0.1</v>
      </c>
      <c r="F3479" t="s">
        <v>32</v>
      </c>
      <c r="G3479">
        <f>1/2</f>
        <v>0.5</v>
      </c>
      <c r="Q3479">
        <v>236.22725314531615</v>
      </c>
      <c r="R3479">
        <v>900</v>
      </c>
      <c r="S3479">
        <v>3.5160091774979069E-19</v>
      </c>
      <c r="T3479">
        <v>0</v>
      </c>
      <c r="V3479" s="3" t="s">
        <v>127</v>
      </c>
      <c r="W3479" t="s">
        <v>38</v>
      </c>
    </row>
    <row r="3480" spans="1:23" x14ac:dyDescent="0.25">
      <c r="A3480">
        <v>3479</v>
      </c>
      <c r="B3480" t="s">
        <v>2</v>
      </c>
      <c r="C3480">
        <v>0.8</v>
      </c>
      <c r="D3480" t="s">
        <v>23</v>
      </c>
      <c r="E3480">
        <f t="shared" ref="E3480:E3495" si="274">0.2/2</f>
        <v>0.1</v>
      </c>
      <c r="F3480" t="s">
        <v>32</v>
      </c>
      <c r="G3480">
        <f t="shared" ref="G3480:G3487" si="275">1/2</f>
        <v>0.5</v>
      </c>
      <c r="Q3480">
        <v>244.23618072087586</v>
      </c>
      <c r="R3480">
        <v>900</v>
      </c>
      <c r="S3480">
        <v>1.2487054292735434E-18</v>
      </c>
      <c r="T3480">
        <v>0</v>
      </c>
      <c r="V3480" s="3" t="s">
        <v>127</v>
      </c>
      <c r="W3480" t="s">
        <v>38</v>
      </c>
    </row>
    <row r="3481" spans="1:23" x14ac:dyDescent="0.25">
      <c r="A3481">
        <v>3480</v>
      </c>
      <c r="B3481" t="s">
        <v>2</v>
      </c>
      <c r="C3481">
        <v>0.8</v>
      </c>
      <c r="D3481" t="s">
        <v>23</v>
      </c>
      <c r="E3481">
        <f t="shared" si="274"/>
        <v>0.1</v>
      </c>
      <c r="F3481" t="s">
        <v>32</v>
      </c>
      <c r="G3481">
        <f t="shared" si="275"/>
        <v>0.5</v>
      </c>
      <c r="Q3481">
        <v>249.26425255566812</v>
      </c>
      <c r="R3481">
        <v>900</v>
      </c>
      <c r="S3481">
        <v>6.8369121574574784E-18</v>
      </c>
      <c r="T3481">
        <v>0</v>
      </c>
      <c r="V3481" s="3" t="s">
        <v>127</v>
      </c>
      <c r="W3481" t="s">
        <v>38</v>
      </c>
    </row>
    <row r="3482" spans="1:23" x14ac:dyDescent="0.25">
      <c r="A3482">
        <v>3481</v>
      </c>
      <c r="B3482" t="s">
        <v>2</v>
      </c>
      <c r="C3482">
        <v>0.8</v>
      </c>
      <c r="D3482" t="s">
        <v>23</v>
      </c>
      <c r="E3482">
        <f t="shared" si="274"/>
        <v>0.1</v>
      </c>
      <c r="F3482" t="s">
        <v>32</v>
      </c>
      <c r="G3482">
        <f t="shared" si="275"/>
        <v>0.5</v>
      </c>
      <c r="Q3482">
        <v>254.87075179899188</v>
      </c>
      <c r="R3482">
        <v>900</v>
      </c>
      <c r="S3482">
        <v>1.5873766952141844E-16</v>
      </c>
      <c r="T3482">
        <v>0</v>
      </c>
      <c r="V3482" s="3" t="s">
        <v>127</v>
      </c>
      <c r="W3482" t="s">
        <v>38</v>
      </c>
    </row>
    <row r="3483" spans="1:23" x14ac:dyDescent="0.25">
      <c r="A3483">
        <v>3482</v>
      </c>
      <c r="B3483" t="s">
        <v>2</v>
      </c>
      <c r="C3483">
        <v>0.8</v>
      </c>
      <c r="D3483" t="s">
        <v>23</v>
      </c>
      <c r="E3483">
        <f t="shared" si="274"/>
        <v>0.1</v>
      </c>
      <c r="F3483" t="s">
        <v>32</v>
      </c>
      <c r="G3483">
        <f t="shared" si="275"/>
        <v>0.5</v>
      </c>
      <c r="Q3483">
        <v>254.87075179899188</v>
      </c>
      <c r="R3483">
        <v>900</v>
      </c>
      <c r="S3483">
        <v>2.2868095646720642E-16</v>
      </c>
      <c r="T3483">
        <v>0</v>
      </c>
      <c r="V3483" s="3" t="s">
        <v>127</v>
      </c>
      <c r="W3483" t="s">
        <v>38</v>
      </c>
    </row>
    <row r="3484" spans="1:23" x14ac:dyDescent="0.25">
      <c r="A3484">
        <v>3483</v>
      </c>
      <c r="B3484" t="s">
        <v>2</v>
      </c>
      <c r="C3484">
        <v>0.8</v>
      </c>
      <c r="D3484" t="s">
        <v>23</v>
      </c>
      <c r="E3484">
        <f t="shared" si="274"/>
        <v>0.1</v>
      </c>
      <c r="F3484" t="s">
        <v>32</v>
      </c>
      <c r="G3484">
        <f t="shared" si="275"/>
        <v>0.5</v>
      </c>
      <c r="Q3484">
        <v>257.71517986957303</v>
      </c>
      <c r="R3484">
        <v>900</v>
      </c>
      <c r="S3484">
        <v>9.7989603417649147E-16</v>
      </c>
      <c r="T3484">
        <v>0</v>
      </c>
      <c r="V3484" s="3" t="s">
        <v>127</v>
      </c>
      <c r="W3484" t="s">
        <v>38</v>
      </c>
    </row>
    <row r="3485" spans="1:23" x14ac:dyDescent="0.25">
      <c r="A3485">
        <v>3484</v>
      </c>
      <c r="B3485" t="s">
        <v>2</v>
      </c>
      <c r="C3485">
        <v>0.8</v>
      </c>
      <c r="D3485" t="s">
        <v>23</v>
      </c>
      <c r="E3485">
        <f t="shared" si="274"/>
        <v>0.1</v>
      </c>
      <c r="F3485" t="s">
        <v>32</v>
      </c>
      <c r="G3485">
        <f t="shared" si="275"/>
        <v>0.5</v>
      </c>
      <c r="Q3485">
        <v>257.71517986957303</v>
      </c>
      <c r="R3485">
        <v>900</v>
      </c>
      <c r="S3485">
        <v>3.7047593263610178E-15</v>
      </c>
      <c r="T3485">
        <v>0</v>
      </c>
      <c r="V3485" s="3" t="s">
        <v>127</v>
      </c>
      <c r="W3485" t="s">
        <v>38</v>
      </c>
    </row>
    <row r="3486" spans="1:23" x14ac:dyDescent="0.25">
      <c r="A3486">
        <v>3485</v>
      </c>
      <c r="B3486" t="s">
        <v>2</v>
      </c>
      <c r="C3486">
        <v>0.8</v>
      </c>
      <c r="D3486" t="s">
        <v>23</v>
      </c>
      <c r="E3486">
        <f t="shared" si="274"/>
        <v>0.1</v>
      </c>
      <c r="F3486" t="s">
        <v>32</v>
      </c>
      <c r="G3486">
        <f t="shared" si="275"/>
        <v>0.5</v>
      </c>
      <c r="Q3486">
        <v>252.05191418728995</v>
      </c>
      <c r="R3486">
        <v>900</v>
      </c>
      <c r="S3486">
        <v>1.676910947605557E-13</v>
      </c>
      <c r="T3486">
        <v>0</v>
      </c>
      <c r="V3486" s="3" t="s">
        <v>127</v>
      </c>
      <c r="W3486" t="s">
        <v>38</v>
      </c>
    </row>
    <row r="3487" spans="1:23" x14ac:dyDescent="0.25">
      <c r="A3487">
        <v>3486</v>
      </c>
      <c r="B3487" t="s">
        <v>2</v>
      </c>
      <c r="C3487">
        <v>0.8</v>
      </c>
      <c r="D3487" t="s">
        <v>23</v>
      </c>
      <c r="E3487">
        <f t="shared" si="274"/>
        <v>0.1</v>
      </c>
      <c r="F3487" t="s">
        <v>32</v>
      </c>
      <c r="G3487">
        <f t="shared" si="275"/>
        <v>0.5</v>
      </c>
      <c r="Q3487">
        <v>249.26425255566812</v>
      </c>
      <c r="R3487">
        <v>900</v>
      </c>
      <c r="S3487">
        <v>3.4802464568635526E-13</v>
      </c>
      <c r="T3487">
        <v>0</v>
      </c>
      <c r="V3487" s="3" t="s">
        <v>127</v>
      </c>
      <c r="W3487" t="s">
        <v>38</v>
      </c>
    </row>
    <row r="3488" spans="1:23" x14ac:dyDescent="0.25">
      <c r="A3488">
        <v>3487</v>
      </c>
      <c r="B3488" t="s">
        <v>2</v>
      </c>
      <c r="C3488">
        <v>0.8</v>
      </c>
      <c r="D3488" t="s">
        <v>23</v>
      </c>
      <c r="E3488">
        <f>0.2/2</f>
        <v>0.1</v>
      </c>
      <c r="F3488" t="s">
        <v>32</v>
      </c>
      <c r="G3488">
        <f>0.9/2</f>
        <v>0.45</v>
      </c>
      <c r="H3488" t="s">
        <v>8</v>
      </c>
      <c r="I3488">
        <f>0.1/2</f>
        <v>0.05</v>
      </c>
      <c r="Q3488">
        <v>176.94162034070055</v>
      </c>
      <c r="R3488">
        <v>900</v>
      </c>
      <c r="S3488">
        <v>7.932315874244931E-19</v>
      </c>
      <c r="T3488">
        <v>0</v>
      </c>
      <c r="V3488" s="3" t="s">
        <v>127</v>
      </c>
      <c r="W3488" t="s">
        <v>38</v>
      </c>
    </row>
    <row r="3489" spans="1:23" x14ac:dyDescent="0.25">
      <c r="A3489">
        <v>3488</v>
      </c>
      <c r="B3489" t="s">
        <v>2</v>
      </c>
      <c r="C3489">
        <v>0.8</v>
      </c>
      <c r="D3489" t="s">
        <v>23</v>
      </c>
      <c r="E3489">
        <f t="shared" si="274"/>
        <v>0.1</v>
      </c>
      <c r="F3489" t="s">
        <v>32</v>
      </c>
      <c r="G3489">
        <f t="shared" ref="G3489:G3494" si="276">0.9/2</f>
        <v>0.45</v>
      </c>
      <c r="H3489" t="s">
        <v>8</v>
      </c>
      <c r="I3489">
        <f t="shared" ref="I3489:I3495" si="277">0.1/2</f>
        <v>0.05</v>
      </c>
      <c r="Q3489">
        <v>178.58706504484547</v>
      </c>
      <c r="R3489">
        <v>900</v>
      </c>
      <c r="S3489">
        <v>1.2487054292735434E-18</v>
      </c>
      <c r="T3489">
        <v>0</v>
      </c>
      <c r="V3489" s="3" t="s">
        <v>127</v>
      </c>
      <c r="W3489" t="s">
        <v>38</v>
      </c>
    </row>
    <row r="3490" spans="1:23" x14ac:dyDescent="0.25">
      <c r="A3490">
        <v>3489</v>
      </c>
      <c r="B3490" t="s">
        <v>2</v>
      </c>
      <c r="C3490">
        <v>0.8</v>
      </c>
      <c r="D3490" t="s">
        <v>23</v>
      </c>
      <c r="E3490">
        <f t="shared" si="274"/>
        <v>0.1</v>
      </c>
      <c r="F3490" t="s">
        <v>32</v>
      </c>
      <c r="G3490">
        <f t="shared" si="276"/>
        <v>0.45</v>
      </c>
      <c r="H3490" t="s">
        <v>8</v>
      </c>
      <c r="I3490">
        <f t="shared" si="277"/>
        <v>0.05</v>
      </c>
      <c r="Q3490">
        <v>184.6460408431679</v>
      </c>
      <c r="R3490">
        <v>900</v>
      </c>
      <c r="S3490">
        <v>5.0259712502960915E-18</v>
      </c>
      <c r="T3490">
        <v>0</v>
      </c>
      <c r="V3490" s="3" t="s">
        <v>127</v>
      </c>
      <c r="W3490" t="s">
        <v>38</v>
      </c>
    </row>
    <row r="3491" spans="1:23" x14ac:dyDescent="0.25">
      <c r="A3491">
        <v>3490</v>
      </c>
      <c r="B3491" t="s">
        <v>2</v>
      </c>
      <c r="C3491">
        <v>0.8</v>
      </c>
      <c r="D3491" t="s">
        <v>23</v>
      </c>
      <c r="E3491">
        <f t="shared" si="274"/>
        <v>0.1</v>
      </c>
      <c r="F3491" t="s">
        <v>32</v>
      </c>
      <c r="G3491">
        <f t="shared" si="276"/>
        <v>0.45</v>
      </c>
      <c r="H3491" t="s">
        <v>8</v>
      </c>
      <c r="I3491">
        <f t="shared" si="277"/>
        <v>0.05</v>
      </c>
      <c r="Q3491">
        <v>194.83635670869364</v>
      </c>
      <c r="R3491">
        <v>900</v>
      </c>
      <c r="S3491">
        <v>1.173032378911419E-16</v>
      </c>
      <c r="T3491">
        <v>0</v>
      </c>
      <c r="V3491" s="3" t="s">
        <v>127</v>
      </c>
      <c r="W3491" t="s">
        <v>38</v>
      </c>
    </row>
    <row r="3492" spans="1:23" x14ac:dyDescent="0.25">
      <c r="A3492">
        <v>3491</v>
      </c>
      <c r="B3492" t="s">
        <v>2</v>
      </c>
      <c r="C3492">
        <v>0.8</v>
      </c>
      <c r="D3492" t="s">
        <v>23</v>
      </c>
      <c r="E3492">
        <f t="shared" si="274"/>
        <v>0.1</v>
      </c>
      <c r="F3492" t="s">
        <v>32</v>
      </c>
      <c r="G3492">
        <f t="shared" si="276"/>
        <v>0.45</v>
      </c>
      <c r="H3492" t="s">
        <v>8</v>
      </c>
      <c r="I3492">
        <f t="shared" si="277"/>
        <v>0.05</v>
      </c>
      <c r="Q3492">
        <v>197.01078432849758</v>
      </c>
      <c r="R3492">
        <v>900</v>
      </c>
      <c r="S3492">
        <v>7.0181072374902204E-16</v>
      </c>
      <c r="T3492">
        <v>0</v>
      </c>
      <c r="V3492" s="3" t="s">
        <v>127</v>
      </c>
      <c r="W3492" t="s">
        <v>38</v>
      </c>
    </row>
    <row r="3493" spans="1:23" x14ac:dyDescent="0.25">
      <c r="A3493">
        <v>3492</v>
      </c>
      <c r="B3493" t="s">
        <v>2</v>
      </c>
      <c r="C3493">
        <v>0.8</v>
      </c>
      <c r="D3493" t="s">
        <v>23</v>
      </c>
      <c r="E3493">
        <f t="shared" si="274"/>
        <v>0.1</v>
      </c>
      <c r="F3493" t="s">
        <v>32</v>
      </c>
      <c r="G3493">
        <f t="shared" si="276"/>
        <v>0.45</v>
      </c>
      <c r="H3493" t="s">
        <v>8</v>
      </c>
      <c r="I3493">
        <f t="shared" si="277"/>
        <v>0.05</v>
      </c>
      <c r="Q3493">
        <v>197.01078432849758</v>
      </c>
      <c r="R3493">
        <v>900</v>
      </c>
      <c r="S3493">
        <v>9.2044957175316672E-16</v>
      </c>
      <c r="T3493">
        <v>0</v>
      </c>
      <c r="V3493" s="3" t="s">
        <v>127</v>
      </c>
      <c r="W3493" t="s">
        <v>38</v>
      </c>
    </row>
    <row r="3494" spans="1:23" x14ac:dyDescent="0.25">
      <c r="A3494">
        <v>3493</v>
      </c>
      <c r="B3494" t="s">
        <v>2</v>
      </c>
      <c r="C3494">
        <v>0.8</v>
      </c>
      <c r="D3494" t="s">
        <v>23</v>
      </c>
      <c r="E3494">
        <f t="shared" si="274"/>
        <v>0.1</v>
      </c>
      <c r="F3494" t="s">
        <v>32</v>
      </c>
      <c r="G3494">
        <f t="shared" si="276"/>
        <v>0.45</v>
      </c>
      <c r="H3494" t="s">
        <v>8</v>
      </c>
      <c r="I3494">
        <f t="shared" si="277"/>
        <v>0.05</v>
      </c>
      <c r="Q3494">
        <v>197.01078432849758</v>
      </c>
      <c r="R3494">
        <v>900</v>
      </c>
      <c r="S3494">
        <v>2.8247498873807136E-15</v>
      </c>
      <c r="T3494">
        <v>0</v>
      </c>
      <c r="V3494" s="3" t="s">
        <v>127</v>
      </c>
      <c r="W3494" t="s">
        <v>38</v>
      </c>
    </row>
    <row r="3495" spans="1:23" x14ac:dyDescent="0.25">
      <c r="A3495">
        <v>3494</v>
      </c>
      <c r="B3495" t="s">
        <v>2</v>
      </c>
      <c r="C3495">
        <v>0.8</v>
      </c>
      <c r="D3495" t="s">
        <v>23</v>
      </c>
      <c r="E3495">
        <f t="shared" si="274"/>
        <v>0.1</v>
      </c>
      <c r="F3495" t="s">
        <v>32</v>
      </c>
      <c r="G3495">
        <f>0.9/2</f>
        <v>0.45</v>
      </c>
      <c r="H3495" t="s">
        <v>8</v>
      </c>
      <c r="I3495">
        <f t="shared" si="277"/>
        <v>0.05</v>
      </c>
      <c r="Q3495">
        <v>197.01078432849758</v>
      </c>
      <c r="R3495">
        <v>900</v>
      </c>
      <c r="S3495">
        <v>2.9070332556055184E-14</v>
      </c>
      <c r="T3495">
        <v>0</v>
      </c>
      <c r="V3495" s="3" t="s">
        <v>127</v>
      </c>
      <c r="W3495" t="s">
        <v>38</v>
      </c>
    </row>
    <row r="3496" spans="1:23" x14ac:dyDescent="0.25">
      <c r="A3496">
        <v>3495</v>
      </c>
      <c r="B3496" t="s">
        <v>2</v>
      </c>
      <c r="C3496">
        <v>1</v>
      </c>
      <c r="D3496" t="s">
        <v>32</v>
      </c>
      <c r="E3496">
        <f>1/2</f>
        <v>0.5</v>
      </c>
      <c r="Q3496">
        <v>763.57200959915122</v>
      </c>
      <c r="R3496">
        <v>700</v>
      </c>
      <c r="S3496">
        <v>4.7122681949151943E-24</v>
      </c>
      <c r="T3496">
        <v>0</v>
      </c>
      <c r="V3496" s="3" t="s">
        <v>127</v>
      </c>
      <c r="W3496" t="s">
        <v>38</v>
      </c>
    </row>
    <row r="3497" spans="1:23" x14ac:dyDescent="0.25">
      <c r="A3497">
        <v>3496</v>
      </c>
      <c r="B3497" t="s">
        <v>2</v>
      </c>
      <c r="C3497">
        <v>1</v>
      </c>
      <c r="D3497" t="s">
        <v>32</v>
      </c>
      <c r="E3497">
        <f t="shared" ref="E3497:E3501" si="278">1/2</f>
        <v>0.5</v>
      </c>
      <c r="Q3497">
        <v>805.84218776148236</v>
      </c>
      <c r="R3497">
        <v>700</v>
      </c>
      <c r="S3497">
        <v>2.3135559140630475E-23</v>
      </c>
      <c r="T3497">
        <v>0</v>
      </c>
      <c r="V3497" s="3" t="s">
        <v>127</v>
      </c>
      <c r="W3497" t="s">
        <v>38</v>
      </c>
    </row>
    <row r="3498" spans="1:23" x14ac:dyDescent="0.25">
      <c r="A3498">
        <v>3497</v>
      </c>
      <c r="B3498" t="s">
        <v>2</v>
      </c>
      <c r="C3498">
        <v>1</v>
      </c>
      <c r="D3498" t="s">
        <v>32</v>
      </c>
      <c r="E3498">
        <f t="shared" si="278"/>
        <v>0.5</v>
      </c>
      <c r="Q3498">
        <v>824.02426398944192</v>
      </c>
      <c r="R3498">
        <v>700</v>
      </c>
      <c r="S3498">
        <v>1.1993888302683335E-22</v>
      </c>
      <c r="T3498">
        <v>0</v>
      </c>
      <c r="V3498" s="3" t="s">
        <v>127</v>
      </c>
      <c r="W3498" t="s">
        <v>38</v>
      </c>
    </row>
    <row r="3499" spans="1:23" x14ac:dyDescent="0.25">
      <c r="A3499">
        <v>3498</v>
      </c>
      <c r="B3499" t="s">
        <v>2</v>
      </c>
      <c r="C3499">
        <v>1</v>
      </c>
      <c r="D3499" t="s">
        <v>32</v>
      </c>
      <c r="E3499">
        <f t="shared" si="278"/>
        <v>0.5</v>
      </c>
      <c r="Q3499">
        <v>877.76851718146952</v>
      </c>
      <c r="R3499">
        <v>700</v>
      </c>
      <c r="S3499">
        <v>4.1548944926558226E-21</v>
      </c>
      <c r="T3499">
        <v>0</v>
      </c>
      <c r="V3499" s="3" t="s">
        <v>127</v>
      </c>
      <c r="W3499" t="s">
        <v>38</v>
      </c>
    </row>
    <row r="3500" spans="1:23" x14ac:dyDescent="0.25">
      <c r="A3500">
        <v>3499</v>
      </c>
      <c r="B3500" t="s">
        <v>2</v>
      </c>
      <c r="C3500">
        <v>1</v>
      </c>
      <c r="D3500" t="s">
        <v>32</v>
      </c>
      <c r="E3500">
        <f t="shared" si="278"/>
        <v>0.5</v>
      </c>
      <c r="Q3500">
        <v>905.94117754906028</v>
      </c>
      <c r="R3500">
        <v>700</v>
      </c>
      <c r="S3500">
        <v>3.6278556630408165E-20</v>
      </c>
      <c r="T3500">
        <v>0</v>
      </c>
      <c r="V3500" s="3" t="s">
        <v>127</v>
      </c>
      <c r="W3500" t="s">
        <v>38</v>
      </c>
    </row>
    <row r="3501" spans="1:23" x14ac:dyDescent="0.25">
      <c r="A3501">
        <v>3500</v>
      </c>
      <c r="B3501" t="s">
        <v>2</v>
      </c>
      <c r="C3501">
        <v>1</v>
      </c>
      <c r="D3501" t="s">
        <v>32</v>
      </c>
      <c r="E3501">
        <f t="shared" si="278"/>
        <v>0.5</v>
      </c>
      <c r="Q3501">
        <v>887.62596947838222</v>
      </c>
      <c r="R3501">
        <v>700</v>
      </c>
      <c r="S3501">
        <v>1.5267572817269122E-19</v>
      </c>
      <c r="T3501">
        <v>0</v>
      </c>
      <c r="V3501" s="3" t="s">
        <v>127</v>
      </c>
      <c r="W3501" t="s">
        <v>38</v>
      </c>
    </row>
    <row r="3502" spans="1:23" x14ac:dyDescent="0.25">
      <c r="A3502">
        <v>3501</v>
      </c>
      <c r="B3502" t="s">
        <v>2</v>
      </c>
      <c r="C3502">
        <v>1</v>
      </c>
      <c r="D3502" t="s">
        <v>32</v>
      </c>
      <c r="E3502">
        <f>1/2</f>
        <v>0.5</v>
      </c>
      <c r="Q3502">
        <v>841.04648479938692</v>
      </c>
      <c r="R3502">
        <v>700</v>
      </c>
      <c r="S3502">
        <v>5.6080257618236131E-19</v>
      </c>
      <c r="T3502">
        <v>0</v>
      </c>
      <c r="V3502" s="3" t="s">
        <v>127</v>
      </c>
      <c r="W3502" t="s">
        <v>38</v>
      </c>
    </row>
    <row r="3503" spans="1:23" x14ac:dyDescent="0.25">
      <c r="A3503">
        <v>3502</v>
      </c>
      <c r="B3503" t="s">
        <v>2</v>
      </c>
      <c r="C3503">
        <v>0.8</v>
      </c>
      <c r="D3503" t="s">
        <v>23</v>
      </c>
      <c r="E3503">
        <f>0.2/2</f>
        <v>0.1</v>
      </c>
      <c r="F3503" t="s">
        <v>32</v>
      </c>
      <c r="G3503">
        <f>1/2</f>
        <v>0.5</v>
      </c>
      <c r="Q3503">
        <v>402.14252456013702</v>
      </c>
      <c r="R3503">
        <v>700</v>
      </c>
      <c r="S3503">
        <v>1.237599143126484E-23</v>
      </c>
      <c r="T3503">
        <v>0</v>
      </c>
      <c r="V3503" s="3" t="s">
        <v>127</v>
      </c>
      <c r="W3503" t="s">
        <v>38</v>
      </c>
    </row>
    <row r="3504" spans="1:23" x14ac:dyDescent="0.25">
      <c r="A3504">
        <v>3503</v>
      </c>
      <c r="B3504" t="s">
        <v>2</v>
      </c>
      <c r="C3504">
        <v>0.8</v>
      </c>
      <c r="D3504" t="s">
        <v>23</v>
      </c>
      <c r="E3504">
        <f t="shared" ref="E3504:E3518" si="279">0.2/2</f>
        <v>0.1</v>
      </c>
      <c r="F3504" t="s">
        <v>32</v>
      </c>
      <c r="G3504">
        <f t="shared" ref="G3504:G3510" si="280">1/2</f>
        <v>0.5</v>
      </c>
      <c r="Q3504">
        <v>402.14252456013702</v>
      </c>
      <c r="R3504">
        <v>700</v>
      </c>
      <c r="S3504">
        <v>1.5666067736469975E-23</v>
      </c>
      <c r="T3504">
        <v>0</v>
      </c>
      <c r="V3504" s="3" t="s">
        <v>127</v>
      </c>
      <c r="W3504" t="s">
        <v>38</v>
      </c>
    </row>
    <row r="3505" spans="1:23" x14ac:dyDescent="0.25">
      <c r="A3505">
        <v>3504</v>
      </c>
      <c r="B3505" t="s">
        <v>2</v>
      </c>
      <c r="C3505">
        <v>0.8</v>
      </c>
      <c r="D3505" t="s">
        <v>23</v>
      </c>
      <c r="E3505">
        <f t="shared" si="279"/>
        <v>0.1</v>
      </c>
      <c r="F3505" t="s">
        <v>32</v>
      </c>
      <c r="G3505">
        <f t="shared" si="280"/>
        <v>0.5</v>
      </c>
      <c r="Q3505">
        <v>406.64927280030531</v>
      </c>
      <c r="R3505">
        <v>700</v>
      </c>
      <c r="S3505">
        <v>4.1145277905149969E-23</v>
      </c>
      <c r="T3505">
        <v>0</v>
      </c>
      <c r="V3505" s="3" t="s">
        <v>127</v>
      </c>
      <c r="W3505" t="s">
        <v>38</v>
      </c>
    </row>
    <row r="3506" spans="1:23" x14ac:dyDescent="0.25">
      <c r="A3506">
        <v>3505</v>
      </c>
      <c r="B3506" t="s">
        <v>2</v>
      </c>
      <c r="C3506">
        <v>0.8</v>
      </c>
      <c r="D3506" t="s">
        <v>23</v>
      </c>
      <c r="E3506">
        <f t="shared" si="279"/>
        <v>0.1</v>
      </c>
      <c r="F3506" t="s">
        <v>32</v>
      </c>
      <c r="G3506">
        <f t="shared" si="280"/>
        <v>0.5</v>
      </c>
      <c r="Q3506">
        <v>411.21599595081665</v>
      </c>
      <c r="R3506">
        <v>700</v>
      </c>
      <c r="S3506">
        <v>2.1233911355974923E-22</v>
      </c>
      <c r="T3506">
        <v>0</v>
      </c>
      <c r="V3506" s="3" t="s">
        <v>127</v>
      </c>
      <c r="W3506" t="s">
        <v>38</v>
      </c>
    </row>
    <row r="3507" spans="1:23" x14ac:dyDescent="0.25">
      <c r="A3507">
        <v>3506</v>
      </c>
      <c r="B3507" t="s">
        <v>2</v>
      </c>
      <c r="C3507">
        <v>0.8</v>
      </c>
      <c r="D3507" t="s">
        <v>23</v>
      </c>
      <c r="E3507">
        <f t="shared" si="279"/>
        <v>0.1</v>
      </c>
      <c r="F3507" t="s">
        <v>32</v>
      </c>
      <c r="G3507">
        <f t="shared" si="280"/>
        <v>0.5</v>
      </c>
      <c r="Q3507">
        <v>415.82442916266734</v>
      </c>
      <c r="R3507">
        <v>700</v>
      </c>
      <c r="S3507">
        <v>4.1548944926558226E-21</v>
      </c>
      <c r="T3507">
        <v>0</v>
      </c>
      <c r="V3507" s="3" t="s">
        <v>127</v>
      </c>
      <c r="W3507" t="s">
        <v>38</v>
      </c>
    </row>
    <row r="3508" spans="1:23" x14ac:dyDescent="0.25">
      <c r="A3508">
        <v>3507</v>
      </c>
      <c r="B3508" t="s">
        <v>2</v>
      </c>
      <c r="C3508">
        <v>0.8</v>
      </c>
      <c r="D3508" t="s">
        <v>23</v>
      </c>
      <c r="E3508">
        <f t="shared" si="279"/>
        <v>0.1</v>
      </c>
      <c r="F3508" t="s">
        <v>32</v>
      </c>
      <c r="G3508">
        <f t="shared" si="280"/>
        <v>0.5</v>
      </c>
      <c r="Q3508">
        <v>411.21599595081665</v>
      </c>
      <c r="R3508">
        <v>700</v>
      </c>
      <c r="S3508">
        <v>1.7485578288283725E-20</v>
      </c>
      <c r="T3508">
        <v>0</v>
      </c>
      <c r="V3508" s="3" t="s">
        <v>127</v>
      </c>
      <c r="W3508" t="s">
        <v>38</v>
      </c>
    </row>
    <row r="3509" spans="1:23" x14ac:dyDescent="0.25">
      <c r="A3509">
        <v>3508</v>
      </c>
      <c r="B3509" t="s">
        <v>2</v>
      </c>
      <c r="C3509">
        <v>0.8</v>
      </c>
      <c r="D3509" t="s">
        <v>23</v>
      </c>
      <c r="E3509">
        <f t="shared" si="279"/>
        <v>0.1</v>
      </c>
      <c r="F3509" t="s">
        <v>32</v>
      </c>
      <c r="G3509">
        <f t="shared" si="280"/>
        <v>0.5</v>
      </c>
      <c r="Q3509">
        <v>411.21599595081665</v>
      </c>
      <c r="R3509">
        <v>700</v>
      </c>
      <c r="S3509">
        <v>2.7265910197945533E-20</v>
      </c>
      <c r="T3509">
        <v>0</v>
      </c>
      <c r="V3509" s="3" t="s">
        <v>127</v>
      </c>
      <c r="W3509" t="s">
        <v>38</v>
      </c>
    </row>
    <row r="3510" spans="1:23" x14ac:dyDescent="0.25">
      <c r="A3510">
        <v>3509</v>
      </c>
      <c r="B3510" t="s">
        <v>2</v>
      </c>
      <c r="C3510">
        <v>0.8</v>
      </c>
      <c r="D3510" t="s">
        <v>23</v>
      </c>
      <c r="E3510">
        <f t="shared" si="279"/>
        <v>0.1</v>
      </c>
      <c r="F3510" t="s">
        <v>32</v>
      </c>
      <c r="G3510">
        <f t="shared" si="280"/>
        <v>0.5</v>
      </c>
      <c r="Q3510">
        <v>411.21599595081665</v>
      </c>
      <c r="R3510">
        <v>700</v>
      </c>
      <c r="S3510">
        <v>1.3693359181529243E-19</v>
      </c>
      <c r="T3510">
        <v>0</v>
      </c>
      <c r="V3510" s="3" t="s">
        <v>127</v>
      </c>
      <c r="W3510" t="s">
        <v>38</v>
      </c>
    </row>
    <row r="3511" spans="1:23" x14ac:dyDescent="0.25">
      <c r="A3511">
        <v>3510</v>
      </c>
      <c r="B3511" t="s">
        <v>2</v>
      </c>
      <c r="C3511">
        <v>0.8</v>
      </c>
      <c r="D3511" t="s">
        <v>23</v>
      </c>
      <c r="E3511">
        <f>0.2/2</f>
        <v>0.1</v>
      </c>
      <c r="F3511" t="s">
        <v>32</v>
      </c>
      <c r="G3511">
        <f>0.9/2</f>
        <v>0.45</v>
      </c>
      <c r="H3511" t="s">
        <v>8</v>
      </c>
      <c r="I3511">
        <f>0.1/2</f>
        <v>0.05</v>
      </c>
      <c r="Q3511">
        <v>246.20110624688377</v>
      </c>
      <c r="R3511">
        <v>700</v>
      </c>
      <c r="S3511">
        <v>2.037745768630111E-23</v>
      </c>
      <c r="T3511">
        <v>0</v>
      </c>
      <c r="V3511" s="3" t="s">
        <v>127</v>
      </c>
      <c r="W3511" t="s">
        <v>38</v>
      </c>
    </row>
    <row r="3512" spans="1:23" x14ac:dyDescent="0.25">
      <c r="A3512">
        <v>3511</v>
      </c>
      <c r="B3512" t="s">
        <v>2</v>
      </c>
      <c r="C3512">
        <v>0.8</v>
      </c>
      <c r="D3512" t="s">
        <v>23</v>
      </c>
      <c r="E3512">
        <f t="shared" si="279"/>
        <v>0.1</v>
      </c>
      <c r="F3512" t="s">
        <v>32</v>
      </c>
      <c r="G3512">
        <f t="shared" ref="G3512:G3518" si="281">0.9/2</f>
        <v>0.45</v>
      </c>
      <c r="H3512" t="s">
        <v>8</v>
      </c>
      <c r="I3512">
        <f t="shared" ref="I3512:I3519" si="282">0.1/2</f>
        <v>0.05</v>
      </c>
      <c r="Q3512">
        <v>251.28698754593358</v>
      </c>
      <c r="R3512">
        <v>700</v>
      </c>
      <c r="S3512">
        <v>4.2279515316204485E-23</v>
      </c>
      <c r="T3512">
        <v>0</v>
      </c>
      <c r="V3512" s="3" t="s">
        <v>127</v>
      </c>
      <c r="W3512" t="s">
        <v>38</v>
      </c>
    </row>
    <row r="3513" spans="1:23" x14ac:dyDescent="0.25">
      <c r="A3513">
        <v>3512</v>
      </c>
      <c r="B3513" t="s">
        <v>2</v>
      </c>
      <c r="C3513">
        <v>0.8</v>
      </c>
      <c r="D3513" t="s">
        <v>23</v>
      </c>
      <c r="E3513">
        <f t="shared" si="279"/>
        <v>0.1</v>
      </c>
      <c r="F3513" t="s">
        <v>32</v>
      </c>
      <c r="G3513">
        <f t="shared" si="281"/>
        <v>0.45</v>
      </c>
      <c r="H3513" t="s">
        <v>8</v>
      </c>
      <c r="I3513">
        <f t="shared" si="282"/>
        <v>0.05</v>
      </c>
      <c r="Q3513">
        <v>254.10312142816446</v>
      </c>
      <c r="R3513">
        <v>700</v>
      </c>
      <c r="S3513">
        <v>1.6398344276265305E-22</v>
      </c>
      <c r="T3513">
        <v>0</v>
      </c>
      <c r="V3513" s="3" t="s">
        <v>127</v>
      </c>
      <c r="W3513" t="s">
        <v>38</v>
      </c>
    </row>
    <row r="3514" spans="1:23" x14ac:dyDescent="0.25">
      <c r="A3514">
        <v>3513</v>
      </c>
      <c r="B3514" t="s">
        <v>2</v>
      </c>
      <c r="C3514">
        <v>0.8</v>
      </c>
      <c r="D3514" t="s">
        <v>23</v>
      </c>
      <c r="E3514">
        <f t="shared" si="279"/>
        <v>0.1</v>
      </c>
      <c r="F3514" t="s">
        <v>32</v>
      </c>
      <c r="G3514">
        <f t="shared" si="281"/>
        <v>0.45</v>
      </c>
      <c r="H3514" t="s">
        <v>8</v>
      </c>
      <c r="I3514">
        <f t="shared" si="282"/>
        <v>0.05</v>
      </c>
      <c r="Q3514">
        <v>262.25875790659188</v>
      </c>
      <c r="R3514">
        <v>700</v>
      </c>
      <c r="S3514">
        <v>2.4668912241540225E-21</v>
      </c>
      <c r="T3514">
        <v>0</v>
      </c>
      <c r="V3514" s="3" t="s">
        <v>127</v>
      </c>
      <c r="W3514" t="s">
        <v>38</v>
      </c>
    </row>
    <row r="3515" spans="1:23" x14ac:dyDescent="0.25">
      <c r="A3515">
        <v>3514</v>
      </c>
      <c r="B3515" t="s">
        <v>2</v>
      </c>
      <c r="C3515">
        <v>0.8</v>
      </c>
      <c r="D3515" t="s">
        <v>23</v>
      </c>
      <c r="E3515">
        <f t="shared" si="279"/>
        <v>0.1</v>
      </c>
      <c r="F3515" t="s">
        <v>32</v>
      </c>
      <c r="G3515">
        <f t="shared" si="281"/>
        <v>0.45</v>
      </c>
      <c r="H3515" t="s">
        <v>8</v>
      </c>
      <c r="I3515">
        <f t="shared" si="282"/>
        <v>0.05</v>
      </c>
      <c r="Q3515">
        <v>259.83640567877364</v>
      </c>
      <c r="R3515">
        <v>700</v>
      </c>
      <c r="S3515">
        <v>3.4658518932057407E-21</v>
      </c>
      <c r="T3515">
        <v>0</v>
      </c>
      <c r="V3515" s="3" t="s">
        <v>127</v>
      </c>
      <c r="W3515" t="s">
        <v>38</v>
      </c>
    </row>
    <row r="3516" spans="1:23" x14ac:dyDescent="0.25">
      <c r="A3516">
        <v>3515</v>
      </c>
      <c r="B3516" t="s">
        <v>2</v>
      </c>
      <c r="C3516">
        <v>0.8</v>
      </c>
      <c r="D3516" t="s">
        <v>23</v>
      </c>
      <c r="E3516">
        <f t="shared" si="279"/>
        <v>0.1</v>
      </c>
      <c r="F3516" t="s">
        <v>32</v>
      </c>
      <c r="G3516">
        <f t="shared" si="281"/>
        <v>0.45</v>
      </c>
      <c r="H3516" t="s">
        <v>8</v>
      </c>
      <c r="I3516">
        <f t="shared" si="282"/>
        <v>0.05</v>
      </c>
      <c r="Q3516">
        <v>262.25875790659188</v>
      </c>
      <c r="R3516">
        <v>700</v>
      </c>
      <c r="S3516">
        <v>1.5331335939980051E-20</v>
      </c>
      <c r="T3516">
        <v>0</v>
      </c>
      <c r="V3516" s="3" t="s">
        <v>127</v>
      </c>
      <c r="W3516" t="s">
        <v>38</v>
      </c>
    </row>
    <row r="3517" spans="1:23" x14ac:dyDescent="0.25">
      <c r="A3517">
        <v>3516</v>
      </c>
      <c r="B3517" t="s">
        <v>2</v>
      </c>
      <c r="C3517">
        <v>0.8</v>
      </c>
      <c r="D3517" t="s">
        <v>23</v>
      </c>
      <c r="E3517">
        <f t="shared" si="279"/>
        <v>0.1</v>
      </c>
      <c r="F3517" t="s">
        <v>32</v>
      </c>
      <c r="G3517">
        <f t="shared" si="281"/>
        <v>0.45</v>
      </c>
      <c r="H3517" t="s">
        <v>8</v>
      </c>
      <c r="I3517">
        <f t="shared" si="282"/>
        <v>0.05</v>
      </c>
      <c r="Q3517">
        <v>265.20395717599894</v>
      </c>
      <c r="R3517">
        <v>700</v>
      </c>
      <c r="S3517">
        <v>2.7265910197945533E-20</v>
      </c>
      <c r="T3517">
        <v>0</v>
      </c>
      <c r="V3517" s="3" t="s">
        <v>127</v>
      </c>
      <c r="W3517" t="s">
        <v>38</v>
      </c>
    </row>
    <row r="3518" spans="1:23" x14ac:dyDescent="0.25">
      <c r="A3518">
        <v>3517</v>
      </c>
      <c r="B3518" t="s">
        <v>2</v>
      </c>
      <c r="C3518">
        <v>0.8</v>
      </c>
      <c r="D3518" t="s">
        <v>23</v>
      </c>
      <c r="E3518">
        <f t="shared" si="279"/>
        <v>0.1</v>
      </c>
      <c r="F3518" t="s">
        <v>32</v>
      </c>
      <c r="G3518">
        <f t="shared" si="281"/>
        <v>0.45</v>
      </c>
      <c r="H3518" t="s">
        <v>8</v>
      </c>
      <c r="I3518">
        <f t="shared" si="282"/>
        <v>0.05</v>
      </c>
      <c r="Q3518">
        <v>262.25875790659188</v>
      </c>
      <c r="R3518">
        <v>700</v>
      </c>
      <c r="S3518">
        <v>1.1737348509516557E-19</v>
      </c>
      <c r="T3518">
        <v>0</v>
      </c>
      <c r="V3518" s="3" t="s">
        <v>127</v>
      </c>
      <c r="W3518" t="s">
        <v>38</v>
      </c>
    </row>
    <row r="3519" spans="1:23" x14ac:dyDescent="0.25">
      <c r="A3519">
        <v>3518</v>
      </c>
      <c r="B3519" t="s">
        <v>2</v>
      </c>
      <c r="C3519">
        <v>0.8</v>
      </c>
      <c r="D3519" t="s">
        <v>23</v>
      </c>
      <c r="E3519">
        <f>0.2/2</f>
        <v>0.1</v>
      </c>
      <c r="F3519" t="s">
        <v>32</v>
      </c>
      <c r="G3519">
        <f>0.9/2</f>
        <v>0.45</v>
      </c>
      <c r="H3519" t="s">
        <v>8</v>
      </c>
      <c r="I3519">
        <f t="shared" si="282"/>
        <v>0.05</v>
      </c>
      <c r="Q3519">
        <v>262.25875790659188</v>
      </c>
      <c r="R3519">
        <v>700</v>
      </c>
      <c r="S3519">
        <v>1.5267572817269122E-19</v>
      </c>
      <c r="T3519">
        <v>0</v>
      </c>
      <c r="V3519" s="3" t="s">
        <v>127</v>
      </c>
      <c r="W3519" t="s">
        <v>38</v>
      </c>
    </row>
    <row r="3520" spans="1:23" x14ac:dyDescent="0.25">
      <c r="A3520">
        <v>3519</v>
      </c>
      <c r="B3520" t="s">
        <v>1</v>
      </c>
      <c r="C3520">
        <f>1/2</f>
        <v>0.5</v>
      </c>
      <c r="D3520" t="s">
        <v>15</v>
      </c>
      <c r="E3520">
        <v>0.5</v>
      </c>
      <c r="F3520" t="s">
        <v>32</v>
      </c>
      <c r="G3520">
        <f t="shared" ref="G3520:G3523" si="283">0.5/2</f>
        <v>0.25</v>
      </c>
      <c r="Q3520">
        <v>6.9197435574667887</v>
      </c>
      <c r="R3520">
        <v>800</v>
      </c>
      <c r="S3520">
        <v>3.6667390185766799E-13</v>
      </c>
      <c r="T3520">
        <v>0</v>
      </c>
      <c r="V3520" s="3" t="s">
        <v>128</v>
      </c>
      <c r="W3520" t="s">
        <v>38</v>
      </c>
    </row>
    <row r="3521" spans="1:23" x14ac:dyDescent="0.25">
      <c r="A3521">
        <v>3520</v>
      </c>
      <c r="B3521" t="s">
        <v>1</v>
      </c>
      <c r="C3521">
        <f t="shared" ref="C3521:C3553" si="284">1/2</f>
        <v>0.5</v>
      </c>
      <c r="D3521" t="s">
        <v>15</v>
      </c>
      <c r="E3521">
        <v>0.5</v>
      </c>
      <c r="F3521" t="s">
        <v>32</v>
      </c>
      <c r="G3521">
        <f t="shared" si="283"/>
        <v>0.25</v>
      </c>
      <c r="Q3521">
        <v>5.0162595551235256</v>
      </c>
      <c r="R3521">
        <v>800</v>
      </c>
      <c r="S3521">
        <v>3.1766546275428195E-14</v>
      </c>
      <c r="T3521">
        <v>0</v>
      </c>
      <c r="V3521" s="3" t="s">
        <v>128</v>
      </c>
      <c r="W3521" t="s">
        <v>38</v>
      </c>
    </row>
    <row r="3522" spans="1:23" x14ac:dyDescent="0.25">
      <c r="A3522">
        <v>3521</v>
      </c>
      <c r="B3522" t="s">
        <v>1</v>
      </c>
      <c r="C3522">
        <f t="shared" si="284"/>
        <v>0.5</v>
      </c>
      <c r="D3522" t="s">
        <v>15</v>
      </c>
      <c r="E3522">
        <v>0.5</v>
      </c>
      <c r="F3522" t="s">
        <v>32</v>
      </c>
      <c r="G3522">
        <f t="shared" si="283"/>
        <v>0.25</v>
      </c>
      <c r="Q3522">
        <v>3.7306112882299969</v>
      </c>
      <c r="R3522">
        <v>800</v>
      </c>
      <c r="S3522">
        <v>3.029144562216489E-15</v>
      </c>
      <c r="T3522">
        <v>0</v>
      </c>
      <c r="V3522" s="3" t="s">
        <v>128</v>
      </c>
      <c r="W3522" t="s">
        <v>38</v>
      </c>
    </row>
    <row r="3523" spans="1:23" x14ac:dyDescent="0.25">
      <c r="A3523">
        <v>3522</v>
      </c>
      <c r="B3523" t="s">
        <v>1</v>
      </c>
      <c r="C3523">
        <f t="shared" si="284"/>
        <v>0.5</v>
      </c>
      <c r="D3523" t="s">
        <v>15</v>
      </c>
      <c r="E3523">
        <v>0.5</v>
      </c>
      <c r="F3523" t="s">
        <v>32</v>
      </c>
      <c r="G3523">
        <f t="shared" si="283"/>
        <v>0.25</v>
      </c>
      <c r="Q3523">
        <v>2.4208060719889937</v>
      </c>
      <c r="R3523">
        <v>800</v>
      </c>
      <c r="S3523">
        <v>5.8100517411875128E-16</v>
      </c>
      <c r="T3523">
        <v>0</v>
      </c>
      <c r="V3523" s="3" t="s">
        <v>128</v>
      </c>
      <c r="W3523" t="s">
        <v>38</v>
      </c>
    </row>
    <row r="3524" spans="1:23" x14ac:dyDescent="0.25">
      <c r="A3524">
        <v>3523</v>
      </c>
      <c r="B3524" t="s">
        <v>1</v>
      </c>
      <c r="C3524">
        <f t="shared" si="284"/>
        <v>0.5</v>
      </c>
      <c r="D3524" t="s">
        <v>15</v>
      </c>
      <c r="E3524">
        <v>0.5</v>
      </c>
      <c r="F3524" t="s">
        <v>32</v>
      </c>
      <c r="G3524">
        <f>0.5/2</f>
        <v>0.25</v>
      </c>
      <c r="Q3524">
        <v>0.78435017900433501</v>
      </c>
      <c r="R3524">
        <v>800</v>
      </c>
      <c r="S3524">
        <v>6.6233849972564382E-18</v>
      </c>
      <c r="T3524">
        <v>0</v>
      </c>
      <c r="V3524" s="3" t="s">
        <v>128</v>
      </c>
      <c r="W3524" t="s">
        <v>38</v>
      </c>
    </row>
    <row r="3525" spans="1:23" x14ac:dyDescent="0.25">
      <c r="A3525">
        <v>3524</v>
      </c>
      <c r="B3525" t="s">
        <v>1</v>
      </c>
      <c r="C3525">
        <f t="shared" si="284"/>
        <v>0.5</v>
      </c>
      <c r="D3525" t="s">
        <v>15</v>
      </c>
      <c r="E3525">
        <v>0.75</v>
      </c>
      <c r="F3525" t="s">
        <v>34</v>
      </c>
      <c r="G3525">
        <v>0.25</v>
      </c>
      <c r="Q3525">
        <v>0.33451839161253982</v>
      </c>
      <c r="R3525">
        <v>800</v>
      </c>
      <c r="S3525">
        <v>3.029144562216489E-15</v>
      </c>
      <c r="T3525">
        <v>0</v>
      </c>
      <c r="V3525" s="3" t="s">
        <v>128</v>
      </c>
      <c r="W3525" t="s">
        <v>38</v>
      </c>
    </row>
    <row r="3526" spans="1:23" x14ac:dyDescent="0.25">
      <c r="A3526">
        <v>3525</v>
      </c>
      <c r="B3526" t="s">
        <v>1</v>
      </c>
      <c r="C3526">
        <f t="shared" si="284"/>
        <v>0.5</v>
      </c>
      <c r="D3526" t="s">
        <v>15</v>
      </c>
      <c r="E3526">
        <v>0.75</v>
      </c>
      <c r="F3526" t="s">
        <v>34</v>
      </c>
      <c r="G3526">
        <v>0.25</v>
      </c>
      <c r="Q3526">
        <v>0.24825042461590846</v>
      </c>
      <c r="R3526">
        <v>800</v>
      </c>
      <c r="S3526">
        <v>5.8100517411875128E-16</v>
      </c>
      <c r="T3526">
        <v>0</v>
      </c>
      <c r="V3526" s="3" t="s">
        <v>128</v>
      </c>
      <c r="W3526" t="s">
        <v>38</v>
      </c>
    </row>
    <row r="3527" spans="1:23" x14ac:dyDescent="0.25">
      <c r="A3527">
        <v>3526</v>
      </c>
      <c r="B3527" t="s">
        <v>1</v>
      </c>
      <c r="C3527">
        <f t="shared" si="284"/>
        <v>0.5</v>
      </c>
      <c r="D3527" t="s">
        <v>15</v>
      </c>
      <c r="E3527">
        <v>0.75</v>
      </c>
      <c r="F3527" t="s">
        <v>34</v>
      </c>
      <c r="G3527">
        <v>0.25</v>
      </c>
      <c r="Q3527">
        <v>0.11980363629115247</v>
      </c>
      <c r="R3527">
        <v>800</v>
      </c>
      <c r="S3527">
        <v>6.6233849972564382E-18</v>
      </c>
      <c r="T3527">
        <v>0</v>
      </c>
      <c r="V3527" s="3" t="s">
        <v>128</v>
      </c>
      <c r="W3527" t="s">
        <v>38</v>
      </c>
    </row>
    <row r="3528" spans="1:23" x14ac:dyDescent="0.25">
      <c r="A3528">
        <v>3527</v>
      </c>
      <c r="B3528" t="s">
        <v>1</v>
      </c>
      <c r="C3528">
        <f>1/2</f>
        <v>0.5</v>
      </c>
      <c r="D3528" t="s">
        <v>15</v>
      </c>
      <c r="E3528">
        <v>0.5</v>
      </c>
      <c r="F3528" t="s">
        <v>32</v>
      </c>
      <c r="G3528">
        <f>0.25/2</f>
        <v>0.125</v>
      </c>
      <c r="H3528" t="s">
        <v>9</v>
      </c>
      <c r="I3528">
        <v>0.25</v>
      </c>
      <c r="Q3528">
        <v>0.30264952734428313</v>
      </c>
      <c r="R3528">
        <v>800</v>
      </c>
      <c r="S3528">
        <v>3.6667390185766799E-13</v>
      </c>
      <c r="T3528">
        <v>0</v>
      </c>
      <c r="V3528" s="3" t="s">
        <v>128</v>
      </c>
      <c r="W3528" t="s">
        <v>38</v>
      </c>
    </row>
    <row r="3529" spans="1:23" x14ac:dyDescent="0.25">
      <c r="A3529">
        <v>3528</v>
      </c>
      <c r="B3529" t="s">
        <v>1</v>
      </c>
      <c r="C3529">
        <f>1/2</f>
        <v>0.5</v>
      </c>
      <c r="D3529" t="s">
        <v>15</v>
      </c>
      <c r="E3529">
        <v>0.5</v>
      </c>
      <c r="F3529" t="s">
        <v>32</v>
      </c>
      <c r="G3529">
        <f t="shared" ref="G3529:G3531" si="285">0.25/2</f>
        <v>0.125</v>
      </c>
      <c r="H3529" t="s">
        <v>9</v>
      </c>
      <c r="I3529">
        <v>0.25</v>
      </c>
      <c r="Q3529">
        <v>0.20147445979954021</v>
      </c>
      <c r="R3529">
        <v>800</v>
      </c>
      <c r="S3529">
        <v>3.1766546275428195E-14</v>
      </c>
      <c r="T3529">
        <v>0</v>
      </c>
      <c r="V3529" s="3" t="s">
        <v>128</v>
      </c>
      <c r="W3529" t="s">
        <v>38</v>
      </c>
    </row>
    <row r="3530" spans="1:23" x14ac:dyDescent="0.25">
      <c r="A3530">
        <v>3529</v>
      </c>
      <c r="B3530" t="s">
        <v>1</v>
      </c>
      <c r="C3530">
        <f t="shared" si="284"/>
        <v>0.5</v>
      </c>
      <c r="D3530" t="s">
        <v>15</v>
      </c>
      <c r="E3530">
        <v>0.5</v>
      </c>
      <c r="F3530" t="s">
        <v>32</v>
      </c>
      <c r="G3530">
        <f t="shared" si="285"/>
        <v>0.125</v>
      </c>
      <c r="H3530" t="s">
        <v>9</v>
      </c>
      <c r="I3530">
        <v>0.25</v>
      </c>
      <c r="Q3530">
        <v>0.15143979044478309</v>
      </c>
      <c r="R3530">
        <v>800</v>
      </c>
      <c r="S3530">
        <v>2.9776935486160558E-15</v>
      </c>
      <c r="T3530">
        <v>0</v>
      </c>
      <c r="V3530" s="3" t="s">
        <v>128</v>
      </c>
      <c r="W3530" t="s">
        <v>38</v>
      </c>
    </row>
    <row r="3531" spans="1:23" x14ac:dyDescent="0.25">
      <c r="A3531">
        <v>3530</v>
      </c>
      <c r="B3531" t="s">
        <v>1</v>
      </c>
      <c r="C3531">
        <f t="shared" si="284"/>
        <v>0.5</v>
      </c>
      <c r="D3531" t="s">
        <v>15</v>
      </c>
      <c r="E3531">
        <v>0.5</v>
      </c>
      <c r="F3531" t="s">
        <v>32</v>
      </c>
      <c r="G3531">
        <f t="shared" si="285"/>
        <v>0.125</v>
      </c>
      <c r="H3531" t="s">
        <v>9</v>
      </c>
      <c r="I3531">
        <v>0.25</v>
      </c>
      <c r="Q3531">
        <v>0.10081380347675134</v>
      </c>
      <c r="R3531">
        <v>800</v>
      </c>
      <c r="S3531">
        <v>5.9307552231206344E-16</v>
      </c>
      <c r="T3531">
        <v>0</v>
      </c>
      <c r="V3531" s="3" t="s">
        <v>128</v>
      </c>
      <c r="W3531" t="s">
        <v>38</v>
      </c>
    </row>
    <row r="3532" spans="1:23" x14ac:dyDescent="0.25">
      <c r="A3532">
        <v>3531</v>
      </c>
      <c r="B3532" t="s">
        <v>1</v>
      </c>
      <c r="C3532">
        <f t="shared" si="284"/>
        <v>0.5</v>
      </c>
      <c r="D3532" t="s">
        <v>15</v>
      </c>
      <c r="E3532">
        <v>0.5</v>
      </c>
      <c r="F3532" t="s">
        <v>32</v>
      </c>
      <c r="G3532">
        <f>0.25/2</f>
        <v>0.125</v>
      </c>
      <c r="H3532" t="s">
        <v>9</v>
      </c>
      <c r="I3532">
        <v>0.25</v>
      </c>
      <c r="Q3532">
        <v>3.3084913231476103E-2</v>
      </c>
      <c r="R3532">
        <v>800</v>
      </c>
      <c r="S3532">
        <v>6.7608297539197589E-18</v>
      </c>
      <c r="T3532">
        <v>0</v>
      </c>
      <c r="V3532" s="3" t="s">
        <v>128</v>
      </c>
      <c r="W3532" t="s">
        <v>38</v>
      </c>
    </row>
    <row r="3533" spans="1:23" x14ac:dyDescent="0.25">
      <c r="A3533">
        <v>3532</v>
      </c>
      <c r="B3533" t="s">
        <v>1</v>
      </c>
      <c r="C3533">
        <f t="shared" si="284"/>
        <v>0.5</v>
      </c>
      <c r="D3533" t="s">
        <v>15</v>
      </c>
      <c r="E3533">
        <v>0.75</v>
      </c>
      <c r="F3533" t="s">
        <v>31</v>
      </c>
      <c r="G3533">
        <v>0.25</v>
      </c>
      <c r="Q3533">
        <v>9.1209484252687309E-2</v>
      </c>
      <c r="R3533">
        <v>800</v>
      </c>
      <c r="S3533">
        <v>3.6667390185766799E-13</v>
      </c>
      <c r="T3533">
        <v>0</v>
      </c>
      <c r="V3533" s="3" t="s">
        <v>128</v>
      </c>
      <c r="W3533" t="s">
        <v>38</v>
      </c>
    </row>
    <row r="3534" spans="1:23" x14ac:dyDescent="0.25">
      <c r="A3534">
        <v>3533</v>
      </c>
      <c r="B3534" t="s">
        <v>1</v>
      </c>
      <c r="C3534">
        <f t="shared" si="284"/>
        <v>0.5</v>
      </c>
      <c r="D3534" t="s">
        <v>15</v>
      </c>
      <c r="E3534">
        <v>0.75</v>
      </c>
      <c r="F3534" t="s">
        <v>31</v>
      </c>
      <c r="G3534">
        <v>0.25</v>
      </c>
      <c r="Q3534">
        <v>4.9804662332651566E-2</v>
      </c>
      <c r="R3534">
        <v>800</v>
      </c>
      <c r="S3534">
        <v>3.1766546275428195E-14</v>
      </c>
      <c r="T3534">
        <v>0</v>
      </c>
      <c r="V3534" s="3" t="s">
        <v>128</v>
      </c>
      <c r="W3534" t="s">
        <v>38</v>
      </c>
    </row>
    <row r="3535" spans="1:23" x14ac:dyDescent="0.25">
      <c r="A3535">
        <v>3534</v>
      </c>
      <c r="B3535" t="s">
        <v>1</v>
      </c>
      <c r="C3535">
        <f t="shared" si="284"/>
        <v>0.5</v>
      </c>
      <c r="D3535" t="s">
        <v>15</v>
      </c>
      <c r="E3535">
        <v>0.75</v>
      </c>
      <c r="F3535" t="s">
        <v>31</v>
      </c>
      <c r="G3535">
        <v>0.25</v>
      </c>
      <c r="Q3535">
        <v>3.4746414806261013E-2</v>
      </c>
      <c r="R3535">
        <v>800</v>
      </c>
      <c r="S3535">
        <v>2.9776935486160558E-15</v>
      </c>
      <c r="T3535">
        <v>0</v>
      </c>
      <c r="V3535" s="3" t="s">
        <v>128</v>
      </c>
      <c r="W3535" t="s">
        <v>38</v>
      </c>
    </row>
    <row r="3536" spans="1:23" x14ac:dyDescent="0.25">
      <c r="A3536">
        <v>3535</v>
      </c>
      <c r="B3536" t="s">
        <v>1</v>
      </c>
      <c r="C3536">
        <f t="shared" si="284"/>
        <v>0.5</v>
      </c>
      <c r="D3536" t="s">
        <v>15</v>
      </c>
      <c r="E3536">
        <v>0.75</v>
      </c>
      <c r="F3536" t="s">
        <v>31</v>
      </c>
      <c r="G3536">
        <v>0.25</v>
      </c>
      <c r="Q3536">
        <v>2.3679362169850799E-2</v>
      </c>
      <c r="R3536">
        <v>800</v>
      </c>
      <c r="S3536">
        <v>5.8100517411875128E-16</v>
      </c>
      <c r="T3536">
        <v>0</v>
      </c>
      <c r="V3536" s="3" t="s">
        <v>128</v>
      </c>
      <c r="W3536" t="s">
        <v>38</v>
      </c>
    </row>
    <row r="3537" spans="1:23" x14ac:dyDescent="0.25">
      <c r="A3537">
        <v>3536</v>
      </c>
      <c r="B3537" t="s">
        <v>1</v>
      </c>
      <c r="C3537">
        <f t="shared" si="284"/>
        <v>0.5</v>
      </c>
      <c r="D3537" t="s">
        <v>15</v>
      </c>
      <c r="E3537">
        <v>0.75</v>
      </c>
      <c r="F3537" t="s">
        <v>31</v>
      </c>
      <c r="G3537">
        <v>0.25</v>
      </c>
      <c r="Q3537">
        <v>9.4940168900109981E-3</v>
      </c>
      <c r="R3537">
        <v>800</v>
      </c>
      <c r="S3537">
        <v>6.6233849972564382E-18</v>
      </c>
      <c r="T3537">
        <v>0</v>
      </c>
      <c r="V3537" s="3" t="s">
        <v>128</v>
      </c>
      <c r="W3537" t="s">
        <v>38</v>
      </c>
    </row>
    <row r="3538" spans="1:23" x14ac:dyDescent="0.25">
      <c r="A3538">
        <v>3537</v>
      </c>
      <c r="B3538" t="s">
        <v>1</v>
      </c>
      <c r="C3538">
        <f t="shared" si="284"/>
        <v>0.5</v>
      </c>
      <c r="D3538" t="s">
        <v>15</v>
      </c>
      <c r="E3538">
        <v>0.67</v>
      </c>
      <c r="F3538" t="s">
        <v>29</v>
      </c>
      <c r="G3538">
        <v>0.33</v>
      </c>
      <c r="Q3538">
        <v>4.0925123626356025E-3</v>
      </c>
      <c r="R3538">
        <v>800</v>
      </c>
      <c r="S3538">
        <v>3.7429153052256835E-13</v>
      </c>
      <c r="T3538">
        <v>0</v>
      </c>
      <c r="V3538" s="3" t="s">
        <v>128</v>
      </c>
      <c r="W3538" t="s">
        <v>38</v>
      </c>
    </row>
    <row r="3539" spans="1:23" x14ac:dyDescent="0.25">
      <c r="A3539">
        <v>3538</v>
      </c>
      <c r="B3539" t="s">
        <v>1</v>
      </c>
      <c r="C3539">
        <f t="shared" si="284"/>
        <v>0.5</v>
      </c>
      <c r="D3539" t="s">
        <v>15</v>
      </c>
      <c r="E3539">
        <v>0.67</v>
      </c>
      <c r="F3539" t="s">
        <v>29</v>
      </c>
      <c r="G3539">
        <v>0.33</v>
      </c>
      <c r="Q3539">
        <v>2.9667435032877695E-3</v>
      </c>
      <c r="R3539">
        <v>800</v>
      </c>
      <c r="S3539">
        <v>3.1120029499708862E-14</v>
      </c>
      <c r="T3539">
        <v>0</v>
      </c>
      <c r="V3539" s="3" t="s">
        <v>128</v>
      </c>
      <c r="W3539" t="s">
        <v>38</v>
      </c>
    </row>
    <row r="3540" spans="1:23" x14ac:dyDescent="0.25">
      <c r="A3540">
        <v>3539</v>
      </c>
      <c r="B3540" t="s">
        <v>1</v>
      </c>
      <c r="C3540">
        <f t="shared" si="284"/>
        <v>0.5</v>
      </c>
      <c r="D3540" t="s">
        <v>15</v>
      </c>
      <c r="E3540">
        <v>0.67</v>
      </c>
      <c r="F3540" t="s">
        <v>29</v>
      </c>
      <c r="G3540">
        <v>0.33</v>
      </c>
      <c r="Q3540">
        <v>1.9749677124350868E-3</v>
      </c>
      <c r="R3540">
        <v>800</v>
      </c>
      <c r="S3540">
        <v>2.9776935486160558E-15</v>
      </c>
      <c r="T3540">
        <v>0</v>
      </c>
      <c r="V3540" s="3" t="s">
        <v>128</v>
      </c>
      <c r="W3540" t="s">
        <v>38</v>
      </c>
    </row>
    <row r="3541" spans="1:23" x14ac:dyDescent="0.25">
      <c r="A3541">
        <v>3540</v>
      </c>
      <c r="B3541" t="s">
        <v>1</v>
      </c>
      <c r="C3541">
        <f t="shared" si="284"/>
        <v>0.5</v>
      </c>
      <c r="D3541" t="s">
        <v>15</v>
      </c>
      <c r="E3541">
        <v>0.67</v>
      </c>
      <c r="F3541" t="s">
        <v>29</v>
      </c>
      <c r="G3541">
        <v>0.33</v>
      </c>
      <c r="Q3541" s="1">
        <v>1.2E-2</v>
      </c>
      <c r="R3541">
        <v>25</v>
      </c>
      <c r="S3541">
        <v>21</v>
      </c>
      <c r="T3541">
        <v>0</v>
      </c>
      <c r="V3541" s="3" t="s">
        <v>128</v>
      </c>
      <c r="W3541" t="s">
        <v>38</v>
      </c>
    </row>
    <row r="3542" spans="1:23" x14ac:dyDescent="0.25">
      <c r="A3542">
        <v>3541</v>
      </c>
      <c r="B3542" t="s">
        <v>1</v>
      </c>
      <c r="C3542">
        <f t="shared" si="284"/>
        <v>0.5</v>
      </c>
      <c r="D3542" t="s">
        <v>15</v>
      </c>
      <c r="E3542">
        <v>0.67</v>
      </c>
      <c r="F3542" t="s">
        <v>29</v>
      </c>
      <c r="G3542">
        <v>0.33</v>
      </c>
      <c r="Q3542" s="1">
        <v>9.5000000000000001E-2</v>
      </c>
      <c r="R3542">
        <v>800</v>
      </c>
      <c r="S3542">
        <v>21</v>
      </c>
      <c r="T3542">
        <v>0</v>
      </c>
      <c r="V3542" s="3" t="s">
        <v>128</v>
      </c>
      <c r="W3542" t="s">
        <v>38</v>
      </c>
    </row>
    <row r="3543" spans="1:23" x14ac:dyDescent="0.25">
      <c r="A3543">
        <v>3542</v>
      </c>
      <c r="B3543" t="s">
        <v>1</v>
      </c>
      <c r="C3543">
        <f>1/2</f>
        <v>0.5</v>
      </c>
      <c r="D3543" t="s">
        <v>15</v>
      </c>
      <c r="E3543">
        <v>0.67</v>
      </c>
      <c r="F3543" t="s">
        <v>29</v>
      </c>
      <c r="G3543">
        <v>0.33</v>
      </c>
      <c r="Q3543" s="1">
        <v>2.0999999999999999E-3</v>
      </c>
      <c r="R3543">
        <v>800</v>
      </c>
      <c r="S3543">
        <v>0</v>
      </c>
      <c r="T3543">
        <v>0</v>
      </c>
      <c r="V3543" s="3" t="s">
        <v>128</v>
      </c>
      <c r="W3543" t="s">
        <v>38</v>
      </c>
    </row>
    <row r="3544" spans="1:23" x14ac:dyDescent="0.25">
      <c r="A3544">
        <v>3543</v>
      </c>
      <c r="B3544" t="s">
        <v>1</v>
      </c>
      <c r="C3544">
        <f t="shared" si="284"/>
        <v>0.5</v>
      </c>
      <c r="D3544" t="s">
        <v>15</v>
      </c>
      <c r="E3544">
        <v>0.5</v>
      </c>
      <c r="F3544" t="s">
        <v>32</v>
      </c>
      <c r="G3544">
        <f t="shared" ref="G3544" si="286">0.5/2</f>
        <v>0.25</v>
      </c>
      <c r="Q3544" s="1">
        <v>5.3999999999999999E-2</v>
      </c>
      <c r="R3544">
        <v>25</v>
      </c>
      <c r="S3544">
        <v>21</v>
      </c>
      <c r="T3544">
        <v>0</v>
      </c>
      <c r="V3544" s="3" t="s">
        <v>128</v>
      </c>
      <c r="W3544" t="s">
        <v>38</v>
      </c>
    </row>
    <row r="3545" spans="1:23" x14ac:dyDescent="0.25">
      <c r="A3545">
        <v>3544</v>
      </c>
      <c r="B3545" t="s">
        <v>1</v>
      </c>
      <c r="C3545">
        <f t="shared" si="284"/>
        <v>0.5</v>
      </c>
      <c r="D3545" t="s">
        <v>15</v>
      </c>
      <c r="E3545">
        <v>0.5</v>
      </c>
      <c r="F3545" t="s">
        <v>32</v>
      </c>
      <c r="G3545">
        <f>0.5/2</f>
        <v>0.25</v>
      </c>
      <c r="Q3545" s="1">
        <v>8.82</v>
      </c>
      <c r="R3545">
        <v>800</v>
      </c>
      <c r="S3545">
        <v>21</v>
      </c>
      <c r="T3545">
        <v>0</v>
      </c>
      <c r="V3545" s="3" t="s">
        <v>128</v>
      </c>
      <c r="W3545" t="s">
        <v>38</v>
      </c>
    </row>
    <row r="3546" spans="1:23" x14ac:dyDescent="0.25">
      <c r="A3546">
        <v>3545</v>
      </c>
      <c r="B3546" t="s">
        <v>1</v>
      </c>
      <c r="C3546">
        <f t="shared" si="284"/>
        <v>0.5</v>
      </c>
      <c r="D3546" t="s">
        <v>15</v>
      </c>
      <c r="E3546">
        <v>0.5</v>
      </c>
      <c r="F3546" t="s">
        <v>32</v>
      </c>
      <c r="G3546">
        <f>0.5/2</f>
        <v>0.25</v>
      </c>
      <c r="Q3546" s="1">
        <v>0.79</v>
      </c>
      <c r="R3546">
        <v>800</v>
      </c>
      <c r="S3546">
        <v>0</v>
      </c>
      <c r="T3546">
        <v>0</v>
      </c>
      <c r="V3546" s="3" t="s">
        <v>128</v>
      </c>
      <c r="W3546" t="s">
        <v>38</v>
      </c>
    </row>
    <row r="3547" spans="1:23" x14ac:dyDescent="0.25">
      <c r="A3547">
        <v>3546</v>
      </c>
      <c r="B3547" t="s">
        <v>1</v>
      </c>
      <c r="C3547">
        <f t="shared" si="284"/>
        <v>0.5</v>
      </c>
      <c r="D3547" t="s">
        <v>15</v>
      </c>
      <c r="E3547">
        <v>0.5</v>
      </c>
      <c r="F3547" t="s">
        <v>32</v>
      </c>
      <c r="G3547">
        <f>0.25/2</f>
        <v>0.125</v>
      </c>
      <c r="H3547" t="s">
        <v>9</v>
      </c>
      <c r="I3547">
        <v>0.25</v>
      </c>
      <c r="Q3547" s="1">
        <v>8.3999999999999995E-3</v>
      </c>
      <c r="R3547">
        <v>25</v>
      </c>
      <c r="S3547">
        <v>21</v>
      </c>
      <c r="T3547">
        <v>0</v>
      </c>
      <c r="V3547" s="3" t="s">
        <v>128</v>
      </c>
      <c r="W3547" t="s">
        <v>38</v>
      </c>
    </row>
    <row r="3548" spans="1:23" x14ac:dyDescent="0.25">
      <c r="A3548">
        <v>3547</v>
      </c>
      <c r="B3548" t="s">
        <v>1</v>
      </c>
      <c r="C3548">
        <f t="shared" si="284"/>
        <v>0.5</v>
      </c>
      <c r="D3548" t="s">
        <v>15</v>
      </c>
      <c r="E3548">
        <v>0.5</v>
      </c>
      <c r="F3548" t="s">
        <v>32</v>
      </c>
      <c r="G3548">
        <f t="shared" ref="G3548" si="287">0.25/2</f>
        <v>0.125</v>
      </c>
      <c r="H3548" t="s">
        <v>9</v>
      </c>
      <c r="I3548">
        <v>0.25</v>
      </c>
      <c r="Q3548" s="1">
        <v>0.57999999999999996</v>
      </c>
      <c r="R3548">
        <v>800</v>
      </c>
      <c r="S3548">
        <v>21</v>
      </c>
      <c r="T3548">
        <v>0</v>
      </c>
      <c r="V3548" s="3" t="s">
        <v>128</v>
      </c>
      <c r="W3548" t="s">
        <v>38</v>
      </c>
    </row>
    <row r="3549" spans="1:23" x14ac:dyDescent="0.25">
      <c r="A3549">
        <v>3548</v>
      </c>
      <c r="B3549" t="s">
        <v>1</v>
      </c>
      <c r="C3549">
        <f t="shared" si="284"/>
        <v>0.5</v>
      </c>
      <c r="D3549" t="s">
        <v>15</v>
      </c>
      <c r="E3549">
        <v>0.5</v>
      </c>
      <c r="F3549" t="s">
        <v>32</v>
      </c>
      <c r="G3549">
        <f>0.25/2</f>
        <v>0.125</v>
      </c>
      <c r="H3549" t="s">
        <v>9</v>
      </c>
      <c r="I3549">
        <v>0.25</v>
      </c>
      <c r="Q3549" s="1">
        <v>3.2000000000000001E-2</v>
      </c>
      <c r="R3549">
        <v>800</v>
      </c>
      <c r="S3549">
        <v>0</v>
      </c>
      <c r="T3549">
        <v>0</v>
      </c>
      <c r="V3549" s="3" t="s">
        <v>128</v>
      </c>
      <c r="W3549" t="s">
        <v>38</v>
      </c>
    </row>
    <row r="3550" spans="1:23" x14ac:dyDescent="0.25">
      <c r="A3550">
        <v>3549</v>
      </c>
      <c r="B3550" t="s">
        <v>1</v>
      </c>
      <c r="C3550">
        <f t="shared" si="284"/>
        <v>0.5</v>
      </c>
      <c r="D3550" t="s">
        <v>15</v>
      </c>
      <c r="E3550">
        <v>0.75</v>
      </c>
      <c r="F3550" t="s">
        <v>34</v>
      </c>
      <c r="G3550">
        <v>0.25</v>
      </c>
      <c r="Q3550" s="1">
        <v>0.27</v>
      </c>
      <c r="R3550">
        <v>25</v>
      </c>
      <c r="S3550">
        <v>21</v>
      </c>
      <c r="T3550">
        <v>0</v>
      </c>
      <c r="V3550" s="3" t="s">
        <v>128</v>
      </c>
      <c r="W3550" t="s">
        <v>38</v>
      </c>
    </row>
    <row r="3551" spans="1:23" x14ac:dyDescent="0.25">
      <c r="A3551">
        <v>3550</v>
      </c>
      <c r="B3551" t="s">
        <v>1</v>
      </c>
      <c r="C3551">
        <f t="shared" si="284"/>
        <v>0.5</v>
      </c>
      <c r="D3551" t="s">
        <v>15</v>
      </c>
      <c r="E3551">
        <v>0.75</v>
      </c>
      <c r="F3551" t="s">
        <v>34</v>
      </c>
      <c r="G3551">
        <v>0.25</v>
      </c>
      <c r="Q3551" s="1">
        <v>5.98</v>
      </c>
      <c r="R3551">
        <v>800</v>
      </c>
      <c r="S3551">
        <v>21</v>
      </c>
      <c r="T3551">
        <v>0</v>
      </c>
      <c r="V3551" s="3" t="s">
        <v>128</v>
      </c>
      <c r="W3551" t="s">
        <v>38</v>
      </c>
    </row>
    <row r="3552" spans="1:23" x14ac:dyDescent="0.25">
      <c r="A3552">
        <v>3551</v>
      </c>
      <c r="B3552" t="s">
        <v>1</v>
      </c>
      <c r="C3552">
        <f t="shared" si="284"/>
        <v>0.5</v>
      </c>
      <c r="D3552" t="s">
        <v>15</v>
      </c>
      <c r="E3552">
        <v>0.75</v>
      </c>
      <c r="F3552" t="s">
        <v>34</v>
      </c>
      <c r="G3552">
        <v>0.25</v>
      </c>
      <c r="Q3552" s="1">
        <v>1.2E-2</v>
      </c>
      <c r="R3552">
        <v>800</v>
      </c>
      <c r="S3552">
        <v>0</v>
      </c>
      <c r="T3552">
        <v>0</v>
      </c>
      <c r="V3552" s="3" t="s">
        <v>128</v>
      </c>
      <c r="W3552" t="s">
        <v>38</v>
      </c>
    </row>
    <row r="3553" spans="1:23" x14ac:dyDescent="0.25">
      <c r="A3553">
        <v>3552</v>
      </c>
      <c r="B3553" t="s">
        <v>1</v>
      </c>
      <c r="C3553">
        <f t="shared" si="284"/>
        <v>0.5</v>
      </c>
      <c r="D3553" t="s">
        <v>15</v>
      </c>
      <c r="E3553">
        <v>0.75</v>
      </c>
      <c r="F3553" t="s">
        <v>31</v>
      </c>
      <c r="G3553">
        <v>0.25</v>
      </c>
      <c r="Q3553" s="1">
        <v>5.3999999999999999E-2</v>
      </c>
      <c r="R3553">
        <v>25</v>
      </c>
      <c r="S3553">
        <v>21</v>
      </c>
      <c r="T3553">
        <v>0</v>
      </c>
      <c r="V3553" s="3" t="s">
        <v>128</v>
      </c>
      <c r="W3553" t="s">
        <v>38</v>
      </c>
    </row>
    <row r="3554" spans="1:23" x14ac:dyDescent="0.25">
      <c r="A3554">
        <v>3553</v>
      </c>
      <c r="B3554" t="s">
        <v>1</v>
      </c>
      <c r="C3554">
        <f>1/2</f>
        <v>0.5</v>
      </c>
      <c r="D3554" t="s">
        <v>15</v>
      </c>
      <c r="E3554">
        <v>0.75</v>
      </c>
      <c r="F3554" t="s">
        <v>31</v>
      </c>
      <c r="G3554">
        <v>0.25</v>
      </c>
      <c r="Q3554" s="1">
        <v>0.48</v>
      </c>
      <c r="R3554">
        <v>800</v>
      </c>
      <c r="S3554">
        <v>21</v>
      </c>
      <c r="T3554">
        <v>0</v>
      </c>
      <c r="V3554" s="3" t="s">
        <v>128</v>
      </c>
      <c r="W3554" t="s">
        <v>38</v>
      </c>
    </row>
    <row r="3555" spans="1:23" x14ac:dyDescent="0.25">
      <c r="A3555">
        <v>3554</v>
      </c>
      <c r="B3555" t="s">
        <v>1</v>
      </c>
      <c r="C3555">
        <f>1/2</f>
        <v>0.5</v>
      </c>
      <c r="D3555" t="s">
        <v>15</v>
      </c>
      <c r="E3555">
        <v>0.75</v>
      </c>
      <c r="F3555" t="s">
        <v>31</v>
      </c>
      <c r="G3555">
        <v>0.25</v>
      </c>
      <c r="Q3555" s="1">
        <v>9.4000000000000004E-3</v>
      </c>
      <c r="R3555">
        <v>800</v>
      </c>
      <c r="S3555">
        <v>0</v>
      </c>
      <c r="T3555">
        <v>0</v>
      </c>
      <c r="V3555" s="3" t="s">
        <v>128</v>
      </c>
      <c r="W3555" t="s">
        <v>38</v>
      </c>
    </row>
    <row r="3556" spans="1:23" x14ac:dyDescent="0.25">
      <c r="A3556">
        <v>3555</v>
      </c>
      <c r="B3556" t="s">
        <v>2</v>
      </c>
      <c r="C3556">
        <v>1</v>
      </c>
      <c r="D3556" t="s">
        <v>32</v>
      </c>
      <c r="E3556">
        <f>1/2</f>
        <v>0.5</v>
      </c>
      <c r="Q3556" s="1">
        <v>3200</v>
      </c>
      <c r="R3556">
        <v>25</v>
      </c>
      <c r="S3556">
        <v>21</v>
      </c>
      <c r="T3556">
        <v>0</v>
      </c>
      <c r="V3556" s="3" t="s">
        <v>128</v>
      </c>
      <c r="W3556" t="s">
        <v>38</v>
      </c>
    </row>
    <row r="3557" spans="1:23" x14ac:dyDescent="0.25">
      <c r="A3557">
        <v>3556</v>
      </c>
      <c r="B3557" t="s">
        <v>2</v>
      </c>
      <c r="C3557">
        <v>1</v>
      </c>
      <c r="D3557" t="s">
        <v>32</v>
      </c>
      <c r="E3557">
        <f>1/2</f>
        <v>0.5</v>
      </c>
      <c r="Q3557" s="1">
        <v>1000</v>
      </c>
      <c r="R3557">
        <v>800</v>
      </c>
      <c r="S3557">
        <v>0</v>
      </c>
      <c r="T3557">
        <v>0</v>
      </c>
      <c r="V3557" s="3" t="s">
        <v>128</v>
      </c>
      <c r="W3557" t="s">
        <v>38</v>
      </c>
    </row>
    <row r="3558" spans="1:23" x14ac:dyDescent="0.25">
      <c r="A3558">
        <v>3557</v>
      </c>
      <c r="B3558" t="s">
        <v>2</v>
      </c>
      <c r="C3558">
        <v>1</v>
      </c>
      <c r="D3558" t="s">
        <v>32</v>
      </c>
      <c r="E3558">
        <f>0.5/2</f>
        <v>0.25</v>
      </c>
      <c r="F3558" t="s">
        <v>9</v>
      </c>
      <c r="G3558">
        <v>0.5</v>
      </c>
      <c r="Q3558" s="1">
        <v>7100</v>
      </c>
      <c r="R3558">
        <v>25</v>
      </c>
      <c r="S3558">
        <v>21</v>
      </c>
      <c r="T3558">
        <v>0</v>
      </c>
      <c r="V3558" s="3" t="s">
        <v>128</v>
      </c>
      <c r="W3558" t="s">
        <v>38</v>
      </c>
    </row>
    <row r="3559" spans="1:23" x14ac:dyDescent="0.25">
      <c r="A3559">
        <v>3558</v>
      </c>
      <c r="B3559" t="s">
        <v>2</v>
      </c>
      <c r="C3559">
        <v>1</v>
      </c>
      <c r="D3559" t="s">
        <v>32</v>
      </c>
      <c r="E3559">
        <f>0.5/2</f>
        <v>0.25</v>
      </c>
      <c r="F3559" t="s">
        <v>9</v>
      </c>
      <c r="G3559">
        <v>0.5</v>
      </c>
      <c r="Q3559" s="1">
        <v>0.97</v>
      </c>
      <c r="R3559">
        <v>800</v>
      </c>
      <c r="S3559">
        <v>0</v>
      </c>
      <c r="T3559">
        <v>0</v>
      </c>
      <c r="V3559" s="3" t="s">
        <v>128</v>
      </c>
      <c r="W3559" t="s">
        <v>38</v>
      </c>
    </row>
    <row r="3560" spans="1:23" x14ac:dyDescent="0.25">
      <c r="A3560">
        <v>3559</v>
      </c>
      <c r="B3560" t="s">
        <v>1</v>
      </c>
      <c r="C3560">
        <f>0.8/2</f>
        <v>0.4</v>
      </c>
      <c r="D3560" t="s">
        <v>2</v>
      </c>
      <c r="E3560">
        <v>0.2</v>
      </c>
      <c r="F3560" t="s">
        <v>32</v>
      </c>
      <c r="G3560">
        <f t="shared" ref="G3560:G3561" si="288">1/2</f>
        <v>0.5</v>
      </c>
      <c r="Q3560" s="1">
        <v>120</v>
      </c>
      <c r="R3560">
        <v>25</v>
      </c>
      <c r="S3560">
        <v>21</v>
      </c>
      <c r="T3560">
        <v>0</v>
      </c>
      <c r="V3560" s="3" t="s">
        <v>128</v>
      </c>
      <c r="W3560" t="s">
        <v>38</v>
      </c>
    </row>
    <row r="3561" spans="1:23" x14ac:dyDescent="0.25">
      <c r="A3561">
        <v>3560</v>
      </c>
      <c r="B3561" t="s">
        <v>1</v>
      </c>
      <c r="C3561">
        <f>0.8/2</f>
        <v>0.4</v>
      </c>
      <c r="D3561" t="s">
        <v>2</v>
      </c>
      <c r="E3561">
        <v>0.2</v>
      </c>
      <c r="F3561" t="s">
        <v>32</v>
      </c>
      <c r="G3561">
        <f t="shared" si="288"/>
        <v>0.5</v>
      </c>
      <c r="Q3561" s="1">
        <v>45</v>
      </c>
      <c r="R3561">
        <v>800</v>
      </c>
      <c r="S3561">
        <v>0</v>
      </c>
      <c r="T3561">
        <v>0</v>
      </c>
      <c r="V3561" s="3" t="s">
        <v>128</v>
      </c>
      <c r="W3561" t="s">
        <v>38</v>
      </c>
    </row>
    <row r="3562" spans="1:23" x14ac:dyDescent="0.25">
      <c r="A3562">
        <v>3561</v>
      </c>
      <c r="B3562" t="s">
        <v>1</v>
      </c>
      <c r="C3562">
        <f>0.7/2</f>
        <v>0.35</v>
      </c>
      <c r="D3562" t="s">
        <v>2</v>
      </c>
      <c r="E3562">
        <v>0.3</v>
      </c>
      <c r="F3562" t="s">
        <v>32</v>
      </c>
      <c r="G3562">
        <f>1/2</f>
        <v>0.5</v>
      </c>
      <c r="Q3562" s="1">
        <v>300</v>
      </c>
      <c r="R3562">
        <v>25</v>
      </c>
      <c r="S3562">
        <v>21</v>
      </c>
      <c r="T3562">
        <v>0</v>
      </c>
      <c r="V3562" s="3" t="s">
        <v>128</v>
      </c>
      <c r="W3562" t="s">
        <v>38</v>
      </c>
    </row>
    <row r="3563" spans="1:23" x14ac:dyDescent="0.25">
      <c r="A3563">
        <v>3562</v>
      </c>
      <c r="B3563" t="s">
        <v>1</v>
      </c>
      <c r="C3563">
        <f>0.7/2</f>
        <v>0.35</v>
      </c>
      <c r="D3563" t="s">
        <v>2</v>
      </c>
      <c r="E3563">
        <v>0.3</v>
      </c>
      <c r="F3563" t="s">
        <v>32</v>
      </c>
      <c r="G3563">
        <f>1/2</f>
        <v>0.5</v>
      </c>
      <c r="Q3563" s="1">
        <v>120</v>
      </c>
      <c r="R3563">
        <v>800</v>
      </c>
      <c r="S3563">
        <v>0</v>
      </c>
      <c r="T3563">
        <v>0</v>
      </c>
      <c r="V3563" s="3" t="s">
        <v>128</v>
      </c>
      <c r="W3563" t="s">
        <v>38</v>
      </c>
    </row>
    <row r="3564" spans="1:23" x14ac:dyDescent="0.25">
      <c r="A3564">
        <v>3563</v>
      </c>
      <c r="B3564" t="s">
        <v>1</v>
      </c>
      <c r="C3564">
        <f>0.9/2</f>
        <v>0.45</v>
      </c>
      <c r="D3564" t="s">
        <v>32</v>
      </c>
      <c r="E3564">
        <f>1/2</f>
        <v>0.5</v>
      </c>
      <c r="Q3564" s="1">
        <v>3.3</v>
      </c>
      <c r="R3564">
        <v>25</v>
      </c>
      <c r="S3564">
        <v>21</v>
      </c>
      <c r="T3564">
        <v>0</v>
      </c>
      <c r="V3564" s="3" t="s">
        <v>128</v>
      </c>
      <c r="W3564" t="s">
        <v>38</v>
      </c>
    </row>
    <row r="3565" spans="1:23" x14ac:dyDescent="0.25">
      <c r="A3565">
        <v>3564</v>
      </c>
      <c r="B3565" t="s">
        <v>1</v>
      </c>
      <c r="C3565">
        <f>0.9/2</f>
        <v>0.45</v>
      </c>
      <c r="D3565" t="s">
        <v>32</v>
      </c>
      <c r="E3565">
        <f>1/2</f>
        <v>0.5</v>
      </c>
      <c r="Q3565" s="1">
        <v>2.9</v>
      </c>
      <c r="R3565">
        <v>800</v>
      </c>
      <c r="S3565">
        <v>0</v>
      </c>
      <c r="T3565">
        <v>0</v>
      </c>
      <c r="V3565" s="3" t="s">
        <v>128</v>
      </c>
      <c r="W3565" t="s">
        <v>38</v>
      </c>
    </row>
    <row r="3566" spans="1:23" x14ac:dyDescent="0.25">
      <c r="A3566">
        <v>3565</v>
      </c>
      <c r="B3566" t="s">
        <v>1</v>
      </c>
      <c r="C3566">
        <f>0.7/2</f>
        <v>0.35</v>
      </c>
      <c r="D3566" t="s">
        <v>2</v>
      </c>
      <c r="E3566">
        <v>0.3</v>
      </c>
      <c r="F3566" t="s">
        <v>32</v>
      </c>
      <c r="G3566">
        <f t="shared" ref="G3566:G3574" si="289">1/2</f>
        <v>0.5</v>
      </c>
      <c r="Q3566">
        <v>104.96632686458321</v>
      </c>
      <c r="R3566">
        <v>800</v>
      </c>
      <c r="S3566">
        <v>1.5058440594469758E-12</v>
      </c>
      <c r="T3566">
        <v>0</v>
      </c>
      <c r="V3566" s="3" t="s">
        <v>128</v>
      </c>
      <c r="W3566" t="s">
        <v>38</v>
      </c>
    </row>
    <row r="3567" spans="1:23" x14ac:dyDescent="0.25">
      <c r="A3567">
        <v>3566</v>
      </c>
      <c r="B3567" t="s">
        <v>1</v>
      </c>
      <c r="C3567">
        <f t="shared" ref="C3567:C3570" si="290">0.7/2</f>
        <v>0.35</v>
      </c>
      <c r="D3567" t="s">
        <v>2</v>
      </c>
      <c r="E3567">
        <v>0.3</v>
      </c>
      <c r="F3567" t="s">
        <v>32</v>
      </c>
      <c r="G3567">
        <f t="shared" si="289"/>
        <v>0.5</v>
      </c>
      <c r="Q3567">
        <v>108.03388649021848</v>
      </c>
      <c r="R3567">
        <v>800</v>
      </c>
      <c r="S3567">
        <v>6.1132196441693663E-13</v>
      </c>
      <c r="T3567">
        <v>0</v>
      </c>
      <c r="V3567" s="3" t="s">
        <v>128</v>
      </c>
      <c r="W3567" t="s">
        <v>38</v>
      </c>
    </row>
    <row r="3568" spans="1:23" x14ac:dyDescent="0.25">
      <c r="A3568">
        <v>3567</v>
      </c>
      <c r="B3568" t="s">
        <v>1</v>
      </c>
      <c r="C3568">
        <f t="shared" si="290"/>
        <v>0.35</v>
      </c>
      <c r="D3568" t="s">
        <v>2</v>
      </c>
      <c r="E3568">
        <v>0.3</v>
      </c>
      <c r="F3568" t="s">
        <v>32</v>
      </c>
      <c r="G3568">
        <f t="shared" si="289"/>
        <v>0.5</v>
      </c>
      <c r="Q3568">
        <v>108.03388649021848</v>
      </c>
      <c r="R3568">
        <v>800</v>
      </c>
      <c r="S3568">
        <v>9.6645135655965114E-14</v>
      </c>
      <c r="T3568">
        <v>0</v>
      </c>
      <c r="V3568" s="3" t="s">
        <v>128</v>
      </c>
      <c r="W3568" t="s">
        <v>38</v>
      </c>
    </row>
    <row r="3569" spans="1:23" x14ac:dyDescent="0.25">
      <c r="A3569">
        <v>3568</v>
      </c>
      <c r="B3569" t="s">
        <v>1</v>
      </c>
      <c r="C3569">
        <f t="shared" si="290"/>
        <v>0.35</v>
      </c>
      <c r="D3569" t="s">
        <v>2</v>
      </c>
      <c r="E3569">
        <v>0.3</v>
      </c>
      <c r="F3569" t="s">
        <v>32</v>
      </c>
      <c r="G3569">
        <f t="shared" si="289"/>
        <v>0.5</v>
      </c>
      <c r="Q3569">
        <v>111.37815001346667</v>
      </c>
      <c r="R3569">
        <v>800</v>
      </c>
      <c r="S3569">
        <v>2.9829776540041572E-15</v>
      </c>
      <c r="T3569">
        <v>0</v>
      </c>
      <c r="V3569" s="3" t="s">
        <v>128</v>
      </c>
      <c r="W3569" t="s">
        <v>38</v>
      </c>
    </row>
    <row r="3570" spans="1:23" x14ac:dyDescent="0.25">
      <c r="A3570">
        <v>3569</v>
      </c>
      <c r="B3570" t="s">
        <v>1</v>
      </c>
      <c r="C3570">
        <f t="shared" si="290"/>
        <v>0.35</v>
      </c>
      <c r="D3570" t="s">
        <v>2</v>
      </c>
      <c r="E3570">
        <v>0.3</v>
      </c>
      <c r="F3570" t="s">
        <v>32</v>
      </c>
      <c r="G3570">
        <f t="shared" si="289"/>
        <v>0.5</v>
      </c>
      <c r="Q3570">
        <v>113.66584896251348</v>
      </c>
      <c r="R3570">
        <v>800</v>
      </c>
      <c r="S3570">
        <v>6.462194123064238E-18</v>
      </c>
      <c r="T3570">
        <v>0</v>
      </c>
      <c r="V3570" s="3" t="s">
        <v>128</v>
      </c>
      <c r="W3570" t="s">
        <v>38</v>
      </c>
    </row>
    <row r="3571" spans="1:23" x14ac:dyDescent="0.25">
      <c r="A3571">
        <v>3570</v>
      </c>
      <c r="B3571" t="s">
        <v>1</v>
      </c>
      <c r="C3571">
        <f>0.8/2</f>
        <v>0.4</v>
      </c>
      <c r="D3571" t="s">
        <v>2</v>
      </c>
      <c r="E3571">
        <v>0.2</v>
      </c>
      <c r="F3571" t="s">
        <v>32</v>
      </c>
      <c r="G3571">
        <f t="shared" si="289"/>
        <v>0.5</v>
      </c>
      <c r="Q3571">
        <v>41.903471147378056</v>
      </c>
      <c r="R3571">
        <v>800</v>
      </c>
      <c r="S3571">
        <v>1.5350057265092448E-12</v>
      </c>
      <c r="T3571">
        <v>0</v>
      </c>
      <c r="V3571" s="3" t="s">
        <v>128</v>
      </c>
      <c r="W3571" t="s">
        <v>38</v>
      </c>
    </row>
    <row r="3572" spans="1:23" x14ac:dyDescent="0.25">
      <c r="A3572">
        <v>3571</v>
      </c>
      <c r="B3572" t="s">
        <v>1</v>
      </c>
      <c r="C3572">
        <f t="shared" ref="C3572:C3575" si="291">0.8/2</f>
        <v>0.4</v>
      </c>
      <c r="D3572" t="s">
        <v>2</v>
      </c>
      <c r="E3572">
        <v>0.2</v>
      </c>
      <c r="F3572" t="s">
        <v>32</v>
      </c>
      <c r="G3572">
        <f t="shared" si="289"/>
        <v>0.5</v>
      </c>
      <c r="Q3572">
        <v>43.20062201927923</v>
      </c>
      <c r="R3572">
        <v>800</v>
      </c>
      <c r="S3572">
        <v>5.9970821777983473E-13</v>
      </c>
      <c r="T3572">
        <v>0</v>
      </c>
      <c r="V3572" s="3" t="s">
        <v>128</v>
      </c>
      <c r="W3572" t="s">
        <v>38</v>
      </c>
    </row>
    <row r="3573" spans="1:23" x14ac:dyDescent="0.25">
      <c r="A3573">
        <v>3572</v>
      </c>
      <c r="B3573" t="s">
        <v>1</v>
      </c>
      <c r="C3573">
        <f t="shared" si="291"/>
        <v>0.4</v>
      </c>
      <c r="D3573" t="s">
        <v>2</v>
      </c>
      <c r="E3573">
        <v>0.2</v>
      </c>
      <c r="F3573" t="s">
        <v>32</v>
      </c>
      <c r="G3573">
        <f t="shared" si="289"/>
        <v>0.5</v>
      </c>
      <c r="Q3573">
        <v>43.642538127635113</v>
      </c>
      <c r="R3573">
        <v>800</v>
      </c>
      <c r="S3573">
        <v>1.0042457443127009E-13</v>
      </c>
      <c r="T3573">
        <v>0</v>
      </c>
      <c r="V3573" s="3" t="s">
        <v>128</v>
      </c>
      <c r="W3573" t="s">
        <v>38</v>
      </c>
    </row>
    <row r="3574" spans="1:23" x14ac:dyDescent="0.25">
      <c r="A3574">
        <v>3573</v>
      </c>
      <c r="B3574" t="s">
        <v>1</v>
      </c>
      <c r="C3574">
        <f>0.8/2</f>
        <v>0.4</v>
      </c>
      <c r="D3574" t="s">
        <v>2</v>
      </c>
      <c r="E3574">
        <v>0.2</v>
      </c>
      <c r="F3574" t="s">
        <v>32</v>
      </c>
      <c r="G3574">
        <f t="shared" si="289"/>
        <v>0.5</v>
      </c>
      <c r="Q3574">
        <v>45.376396075930536</v>
      </c>
      <c r="R3574">
        <v>800</v>
      </c>
      <c r="S3574">
        <v>2.9263077669164536E-15</v>
      </c>
      <c r="T3574">
        <v>0</v>
      </c>
      <c r="V3574" s="3" t="s">
        <v>128</v>
      </c>
      <c r="W3574" t="s">
        <v>38</v>
      </c>
    </row>
    <row r="3575" spans="1:23" x14ac:dyDescent="0.25">
      <c r="A3575">
        <v>3574</v>
      </c>
      <c r="B3575" t="s">
        <v>1</v>
      </c>
      <c r="C3575">
        <f t="shared" si="291"/>
        <v>0.4</v>
      </c>
      <c r="D3575" t="s">
        <v>2</v>
      </c>
      <c r="E3575">
        <v>0.2</v>
      </c>
      <c r="F3575" t="s">
        <v>32</v>
      </c>
      <c r="G3575">
        <f>1/2</f>
        <v>0.5</v>
      </c>
      <c r="Q3575">
        <v>46.308423889302276</v>
      </c>
      <c r="R3575">
        <v>800</v>
      </c>
      <c r="S3575">
        <v>6.462194123064238E-18</v>
      </c>
      <c r="T3575">
        <v>0</v>
      </c>
      <c r="V3575" s="3" t="s">
        <v>128</v>
      </c>
      <c r="W3575" t="s">
        <v>38</v>
      </c>
    </row>
    <row r="3576" spans="1:23" x14ac:dyDescent="0.25">
      <c r="A3576">
        <v>3575</v>
      </c>
      <c r="B3576" t="s">
        <v>1</v>
      </c>
      <c r="C3576">
        <f>0.9/2</f>
        <v>0.45</v>
      </c>
      <c r="D3576" t="s">
        <v>32</v>
      </c>
      <c r="E3576">
        <f t="shared" ref="E3576:E3579" si="292">1/2</f>
        <v>0.5</v>
      </c>
      <c r="Q3576">
        <v>0.89536476554959377</v>
      </c>
      <c r="R3576">
        <v>800</v>
      </c>
      <c r="S3576">
        <v>1.5350057265092448E-12</v>
      </c>
      <c r="T3576">
        <v>0</v>
      </c>
      <c r="V3576" s="3" t="s">
        <v>128</v>
      </c>
      <c r="W3576" t="s">
        <v>38</v>
      </c>
    </row>
    <row r="3577" spans="1:23" x14ac:dyDescent="0.25">
      <c r="A3577">
        <v>3576</v>
      </c>
      <c r="B3577" t="s">
        <v>1</v>
      </c>
      <c r="C3577">
        <f t="shared" ref="C3577:C3580" si="293">0.9/2</f>
        <v>0.45</v>
      </c>
      <c r="D3577" t="s">
        <v>32</v>
      </c>
      <c r="E3577">
        <f t="shared" si="292"/>
        <v>0.5</v>
      </c>
      <c r="Q3577">
        <v>0.94204142342440922</v>
      </c>
      <c r="R3577">
        <v>800</v>
      </c>
      <c r="S3577">
        <v>5.8830155998888284E-13</v>
      </c>
      <c r="T3577">
        <v>0</v>
      </c>
      <c r="V3577" s="3" t="s">
        <v>128</v>
      </c>
      <c r="W3577" t="s">
        <v>38</v>
      </c>
    </row>
    <row r="3578" spans="1:23" x14ac:dyDescent="0.25">
      <c r="A3578">
        <v>3577</v>
      </c>
      <c r="B3578" t="s">
        <v>1</v>
      </c>
      <c r="C3578">
        <f t="shared" si="293"/>
        <v>0.45</v>
      </c>
      <c r="D3578" t="s">
        <v>32</v>
      </c>
      <c r="E3578">
        <f t="shared" si="292"/>
        <v>0.5</v>
      </c>
      <c r="Q3578">
        <v>1.1254598332635561</v>
      </c>
      <c r="R3578">
        <v>800</v>
      </c>
      <c r="S3578">
        <v>9.8516732685888103E-14</v>
      </c>
      <c r="T3578">
        <v>0</v>
      </c>
      <c r="V3578" s="3" t="s">
        <v>128</v>
      </c>
      <c r="W3578" t="s">
        <v>38</v>
      </c>
    </row>
    <row r="3579" spans="1:23" x14ac:dyDescent="0.25">
      <c r="A3579">
        <v>3578</v>
      </c>
      <c r="B3579" t="s">
        <v>1</v>
      </c>
      <c r="C3579">
        <f t="shared" si="293"/>
        <v>0.45</v>
      </c>
      <c r="D3579" t="s">
        <v>32</v>
      </c>
      <c r="E3579">
        <f t="shared" si="292"/>
        <v>0.5</v>
      </c>
      <c r="Q3579">
        <v>1.8178581851372169</v>
      </c>
      <c r="R3579">
        <v>800</v>
      </c>
      <c r="S3579">
        <v>3.0407449909701353E-15</v>
      </c>
      <c r="T3579">
        <v>0</v>
      </c>
      <c r="V3579" s="3" t="s">
        <v>128</v>
      </c>
      <c r="W3579" t="s">
        <v>38</v>
      </c>
    </row>
    <row r="3580" spans="1:23" x14ac:dyDescent="0.25">
      <c r="A3580">
        <v>3579</v>
      </c>
      <c r="B3580" t="s">
        <v>1</v>
      </c>
      <c r="C3580">
        <f t="shared" si="293"/>
        <v>0.45</v>
      </c>
      <c r="D3580" t="s">
        <v>32</v>
      </c>
      <c r="E3580">
        <f>1/2</f>
        <v>0.5</v>
      </c>
      <c r="Q3580">
        <v>3.1741686647928042</v>
      </c>
      <c r="R3580">
        <v>800</v>
      </c>
      <c r="S3580">
        <v>6.5873387901539757E-18</v>
      </c>
      <c r="T3580">
        <v>0</v>
      </c>
      <c r="V3580" s="3" t="s">
        <v>128</v>
      </c>
      <c r="W3580" t="s">
        <v>38</v>
      </c>
    </row>
    <row r="3581" spans="1:23" x14ac:dyDescent="0.25">
      <c r="A3581">
        <v>3580</v>
      </c>
      <c r="B3581" t="s">
        <v>1</v>
      </c>
      <c r="C3581">
        <f>0.7/2</f>
        <v>0.35</v>
      </c>
      <c r="D3581" t="s">
        <v>2</v>
      </c>
      <c r="E3581">
        <v>0.3</v>
      </c>
      <c r="F3581" t="s">
        <v>32</v>
      </c>
      <c r="G3581">
        <f t="shared" ref="G3581:G3595" si="294">1/2</f>
        <v>0.5</v>
      </c>
      <c r="Q3581">
        <v>275.13096000000002</v>
      </c>
      <c r="R3581">
        <v>196.10570000000001</v>
      </c>
      <c r="S3581">
        <v>0</v>
      </c>
      <c r="T3581">
        <v>0</v>
      </c>
      <c r="V3581" s="3" t="s">
        <v>128</v>
      </c>
      <c r="W3581" t="s">
        <v>38</v>
      </c>
    </row>
    <row r="3582" spans="1:23" x14ac:dyDescent="0.25">
      <c r="A3582">
        <v>3581</v>
      </c>
      <c r="B3582" t="s">
        <v>1</v>
      </c>
      <c r="C3582">
        <f t="shared" ref="C3582:C3588" si="295">0.7/2</f>
        <v>0.35</v>
      </c>
      <c r="D3582" t="s">
        <v>2</v>
      </c>
      <c r="E3582">
        <v>0.3</v>
      </c>
      <c r="F3582" t="s">
        <v>32</v>
      </c>
      <c r="G3582">
        <f t="shared" si="294"/>
        <v>0.5</v>
      </c>
      <c r="Q3582">
        <v>249.98978</v>
      </c>
      <c r="R3582">
        <v>297.86147999999997</v>
      </c>
      <c r="S3582">
        <v>0</v>
      </c>
      <c r="T3582">
        <v>0</v>
      </c>
      <c r="V3582" s="3" t="s">
        <v>128</v>
      </c>
      <c r="W3582" t="s">
        <v>38</v>
      </c>
    </row>
    <row r="3583" spans="1:23" x14ac:dyDescent="0.25">
      <c r="A3583">
        <v>3582</v>
      </c>
      <c r="B3583" t="s">
        <v>1</v>
      </c>
      <c r="C3583">
        <f t="shared" si="295"/>
        <v>0.35</v>
      </c>
      <c r="D3583" t="s">
        <v>2</v>
      </c>
      <c r="E3583">
        <v>0.3</v>
      </c>
      <c r="F3583" t="s">
        <v>32</v>
      </c>
      <c r="G3583">
        <f t="shared" si="294"/>
        <v>0.5</v>
      </c>
      <c r="Q3583">
        <v>225.28584000000001</v>
      </c>
      <c r="R3583">
        <v>398.56097</v>
      </c>
      <c r="S3583">
        <v>0</v>
      </c>
      <c r="T3583">
        <v>0</v>
      </c>
      <c r="V3583" s="3" t="s">
        <v>128</v>
      </c>
      <c r="W3583" t="s">
        <v>38</v>
      </c>
    </row>
    <row r="3584" spans="1:23" x14ac:dyDescent="0.25">
      <c r="A3584">
        <v>3583</v>
      </c>
      <c r="B3584" t="s">
        <v>1</v>
      </c>
      <c r="C3584">
        <f t="shared" si="295"/>
        <v>0.35</v>
      </c>
      <c r="D3584" t="s">
        <v>2</v>
      </c>
      <c r="E3584">
        <v>0.3</v>
      </c>
      <c r="F3584" t="s">
        <v>32</v>
      </c>
      <c r="G3584">
        <f t="shared" si="294"/>
        <v>0.5</v>
      </c>
      <c r="Q3584">
        <v>198.10422</v>
      </c>
      <c r="R3584">
        <v>499.26046000000002</v>
      </c>
      <c r="S3584">
        <v>0</v>
      </c>
      <c r="T3584">
        <v>0</v>
      </c>
      <c r="V3584" s="3" t="s">
        <v>128</v>
      </c>
      <c r="W3584" t="s">
        <v>38</v>
      </c>
    </row>
    <row r="3585" spans="1:23" x14ac:dyDescent="0.25">
      <c r="A3585">
        <v>3584</v>
      </c>
      <c r="B3585" t="s">
        <v>1</v>
      </c>
      <c r="C3585">
        <f t="shared" si="295"/>
        <v>0.35</v>
      </c>
      <c r="D3585" t="s">
        <v>2</v>
      </c>
      <c r="E3585">
        <v>0.3</v>
      </c>
      <c r="F3585" t="s">
        <v>32</v>
      </c>
      <c r="G3585">
        <f t="shared" si="294"/>
        <v>0.5</v>
      </c>
      <c r="Q3585">
        <v>162.32357999999999</v>
      </c>
      <c r="R3585">
        <v>599.78390000000002</v>
      </c>
      <c r="S3585">
        <v>0</v>
      </c>
      <c r="T3585">
        <v>0</v>
      </c>
      <c r="V3585" s="3" t="s">
        <v>128</v>
      </c>
      <c r="W3585" t="s">
        <v>38</v>
      </c>
    </row>
    <row r="3586" spans="1:23" x14ac:dyDescent="0.25">
      <c r="A3586">
        <v>3585</v>
      </c>
      <c r="B3586" t="s">
        <v>1</v>
      </c>
      <c r="C3586">
        <f t="shared" si="295"/>
        <v>0.35</v>
      </c>
      <c r="D3586" t="s">
        <v>2</v>
      </c>
      <c r="E3586">
        <v>0.3</v>
      </c>
      <c r="F3586" t="s">
        <v>32</v>
      </c>
      <c r="G3586">
        <f t="shared" si="294"/>
        <v>0.5</v>
      </c>
      <c r="Q3586">
        <v>150.44528</v>
      </c>
      <c r="R3586">
        <v>699.60315000000003</v>
      </c>
      <c r="S3586">
        <v>0</v>
      </c>
      <c r="T3586">
        <v>0</v>
      </c>
      <c r="V3586" s="3" t="s">
        <v>128</v>
      </c>
      <c r="W3586" t="s">
        <v>38</v>
      </c>
    </row>
    <row r="3587" spans="1:23" x14ac:dyDescent="0.25">
      <c r="A3587">
        <v>3586</v>
      </c>
      <c r="B3587" t="s">
        <v>1</v>
      </c>
      <c r="C3587">
        <f t="shared" si="295"/>
        <v>0.35</v>
      </c>
      <c r="D3587" t="s">
        <v>2</v>
      </c>
      <c r="E3587">
        <v>0.3</v>
      </c>
      <c r="F3587" t="s">
        <v>32</v>
      </c>
      <c r="G3587">
        <f t="shared" si="294"/>
        <v>0.5</v>
      </c>
      <c r="Q3587">
        <v>118.52692</v>
      </c>
      <c r="R3587">
        <v>798.19006999999999</v>
      </c>
      <c r="S3587">
        <v>0</v>
      </c>
      <c r="T3587">
        <v>0</v>
      </c>
      <c r="V3587" s="3" t="s">
        <v>128</v>
      </c>
      <c r="W3587" t="s">
        <v>38</v>
      </c>
    </row>
    <row r="3588" spans="1:23" x14ac:dyDescent="0.25">
      <c r="A3588">
        <v>3587</v>
      </c>
      <c r="B3588" t="s">
        <v>1</v>
      </c>
      <c r="C3588">
        <f t="shared" si="295"/>
        <v>0.35</v>
      </c>
      <c r="D3588" t="s">
        <v>2</v>
      </c>
      <c r="E3588">
        <v>0.3</v>
      </c>
      <c r="F3588" t="s">
        <v>32</v>
      </c>
      <c r="G3588">
        <f t="shared" si="294"/>
        <v>0.5</v>
      </c>
      <c r="Q3588">
        <v>105.33691</v>
      </c>
      <c r="R3588">
        <v>898.88955999999996</v>
      </c>
      <c r="S3588">
        <v>0</v>
      </c>
      <c r="T3588">
        <v>0</v>
      </c>
      <c r="V3588" s="3" t="s">
        <v>128</v>
      </c>
      <c r="W3588" t="s">
        <v>38</v>
      </c>
    </row>
    <row r="3589" spans="1:23" x14ac:dyDescent="0.25">
      <c r="A3589">
        <v>3588</v>
      </c>
      <c r="B3589" t="s">
        <v>1</v>
      </c>
      <c r="C3589">
        <f>0.8/2</f>
        <v>0.4</v>
      </c>
      <c r="D3589" t="s">
        <v>2</v>
      </c>
      <c r="E3589">
        <v>0.2</v>
      </c>
      <c r="F3589" t="s">
        <v>32</v>
      </c>
      <c r="G3589">
        <f t="shared" si="294"/>
        <v>0.5</v>
      </c>
      <c r="Q3589">
        <v>99.361320000000006</v>
      </c>
      <c r="R3589">
        <v>199.09852000000001</v>
      </c>
      <c r="S3589">
        <v>0</v>
      </c>
      <c r="T3589">
        <v>0</v>
      </c>
      <c r="V3589" s="3" t="s">
        <v>128</v>
      </c>
      <c r="W3589" t="s">
        <v>38</v>
      </c>
    </row>
    <row r="3590" spans="1:23" x14ac:dyDescent="0.25">
      <c r="A3590">
        <v>3589</v>
      </c>
      <c r="B3590" t="s">
        <v>1</v>
      </c>
      <c r="C3590">
        <f t="shared" ref="C3590:C3595" si="296">0.8/2</f>
        <v>0.4</v>
      </c>
      <c r="D3590" t="s">
        <v>2</v>
      </c>
      <c r="E3590">
        <v>0.2</v>
      </c>
      <c r="F3590" t="s">
        <v>32</v>
      </c>
      <c r="G3590">
        <f t="shared" si="294"/>
        <v>0.5</v>
      </c>
      <c r="Q3590">
        <v>94.697450000000003</v>
      </c>
      <c r="R3590">
        <v>298.74171999999999</v>
      </c>
      <c r="S3590">
        <v>0</v>
      </c>
      <c r="T3590">
        <v>0</v>
      </c>
      <c r="V3590" s="3" t="s">
        <v>128</v>
      </c>
      <c r="W3590" t="s">
        <v>38</v>
      </c>
    </row>
    <row r="3591" spans="1:23" x14ac:dyDescent="0.25">
      <c r="A3591">
        <v>3590</v>
      </c>
      <c r="B3591" t="s">
        <v>1</v>
      </c>
      <c r="C3591">
        <f t="shared" si="296"/>
        <v>0.4</v>
      </c>
      <c r="D3591" t="s">
        <v>2</v>
      </c>
      <c r="E3591">
        <v>0.2</v>
      </c>
      <c r="F3591" t="s">
        <v>32</v>
      </c>
      <c r="G3591">
        <f t="shared" si="294"/>
        <v>0.5</v>
      </c>
      <c r="Q3591">
        <v>79.758489999999995</v>
      </c>
      <c r="R3591">
        <v>399.44121000000001</v>
      </c>
      <c r="S3591">
        <v>0</v>
      </c>
      <c r="T3591">
        <v>0</v>
      </c>
      <c r="V3591" s="3" t="s">
        <v>128</v>
      </c>
      <c r="W3591" t="s">
        <v>38</v>
      </c>
    </row>
    <row r="3592" spans="1:23" x14ac:dyDescent="0.25">
      <c r="A3592">
        <v>3591</v>
      </c>
      <c r="B3592" t="s">
        <v>1</v>
      </c>
      <c r="C3592">
        <f t="shared" si="296"/>
        <v>0.4</v>
      </c>
      <c r="D3592" t="s">
        <v>2</v>
      </c>
      <c r="E3592">
        <v>0.2</v>
      </c>
      <c r="F3592" t="s">
        <v>32</v>
      </c>
      <c r="G3592">
        <f t="shared" si="294"/>
        <v>0.5</v>
      </c>
      <c r="Q3592">
        <v>75.969089999999994</v>
      </c>
      <c r="R3592">
        <v>498.20416999999998</v>
      </c>
      <c r="S3592">
        <v>0</v>
      </c>
      <c r="T3592">
        <v>0</v>
      </c>
      <c r="V3592" s="3" t="s">
        <v>128</v>
      </c>
      <c r="W3592" t="s">
        <v>38</v>
      </c>
    </row>
    <row r="3593" spans="1:23" x14ac:dyDescent="0.25">
      <c r="A3593">
        <v>3592</v>
      </c>
      <c r="B3593" t="s">
        <v>1</v>
      </c>
      <c r="C3593">
        <f t="shared" si="296"/>
        <v>0.4</v>
      </c>
      <c r="D3593" t="s">
        <v>2</v>
      </c>
      <c r="E3593">
        <v>0.2</v>
      </c>
      <c r="F3593" t="s">
        <v>32</v>
      </c>
      <c r="G3593">
        <f t="shared" si="294"/>
        <v>0.5</v>
      </c>
      <c r="Q3593">
        <v>70.430750000000003</v>
      </c>
      <c r="R3593">
        <v>598.90365999999995</v>
      </c>
      <c r="S3593">
        <v>0</v>
      </c>
      <c r="T3593">
        <v>0</v>
      </c>
      <c r="V3593" s="3" t="s">
        <v>128</v>
      </c>
      <c r="W3593" t="s">
        <v>38</v>
      </c>
    </row>
    <row r="3594" spans="1:23" x14ac:dyDescent="0.25">
      <c r="A3594">
        <v>3593</v>
      </c>
      <c r="B3594" t="s">
        <v>1</v>
      </c>
      <c r="C3594">
        <f t="shared" si="296"/>
        <v>0.4</v>
      </c>
      <c r="D3594" t="s">
        <v>2</v>
      </c>
      <c r="E3594">
        <v>0.2</v>
      </c>
      <c r="F3594" t="s">
        <v>32</v>
      </c>
      <c r="G3594">
        <f t="shared" si="294"/>
        <v>0.5</v>
      </c>
      <c r="Q3594">
        <v>62.341839999999998</v>
      </c>
      <c r="R3594">
        <v>698.54686000000004</v>
      </c>
      <c r="S3594">
        <v>0</v>
      </c>
      <c r="T3594">
        <v>0</v>
      </c>
      <c r="V3594" s="3" t="s">
        <v>128</v>
      </c>
      <c r="W3594" t="s">
        <v>38</v>
      </c>
    </row>
    <row r="3595" spans="1:23" x14ac:dyDescent="0.25">
      <c r="A3595">
        <v>3594</v>
      </c>
      <c r="B3595" t="s">
        <v>1</v>
      </c>
      <c r="C3595">
        <f t="shared" si="296"/>
        <v>0.4</v>
      </c>
      <c r="D3595" t="s">
        <v>2</v>
      </c>
      <c r="E3595">
        <v>0.2</v>
      </c>
      <c r="F3595" t="s">
        <v>32</v>
      </c>
      <c r="G3595">
        <f t="shared" si="294"/>
        <v>0.5</v>
      </c>
      <c r="Q3595">
        <v>50.390680000000003</v>
      </c>
      <c r="R3595">
        <v>799.24635000000001</v>
      </c>
      <c r="S3595">
        <v>0</v>
      </c>
      <c r="T3595">
        <v>0</v>
      </c>
      <c r="V3595" s="3" t="s">
        <v>128</v>
      </c>
      <c r="W3595" t="s">
        <v>38</v>
      </c>
    </row>
    <row r="3596" spans="1:23" x14ac:dyDescent="0.25">
      <c r="A3596">
        <v>3595</v>
      </c>
      <c r="B3596" t="s">
        <v>1</v>
      </c>
      <c r="C3596">
        <f>0.8/2</f>
        <v>0.4</v>
      </c>
      <c r="D3596" t="s">
        <v>2</v>
      </c>
      <c r="E3596">
        <v>0.2</v>
      </c>
      <c r="F3596" t="s">
        <v>32</v>
      </c>
      <c r="G3596">
        <f>1/2</f>
        <v>0.5</v>
      </c>
      <c r="Q3596">
        <v>45.726799999999997</v>
      </c>
      <c r="R3596">
        <v>899.94583999999998</v>
      </c>
      <c r="S3596">
        <v>0</v>
      </c>
      <c r="T3596">
        <v>0</v>
      </c>
      <c r="V3596" s="3" t="s">
        <v>128</v>
      </c>
      <c r="W3596" t="s">
        <v>38</v>
      </c>
    </row>
    <row r="3597" spans="1:23" x14ac:dyDescent="0.25">
      <c r="A3597">
        <v>3596</v>
      </c>
      <c r="B3597" t="s">
        <v>2</v>
      </c>
      <c r="C3597">
        <v>0.85</v>
      </c>
      <c r="D3597" t="s">
        <v>23</v>
      </c>
      <c r="E3597">
        <f>0.1/2</f>
        <v>0.05</v>
      </c>
      <c r="F3597" t="s">
        <v>9</v>
      </c>
      <c r="G3597">
        <v>1</v>
      </c>
      <c r="Q3597">
        <v>45.727412197495802</v>
      </c>
      <c r="R3597">
        <v>800</v>
      </c>
      <c r="S3597">
        <v>1.4126372798342723E-12</v>
      </c>
      <c r="T3597">
        <v>0</v>
      </c>
      <c r="V3597" s="3" t="s">
        <v>129</v>
      </c>
      <c r="W3597" t="s">
        <v>38</v>
      </c>
    </row>
    <row r="3598" spans="1:23" x14ac:dyDescent="0.25">
      <c r="A3598">
        <v>3597</v>
      </c>
      <c r="B3598" t="s">
        <v>2</v>
      </c>
      <c r="C3598">
        <v>0.85</v>
      </c>
      <c r="D3598" t="s">
        <v>23</v>
      </c>
      <c r="E3598">
        <f t="shared" ref="E3598:E3661" si="297">0.1/2</f>
        <v>0.05</v>
      </c>
      <c r="F3598" t="s">
        <v>9</v>
      </c>
      <c r="G3598">
        <v>1</v>
      </c>
      <c r="Q3598">
        <v>47.155778074714398</v>
      </c>
      <c r="R3598">
        <v>800</v>
      </c>
      <c r="S3598">
        <v>3.3261096972949507E-13</v>
      </c>
      <c r="T3598">
        <v>0</v>
      </c>
      <c r="V3598" s="3" t="s">
        <v>129</v>
      </c>
      <c r="W3598" t="s">
        <v>38</v>
      </c>
    </row>
    <row r="3599" spans="1:23" x14ac:dyDescent="0.25">
      <c r="A3599">
        <v>3598</v>
      </c>
      <c r="B3599" t="s">
        <v>2</v>
      </c>
      <c r="C3599">
        <v>0.85</v>
      </c>
      <c r="D3599" t="s">
        <v>23</v>
      </c>
      <c r="E3599">
        <f t="shared" si="297"/>
        <v>0.05</v>
      </c>
      <c r="F3599" t="s">
        <v>9</v>
      </c>
      <c r="G3599">
        <v>1</v>
      </c>
      <c r="Q3599">
        <v>47.586244503465203</v>
      </c>
      <c r="R3599">
        <v>800</v>
      </c>
      <c r="S3599">
        <v>1.197995702934563E-14</v>
      </c>
      <c r="T3599">
        <v>0</v>
      </c>
      <c r="V3599" s="3" t="s">
        <v>129</v>
      </c>
      <c r="W3599" t="s">
        <v>38</v>
      </c>
    </row>
    <row r="3600" spans="1:23" x14ac:dyDescent="0.25">
      <c r="A3600">
        <v>3599</v>
      </c>
      <c r="B3600" t="s">
        <v>2</v>
      </c>
      <c r="C3600">
        <v>0.85</v>
      </c>
      <c r="D3600" t="s">
        <v>23</v>
      </c>
      <c r="E3600">
        <f t="shared" si="297"/>
        <v>0.05</v>
      </c>
      <c r="F3600" t="s">
        <v>9</v>
      </c>
      <c r="G3600">
        <v>1</v>
      </c>
      <c r="Q3600">
        <v>48.681977231194502</v>
      </c>
      <c r="R3600">
        <v>800</v>
      </c>
      <c r="S3600">
        <v>2.7599544661615253E-15</v>
      </c>
      <c r="T3600">
        <v>0</v>
      </c>
      <c r="V3600" s="3" t="s">
        <v>129</v>
      </c>
      <c r="W3600" t="s">
        <v>38</v>
      </c>
    </row>
    <row r="3601" spans="1:23" x14ac:dyDescent="0.25">
      <c r="A3601">
        <v>3600</v>
      </c>
      <c r="B3601" t="s">
        <v>2</v>
      </c>
      <c r="C3601">
        <v>0.85</v>
      </c>
      <c r="D3601" t="s">
        <v>23</v>
      </c>
      <c r="E3601">
        <f t="shared" si="297"/>
        <v>0.05</v>
      </c>
      <c r="F3601" t="s">
        <v>9</v>
      </c>
      <c r="G3601">
        <v>1</v>
      </c>
      <c r="Q3601">
        <v>49.6798766796622</v>
      </c>
      <c r="R3601">
        <v>800</v>
      </c>
      <c r="S3601">
        <v>5.6282940987402594E-16</v>
      </c>
      <c r="T3601">
        <v>0</v>
      </c>
      <c r="V3601" s="3" t="s">
        <v>129</v>
      </c>
      <c r="W3601" t="s">
        <v>38</v>
      </c>
    </row>
    <row r="3602" spans="1:23" x14ac:dyDescent="0.25">
      <c r="A3602">
        <v>3601</v>
      </c>
      <c r="B3602" t="s">
        <v>2</v>
      </c>
      <c r="C3602">
        <v>0.85</v>
      </c>
      <c r="D3602" t="s">
        <v>23</v>
      </c>
      <c r="E3602">
        <f t="shared" si="297"/>
        <v>0.05</v>
      </c>
      <c r="F3602" t="s">
        <v>9</v>
      </c>
      <c r="G3602">
        <v>1</v>
      </c>
      <c r="Q3602">
        <v>53.7497410969425</v>
      </c>
      <c r="R3602">
        <v>800</v>
      </c>
      <c r="S3602">
        <v>5.6569653361135329E-18</v>
      </c>
      <c r="T3602">
        <v>0</v>
      </c>
      <c r="V3602" s="3" t="s">
        <v>129</v>
      </c>
      <c r="W3602" t="s">
        <v>38</v>
      </c>
    </row>
    <row r="3603" spans="1:23" x14ac:dyDescent="0.25">
      <c r="A3603">
        <v>3602</v>
      </c>
      <c r="B3603" t="s">
        <v>2</v>
      </c>
      <c r="C3603">
        <v>0.85</v>
      </c>
      <c r="D3603" t="s">
        <v>23</v>
      </c>
      <c r="E3603">
        <f t="shared" si="297"/>
        <v>0.05</v>
      </c>
      <c r="F3603" t="s">
        <v>9</v>
      </c>
      <c r="G3603">
        <v>0.95</v>
      </c>
      <c r="H3603" t="s">
        <v>27</v>
      </c>
      <c r="I3603">
        <v>0.05</v>
      </c>
      <c r="Q3603">
        <v>43.516380086184903</v>
      </c>
      <c r="R3603">
        <v>800</v>
      </c>
      <c r="S3603">
        <v>1.4819754514168599E-12</v>
      </c>
      <c r="T3603">
        <v>0</v>
      </c>
      <c r="V3603" s="3" t="s">
        <v>129</v>
      </c>
      <c r="W3603" t="s">
        <v>38</v>
      </c>
    </row>
    <row r="3604" spans="1:23" x14ac:dyDescent="0.25">
      <c r="A3604">
        <v>3603</v>
      </c>
      <c r="B3604" t="s">
        <v>2</v>
      </c>
      <c r="C3604">
        <v>0.85</v>
      </c>
      <c r="D3604" t="s">
        <v>23</v>
      </c>
      <c r="E3604">
        <f t="shared" si="297"/>
        <v>0.05</v>
      </c>
      <c r="F3604" t="s">
        <v>9</v>
      </c>
      <c r="G3604">
        <v>0.95</v>
      </c>
      <c r="H3604" t="s">
        <v>27</v>
      </c>
      <c r="I3604">
        <v>0.05</v>
      </c>
      <c r="Q3604">
        <v>43.751179956412599</v>
      </c>
      <c r="R3604">
        <v>800</v>
      </c>
      <c r="S3604">
        <v>3.3261096972949507E-13</v>
      </c>
      <c r="T3604">
        <v>0</v>
      </c>
      <c r="V3604" s="3" t="s">
        <v>129</v>
      </c>
      <c r="W3604" t="s">
        <v>38</v>
      </c>
    </row>
    <row r="3605" spans="1:23" x14ac:dyDescent="0.25">
      <c r="A3605">
        <v>3604</v>
      </c>
      <c r="B3605" t="s">
        <v>2</v>
      </c>
      <c r="C3605">
        <v>0.85</v>
      </c>
      <c r="D3605" t="s">
        <v>23</v>
      </c>
      <c r="E3605">
        <f t="shared" si="297"/>
        <v>0.05</v>
      </c>
      <c r="F3605" t="s">
        <v>9</v>
      </c>
      <c r="G3605">
        <v>0.95</v>
      </c>
      <c r="H3605" t="s">
        <v>27</v>
      </c>
      <c r="I3605">
        <v>0.05</v>
      </c>
      <c r="Q3605">
        <v>44.181646385163397</v>
      </c>
      <c r="R3605">
        <v>800</v>
      </c>
      <c r="S3605">
        <v>3.029836846100838E-14</v>
      </c>
      <c r="T3605">
        <v>0</v>
      </c>
      <c r="V3605" s="3" t="s">
        <v>129</v>
      </c>
      <c r="W3605" t="s">
        <v>38</v>
      </c>
    </row>
    <row r="3606" spans="1:23" x14ac:dyDescent="0.25">
      <c r="A3606">
        <v>3605</v>
      </c>
      <c r="B3606" t="s">
        <v>2</v>
      </c>
      <c r="C3606">
        <v>0.85</v>
      </c>
      <c r="D3606" t="s">
        <v>23</v>
      </c>
      <c r="E3606">
        <f t="shared" si="297"/>
        <v>0.05</v>
      </c>
      <c r="F3606" t="s">
        <v>9</v>
      </c>
      <c r="G3606">
        <v>0.95</v>
      </c>
      <c r="H3606" t="s">
        <v>27</v>
      </c>
      <c r="I3606">
        <v>0.05</v>
      </c>
      <c r="Q3606">
        <v>44.514279534652701</v>
      </c>
      <c r="R3606">
        <v>800</v>
      </c>
      <c r="S3606">
        <v>2.8207277138514923E-15</v>
      </c>
      <c r="T3606">
        <v>0</v>
      </c>
      <c r="V3606" s="3" t="s">
        <v>129</v>
      </c>
      <c r="W3606" t="s">
        <v>38</v>
      </c>
    </row>
    <row r="3607" spans="1:23" x14ac:dyDescent="0.25">
      <c r="A3607">
        <v>3606</v>
      </c>
      <c r="B3607" t="s">
        <v>2</v>
      </c>
      <c r="C3607">
        <v>0.85</v>
      </c>
      <c r="D3607" t="s">
        <v>23</v>
      </c>
      <c r="E3607">
        <f t="shared" si="297"/>
        <v>0.05</v>
      </c>
      <c r="F3607" t="s">
        <v>9</v>
      </c>
      <c r="G3607">
        <v>0.95</v>
      </c>
      <c r="H3607" t="s">
        <v>27</v>
      </c>
      <c r="I3607">
        <v>0.05</v>
      </c>
      <c r="Q3607">
        <v>44.631679469766503</v>
      </c>
      <c r="R3607">
        <v>800</v>
      </c>
      <c r="S3607">
        <v>5.6282940987402594E-16</v>
      </c>
      <c r="T3607">
        <v>0</v>
      </c>
      <c r="V3607" s="3" t="s">
        <v>129</v>
      </c>
      <c r="W3607" t="s">
        <v>38</v>
      </c>
    </row>
    <row r="3608" spans="1:23" x14ac:dyDescent="0.25">
      <c r="A3608">
        <v>3607</v>
      </c>
      <c r="B3608" t="s">
        <v>2</v>
      </c>
      <c r="C3608">
        <v>0.85</v>
      </c>
      <c r="D3608" t="s">
        <v>23</v>
      </c>
      <c r="E3608">
        <f t="shared" si="297"/>
        <v>0.05</v>
      </c>
      <c r="F3608" t="s">
        <v>9</v>
      </c>
      <c r="G3608">
        <v>0.95</v>
      </c>
      <c r="H3608" t="s">
        <v>27</v>
      </c>
      <c r="I3608">
        <v>0.05</v>
      </c>
      <c r="Q3608">
        <v>44.944745963403498</v>
      </c>
      <c r="R3608">
        <v>800</v>
      </c>
      <c r="S3608">
        <v>2.9101742816235073E-17</v>
      </c>
      <c r="T3608">
        <v>0</v>
      </c>
      <c r="V3608" s="3" t="s">
        <v>129</v>
      </c>
      <c r="W3608" t="s">
        <v>38</v>
      </c>
    </row>
    <row r="3609" spans="1:23" x14ac:dyDescent="0.25">
      <c r="A3609">
        <v>3608</v>
      </c>
      <c r="B3609" t="s">
        <v>2</v>
      </c>
      <c r="C3609">
        <v>0.85</v>
      </c>
      <c r="D3609" t="s">
        <v>23</v>
      </c>
      <c r="E3609">
        <f>0.1/2</f>
        <v>0.05</v>
      </c>
      <c r="F3609" t="s">
        <v>9</v>
      </c>
      <c r="G3609">
        <v>0.95</v>
      </c>
      <c r="H3609" t="s">
        <v>27</v>
      </c>
      <c r="I3609">
        <v>0.05</v>
      </c>
      <c r="Q3609">
        <v>45.179545833631202</v>
      </c>
      <c r="R3609">
        <v>800</v>
      </c>
      <c r="S3609">
        <v>5.9346329573137188E-18</v>
      </c>
      <c r="T3609">
        <v>0</v>
      </c>
      <c r="V3609" s="3" t="s">
        <v>129</v>
      </c>
      <c r="W3609" t="s">
        <v>38</v>
      </c>
    </row>
    <row r="3610" spans="1:23" x14ac:dyDescent="0.25">
      <c r="A3610">
        <v>3609</v>
      </c>
      <c r="B3610" t="s">
        <v>2</v>
      </c>
      <c r="C3610">
        <v>0.85</v>
      </c>
      <c r="D3610" t="s">
        <v>23</v>
      </c>
      <c r="E3610">
        <f t="shared" si="297"/>
        <v>0.05</v>
      </c>
      <c r="F3610" t="s">
        <v>9</v>
      </c>
      <c r="G3610">
        <v>0.95</v>
      </c>
      <c r="H3610" t="s">
        <v>3</v>
      </c>
      <c r="I3610">
        <f>0.05/2</f>
        <v>2.5000000000000001E-2</v>
      </c>
      <c r="Q3610">
        <v>34.183085244633602</v>
      </c>
      <c r="R3610">
        <v>800</v>
      </c>
      <c r="S3610">
        <v>1.4819754514168599E-12</v>
      </c>
      <c r="T3610">
        <v>0</v>
      </c>
      <c r="V3610" s="3" t="s">
        <v>129</v>
      </c>
      <c r="W3610" t="s">
        <v>38</v>
      </c>
    </row>
    <row r="3611" spans="1:23" x14ac:dyDescent="0.25">
      <c r="A3611">
        <v>3610</v>
      </c>
      <c r="B3611" t="s">
        <v>2</v>
      </c>
      <c r="C3611">
        <v>0.85</v>
      </c>
      <c r="D3611" t="s">
        <v>23</v>
      </c>
      <c r="E3611">
        <f t="shared" si="297"/>
        <v>0.05</v>
      </c>
      <c r="F3611" t="s">
        <v>9</v>
      </c>
      <c r="G3611">
        <v>0.95</v>
      </c>
      <c r="H3611" t="s">
        <v>3</v>
      </c>
      <c r="I3611">
        <f t="shared" ref="I3611:I3615" si="298">0.05/2</f>
        <v>2.5000000000000001E-2</v>
      </c>
      <c r="Q3611">
        <v>34.6135516733844</v>
      </c>
      <c r="R3611">
        <v>800</v>
      </c>
      <c r="S3611">
        <v>3.4141898471418585E-13</v>
      </c>
      <c r="T3611">
        <v>0</v>
      </c>
      <c r="V3611" s="3" t="s">
        <v>129</v>
      </c>
      <c r="W3611" t="s">
        <v>38</v>
      </c>
    </row>
    <row r="3612" spans="1:23" x14ac:dyDescent="0.25">
      <c r="A3612">
        <v>3611</v>
      </c>
      <c r="B3612" t="s">
        <v>2</v>
      </c>
      <c r="C3612">
        <v>0.85</v>
      </c>
      <c r="D3612" t="s">
        <v>23</v>
      </c>
      <c r="E3612">
        <f t="shared" si="297"/>
        <v>0.05</v>
      </c>
      <c r="F3612" t="s">
        <v>9</v>
      </c>
      <c r="G3612">
        <v>0.95</v>
      </c>
      <c r="H3612" t="s">
        <v>3</v>
      </c>
      <c r="I3612">
        <f t="shared" si="298"/>
        <v>2.5000000000000001E-2</v>
      </c>
      <c r="Q3612">
        <v>34.946184822873597</v>
      </c>
      <c r="R3612">
        <v>800</v>
      </c>
      <c r="S3612">
        <v>2.9516723340601115E-14</v>
      </c>
      <c r="T3612">
        <v>0</v>
      </c>
      <c r="V3612" s="3" t="s">
        <v>129</v>
      </c>
      <c r="W3612" t="s">
        <v>38</v>
      </c>
    </row>
    <row r="3613" spans="1:23" x14ac:dyDescent="0.25">
      <c r="A3613">
        <v>3612</v>
      </c>
      <c r="B3613" t="s">
        <v>2</v>
      </c>
      <c r="C3613">
        <v>0.85</v>
      </c>
      <c r="D3613" t="s">
        <v>23</v>
      </c>
      <c r="E3613">
        <f t="shared" si="297"/>
        <v>0.05</v>
      </c>
      <c r="F3613" t="s">
        <v>9</v>
      </c>
      <c r="G3613">
        <v>0.95</v>
      </c>
      <c r="H3613" t="s">
        <v>3</v>
      </c>
      <c r="I3613">
        <f t="shared" si="298"/>
        <v>2.5000000000000001E-2</v>
      </c>
      <c r="Q3613">
        <v>35.611451121852099</v>
      </c>
      <c r="R3613">
        <v>800</v>
      </c>
      <c r="S3613">
        <v>2.9720996168713055E-15</v>
      </c>
      <c r="T3613">
        <v>0</v>
      </c>
      <c r="V3613" s="3" t="s">
        <v>129</v>
      </c>
      <c r="W3613" t="s">
        <v>38</v>
      </c>
    </row>
    <row r="3614" spans="1:23" x14ac:dyDescent="0.25">
      <c r="A3614">
        <v>3613</v>
      </c>
      <c r="B3614" t="s">
        <v>2</v>
      </c>
      <c r="C3614">
        <v>0.85</v>
      </c>
      <c r="D3614" t="s">
        <v>23</v>
      </c>
      <c r="E3614">
        <f t="shared" si="297"/>
        <v>0.05</v>
      </c>
      <c r="F3614" t="s">
        <v>9</v>
      </c>
      <c r="G3614">
        <v>0.95</v>
      </c>
      <c r="H3614" t="s">
        <v>3</v>
      </c>
      <c r="I3614">
        <f t="shared" si="298"/>
        <v>2.5000000000000001E-2</v>
      </c>
      <c r="Q3614">
        <v>36.3745507000922</v>
      </c>
      <c r="R3614">
        <v>800</v>
      </c>
      <c r="S3614">
        <v>5.4830939166195987E-16</v>
      </c>
      <c r="T3614">
        <v>0</v>
      </c>
      <c r="V3614" s="3" t="s">
        <v>129</v>
      </c>
      <c r="W3614" t="s">
        <v>38</v>
      </c>
    </row>
    <row r="3615" spans="1:23" x14ac:dyDescent="0.25">
      <c r="A3615">
        <v>3614</v>
      </c>
      <c r="B3615" t="s">
        <v>2</v>
      </c>
      <c r="C3615">
        <v>0.85</v>
      </c>
      <c r="D3615" t="s">
        <v>23</v>
      </c>
      <c r="E3615">
        <f t="shared" si="297"/>
        <v>0.05</v>
      </c>
      <c r="F3615" t="s">
        <v>9</v>
      </c>
      <c r="G3615">
        <v>0.95</v>
      </c>
      <c r="H3615" t="s">
        <v>3</v>
      </c>
      <c r="I3615">
        <f t="shared" si="298"/>
        <v>2.5000000000000001E-2</v>
      </c>
      <c r="Q3615">
        <v>37.157216934184497</v>
      </c>
      <c r="R3615">
        <v>800</v>
      </c>
      <c r="S3615">
        <v>2.847473886413562E-17</v>
      </c>
      <c r="T3615">
        <v>0</v>
      </c>
      <c r="V3615" s="3" t="s">
        <v>129</v>
      </c>
      <c r="W3615" t="s">
        <v>38</v>
      </c>
    </row>
    <row r="3616" spans="1:23" x14ac:dyDescent="0.25">
      <c r="A3616">
        <v>3615</v>
      </c>
      <c r="B3616" t="s">
        <v>2</v>
      </c>
      <c r="C3616">
        <v>0.85</v>
      </c>
      <c r="D3616" t="s">
        <v>23</v>
      </c>
      <c r="E3616">
        <f t="shared" si="297"/>
        <v>0.05</v>
      </c>
      <c r="F3616" t="s">
        <v>9</v>
      </c>
      <c r="G3616">
        <v>0.95</v>
      </c>
      <c r="H3616" t="s">
        <v>3</v>
      </c>
      <c r="I3616">
        <f>0.05/2</f>
        <v>2.5000000000000001E-2</v>
      </c>
      <c r="Q3616">
        <v>38.0377164475385</v>
      </c>
      <c r="R3616">
        <v>800</v>
      </c>
      <c r="S3616">
        <v>5.9346329573137188E-18</v>
      </c>
      <c r="T3616">
        <v>0</v>
      </c>
      <c r="V3616" s="3" t="s">
        <v>129</v>
      </c>
      <c r="W3616" t="s">
        <v>38</v>
      </c>
    </row>
    <row r="3617" spans="1:23" x14ac:dyDescent="0.25">
      <c r="A3617">
        <v>3616</v>
      </c>
      <c r="B3617" t="s">
        <v>2</v>
      </c>
      <c r="C3617">
        <v>0.85</v>
      </c>
      <c r="D3617" t="s">
        <v>23</v>
      </c>
      <c r="E3617">
        <f t="shared" si="297"/>
        <v>0.05</v>
      </c>
      <c r="F3617" t="s">
        <v>9</v>
      </c>
      <c r="G3617">
        <v>0.95</v>
      </c>
      <c r="H3617" t="s">
        <v>14</v>
      </c>
      <c r="I3617">
        <v>0.05</v>
      </c>
      <c r="Q3617">
        <v>29.780587677864101</v>
      </c>
      <c r="R3617">
        <v>800</v>
      </c>
      <c r="S3617">
        <v>1.4819754514168599E-12</v>
      </c>
      <c r="T3617">
        <v>0</v>
      </c>
      <c r="V3617" s="3" t="s">
        <v>129</v>
      </c>
      <c r="W3617" t="s">
        <v>38</v>
      </c>
    </row>
    <row r="3618" spans="1:23" x14ac:dyDescent="0.25">
      <c r="A3618">
        <v>3617</v>
      </c>
      <c r="B3618" t="s">
        <v>2</v>
      </c>
      <c r="C3618">
        <v>0.85</v>
      </c>
      <c r="D3618" t="s">
        <v>23</v>
      </c>
      <c r="E3618">
        <f t="shared" si="297"/>
        <v>0.05</v>
      </c>
      <c r="F3618" t="s">
        <v>9</v>
      </c>
      <c r="G3618">
        <v>0.95</v>
      </c>
      <c r="H3618" t="s">
        <v>14</v>
      </c>
      <c r="I3618">
        <v>0.05</v>
      </c>
      <c r="Q3618">
        <v>31.6589866396858</v>
      </c>
      <c r="R3618">
        <v>800</v>
      </c>
      <c r="S3618">
        <v>3.4141898471418585E-13</v>
      </c>
      <c r="T3618">
        <v>0</v>
      </c>
      <c r="V3618" s="3" t="s">
        <v>129</v>
      </c>
      <c r="W3618" t="s">
        <v>38</v>
      </c>
    </row>
    <row r="3619" spans="1:23" x14ac:dyDescent="0.25">
      <c r="A3619">
        <v>3618</v>
      </c>
      <c r="B3619" t="s">
        <v>2</v>
      </c>
      <c r="C3619">
        <v>0.85</v>
      </c>
      <c r="D3619" t="s">
        <v>23</v>
      </c>
      <c r="E3619">
        <f t="shared" si="297"/>
        <v>0.05</v>
      </c>
      <c r="F3619" t="s">
        <v>9</v>
      </c>
      <c r="G3619">
        <v>0.95</v>
      </c>
      <c r="H3619" t="s">
        <v>14</v>
      </c>
      <c r="I3619">
        <v>0.05</v>
      </c>
      <c r="Q3619">
        <v>33.087352516904303</v>
      </c>
      <c r="R3619">
        <v>800</v>
      </c>
      <c r="S3619">
        <v>3.029836846100838E-14</v>
      </c>
      <c r="T3619">
        <v>0</v>
      </c>
      <c r="V3619" s="3" t="s">
        <v>129</v>
      </c>
      <c r="W3619" t="s">
        <v>38</v>
      </c>
    </row>
    <row r="3620" spans="1:23" x14ac:dyDescent="0.25">
      <c r="A3620">
        <v>3619</v>
      </c>
      <c r="B3620" t="s">
        <v>2</v>
      </c>
      <c r="C3620">
        <v>0.85</v>
      </c>
      <c r="D3620" t="s">
        <v>23</v>
      </c>
      <c r="E3620">
        <f t="shared" si="297"/>
        <v>0.05</v>
      </c>
      <c r="F3620" t="s">
        <v>9</v>
      </c>
      <c r="G3620">
        <v>0.95</v>
      </c>
      <c r="H3620" t="s">
        <v>14</v>
      </c>
      <c r="I3620">
        <v>0.05</v>
      </c>
      <c r="Q3620">
        <v>34.065685309519701</v>
      </c>
      <c r="R3620">
        <v>800</v>
      </c>
      <c r="S3620">
        <v>2.8954246247547684E-15</v>
      </c>
      <c r="T3620">
        <v>0</v>
      </c>
      <c r="V3620" s="3" t="s">
        <v>129</v>
      </c>
      <c r="W3620" t="s">
        <v>38</v>
      </c>
    </row>
    <row r="3621" spans="1:23" x14ac:dyDescent="0.25">
      <c r="A3621">
        <v>3620</v>
      </c>
      <c r="B3621" t="s">
        <v>2</v>
      </c>
      <c r="C3621">
        <v>0.85</v>
      </c>
      <c r="D3621" t="s">
        <v>23</v>
      </c>
      <c r="E3621">
        <f t="shared" si="297"/>
        <v>0.05</v>
      </c>
      <c r="F3621" t="s">
        <v>9</v>
      </c>
      <c r="G3621">
        <v>0.95</v>
      </c>
      <c r="H3621" t="s">
        <v>14</v>
      </c>
      <c r="I3621">
        <v>0.05</v>
      </c>
      <c r="Q3621">
        <v>35.161418037249</v>
      </c>
      <c r="R3621">
        <v>800</v>
      </c>
      <c r="S3621">
        <v>5.6282940987402594E-16</v>
      </c>
      <c r="T3621">
        <v>0</v>
      </c>
      <c r="V3621" s="3" t="s">
        <v>129</v>
      </c>
      <c r="W3621" t="s">
        <v>38</v>
      </c>
    </row>
    <row r="3622" spans="1:23" x14ac:dyDescent="0.25">
      <c r="A3622">
        <v>3621</v>
      </c>
      <c r="B3622" t="s">
        <v>2</v>
      </c>
      <c r="C3622">
        <v>0.85</v>
      </c>
      <c r="D3622" t="s">
        <v>23</v>
      </c>
      <c r="E3622">
        <f t="shared" si="297"/>
        <v>0.05</v>
      </c>
      <c r="F3622" t="s">
        <v>9</v>
      </c>
      <c r="G3622">
        <v>0.95</v>
      </c>
      <c r="H3622" t="s">
        <v>14</v>
      </c>
      <c r="I3622">
        <v>0.05</v>
      </c>
      <c r="Q3622">
        <v>36.159317485716798</v>
      </c>
      <c r="R3622">
        <v>800</v>
      </c>
      <c r="S3622">
        <v>2.9872398657846315E-17</v>
      </c>
      <c r="T3622">
        <v>0</v>
      </c>
      <c r="V3622" s="3" t="s">
        <v>129</v>
      </c>
      <c r="W3622" t="s">
        <v>38</v>
      </c>
    </row>
    <row r="3623" spans="1:23" x14ac:dyDescent="0.25">
      <c r="A3623">
        <v>3622</v>
      </c>
      <c r="B3623" t="s">
        <v>2</v>
      </c>
      <c r="C3623">
        <v>0.85</v>
      </c>
      <c r="D3623" t="s">
        <v>23</v>
      </c>
      <c r="E3623">
        <f t="shared" si="297"/>
        <v>0.05</v>
      </c>
      <c r="F3623" t="s">
        <v>9</v>
      </c>
      <c r="G3623">
        <v>0.95</v>
      </c>
      <c r="H3623" t="s">
        <v>14</v>
      </c>
      <c r="I3623">
        <v>0.05</v>
      </c>
      <c r="Q3623">
        <v>36.491950635206003</v>
      </c>
      <c r="R3623">
        <v>800</v>
      </c>
      <c r="S3623">
        <v>5.9346329573137188E-18</v>
      </c>
      <c r="T3623">
        <v>0</v>
      </c>
      <c r="V3623" s="3" t="s">
        <v>129</v>
      </c>
      <c r="W3623" t="s">
        <v>38</v>
      </c>
    </row>
    <row r="3624" spans="1:23" x14ac:dyDescent="0.25">
      <c r="A3624">
        <v>3623</v>
      </c>
      <c r="B3624" t="s">
        <v>2</v>
      </c>
      <c r="C3624">
        <v>0.85</v>
      </c>
      <c r="D3624" t="s">
        <v>23</v>
      </c>
      <c r="E3624">
        <f t="shared" si="297"/>
        <v>0.05</v>
      </c>
      <c r="F3624" t="s">
        <v>9</v>
      </c>
      <c r="G3624">
        <v>0.95</v>
      </c>
      <c r="H3624" t="s">
        <v>32</v>
      </c>
      <c r="I3624">
        <f t="shared" ref="I3624:I3635" si="299">0.05/2</f>
        <v>2.5000000000000001E-2</v>
      </c>
      <c r="Q3624">
        <v>27.6869555016671</v>
      </c>
      <c r="R3624">
        <v>800</v>
      </c>
      <c r="S3624">
        <v>1.4437430666709888E-12</v>
      </c>
      <c r="T3624">
        <v>0</v>
      </c>
      <c r="V3624" s="3" t="s">
        <v>129</v>
      </c>
      <c r="W3624" t="s">
        <v>38</v>
      </c>
    </row>
    <row r="3625" spans="1:23" x14ac:dyDescent="0.25">
      <c r="A3625">
        <v>3624</v>
      </c>
      <c r="B3625" t="s">
        <v>2</v>
      </c>
      <c r="C3625">
        <v>0.85</v>
      </c>
      <c r="D3625" t="s">
        <v>23</v>
      </c>
      <c r="E3625">
        <f t="shared" si="297"/>
        <v>0.05</v>
      </c>
      <c r="F3625" t="s">
        <v>9</v>
      </c>
      <c r="G3625">
        <v>0.95</v>
      </c>
      <c r="H3625" t="s">
        <v>32</v>
      </c>
      <c r="I3625">
        <f t="shared" si="299"/>
        <v>2.5000000000000001E-2</v>
      </c>
      <c r="Q3625">
        <v>29.9958208922395</v>
      </c>
      <c r="R3625">
        <v>800</v>
      </c>
      <c r="S3625">
        <v>3.5817726263988398E-13</v>
      </c>
      <c r="T3625">
        <v>0</v>
      </c>
      <c r="V3625" s="3" t="s">
        <v>129</v>
      </c>
      <c r="W3625" t="s">
        <v>38</v>
      </c>
    </row>
    <row r="3626" spans="1:23" x14ac:dyDescent="0.25">
      <c r="A3626">
        <v>3625</v>
      </c>
      <c r="B3626" t="s">
        <v>2</v>
      </c>
      <c r="C3626">
        <v>0.85</v>
      </c>
      <c r="D3626" t="s">
        <v>23</v>
      </c>
      <c r="E3626">
        <f t="shared" si="297"/>
        <v>0.05</v>
      </c>
      <c r="F3626" t="s">
        <v>9</v>
      </c>
      <c r="G3626">
        <v>0.95</v>
      </c>
      <c r="H3626" t="s">
        <v>32</v>
      </c>
      <c r="I3626">
        <f t="shared" si="299"/>
        <v>2.5000000000000001E-2</v>
      </c>
      <c r="Q3626">
        <v>31.991619789175001</v>
      </c>
      <c r="R3626">
        <v>800</v>
      </c>
      <c r="S3626">
        <v>3.029836846100838E-14</v>
      </c>
      <c r="T3626">
        <v>0</v>
      </c>
      <c r="V3626" s="3" t="s">
        <v>129</v>
      </c>
      <c r="W3626" t="s">
        <v>38</v>
      </c>
    </row>
    <row r="3627" spans="1:23" x14ac:dyDescent="0.25">
      <c r="A3627">
        <v>3626</v>
      </c>
      <c r="B3627" t="s">
        <v>2</v>
      </c>
      <c r="C3627">
        <v>0.85</v>
      </c>
      <c r="D3627" t="s">
        <v>23</v>
      </c>
      <c r="E3627">
        <f t="shared" si="297"/>
        <v>0.05</v>
      </c>
      <c r="F3627" t="s">
        <v>9</v>
      </c>
      <c r="G3627">
        <v>0.95</v>
      </c>
      <c r="H3627" t="s">
        <v>32</v>
      </c>
      <c r="I3627">
        <f t="shared" si="299"/>
        <v>2.5000000000000001E-2</v>
      </c>
      <c r="Q3627">
        <v>34.730951608498202</v>
      </c>
      <c r="R3627">
        <v>800</v>
      </c>
      <c r="S3627">
        <v>2.9720996168713055E-15</v>
      </c>
      <c r="T3627">
        <v>0</v>
      </c>
      <c r="V3627" s="3" t="s">
        <v>129</v>
      </c>
      <c r="W3627" t="s">
        <v>38</v>
      </c>
    </row>
    <row r="3628" spans="1:23" x14ac:dyDescent="0.25">
      <c r="A3628">
        <v>3627</v>
      </c>
      <c r="B3628" t="s">
        <v>2</v>
      </c>
      <c r="C3628">
        <v>0.85</v>
      </c>
      <c r="D3628" t="s">
        <v>23</v>
      </c>
      <c r="E3628">
        <f>0.1/2</f>
        <v>0.05</v>
      </c>
      <c r="F3628" t="s">
        <v>9</v>
      </c>
      <c r="G3628">
        <v>0.95</v>
      </c>
      <c r="H3628" t="s">
        <v>32</v>
      </c>
      <c r="I3628">
        <f t="shared" si="299"/>
        <v>2.5000000000000001E-2</v>
      </c>
      <c r="Q3628">
        <v>35.826684336227501</v>
      </c>
      <c r="R3628">
        <v>800</v>
      </c>
      <c r="S3628">
        <v>5.4830939166195987E-16</v>
      </c>
      <c r="T3628">
        <v>0</v>
      </c>
      <c r="V3628" s="3" t="s">
        <v>129</v>
      </c>
      <c r="W3628" t="s">
        <v>38</v>
      </c>
    </row>
    <row r="3629" spans="1:23" x14ac:dyDescent="0.25">
      <c r="A3629">
        <v>3628</v>
      </c>
      <c r="B3629" t="s">
        <v>2</v>
      </c>
      <c r="C3629">
        <v>0.85</v>
      </c>
      <c r="D3629" t="s">
        <v>23</v>
      </c>
      <c r="E3629">
        <f t="shared" si="297"/>
        <v>0.05</v>
      </c>
      <c r="F3629" t="s">
        <v>9</v>
      </c>
      <c r="G3629">
        <v>0.95</v>
      </c>
      <c r="H3629" t="s">
        <v>32</v>
      </c>
      <c r="I3629">
        <f t="shared" si="299"/>
        <v>2.5000000000000001E-2</v>
      </c>
      <c r="Q3629">
        <v>36.824583784695299</v>
      </c>
      <c r="R3629">
        <v>800</v>
      </c>
      <c r="S3629">
        <v>2.9101742816235073E-17</v>
      </c>
      <c r="T3629">
        <v>0</v>
      </c>
      <c r="V3629" s="3" t="s">
        <v>129</v>
      </c>
      <c r="W3629" t="s">
        <v>38</v>
      </c>
    </row>
    <row r="3630" spans="1:23" x14ac:dyDescent="0.25">
      <c r="A3630">
        <v>3629</v>
      </c>
      <c r="B3630" t="s">
        <v>2</v>
      </c>
      <c r="C3630">
        <v>0.85</v>
      </c>
      <c r="D3630" t="s">
        <v>23</v>
      </c>
      <c r="E3630">
        <f t="shared" si="297"/>
        <v>0.05</v>
      </c>
      <c r="F3630" t="s">
        <v>9</v>
      </c>
      <c r="G3630">
        <v>0.95</v>
      </c>
      <c r="H3630" t="s">
        <v>32</v>
      </c>
      <c r="I3630">
        <f t="shared" si="299"/>
        <v>2.5000000000000001E-2</v>
      </c>
      <c r="Q3630">
        <v>37.470283427821499</v>
      </c>
      <c r="R3630">
        <v>800</v>
      </c>
      <c r="S3630">
        <v>6.0917905401187333E-18</v>
      </c>
      <c r="T3630">
        <v>0</v>
      </c>
      <c r="V3630" s="3" t="s">
        <v>129</v>
      </c>
      <c r="W3630" t="s">
        <v>38</v>
      </c>
    </row>
    <row r="3631" spans="1:23" x14ac:dyDescent="0.25">
      <c r="A3631">
        <v>3630</v>
      </c>
      <c r="B3631" t="s">
        <v>2</v>
      </c>
      <c r="C3631">
        <v>0.85</v>
      </c>
      <c r="D3631" t="s">
        <v>23</v>
      </c>
      <c r="E3631">
        <f t="shared" si="297"/>
        <v>0.05</v>
      </c>
      <c r="F3631" t="s">
        <v>9</v>
      </c>
      <c r="G3631">
        <v>0.95</v>
      </c>
      <c r="H3631" t="s">
        <v>8</v>
      </c>
      <c r="I3631">
        <f t="shared" si="299"/>
        <v>2.5000000000000001E-2</v>
      </c>
      <c r="Q3631">
        <v>30.328454041728701</v>
      </c>
      <c r="R3631">
        <v>800</v>
      </c>
      <c r="S3631">
        <v>3.029836846100838E-14</v>
      </c>
      <c r="T3631">
        <v>0</v>
      </c>
      <c r="V3631" s="3" t="s">
        <v>129</v>
      </c>
      <c r="W3631" t="s">
        <v>38</v>
      </c>
    </row>
    <row r="3632" spans="1:23" x14ac:dyDescent="0.25">
      <c r="A3632">
        <v>3631</v>
      </c>
      <c r="B3632" t="s">
        <v>2</v>
      </c>
      <c r="C3632">
        <v>0.85</v>
      </c>
      <c r="D3632" t="s">
        <v>23</v>
      </c>
      <c r="E3632">
        <f t="shared" si="297"/>
        <v>0.05</v>
      </c>
      <c r="F3632" t="s">
        <v>9</v>
      </c>
      <c r="G3632">
        <v>0.95</v>
      </c>
      <c r="H3632" t="s">
        <v>8</v>
      </c>
      <c r="I3632">
        <f t="shared" si="299"/>
        <v>2.5000000000000001E-2</v>
      </c>
      <c r="Q3632">
        <v>31.6589866396858</v>
      </c>
      <c r="R3632">
        <v>800</v>
      </c>
      <c r="S3632">
        <v>2.7599544661615253E-15</v>
      </c>
      <c r="T3632">
        <v>0</v>
      </c>
      <c r="V3632" s="3" t="s">
        <v>129</v>
      </c>
      <c r="W3632" t="s">
        <v>38</v>
      </c>
    </row>
    <row r="3633" spans="1:23" x14ac:dyDescent="0.25">
      <c r="A3633">
        <v>3632</v>
      </c>
      <c r="B3633" t="s">
        <v>2</v>
      </c>
      <c r="C3633">
        <v>0.85</v>
      </c>
      <c r="D3633" t="s">
        <v>23</v>
      </c>
      <c r="E3633">
        <f t="shared" si="297"/>
        <v>0.05</v>
      </c>
      <c r="F3633" t="s">
        <v>9</v>
      </c>
      <c r="G3633">
        <v>0.95</v>
      </c>
      <c r="H3633" t="s">
        <v>8</v>
      </c>
      <c r="I3633">
        <f t="shared" si="299"/>
        <v>2.5000000000000001E-2</v>
      </c>
      <c r="Q3633">
        <v>32.089453068436598</v>
      </c>
      <c r="R3633">
        <v>800</v>
      </c>
      <c r="S3633">
        <v>5.7522271981911894E-16</v>
      </c>
      <c r="T3633">
        <v>0</v>
      </c>
      <c r="V3633" s="3" t="s">
        <v>129</v>
      </c>
      <c r="W3633" t="s">
        <v>38</v>
      </c>
    </row>
    <row r="3634" spans="1:23" x14ac:dyDescent="0.25">
      <c r="A3634">
        <v>3633</v>
      </c>
      <c r="B3634" t="s">
        <v>2</v>
      </c>
      <c r="C3634">
        <v>0.85</v>
      </c>
      <c r="D3634" t="s">
        <v>23</v>
      </c>
      <c r="E3634">
        <f t="shared" si="297"/>
        <v>0.05</v>
      </c>
      <c r="F3634" t="s">
        <v>9</v>
      </c>
      <c r="G3634">
        <v>0.95</v>
      </c>
      <c r="H3634" t="s">
        <v>8</v>
      </c>
      <c r="I3634">
        <f t="shared" si="299"/>
        <v>2.5000000000000001E-2</v>
      </c>
      <c r="Q3634">
        <v>32.2068530035504</v>
      </c>
      <c r="R3634">
        <v>800</v>
      </c>
      <c r="S3634">
        <v>2.847473886413562E-17</v>
      </c>
      <c r="T3634">
        <v>0</v>
      </c>
      <c r="V3634" s="3" t="s">
        <v>129</v>
      </c>
      <c r="W3634" t="s">
        <v>38</v>
      </c>
    </row>
    <row r="3635" spans="1:23" x14ac:dyDescent="0.25">
      <c r="A3635">
        <v>3634</v>
      </c>
      <c r="B3635" t="s">
        <v>2</v>
      </c>
      <c r="C3635">
        <v>0.85</v>
      </c>
      <c r="D3635" t="s">
        <v>23</v>
      </c>
      <c r="E3635">
        <f t="shared" si="297"/>
        <v>0.05</v>
      </c>
      <c r="F3635" t="s">
        <v>9</v>
      </c>
      <c r="G3635">
        <v>0.95</v>
      </c>
      <c r="H3635" t="s">
        <v>8</v>
      </c>
      <c r="I3635">
        <f t="shared" si="299"/>
        <v>2.5000000000000001E-2</v>
      </c>
      <c r="Q3635">
        <v>32.8525526466766</v>
      </c>
      <c r="R3635">
        <v>800</v>
      </c>
      <c r="S3635">
        <v>5.9346329573137188E-18</v>
      </c>
      <c r="T3635">
        <v>0</v>
      </c>
      <c r="V3635" s="3" t="s">
        <v>129</v>
      </c>
      <c r="W3635" t="s">
        <v>38</v>
      </c>
    </row>
    <row r="3636" spans="1:23" x14ac:dyDescent="0.25">
      <c r="A3636">
        <v>3635</v>
      </c>
      <c r="B3636" t="s">
        <v>2</v>
      </c>
      <c r="C3636">
        <v>0.85</v>
      </c>
      <c r="D3636" t="s">
        <v>23</v>
      </c>
      <c r="E3636">
        <f t="shared" si="297"/>
        <v>0.05</v>
      </c>
      <c r="F3636" t="s">
        <v>9</v>
      </c>
      <c r="G3636">
        <v>0.95</v>
      </c>
      <c r="H3636" t="s">
        <v>26</v>
      </c>
      <c r="I3636">
        <f t="shared" ref="I3636:I3641" si="300">0.05/2</f>
        <v>2.5000000000000001E-2</v>
      </c>
      <c r="Q3636">
        <v>30.113220827353398</v>
      </c>
      <c r="R3636">
        <v>800</v>
      </c>
      <c r="S3636">
        <v>1.5212202844830678E-12</v>
      </c>
      <c r="T3636">
        <v>0</v>
      </c>
      <c r="V3636" s="3" t="s">
        <v>129</v>
      </c>
      <c r="W3636" t="s">
        <v>38</v>
      </c>
    </row>
    <row r="3637" spans="1:23" x14ac:dyDescent="0.25">
      <c r="A3637">
        <v>3636</v>
      </c>
      <c r="B3637" t="s">
        <v>2</v>
      </c>
      <c r="C3637">
        <v>0.85</v>
      </c>
      <c r="D3637" t="s">
        <v>23</v>
      </c>
      <c r="E3637">
        <f t="shared" si="297"/>
        <v>0.05</v>
      </c>
      <c r="F3637" t="s">
        <v>9</v>
      </c>
      <c r="G3637">
        <v>0.95</v>
      </c>
      <c r="H3637" t="s">
        <v>26</v>
      </c>
      <c r="I3637">
        <f t="shared" si="300"/>
        <v>2.5000000000000001E-2</v>
      </c>
      <c r="Q3637">
        <v>29.780587677864101</v>
      </c>
      <c r="R3637">
        <v>800</v>
      </c>
      <c r="S3637">
        <v>3.5046024855432164E-13</v>
      </c>
      <c r="T3637">
        <v>0</v>
      </c>
      <c r="V3637" s="3" t="s">
        <v>129</v>
      </c>
      <c r="W3637" t="s">
        <v>38</v>
      </c>
    </row>
    <row r="3638" spans="1:23" x14ac:dyDescent="0.25">
      <c r="A3638">
        <v>3637</v>
      </c>
      <c r="B3638" t="s">
        <v>2</v>
      </c>
      <c r="C3638">
        <v>0.85</v>
      </c>
      <c r="D3638" t="s">
        <v>23</v>
      </c>
      <c r="E3638">
        <f t="shared" si="297"/>
        <v>0.05</v>
      </c>
      <c r="F3638" t="s">
        <v>9</v>
      </c>
      <c r="G3638">
        <v>0.95</v>
      </c>
      <c r="H3638" t="s">
        <v>26</v>
      </c>
      <c r="I3638">
        <f t="shared" si="300"/>
        <v>2.5000000000000001E-2</v>
      </c>
      <c r="Q3638">
        <v>29.4479545283749</v>
      </c>
      <c r="R3638">
        <v>800</v>
      </c>
      <c r="S3638">
        <v>3.029836846100838E-14</v>
      </c>
      <c r="T3638">
        <v>0</v>
      </c>
      <c r="V3638" s="3" t="s">
        <v>129</v>
      </c>
      <c r="W3638" t="s">
        <v>38</v>
      </c>
    </row>
    <row r="3639" spans="1:23" x14ac:dyDescent="0.25">
      <c r="A3639">
        <v>3638</v>
      </c>
      <c r="B3639" t="s">
        <v>2</v>
      </c>
      <c r="C3639">
        <v>0.85</v>
      </c>
      <c r="D3639" t="s">
        <v>23</v>
      </c>
      <c r="E3639">
        <f t="shared" si="297"/>
        <v>0.05</v>
      </c>
      <c r="F3639" t="s">
        <v>9</v>
      </c>
      <c r="G3639">
        <v>0.95</v>
      </c>
      <c r="H3639" t="s">
        <v>26</v>
      </c>
      <c r="I3639">
        <f t="shared" si="300"/>
        <v>2.5000000000000001E-2</v>
      </c>
      <c r="Q3639">
        <v>29.232721313999502</v>
      </c>
      <c r="R3639">
        <v>800</v>
      </c>
      <c r="S3639">
        <v>2.8207277138514923E-15</v>
      </c>
      <c r="T3639">
        <v>0</v>
      </c>
      <c r="V3639" s="3" t="s">
        <v>129</v>
      </c>
      <c r="W3639" t="s">
        <v>38</v>
      </c>
    </row>
    <row r="3640" spans="1:23" x14ac:dyDescent="0.25">
      <c r="A3640">
        <v>3639</v>
      </c>
      <c r="B3640" t="s">
        <v>2</v>
      </c>
      <c r="C3640">
        <v>0.85</v>
      </c>
      <c r="D3640" t="s">
        <v>23</v>
      </c>
      <c r="E3640">
        <f t="shared" si="297"/>
        <v>0.05</v>
      </c>
      <c r="F3640" t="s">
        <v>9</v>
      </c>
      <c r="G3640">
        <v>0.95</v>
      </c>
      <c r="H3640" t="s">
        <v>26</v>
      </c>
      <c r="I3640">
        <f t="shared" si="300"/>
        <v>2.5000000000000001E-2</v>
      </c>
      <c r="Q3640">
        <v>29.4479545283749</v>
      </c>
      <c r="R3640">
        <v>800</v>
      </c>
      <c r="S3640">
        <v>5.4830939166195987E-16</v>
      </c>
      <c r="T3640">
        <v>0</v>
      </c>
      <c r="V3640" s="3" t="s">
        <v>129</v>
      </c>
      <c r="W3640" t="s">
        <v>38</v>
      </c>
    </row>
    <row r="3641" spans="1:23" x14ac:dyDescent="0.25">
      <c r="A3641">
        <v>3640</v>
      </c>
      <c r="B3641" t="s">
        <v>2</v>
      </c>
      <c r="C3641">
        <v>0.85</v>
      </c>
      <c r="D3641" t="s">
        <v>23</v>
      </c>
      <c r="E3641">
        <f t="shared" si="297"/>
        <v>0.05</v>
      </c>
      <c r="F3641" t="s">
        <v>9</v>
      </c>
      <c r="G3641">
        <v>0.95</v>
      </c>
      <c r="H3641" t="s">
        <v>26</v>
      </c>
      <c r="I3641">
        <f t="shared" si="300"/>
        <v>2.5000000000000001E-2</v>
      </c>
      <c r="Q3641">
        <v>29.897987612978</v>
      </c>
      <c r="R3641">
        <v>800</v>
      </c>
      <c r="S3641">
        <v>2.9872398657846315E-17</v>
      </c>
      <c r="T3641">
        <v>0</v>
      </c>
      <c r="V3641" s="3" t="s">
        <v>129</v>
      </c>
      <c r="W3641" t="s">
        <v>38</v>
      </c>
    </row>
    <row r="3642" spans="1:23" x14ac:dyDescent="0.25">
      <c r="A3642">
        <v>3641</v>
      </c>
      <c r="B3642" t="s">
        <v>2</v>
      </c>
      <c r="C3642">
        <v>0.85</v>
      </c>
      <c r="D3642" t="s">
        <v>23</v>
      </c>
      <c r="E3642">
        <f t="shared" si="297"/>
        <v>0.05</v>
      </c>
      <c r="F3642" t="s">
        <v>9</v>
      </c>
      <c r="G3642">
        <v>0.95</v>
      </c>
      <c r="H3642" t="s">
        <v>26</v>
      </c>
      <c r="I3642">
        <f>0.05/2</f>
        <v>2.5000000000000001E-2</v>
      </c>
      <c r="Q3642">
        <v>30.230620762467201</v>
      </c>
      <c r="R3642">
        <v>800</v>
      </c>
      <c r="S3642">
        <v>6.2259296717272795E-18</v>
      </c>
      <c r="T3642">
        <v>0</v>
      </c>
      <c r="V3642" s="3" t="s">
        <v>129</v>
      </c>
      <c r="W3642" t="s">
        <v>38</v>
      </c>
    </row>
    <row r="3643" spans="1:23" x14ac:dyDescent="0.25">
      <c r="A3643">
        <v>3642</v>
      </c>
      <c r="B3643" t="s">
        <v>2</v>
      </c>
      <c r="C3643">
        <v>0.85</v>
      </c>
      <c r="D3643" t="s">
        <v>23</v>
      </c>
      <c r="E3643">
        <f t="shared" si="297"/>
        <v>0.05</v>
      </c>
      <c r="F3643" t="s">
        <v>9</v>
      </c>
      <c r="G3643">
        <v>0.95</v>
      </c>
      <c r="H3643" t="s">
        <v>15</v>
      </c>
      <c r="I3643">
        <v>0.05</v>
      </c>
      <c r="Q3643">
        <v>5.5962010444103498</v>
      </c>
      <c r="R3643">
        <v>800</v>
      </c>
      <c r="S3643">
        <v>1.5212202844830678E-12</v>
      </c>
      <c r="T3643">
        <v>0</v>
      </c>
      <c r="V3643" s="3" t="s">
        <v>129</v>
      </c>
      <c r="W3643" t="s">
        <v>38</v>
      </c>
    </row>
    <row r="3644" spans="1:23" x14ac:dyDescent="0.25">
      <c r="A3644">
        <v>3643</v>
      </c>
      <c r="B3644" t="s">
        <v>2</v>
      </c>
      <c r="C3644">
        <v>0.85</v>
      </c>
      <c r="D3644" t="s">
        <v>23</v>
      </c>
      <c r="E3644">
        <f t="shared" si="297"/>
        <v>0.05</v>
      </c>
      <c r="F3644" t="s">
        <v>9</v>
      </c>
      <c r="G3644">
        <v>0.95</v>
      </c>
      <c r="H3644" t="s">
        <v>15</v>
      </c>
      <c r="I3644">
        <v>0.05</v>
      </c>
      <c r="Q3644">
        <v>7.0245669216288897</v>
      </c>
      <c r="R3644">
        <v>800</v>
      </c>
      <c r="S3644">
        <v>3.6766230968771102E-13</v>
      </c>
      <c r="T3644">
        <v>0</v>
      </c>
      <c r="V3644" s="3" t="s">
        <v>129</v>
      </c>
      <c r="W3644" t="s">
        <v>38</v>
      </c>
    </row>
    <row r="3645" spans="1:23" x14ac:dyDescent="0.25">
      <c r="A3645">
        <v>3644</v>
      </c>
      <c r="B3645" t="s">
        <v>2</v>
      </c>
      <c r="C3645">
        <v>0.85</v>
      </c>
      <c r="D3645" t="s">
        <v>23</v>
      </c>
      <c r="E3645">
        <f t="shared" si="297"/>
        <v>0.05</v>
      </c>
      <c r="F3645" t="s">
        <v>9</v>
      </c>
      <c r="G3645">
        <v>0.95</v>
      </c>
      <c r="H3645" t="s">
        <v>15</v>
      </c>
      <c r="I3645">
        <v>0.05</v>
      </c>
      <c r="Q3645">
        <v>9.88129867606599</v>
      </c>
      <c r="R3645">
        <v>800</v>
      </c>
      <c r="S3645">
        <v>3.1785539655632602E-14</v>
      </c>
      <c r="T3645">
        <v>0</v>
      </c>
      <c r="V3645" s="3" t="s">
        <v>129</v>
      </c>
      <c r="W3645" t="s">
        <v>38</v>
      </c>
    </row>
    <row r="3646" spans="1:23" x14ac:dyDescent="0.25">
      <c r="A3646">
        <v>3645</v>
      </c>
      <c r="B3646" t="s">
        <v>2</v>
      </c>
      <c r="C3646">
        <v>0.85</v>
      </c>
      <c r="D3646" t="s">
        <v>23</v>
      </c>
      <c r="E3646">
        <f t="shared" si="297"/>
        <v>0.05</v>
      </c>
      <c r="F3646" t="s">
        <v>9</v>
      </c>
      <c r="G3646">
        <v>0.95</v>
      </c>
      <c r="H3646" t="s">
        <v>15</v>
      </c>
      <c r="I3646">
        <v>0.05</v>
      </c>
      <c r="Q3646">
        <v>14.068563028460099</v>
      </c>
      <c r="R3646">
        <v>800</v>
      </c>
      <c r="S3646">
        <v>2.9720996168713055E-15</v>
      </c>
      <c r="T3646">
        <v>0</v>
      </c>
      <c r="V3646" s="3" t="s">
        <v>129</v>
      </c>
      <c r="W3646" t="s">
        <v>38</v>
      </c>
    </row>
    <row r="3647" spans="1:23" x14ac:dyDescent="0.25">
      <c r="A3647">
        <v>3646</v>
      </c>
      <c r="B3647" t="s">
        <v>2</v>
      </c>
      <c r="C3647">
        <v>0.85</v>
      </c>
      <c r="D3647" t="s">
        <v>23</v>
      </c>
      <c r="E3647">
        <f t="shared" si="297"/>
        <v>0.05</v>
      </c>
      <c r="F3647" t="s">
        <v>9</v>
      </c>
      <c r="G3647">
        <v>0.95</v>
      </c>
      <c r="H3647" t="s">
        <v>15</v>
      </c>
      <c r="I3647">
        <v>0.05</v>
      </c>
      <c r="Q3647">
        <v>16.0447952695433</v>
      </c>
      <c r="R3647">
        <v>800</v>
      </c>
      <c r="S3647">
        <v>5.7522271981911894E-16</v>
      </c>
      <c r="T3647">
        <v>0</v>
      </c>
      <c r="V3647" s="3" t="s">
        <v>129</v>
      </c>
      <c r="W3647" t="s">
        <v>38</v>
      </c>
    </row>
    <row r="3648" spans="1:23" x14ac:dyDescent="0.25">
      <c r="A3648">
        <v>3647</v>
      </c>
      <c r="B3648" t="s">
        <v>2</v>
      </c>
      <c r="C3648">
        <v>0.85</v>
      </c>
      <c r="D3648" t="s">
        <v>23</v>
      </c>
      <c r="E3648">
        <f t="shared" si="297"/>
        <v>0.05</v>
      </c>
      <c r="F3648" t="s">
        <v>9</v>
      </c>
      <c r="G3648">
        <v>0.95</v>
      </c>
      <c r="H3648" t="s">
        <v>15</v>
      </c>
      <c r="I3648">
        <v>0.05</v>
      </c>
      <c r="Q3648">
        <v>17.805794296251101</v>
      </c>
      <c r="R3648">
        <v>800</v>
      </c>
      <c r="S3648">
        <v>2.9872398657846315E-17</v>
      </c>
      <c r="T3648">
        <v>0</v>
      </c>
      <c r="V3648" s="3" t="s">
        <v>129</v>
      </c>
      <c r="W3648" t="s">
        <v>38</v>
      </c>
    </row>
    <row r="3649" spans="1:23" x14ac:dyDescent="0.25">
      <c r="A3649">
        <v>3648</v>
      </c>
      <c r="B3649" t="s">
        <v>2</v>
      </c>
      <c r="C3649">
        <v>0.85</v>
      </c>
      <c r="D3649" t="s">
        <v>23</v>
      </c>
      <c r="E3649">
        <f t="shared" si="297"/>
        <v>0.05</v>
      </c>
      <c r="F3649" t="s">
        <v>9</v>
      </c>
      <c r="G3649">
        <v>0.95</v>
      </c>
      <c r="H3649" t="s">
        <v>15</v>
      </c>
      <c r="I3649">
        <v>0.05</v>
      </c>
      <c r="Q3649">
        <v>19.018926959094198</v>
      </c>
      <c r="R3649">
        <v>800</v>
      </c>
      <c r="S3649">
        <v>6.3908012088470206E-18</v>
      </c>
      <c r="T3649">
        <v>0</v>
      </c>
      <c r="V3649" s="3" t="s">
        <v>129</v>
      </c>
      <c r="W3649" t="s">
        <v>38</v>
      </c>
    </row>
    <row r="3650" spans="1:23" x14ac:dyDescent="0.25">
      <c r="A3650">
        <v>3649</v>
      </c>
      <c r="B3650" t="s">
        <v>2</v>
      </c>
      <c r="C3650">
        <v>0.85</v>
      </c>
      <c r="D3650" t="s">
        <v>23</v>
      </c>
      <c r="E3650">
        <f t="shared" si="297"/>
        <v>0.05</v>
      </c>
      <c r="F3650" t="s">
        <v>9</v>
      </c>
      <c r="G3650">
        <v>0.95</v>
      </c>
      <c r="H3650" t="s">
        <v>34</v>
      </c>
      <c r="I3650">
        <v>0.05</v>
      </c>
      <c r="Q3650">
        <v>7.3572000711181396</v>
      </c>
      <c r="R3650">
        <v>800</v>
      </c>
      <c r="S3650">
        <v>1.5212202844830678E-12</v>
      </c>
      <c r="T3650">
        <v>0</v>
      </c>
      <c r="V3650" s="3" t="s">
        <v>129</v>
      </c>
      <c r="W3650" t="s">
        <v>38</v>
      </c>
    </row>
    <row r="3651" spans="1:23" x14ac:dyDescent="0.25">
      <c r="A3651">
        <v>3650</v>
      </c>
      <c r="B3651" t="s">
        <v>2</v>
      </c>
      <c r="C3651">
        <v>0.85</v>
      </c>
      <c r="D3651" t="s">
        <v>23</v>
      </c>
      <c r="E3651">
        <f t="shared" si="297"/>
        <v>0.05</v>
      </c>
      <c r="F3651" t="s">
        <v>9</v>
      </c>
      <c r="G3651">
        <v>0.95</v>
      </c>
      <c r="H3651" t="s">
        <v>34</v>
      </c>
      <c r="I3651">
        <v>0.05</v>
      </c>
      <c r="Q3651">
        <v>8.4529327988474403</v>
      </c>
      <c r="R3651">
        <v>800</v>
      </c>
      <c r="S3651">
        <v>3.5817726263988398E-13</v>
      </c>
      <c r="T3651">
        <v>0</v>
      </c>
      <c r="V3651" s="3" t="s">
        <v>129</v>
      </c>
      <c r="W3651" t="s">
        <v>38</v>
      </c>
    </row>
    <row r="3652" spans="1:23" x14ac:dyDescent="0.25">
      <c r="A3652">
        <v>3651</v>
      </c>
      <c r="B3652" t="s">
        <v>2</v>
      </c>
      <c r="C3652">
        <v>0.85</v>
      </c>
      <c r="D3652" t="s">
        <v>23</v>
      </c>
      <c r="E3652">
        <f t="shared" si="297"/>
        <v>0.05</v>
      </c>
      <c r="F3652" t="s">
        <v>9</v>
      </c>
      <c r="G3652">
        <v>0.95</v>
      </c>
      <c r="H3652" t="s">
        <v>34</v>
      </c>
      <c r="I3652">
        <v>0.05</v>
      </c>
      <c r="Q3652">
        <v>9.9986986111798402</v>
      </c>
      <c r="R3652">
        <v>800</v>
      </c>
      <c r="S3652">
        <v>3.1785539655632602E-14</v>
      </c>
      <c r="T3652">
        <v>0</v>
      </c>
      <c r="V3652" s="3" t="s">
        <v>129</v>
      </c>
      <c r="W3652" t="s">
        <v>38</v>
      </c>
    </row>
    <row r="3653" spans="1:23" x14ac:dyDescent="0.25">
      <c r="A3653">
        <v>3652</v>
      </c>
      <c r="B3653" t="s">
        <v>2</v>
      </c>
      <c r="C3653">
        <v>0.85</v>
      </c>
      <c r="D3653" t="s">
        <v>23</v>
      </c>
      <c r="E3653">
        <f t="shared" si="297"/>
        <v>0.05</v>
      </c>
      <c r="F3653" t="s">
        <v>9</v>
      </c>
      <c r="G3653">
        <v>0.95</v>
      </c>
      <c r="H3653" t="s">
        <v>34</v>
      </c>
      <c r="I3653">
        <v>0.05</v>
      </c>
      <c r="Q3653">
        <v>11.211831274023</v>
      </c>
      <c r="R3653">
        <v>800</v>
      </c>
      <c r="S3653">
        <v>2.9720996168713055E-15</v>
      </c>
      <c r="T3653">
        <v>0</v>
      </c>
      <c r="V3653" s="3" t="s">
        <v>129</v>
      </c>
      <c r="W3653" t="s">
        <v>38</v>
      </c>
    </row>
    <row r="3654" spans="1:23" x14ac:dyDescent="0.25">
      <c r="A3654">
        <v>3653</v>
      </c>
      <c r="B3654" t="s">
        <v>2</v>
      </c>
      <c r="C3654">
        <v>0.85</v>
      </c>
      <c r="D3654" t="s">
        <v>23</v>
      </c>
      <c r="E3654">
        <f t="shared" si="297"/>
        <v>0.05</v>
      </c>
      <c r="F3654" t="s">
        <v>9</v>
      </c>
      <c r="G3654">
        <v>0.95</v>
      </c>
      <c r="H3654" t="s">
        <v>34</v>
      </c>
      <c r="I3654">
        <v>0.05</v>
      </c>
      <c r="Q3654">
        <v>12.7380304305031</v>
      </c>
      <c r="R3654">
        <v>800</v>
      </c>
      <c r="S3654">
        <v>5.6282940987402594E-16</v>
      </c>
      <c r="T3654">
        <v>0</v>
      </c>
      <c r="V3654" s="3" t="s">
        <v>129</v>
      </c>
      <c r="W3654" t="s">
        <v>38</v>
      </c>
    </row>
    <row r="3655" spans="1:23" x14ac:dyDescent="0.25">
      <c r="A3655">
        <v>3654</v>
      </c>
      <c r="B3655" t="s">
        <v>2</v>
      </c>
      <c r="C3655">
        <v>0.85</v>
      </c>
      <c r="D3655" t="s">
        <v>23</v>
      </c>
      <c r="E3655">
        <f t="shared" si="297"/>
        <v>0.05</v>
      </c>
      <c r="F3655" t="s">
        <v>9</v>
      </c>
      <c r="G3655">
        <v>0.95</v>
      </c>
      <c r="H3655" t="s">
        <v>34</v>
      </c>
      <c r="I3655">
        <v>0.05</v>
      </c>
      <c r="Q3655">
        <v>14.8316626067001</v>
      </c>
      <c r="R3655">
        <v>800</v>
      </c>
      <c r="S3655">
        <v>2.9101742816235073E-17</v>
      </c>
      <c r="T3655">
        <v>0</v>
      </c>
      <c r="V3655" s="3" t="s">
        <v>129</v>
      </c>
      <c r="W3655" t="s">
        <v>38</v>
      </c>
    </row>
    <row r="3656" spans="1:23" x14ac:dyDescent="0.25">
      <c r="A3656">
        <v>3655</v>
      </c>
      <c r="B3656" t="s">
        <v>2</v>
      </c>
      <c r="C3656">
        <v>0.85</v>
      </c>
      <c r="D3656" t="s">
        <v>23</v>
      </c>
      <c r="E3656">
        <f t="shared" si="297"/>
        <v>0.05</v>
      </c>
      <c r="F3656" t="s">
        <v>9</v>
      </c>
      <c r="G3656">
        <v>0.95</v>
      </c>
      <c r="H3656" t="s">
        <v>34</v>
      </c>
      <c r="I3656">
        <v>0.05</v>
      </c>
      <c r="Q3656">
        <v>16.162195204657099</v>
      </c>
      <c r="R3656">
        <v>800</v>
      </c>
      <c r="S3656">
        <v>6.2259296717272795E-18</v>
      </c>
      <c r="T3656">
        <v>0</v>
      </c>
      <c r="V3656" s="3" t="s">
        <v>129</v>
      </c>
      <c r="W3656" t="s">
        <v>38</v>
      </c>
    </row>
    <row r="3657" spans="1:23" x14ac:dyDescent="0.25">
      <c r="A3657">
        <v>3656</v>
      </c>
      <c r="B3657" t="s">
        <v>2</v>
      </c>
      <c r="C3657">
        <v>0.85</v>
      </c>
      <c r="D3657" t="s">
        <v>23</v>
      </c>
      <c r="E3657">
        <f t="shared" si="297"/>
        <v>0.05</v>
      </c>
      <c r="F3657" t="s">
        <v>9</v>
      </c>
      <c r="G3657">
        <v>0.95</v>
      </c>
      <c r="H3657" t="s">
        <v>10</v>
      </c>
      <c r="I3657">
        <f t="shared" ref="I3657:I3662" si="301">0.05/2</f>
        <v>2.5000000000000001E-2</v>
      </c>
      <c r="Q3657">
        <v>20.877759265063599</v>
      </c>
      <c r="R3657">
        <v>800</v>
      </c>
      <c r="S3657">
        <v>1.4819754514168599E-12</v>
      </c>
      <c r="T3657">
        <v>0</v>
      </c>
      <c r="V3657" s="3" t="s">
        <v>129</v>
      </c>
      <c r="W3657" t="s">
        <v>38</v>
      </c>
    </row>
    <row r="3658" spans="1:23" x14ac:dyDescent="0.25">
      <c r="A3658">
        <v>3657</v>
      </c>
      <c r="B3658" t="s">
        <v>2</v>
      </c>
      <c r="C3658">
        <v>0.85</v>
      </c>
      <c r="D3658" t="s">
        <v>23</v>
      </c>
      <c r="E3658">
        <f t="shared" si="297"/>
        <v>0.05</v>
      </c>
      <c r="F3658" t="s">
        <v>9</v>
      </c>
      <c r="G3658">
        <v>0.95</v>
      </c>
      <c r="H3658" t="s">
        <v>10</v>
      </c>
      <c r="I3658">
        <f t="shared" si="301"/>
        <v>2.5000000000000001E-2</v>
      </c>
      <c r="Q3658">
        <v>20.779925985801999</v>
      </c>
      <c r="R3658">
        <v>800</v>
      </c>
      <c r="S3658">
        <v>3.5046024855432164E-13</v>
      </c>
      <c r="T3658">
        <v>0</v>
      </c>
      <c r="V3658" s="3" t="s">
        <v>129</v>
      </c>
      <c r="W3658" t="s">
        <v>38</v>
      </c>
    </row>
    <row r="3659" spans="1:23" x14ac:dyDescent="0.25">
      <c r="A3659">
        <v>3658</v>
      </c>
      <c r="B3659" t="s">
        <v>2</v>
      </c>
      <c r="C3659">
        <v>0.85</v>
      </c>
      <c r="D3659" t="s">
        <v>23</v>
      </c>
      <c r="E3659">
        <f t="shared" si="297"/>
        <v>0.05</v>
      </c>
      <c r="F3659" t="s">
        <v>9</v>
      </c>
      <c r="G3659">
        <v>0.95</v>
      </c>
      <c r="H3659" t="s">
        <v>10</v>
      </c>
      <c r="I3659">
        <f t="shared" si="301"/>
        <v>2.5000000000000001E-2</v>
      </c>
      <c r="Q3659">
        <v>20.545126115574298</v>
      </c>
      <c r="R3659">
        <v>800</v>
      </c>
      <c r="S3659">
        <v>3.029836846100838E-14</v>
      </c>
      <c r="T3659">
        <v>0</v>
      </c>
      <c r="V3659" s="3" t="s">
        <v>129</v>
      </c>
      <c r="W3659" t="s">
        <v>38</v>
      </c>
    </row>
    <row r="3660" spans="1:23" x14ac:dyDescent="0.25">
      <c r="A3660">
        <v>3659</v>
      </c>
      <c r="B3660" t="s">
        <v>2</v>
      </c>
      <c r="C3660">
        <v>0.85</v>
      </c>
      <c r="D3660" t="s">
        <v>23</v>
      </c>
      <c r="E3660">
        <f t="shared" si="297"/>
        <v>0.05</v>
      </c>
      <c r="F3660" t="s">
        <v>9</v>
      </c>
      <c r="G3660">
        <v>0.95</v>
      </c>
      <c r="H3660" t="s">
        <v>10</v>
      </c>
      <c r="I3660">
        <f t="shared" si="301"/>
        <v>2.5000000000000001E-2</v>
      </c>
      <c r="Q3660">
        <v>19.331993452731201</v>
      </c>
      <c r="R3660">
        <v>800</v>
      </c>
      <c r="S3660">
        <v>2.8954246247547684E-15</v>
      </c>
      <c r="T3660">
        <v>0</v>
      </c>
      <c r="V3660" s="3" t="s">
        <v>129</v>
      </c>
      <c r="W3660" t="s">
        <v>38</v>
      </c>
    </row>
    <row r="3661" spans="1:23" x14ac:dyDescent="0.25">
      <c r="A3661">
        <v>3660</v>
      </c>
      <c r="B3661" t="s">
        <v>2</v>
      </c>
      <c r="C3661">
        <v>0.85</v>
      </c>
      <c r="D3661" t="s">
        <v>23</v>
      </c>
      <c r="E3661">
        <f t="shared" si="297"/>
        <v>0.05</v>
      </c>
      <c r="F3661" t="s">
        <v>9</v>
      </c>
      <c r="G3661">
        <v>0.95</v>
      </c>
      <c r="H3661" t="s">
        <v>10</v>
      </c>
      <c r="I3661">
        <f t="shared" si="301"/>
        <v>2.5000000000000001E-2</v>
      </c>
      <c r="Q3661">
        <v>19.018926959094198</v>
      </c>
      <c r="R3661">
        <v>800</v>
      </c>
      <c r="S3661">
        <v>5.6282940987402594E-16</v>
      </c>
      <c r="T3661">
        <v>0</v>
      </c>
      <c r="V3661" s="3" t="s">
        <v>129</v>
      </c>
      <c r="W3661" t="s">
        <v>38</v>
      </c>
    </row>
    <row r="3662" spans="1:23" x14ac:dyDescent="0.25">
      <c r="A3662">
        <v>3661</v>
      </c>
      <c r="B3662" t="s">
        <v>2</v>
      </c>
      <c r="C3662">
        <v>0.85</v>
      </c>
      <c r="D3662" t="s">
        <v>23</v>
      </c>
      <c r="E3662">
        <f t="shared" ref="E3662:E3670" si="302">0.1/2</f>
        <v>0.05</v>
      </c>
      <c r="F3662" t="s">
        <v>9</v>
      </c>
      <c r="G3662">
        <v>0.95</v>
      </c>
      <c r="H3662" t="s">
        <v>10</v>
      </c>
      <c r="I3662">
        <f t="shared" si="301"/>
        <v>2.5000000000000001E-2</v>
      </c>
      <c r="Q3662">
        <v>16.0447952695433</v>
      </c>
      <c r="R3662">
        <v>800</v>
      </c>
      <c r="S3662">
        <v>2.9872398657846315E-17</v>
      </c>
      <c r="T3662">
        <v>0</v>
      </c>
      <c r="V3662" s="3" t="s">
        <v>129</v>
      </c>
      <c r="W3662" t="s">
        <v>38</v>
      </c>
    </row>
    <row r="3663" spans="1:23" x14ac:dyDescent="0.25">
      <c r="A3663">
        <v>3662</v>
      </c>
      <c r="B3663" t="s">
        <v>2</v>
      </c>
      <c r="C3663">
        <v>0.85</v>
      </c>
      <c r="D3663" t="s">
        <v>23</v>
      </c>
      <c r="E3663">
        <f t="shared" si="302"/>
        <v>0.05</v>
      </c>
      <c r="F3663" t="s">
        <v>9</v>
      </c>
      <c r="G3663">
        <v>0.95</v>
      </c>
      <c r="H3663" t="s">
        <v>10</v>
      </c>
      <c r="I3663">
        <f>0.05/2</f>
        <v>2.5000000000000001E-2</v>
      </c>
      <c r="Q3663">
        <v>14.4011961779493</v>
      </c>
      <c r="R3663">
        <v>800</v>
      </c>
      <c r="S3663">
        <v>6.3908012088470206E-18</v>
      </c>
      <c r="T3663">
        <v>0</v>
      </c>
      <c r="V3663" s="3" t="s">
        <v>129</v>
      </c>
      <c r="W3663" t="s">
        <v>38</v>
      </c>
    </row>
    <row r="3664" spans="1:23" x14ac:dyDescent="0.25">
      <c r="A3664">
        <v>3663</v>
      </c>
      <c r="B3664" t="s">
        <v>2</v>
      </c>
      <c r="C3664">
        <v>0.85</v>
      </c>
      <c r="D3664" t="s">
        <v>23</v>
      </c>
      <c r="E3664">
        <f t="shared" si="302"/>
        <v>0.05</v>
      </c>
      <c r="F3664" t="s">
        <v>9</v>
      </c>
      <c r="G3664">
        <v>0.95</v>
      </c>
      <c r="H3664" t="s">
        <v>19</v>
      </c>
      <c r="I3664">
        <v>0.05</v>
      </c>
      <c r="Q3664">
        <v>9.7970749911553398E-2</v>
      </c>
      <c r="R3664">
        <v>800</v>
      </c>
      <c r="S3664">
        <v>1.4819754514168599E-12</v>
      </c>
      <c r="T3664">
        <v>0</v>
      </c>
      <c r="V3664" s="3" t="s">
        <v>129</v>
      </c>
      <c r="W3664" t="s">
        <v>38</v>
      </c>
    </row>
    <row r="3665" spans="1:23" x14ac:dyDescent="0.25">
      <c r="A3665">
        <v>3664</v>
      </c>
      <c r="B3665" t="s">
        <v>2</v>
      </c>
      <c r="C3665">
        <v>0.85</v>
      </c>
      <c r="D3665" t="s">
        <v>23</v>
      </c>
      <c r="E3665">
        <f t="shared" si="302"/>
        <v>0.05</v>
      </c>
      <c r="F3665" t="s">
        <v>9</v>
      </c>
      <c r="G3665">
        <v>0.95</v>
      </c>
      <c r="H3665" t="s">
        <v>19</v>
      </c>
      <c r="I3665">
        <v>0.05</v>
      </c>
      <c r="Q3665">
        <v>0.43060389940080801</v>
      </c>
      <c r="R3665">
        <v>800</v>
      </c>
      <c r="S3665">
        <v>3.6766230968771102E-13</v>
      </c>
      <c r="T3665">
        <v>0</v>
      </c>
      <c r="V3665" s="3" t="s">
        <v>129</v>
      </c>
      <c r="W3665" t="s">
        <v>38</v>
      </c>
    </row>
    <row r="3666" spans="1:23" x14ac:dyDescent="0.25">
      <c r="A3666">
        <v>3665</v>
      </c>
      <c r="B3666" t="s">
        <v>2</v>
      </c>
      <c r="C3666">
        <v>0.85</v>
      </c>
      <c r="D3666" t="s">
        <v>23</v>
      </c>
      <c r="E3666">
        <f t="shared" si="302"/>
        <v>0.05</v>
      </c>
      <c r="F3666" t="s">
        <v>9</v>
      </c>
      <c r="G3666">
        <v>0.95</v>
      </c>
      <c r="H3666" t="s">
        <v>19</v>
      </c>
      <c r="I3666">
        <v>0.05</v>
      </c>
      <c r="Q3666">
        <v>1.42850334786856</v>
      </c>
      <c r="R3666">
        <v>800</v>
      </c>
      <c r="S3666">
        <v>3.1785539655632602E-14</v>
      </c>
      <c r="T3666">
        <v>0</v>
      </c>
      <c r="V3666" s="3" t="s">
        <v>129</v>
      </c>
      <c r="W3666" t="s">
        <v>38</v>
      </c>
    </row>
    <row r="3667" spans="1:23" x14ac:dyDescent="0.25">
      <c r="A3667">
        <v>3666</v>
      </c>
      <c r="B3667" t="s">
        <v>2</v>
      </c>
      <c r="C3667">
        <v>0.85</v>
      </c>
      <c r="D3667" t="s">
        <v>23</v>
      </c>
      <c r="E3667">
        <f t="shared" si="302"/>
        <v>0.05</v>
      </c>
      <c r="F3667" t="s">
        <v>9</v>
      </c>
      <c r="G3667">
        <v>0.95</v>
      </c>
      <c r="H3667" t="s">
        <v>19</v>
      </c>
      <c r="I3667">
        <v>0.05</v>
      </c>
      <c r="Q3667">
        <v>1.9763697117332</v>
      </c>
      <c r="R3667">
        <v>800</v>
      </c>
      <c r="S3667">
        <v>3.0375442277842681E-15</v>
      </c>
      <c r="T3667">
        <v>0</v>
      </c>
      <c r="V3667" s="3" t="s">
        <v>129</v>
      </c>
      <c r="W3667" t="s">
        <v>38</v>
      </c>
    </row>
    <row r="3668" spans="1:23" x14ac:dyDescent="0.25">
      <c r="A3668">
        <v>3667</v>
      </c>
      <c r="B3668" t="s">
        <v>2</v>
      </c>
      <c r="C3668">
        <v>0.85</v>
      </c>
      <c r="D3668" t="s">
        <v>23</v>
      </c>
      <c r="E3668">
        <f t="shared" si="302"/>
        <v>0.05</v>
      </c>
      <c r="F3668" t="s">
        <v>9</v>
      </c>
      <c r="G3668">
        <v>0.95</v>
      </c>
      <c r="H3668" t="s">
        <v>19</v>
      </c>
      <c r="I3668">
        <v>0.05</v>
      </c>
      <c r="Q3668">
        <v>2.4068361404840002</v>
      </c>
      <c r="R3668">
        <v>800</v>
      </c>
      <c r="S3668">
        <v>5.6282940987402594E-16</v>
      </c>
      <c r="T3668">
        <v>0</v>
      </c>
      <c r="V3668" s="3" t="s">
        <v>129</v>
      </c>
      <c r="W3668" t="s">
        <v>38</v>
      </c>
    </row>
    <row r="3669" spans="1:23" x14ac:dyDescent="0.25">
      <c r="A3669">
        <v>3668</v>
      </c>
      <c r="B3669" t="s">
        <v>2</v>
      </c>
      <c r="C3669">
        <v>0.85</v>
      </c>
      <c r="D3669" t="s">
        <v>23</v>
      </c>
      <c r="E3669">
        <f t="shared" si="302"/>
        <v>0.05</v>
      </c>
      <c r="F3669" t="s">
        <v>9</v>
      </c>
      <c r="G3669">
        <v>0.95</v>
      </c>
      <c r="H3669" t="s">
        <v>19</v>
      </c>
      <c r="I3669">
        <v>0.05</v>
      </c>
      <c r="Q3669">
        <v>3.2873356538378999</v>
      </c>
      <c r="R3669">
        <v>800</v>
      </c>
      <c r="S3669">
        <v>2.9101742816235073E-17</v>
      </c>
      <c r="T3669">
        <v>0</v>
      </c>
      <c r="V3669" s="3" t="s">
        <v>129</v>
      </c>
      <c r="W3669" t="s">
        <v>38</v>
      </c>
    </row>
    <row r="3670" spans="1:23" x14ac:dyDescent="0.25">
      <c r="A3670">
        <v>3669</v>
      </c>
      <c r="B3670" t="s">
        <v>2</v>
      </c>
      <c r="C3670">
        <v>0.85</v>
      </c>
      <c r="D3670" t="s">
        <v>23</v>
      </c>
      <c r="E3670">
        <f t="shared" si="302"/>
        <v>0.05</v>
      </c>
      <c r="F3670" t="s">
        <v>9</v>
      </c>
      <c r="G3670">
        <v>0.95</v>
      </c>
      <c r="H3670" t="s">
        <v>19</v>
      </c>
      <c r="I3670">
        <v>0.05</v>
      </c>
      <c r="Q3670">
        <v>4.0700018879302498</v>
      </c>
      <c r="R3670">
        <v>800</v>
      </c>
      <c r="S3670">
        <v>6.2259296717272795E-18</v>
      </c>
      <c r="T3670">
        <v>0</v>
      </c>
      <c r="V3670" s="3" t="s">
        <v>129</v>
      </c>
      <c r="W3670" t="s">
        <v>38</v>
      </c>
    </row>
    <row r="3671" spans="1:23" x14ac:dyDescent="0.25">
      <c r="A3671">
        <v>3670</v>
      </c>
      <c r="B3671" t="s">
        <v>4</v>
      </c>
      <c r="C3671">
        <v>1</v>
      </c>
      <c r="D3671" t="s">
        <v>17</v>
      </c>
      <c r="E3671">
        <v>0.9</v>
      </c>
      <c r="F3671" t="s">
        <v>23</v>
      </c>
      <c r="G3671">
        <v>0.05</v>
      </c>
      <c r="Q3671">
        <v>5.6819257185831903E-3</v>
      </c>
      <c r="R3671">
        <v>906.15333680529739</v>
      </c>
      <c r="S3671">
        <v>0</v>
      </c>
      <c r="T3671">
        <v>1.9</v>
      </c>
      <c r="V3671" s="3" t="s">
        <v>130</v>
      </c>
      <c r="W3671" t="s">
        <v>65</v>
      </c>
    </row>
    <row r="3672" spans="1:23" x14ac:dyDescent="0.25">
      <c r="A3672">
        <v>3671</v>
      </c>
      <c r="B3672" t="s">
        <v>4</v>
      </c>
      <c r="C3672">
        <v>1</v>
      </c>
      <c r="D3672" t="s">
        <v>17</v>
      </c>
      <c r="E3672">
        <v>0.9</v>
      </c>
      <c r="F3672" t="s">
        <v>23</v>
      </c>
      <c r="G3672">
        <v>0.05</v>
      </c>
      <c r="Q3672">
        <v>5.3619216278532299E-3</v>
      </c>
      <c r="R3672">
        <v>856.24026191477083</v>
      </c>
      <c r="S3672">
        <v>0</v>
      </c>
      <c r="T3672">
        <v>1.9</v>
      </c>
      <c r="V3672" s="3" t="s">
        <v>130</v>
      </c>
      <c r="W3672" t="s">
        <v>65</v>
      </c>
    </row>
    <row r="3673" spans="1:23" x14ac:dyDescent="0.25">
      <c r="A3673">
        <v>3672</v>
      </c>
      <c r="B3673" t="s">
        <v>4</v>
      </c>
      <c r="C3673">
        <v>1</v>
      </c>
      <c r="D3673" t="s">
        <v>17</v>
      </c>
      <c r="E3673">
        <v>0.9</v>
      </c>
      <c r="F3673" t="s">
        <v>23</v>
      </c>
      <c r="G3673">
        <v>0.05</v>
      </c>
      <c r="Q3673">
        <v>5.4419706994365703E-3</v>
      </c>
      <c r="R3673">
        <v>808.26731160201462</v>
      </c>
      <c r="S3673">
        <v>0</v>
      </c>
      <c r="T3673">
        <v>1.9</v>
      </c>
      <c r="V3673" s="3" t="s">
        <v>130</v>
      </c>
      <c r="W3673" t="s">
        <v>65</v>
      </c>
    </row>
    <row r="3674" spans="1:23" x14ac:dyDescent="0.25">
      <c r="A3674">
        <v>3673</v>
      </c>
      <c r="B3674" t="s">
        <v>4</v>
      </c>
      <c r="C3674">
        <v>1</v>
      </c>
      <c r="D3674" t="s">
        <v>17</v>
      </c>
      <c r="E3674">
        <v>0.9</v>
      </c>
      <c r="F3674" t="s">
        <v>23</v>
      </c>
      <c r="G3674">
        <v>0.05</v>
      </c>
      <c r="Q3674">
        <v>5.5135940974765903E-3</v>
      </c>
      <c r="R3674">
        <v>756.57703476097436</v>
      </c>
      <c r="S3674">
        <v>0</v>
      </c>
      <c r="T3674">
        <v>1.9</v>
      </c>
      <c r="V3674" s="3" t="s">
        <v>130</v>
      </c>
      <c r="W3674" t="s">
        <v>65</v>
      </c>
    </row>
    <row r="3675" spans="1:23" x14ac:dyDescent="0.25">
      <c r="A3675">
        <v>3674</v>
      </c>
      <c r="B3675" t="s">
        <v>4</v>
      </c>
      <c r="C3675">
        <v>1</v>
      </c>
      <c r="D3675" t="s">
        <v>17</v>
      </c>
      <c r="E3675">
        <v>0.9</v>
      </c>
      <c r="F3675" t="s">
        <v>23</v>
      </c>
      <c r="G3675">
        <v>0.05</v>
      </c>
      <c r="Q3675">
        <v>5.58372596606226E-3</v>
      </c>
      <c r="R3675">
        <v>707.88241665068415</v>
      </c>
      <c r="S3675">
        <v>0</v>
      </c>
      <c r="T3675">
        <v>1.9</v>
      </c>
      <c r="V3675" s="3" t="s">
        <v>130</v>
      </c>
      <c r="W3675" t="s">
        <v>65</v>
      </c>
    </row>
    <row r="3676" spans="1:23" x14ac:dyDescent="0.25">
      <c r="A3676">
        <v>3675</v>
      </c>
      <c r="B3676" t="s">
        <v>4</v>
      </c>
      <c r="C3676">
        <v>1</v>
      </c>
      <c r="D3676" t="s">
        <v>17</v>
      </c>
      <c r="E3676">
        <v>0.9</v>
      </c>
      <c r="F3676" t="s">
        <v>23</v>
      </c>
      <c r="G3676">
        <v>0.05</v>
      </c>
      <c r="Q3676">
        <v>5.5087900134833997E-3</v>
      </c>
      <c r="R3676">
        <v>657.36770921386778</v>
      </c>
      <c r="S3676">
        <v>0</v>
      </c>
      <c r="T3676">
        <v>1.9</v>
      </c>
      <c r="V3676" s="3" t="s">
        <v>130</v>
      </c>
      <c r="W3676" t="s">
        <v>65</v>
      </c>
    </row>
    <row r="3677" spans="1:23" x14ac:dyDescent="0.25">
      <c r="A3677">
        <v>3676</v>
      </c>
      <c r="B3677" t="s">
        <v>4</v>
      </c>
      <c r="C3677">
        <v>1</v>
      </c>
      <c r="D3677" t="s">
        <v>17</v>
      </c>
      <c r="E3677">
        <v>0.9</v>
      </c>
      <c r="F3677" t="s">
        <v>23</v>
      </c>
      <c r="G3677">
        <v>0.05</v>
      </c>
      <c r="Q3677">
        <v>5.1691651188196398E-3</v>
      </c>
      <c r="R3677">
        <v>607.63698797591485</v>
      </c>
      <c r="S3677">
        <v>0</v>
      </c>
      <c r="T3677">
        <v>1.9</v>
      </c>
      <c r="V3677" s="3" t="s">
        <v>130</v>
      </c>
      <c r="W3677" t="s">
        <v>65</v>
      </c>
    </row>
    <row r="3678" spans="1:23" x14ac:dyDescent="0.25">
      <c r="A3678">
        <v>3677</v>
      </c>
      <c r="B3678" t="s">
        <v>4</v>
      </c>
      <c r="C3678">
        <v>1</v>
      </c>
      <c r="D3678" t="s">
        <v>17</v>
      </c>
      <c r="E3678">
        <v>0.9</v>
      </c>
      <c r="F3678" t="s">
        <v>23</v>
      </c>
      <c r="G3678">
        <v>0.05</v>
      </c>
      <c r="Q3678">
        <v>4.5001535535170601E-3</v>
      </c>
      <c r="R3678">
        <v>558.00445152867849</v>
      </c>
      <c r="S3678">
        <v>0</v>
      </c>
      <c r="T3678">
        <v>1.9</v>
      </c>
      <c r="V3678" s="3" t="s">
        <v>130</v>
      </c>
      <c r="W3678" t="s">
        <v>65</v>
      </c>
    </row>
    <row r="3679" spans="1:23" x14ac:dyDescent="0.25">
      <c r="A3679">
        <v>3678</v>
      </c>
      <c r="B3679" t="s">
        <v>4</v>
      </c>
      <c r="C3679">
        <v>1</v>
      </c>
      <c r="D3679" t="s">
        <v>17</v>
      </c>
      <c r="E3679">
        <v>0.9</v>
      </c>
      <c r="F3679" t="s">
        <v>23</v>
      </c>
      <c r="G3679">
        <v>0.05</v>
      </c>
      <c r="Q3679">
        <v>3.5471288440711199E-3</v>
      </c>
      <c r="R3679">
        <v>509.28807786849325</v>
      </c>
      <c r="S3679">
        <v>0</v>
      </c>
      <c r="T3679">
        <v>1.9</v>
      </c>
      <c r="V3679" s="3" t="s">
        <v>130</v>
      </c>
      <c r="W3679" t="s">
        <v>65</v>
      </c>
    </row>
    <row r="3680" spans="1:23" x14ac:dyDescent="0.25">
      <c r="A3680">
        <v>3679</v>
      </c>
      <c r="B3680" t="s">
        <v>4</v>
      </c>
      <c r="C3680">
        <v>1</v>
      </c>
      <c r="D3680" t="s">
        <v>17</v>
      </c>
      <c r="E3680">
        <v>0.9</v>
      </c>
      <c r="F3680" t="s">
        <v>23</v>
      </c>
      <c r="G3680">
        <v>0.05</v>
      </c>
      <c r="Q3680">
        <v>2.5270402086204199E-3</v>
      </c>
      <c r="R3680">
        <v>458.26167900893017</v>
      </c>
      <c r="S3680">
        <v>0</v>
      </c>
      <c r="T3680">
        <v>1.9</v>
      </c>
      <c r="V3680" s="3" t="s">
        <v>130</v>
      </c>
      <c r="W3680" t="s">
        <v>65</v>
      </c>
    </row>
    <row r="3681" spans="1:23" x14ac:dyDescent="0.25">
      <c r="A3681">
        <v>3680</v>
      </c>
      <c r="B3681" t="s">
        <v>4</v>
      </c>
      <c r="C3681">
        <v>1</v>
      </c>
      <c r="D3681" t="s">
        <v>17</v>
      </c>
      <c r="E3681">
        <v>0.9</v>
      </c>
      <c r="F3681" t="s">
        <v>23</v>
      </c>
      <c r="G3681">
        <v>0.05</v>
      </c>
      <c r="Q3681">
        <v>1.5900131616282101E-3</v>
      </c>
      <c r="R3681">
        <v>409.31718342359795</v>
      </c>
      <c r="S3681">
        <v>0</v>
      </c>
      <c r="T3681">
        <v>1.9</v>
      </c>
      <c r="V3681" s="3" t="s">
        <v>130</v>
      </c>
      <c r="W3681" t="s">
        <v>65</v>
      </c>
    </row>
    <row r="3682" spans="1:23" x14ac:dyDescent="0.25">
      <c r="A3682">
        <v>3681</v>
      </c>
      <c r="B3682" t="s">
        <v>4</v>
      </c>
      <c r="C3682">
        <v>1</v>
      </c>
      <c r="D3682" t="s">
        <v>17</v>
      </c>
      <c r="E3682">
        <v>0.9</v>
      </c>
      <c r="F3682" t="s">
        <v>23</v>
      </c>
      <c r="G3682">
        <v>3.7499999999999999E-2</v>
      </c>
      <c r="H3682" t="s">
        <v>3</v>
      </c>
      <c r="I3682">
        <v>1.2500000000000001E-2</v>
      </c>
      <c r="Q3682">
        <v>4.95086463822701E-4</v>
      </c>
      <c r="R3682">
        <v>909.52292448536559</v>
      </c>
      <c r="S3682">
        <v>0</v>
      </c>
      <c r="T3682">
        <v>1.9</v>
      </c>
      <c r="V3682" s="3" t="s">
        <v>130</v>
      </c>
      <c r="W3682" t="s">
        <v>65</v>
      </c>
    </row>
    <row r="3683" spans="1:23" x14ac:dyDescent="0.25">
      <c r="A3683">
        <v>3682</v>
      </c>
      <c r="B3683" t="s">
        <v>4</v>
      </c>
      <c r="C3683">
        <v>1</v>
      </c>
      <c r="D3683" t="s">
        <v>17</v>
      </c>
      <c r="E3683">
        <v>0.9</v>
      </c>
      <c r="F3683" t="s">
        <v>23</v>
      </c>
      <c r="G3683">
        <v>3.7499999999999999E-2</v>
      </c>
      <c r="H3683" t="s">
        <v>3</v>
      </c>
      <c r="I3683">
        <v>1.2500000000000001E-2</v>
      </c>
      <c r="Q3683">
        <v>3.9365557932828399E-4</v>
      </c>
      <c r="R3683">
        <v>857.10182253786252</v>
      </c>
      <c r="S3683">
        <v>0</v>
      </c>
      <c r="T3683">
        <v>1.9</v>
      </c>
      <c r="V3683" s="3" t="s">
        <v>130</v>
      </c>
      <c r="W3683" t="s">
        <v>65</v>
      </c>
    </row>
    <row r="3684" spans="1:23" x14ac:dyDescent="0.25">
      <c r="A3684">
        <v>3683</v>
      </c>
      <c r="B3684" t="s">
        <v>4</v>
      </c>
      <c r="C3684">
        <v>1</v>
      </c>
      <c r="D3684" t="s">
        <v>17</v>
      </c>
      <c r="E3684">
        <v>0.9</v>
      </c>
      <c r="F3684" t="s">
        <v>23</v>
      </c>
      <c r="G3684">
        <v>3.7499999999999999E-2</v>
      </c>
      <c r="H3684" t="s">
        <v>3</v>
      </c>
      <c r="I3684">
        <v>1.2500000000000001E-2</v>
      </c>
      <c r="Q3684">
        <v>3.2059926421087299E-4</v>
      </c>
      <c r="R3684">
        <v>807.03679852805999</v>
      </c>
      <c r="S3684">
        <v>0</v>
      </c>
      <c r="T3684">
        <v>1.9</v>
      </c>
      <c r="V3684" s="3" t="s">
        <v>130</v>
      </c>
      <c r="W3684" t="s">
        <v>65</v>
      </c>
    </row>
    <row r="3685" spans="1:23" x14ac:dyDescent="0.25">
      <c r="A3685">
        <v>3684</v>
      </c>
      <c r="B3685" t="s">
        <v>4</v>
      </c>
      <c r="C3685">
        <v>1</v>
      </c>
      <c r="D3685" t="s">
        <v>17</v>
      </c>
      <c r="E3685">
        <v>0.9</v>
      </c>
      <c r="F3685" t="s">
        <v>23</v>
      </c>
      <c r="G3685">
        <v>3.7499999999999999E-2</v>
      </c>
      <c r="H3685" t="s">
        <v>3</v>
      </c>
      <c r="I3685">
        <v>1.2500000000000001E-2</v>
      </c>
      <c r="Q3685">
        <v>2.60987282321281E-4</v>
      </c>
      <c r="R3685">
        <v>759.31311348344684</v>
      </c>
      <c r="S3685">
        <v>0</v>
      </c>
      <c r="T3685">
        <v>1.9</v>
      </c>
      <c r="V3685" s="3" t="s">
        <v>130</v>
      </c>
      <c r="W3685" t="s">
        <v>65</v>
      </c>
    </row>
    <row r="3686" spans="1:23" x14ac:dyDescent="0.25">
      <c r="A3686">
        <v>3685</v>
      </c>
      <c r="B3686" t="s">
        <v>4</v>
      </c>
      <c r="C3686">
        <v>1</v>
      </c>
      <c r="D3686" t="s">
        <v>17</v>
      </c>
      <c r="E3686">
        <v>0.9</v>
      </c>
      <c r="F3686" t="s">
        <v>23</v>
      </c>
      <c r="G3686">
        <v>3.7499999999999999E-2</v>
      </c>
      <c r="H3686" t="s">
        <v>3</v>
      </c>
      <c r="I3686">
        <v>1.2500000000000001E-2</v>
      </c>
      <c r="Q3686">
        <v>2.11997010584501E-4</v>
      </c>
      <c r="R3686">
        <v>706.97872971903894</v>
      </c>
      <c r="S3686">
        <v>0</v>
      </c>
      <c r="T3686">
        <v>1.9</v>
      </c>
      <c r="V3686" s="3" t="s">
        <v>130</v>
      </c>
      <c r="W3686" t="s">
        <v>65</v>
      </c>
    </row>
    <row r="3687" spans="1:23" x14ac:dyDescent="0.25">
      <c r="A3687">
        <v>3686</v>
      </c>
      <c r="B3687" t="s">
        <v>4</v>
      </c>
      <c r="C3687">
        <v>1</v>
      </c>
      <c r="D3687" t="s">
        <v>17</v>
      </c>
      <c r="E3687">
        <v>0.9</v>
      </c>
      <c r="F3687" t="s">
        <v>23</v>
      </c>
      <c r="G3687">
        <v>3.7499999999999999E-2</v>
      </c>
      <c r="H3687" t="s">
        <v>3</v>
      </c>
      <c r="I3687">
        <v>1.2500000000000001E-2</v>
      </c>
      <c r="Q3687">
        <v>1.80738601716056E-4</v>
      </c>
      <c r="R3687">
        <v>658.13294009823824</v>
      </c>
      <c r="S3687">
        <v>0</v>
      </c>
      <c r="T3687">
        <v>1.9</v>
      </c>
      <c r="V3687" s="3" t="s">
        <v>130</v>
      </c>
      <c r="W3687" t="s">
        <v>65</v>
      </c>
    </row>
    <row r="3688" spans="1:23" x14ac:dyDescent="0.25">
      <c r="A3688">
        <v>3687</v>
      </c>
      <c r="B3688" t="s">
        <v>4</v>
      </c>
      <c r="C3688">
        <v>1</v>
      </c>
      <c r="D3688" t="s">
        <v>17</v>
      </c>
      <c r="E3688">
        <v>0.9</v>
      </c>
      <c r="F3688" t="s">
        <v>23</v>
      </c>
      <c r="G3688">
        <v>2.5000000000000001E-2</v>
      </c>
      <c r="H3688" t="s">
        <v>3</v>
      </c>
      <c r="I3688">
        <v>2.5000000000000001E-2</v>
      </c>
      <c r="Q3688">
        <v>3.9744836222599199E-4</v>
      </c>
      <c r="R3688">
        <v>909.60233699950732</v>
      </c>
      <c r="S3688">
        <v>0</v>
      </c>
      <c r="T3688">
        <v>1.9</v>
      </c>
      <c r="V3688" s="3" t="s">
        <v>130</v>
      </c>
      <c r="W3688" t="s">
        <v>65</v>
      </c>
    </row>
    <row r="3689" spans="1:23" x14ac:dyDescent="0.25">
      <c r="A3689">
        <v>3688</v>
      </c>
      <c r="B3689" t="s">
        <v>4</v>
      </c>
      <c r="C3689">
        <v>1</v>
      </c>
      <c r="D3689" t="s">
        <v>17</v>
      </c>
      <c r="E3689">
        <v>0.9</v>
      </c>
      <c r="F3689" t="s">
        <v>23</v>
      </c>
      <c r="G3689">
        <v>2.5000000000000001E-2</v>
      </c>
      <c r="H3689" t="s">
        <v>3</v>
      </c>
      <c r="I3689">
        <v>2.5000000000000001E-2</v>
      </c>
      <c r="Q3689">
        <v>3.2382927555226002E-4</v>
      </c>
      <c r="R3689">
        <v>857.16629110927283</v>
      </c>
      <c r="S3689">
        <v>0</v>
      </c>
      <c r="T3689">
        <v>1.9</v>
      </c>
      <c r="V3689" s="3" t="s">
        <v>130</v>
      </c>
      <c r="W3689" t="s">
        <v>65</v>
      </c>
    </row>
    <row r="3690" spans="1:23" x14ac:dyDescent="0.25">
      <c r="A3690">
        <v>3689</v>
      </c>
      <c r="B3690" t="s">
        <v>4</v>
      </c>
      <c r="C3690">
        <v>1</v>
      </c>
      <c r="D3690" t="s">
        <v>17</v>
      </c>
      <c r="E3690">
        <v>0.9</v>
      </c>
      <c r="F3690" t="s">
        <v>23</v>
      </c>
      <c r="G3690">
        <v>2.5000000000000001E-2</v>
      </c>
      <c r="H3690" t="s">
        <v>3</v>
      </c>
      <c r="I3690">
        <v>2.5000000000000001E-2</v>
      </c>
      <c r="Q3690">
        <v>2.5748472314653201E-4</v>
      </c>
      <c r="R3690">
        <v>809.19019070964782</v>
      </c>
      <c r="S3690">
        <v>0</v>
      </c>
      <c r="T3690">
        <v>1.9</v>
      </c>
      <c r="V3690" s="3" t="s">
        <v>130</v>
      </c>
      <c r="W3690" t="s">
        <v>65</v>
      </c>
    </row>
    <row r="3691" spans="1:23" x14ac:dyDescent="0.25">
      <c r="A3691">
        <v>3690</v>
      </c>
      <c r="B3691" t="s">
        <v>4</v>
      </c>
      <c r="C3691">
        <v>1</v>
      </c>
      <c r="D3691" t="s">
        <v>17</v>
      </c>
      <c r="E3691">
        <v>0.9</v>
      </c>
      <c r="F3691" t="s">
        <v>23</v>
      </c>
      <c r="G3691">
        <v>2.5000000000000001E-2</v>
      </c>
      <c r="H3691" t="s">
        <v>3</v>
      </c>
      <c r="I3691">
        <v>2.5000000000000001E-2</v>
      </c>
      <c r="Q3691">
        <v>1.9002854930595499E-4</v>
      </c>
      <c r="R3691">
        <v>759.40053154068687</v>
      </c>
      <c r="S3691">
        <v>0</v>
      </c>
      <c r="T3691">
        <v>1.9</v>
      </c>
      <c r="V3691" s="3" t="s">
        <v>130</v>
      </c>
      <c r="W3691" t="s">
        <v>65</v>
      </c>
    </row>
    <row r="3692" spans="1:23" x14ac:dyDescent="0.25">
      <c r="A3692">
        <v>3691</v>
      </c>
      <c r="B3692" t="s">
        <v>4</v>
      </c>
      <c r="C3692">
        <v>1</v>
      </c>
      <c r="D3692" t="s">
        <v>17</v>
      </c>
      <c r="E3692">
        <v>0.9</v>
      </c>
      <c r="F3692" t="s">
        <v>23</v>
      </c>
      <c r="G3692">
        <v>2.5000000000000001E-2</v>
      </c>
      <c r="H3692" t="s">
        <v>3</v>
      </c>
      <c r="I3692">
        <v>2.5000000000000001E-2</v>
      </c>
      <c r="Q3692">
        <v>1.43459439986669E-4</v>
      </c>
      <c r="R3692">
        <v>707.075690115768</v>
      </c>
      <c r="S3692">
        <v>0</v>
      </c>
      <c r="T3692">
        <v>1.9</v>
      </c>
      <c r="V3692" s="3" t="s">
        <v>130</v>
      </c>
      <c r="W3692" t="s">
        <v>65</v>
      </c>
    </row>
    <row r="3693" spans="1:23" x14ac:dyDescent="0.25">
      <c r="A3693">
        <v>3692</v>
      </c>
      <c r="B3693" t="s">
        <v>4</v>
      </c>
      <c r="C3693">
        <v>1</v>
      </c>
      <c r="D3693" t="s">
        <v>17</v>
      </c>
      <c r="E3693">
        <v>0.9</v>
      </c>
      <c r="F3693" t="s">
        <v>23</v>
      </c>
      <c r="G3693">
        <v>2.5000000000000001E-2</v>
      </c>
      <c r="H3693" t="s">
        <v>3</v>
      </c>
      <c r="I3693">
        <v>2.5000000000000001E-2</v>
      </c>
      <c r="Q3693">
        <v>9.8143306435400301E-5</v>
      </c>
      <c r="R3693">
        <v>656.723705050744</v>
      </c>
      <c r="S3693">
        <v>0</v>
      </c>
      <c r="T3693">
        <v>1.9</v>
      </c>
      <c r="V3693" s="3" t="s">
        <v>130</v>
      </c>
      <c r="W3693" t="s">
        <v>65</v>
      </c>
    </row>
    <row r="3694" spans="1:23" x14ac:dyDescent="0.25">
      <c r="A3694">
        <v>3693</v>
      </c>
      <c r="B3694" t="s">
        <v>4</v>
      </c>
      <c r="C3694">
        <v>1</v>
      </c>
      <c r="D3694" t="s">
        <v>17</v>
      </c>
      <c r="E3694">
        <v>0.9</v>
      </c>
      <c r="F3694" t="s">
        <v>23</v>
      </c>
      <c r="G3694">
        <v>2.5000000000000001E-2</v>
      </c>
      <c r="H3694" t="s">
        <v>3</v>
      </c>
      <c r="I3694">
        <v>2.5000000000000001E-2</v>
      </c>
      <c r="Q3694">
        <v>6.7083183835571299E-5</v>
      </c>
      <c r="R3694">
        <v>608.50883789225884</v>
      </c>
      <c r="S3694">
        <v>0</v>
      </c>
      <c r="T3694">
        <v>1.9</v>
      </c>
      <c r="V3694" s="3" t="s">
        <v>130</v>
      </c>
      <c r="W3694" t="s">
        <v>65</v>
      </c>
    </row>
    <row r="3695" spans="1:23" x14ac:dyDescent="0.25">
      <c r="A3695">
        <v>3694</v>
      </c>
      <c r="B3695" t="s">
        <v>4</v>
      </c>
      <c r="C3695">
        <v>1</v>
      </c>
      <c r="D3695" t="s">
        <v>17</v>
      </c>
      <c r="E3695">
        <v>0.9</v>
      </c>
      <c r="F3695" t="s">
        <v>23</v>
      </c>
      <c r="G3695">
        <v>2.5000000000000001E-2</v>
      </c>
      <c r="H3695" t="s">
        <v>3</v>
      </c>
      <c r="I3695">
        <v>2.5000000000000001E-2</v>
      </c>
      <c r="Q3695">
        <v>5.0401306509860198E-5</v>
      </c>
      <c r="R3695">
        <v>556.34333840913052</v>
      </c>
      <c r="S3695">
        <v>0</v>
      </c>
      <c r="T3695">
        <v>1.9</v>
      </c>
      <c r="V3695" s="3" t="s">
        <v>130</v>
      </c>
      <c r="W3695" t="s">
        <v>65</v>
      </c>
    </row>
    <row r="3696" spans="1:23" x14ac:dyDescent="0.25">
      <c r="A3696">
        <v>3695</v>
      </c>
      <c r="B3696" t="s">
        <v>4</v>
      </c>
      <c r="C3696">
        <v>1</v>
      </c>
      <c r="D3696" t="s">
        <v>17</v>
      </c>
      <c r="E3696">
        <v>0.9</v>
      </c>
      <c r="F3696" t="s">
        <v>23</v>
      </c>
      <c r="G3696">
        <v>2.5000000000000001E-2</v>
      </c>
      <c r="H3696" t="s">
        <v>3</v>
      </c>
      <c r="I3696">
        <v>2.5000000000000001E-2</v>
      </c>
      <c r="Q3696">
        <v>2.8241007212027399E-5</v>
      </c>
      <c r="R3696">
        <v>508.96000651263648</v>
      </c>
      <c r="S3696">
        <v>0</v>
      </c>
      <c r="T3696">
        <v>1.9</v>
      </c>
      <c r="V3696" s="3" t="s">
        <v>130</v>
      </c>
      <c r="W3696" t="s">
        <v>65</v>
      </c>
    </row>
    <row r="3697" spans="1:23" x14ac:dyDescent="0.25">
      <c r="A3697">
        <v>3696</v>
      </c>
      <c r="B3697" t="s">
        <v>4</v>
      </c>
      <c r="C3697">
        <v>1</v>
      </c>
      <c r="D3697" t="s">
        <v>17</v>
      </c>
      <c r="E3697">
        <v>0.9</v>
      </c>
      <c r="F3697" t="s">
        <v>3</v>
      </c>
      <c r="G3697">
        <v>0.05</v>
      </c>
      <c r="Q3697">
        <v>1.53352178147792E-4</v>
      </c>
      <c r="R3697">
        <v>907.45314385306438</v>
      </c>
      <c r="S3697">
        <v>0</v>
      </c>
      <c r="T3697">
        <v>1.9</v>
      </c>
      <c r="V3697" s="3" t="s">
        <v>130</v>
      </c>
      <c r="W3697" t="s">
        <v>65</v>
      </c>
    </row>
    <row r="3698" spans="1:23" x14ac:dyDescent="0.25">
      <c r="A3698">
        <v>3697</v>
      </c>
      <c r="B3698" t="s">
        <v>4</v>
      </c>
      <c r="C3698">
        <v>1</v>
      </c>
      <c r="D3698" t="s">
        <v>17</v>
      </c>
      <c r="E3698">
        <v>0.9</v>
      </c>
      <c r="F3698" t="s">
        <v>3</v>
      </c>
      <c r="G3698">
        <v>0.05</v>
      </c>
      <c r="Q3698">
        <v>1.10640579690726E-4</v>
      </c>
      <c r="R3698">
        <v>857.52099977174271</v>
      </c>
      <c r="S3698">
        <v>0</v>
      </c>
      <c r="T3698">
        <v>1.9</v>
      </c>
      <c r="V3698" s="3" t="s">
        <v>130</v>
      </c>
      <c r="W3698" t="s">
        <v>65</v>
      </c>
    </row>
    <row r="3699" spans="1:23" x14ac:dyDescent="0.25">
      <c r="A3699">
        <v>3698</v>
      </c>
      <c r="B3699" t="s">
        <v>4</v>
      </c>
      <c r="C3699">
        <v>1</v>
      </c>
      <c r="D3699" t="s">
        <v>17</v>
      </c>
      <c r="E3699">
        <v>0.9</v>
      </c>
      <c r="F3699" t="s">
        <v>3</v>
      </c>
      <c r="G3699">
        <v>0.05</v>
      </c>
      <c r="Q3699">
        <v>7.9790217665900705E-5</v>
      </c>
      <c r="R3699">
        <v>809.54499504798423</v>
      </c>
      <c r="S3699">
        <v>0</v>
      </c>
      <c r="T3699">
        <v>1.9</v>
      </c>
      <c r="V3699" s="3" t="s">
        <v>130</v>
      </c>
      <c r="W3699" t="s">
        <v>65</v>
      </c>
    </row>
    <row r="3700" spans="1:23" x14ac:dyDescent="0.25">
      <c r="A3700">
        <v>3699</v>
      </c>
      <c r="B3700" t="s">
        <v>4</v>
      </c>
      <c r="C3700">
        <v>1</v>
      </c>
      <c r="D3700" t="s">
        <v>17</v>
      </c>
      <c r="E3700">
        <v>0.9</v>
      </c>
      <c r="F3700" t="s">
        <v>23</v>
      </c>
      <c r="G3700">
        <v>2.5000000000000001E-2</v>
      </c>
      <c r="H3700" t="s">
        <v>7</v>
      </c>
      <c r="I3700">
        <v>2.5000000000000001E-2</v>
      </c>
      <c r="Q3700">
        <v>2.78901350352064E-3</v>
      </c>
      <c r="R3700">
        <v>859.49919794674474</v>
      </c>
      <c r="S3700">
        <v>0</v>
      </c>
      <c r="T3700">
        <v>1.9</v>
      </c>
      <c r="V3700" s="3" t="s">
        <v>130</v>
      </c>
      <c r="W3700" t="s">
        <v>65</v>
      </c>
    </row>
    <row r="3701" spans="1:23" x14ac:dyDescent="0.25">
      <c r="A3701">
        <v>3700</v>
      </c>
      <c r="B3701" t="s">
        <v>4</v>
      </c>
      <c r="C3701">
        <v>1</v>
      </c>
      <c r="D3701" t="s">
        <v>17</v>
      </c>
      <c r="E3701">
        <v>0.9</v>
      </c>
      <c r="F3701" t="s">
        <v>23</v>
      </c>
      <c r="G3701">
        <v>2.5000000000000001E-2</v>
      </c>
      <c r="H3701" t="s">
        <v>7</v>
      </c>
      <c r="I3701">
        <v>2.5000000000000001E-2</v>
      </c>
      <c r="Q3701">
        <v>2.5438580281899499E-3</v>
      </c>
      <c r="R3701">
        <v>807.50198959289901</v>
      </c>
      <c r="S3701">
        <v>0</v>
      </c>
      <c r="T3701">
        <v>1.9</v>
      </c>
      <c r="V3701" s="3" t="s">
        <v>130</v>
      </c>
      <c r="W3701" t="s">
        <v>65</v>
      </c>
    </row>
    <row r="3702" spans="1:23" x14ac:dyDescent="0.25">
      <c r="A3702">
        <v>3701</v>
      </c>
      <c r="B3702" t="s">
        <v>4</v>
      </c>
      <c r="C3702">
        <v>1</v>
      </c>
      <c r="D3702" t="s">
        <v>17</v>
      </c>
      <c r="E3702">
        <v>0.9</v>
      </c>
      <c r="F3702" t="s">
        <v>23</v>
      </c>
      <c r="G3702">
        <v>2.5000000000000001E-2</v>
      </c>
      <c r="H3702" t="s">
        <v>7</v>
      </c>
      <c r="I3702">
        <v>2.5000000000000001E-2</v>
      </c>
      <c r="Q3702">
        <v>2.3204057417188298E-3</v>
      </c>
      <c r="R3702">
        <v>758.25912941863953</v>
      </c>
      <c r="S3702">
        <v>0</v>
      </c>
      <c r="T3702">
        <v>1.9</v>
      </c>
      <c r="V3702" s="3" t="s">
        <v>130</v>
      </c>
      <c r="W3702" t="s">
        <v>65</v>
      </c>
    </row>
    <row r="3703" spans="1:23" x14ac:dyDescent="0.25">
      <c r="A3703">
        <v>3702</v>
      </c>
      <c r="B3703" t="s">
        <v>4</v>
      </c>
      <c r="C3703">
        <v>1</v>
      </c>
      <c r="D3703" t="s">
        <v>17</v>
      </c>
      <c r="E3703">
        <v>0.9</v>
      </c>
      <c r="F3703" t="s">
        <v>23</v>
      </c>
      <c r="G3703">
        <v>2.5000000000000001E-2</v>
      </c>
      <c r="H3703" t="s">
        <v>7</v>
      </c>
      <c r="I3703">
        <v>2.5000000000000001E-2</v>
      </c>
      <c r="Q3703">
        <v>2.0200105027474301E-3</v>
      </c>
      <c r="R3703">
        <v>710.01308827624655</v>
      </c>
      <c r="S3703">
        <v>0</v>
      </c>
      <c r="T3703">
        <v>1.9</v>
      </c>
      <c r="V3703" s="3" t="s">
        <v>130</v>
      </c>
      <c r="W3703" t="s">
        <v>65</v>
      </c>
    </row>
    <row r="3704" spans="1:23" x14ac:dyDescent="0.25">
      <c r="A3704">
        <v>3703</v>
      </c>
      <c r="B3704" t="s">
        <v>4</v>
      </c>
      <c r="C3704">
        <v>1</v>
      </c>
      <c r="D3704" t="s">
        <v>17</v>
      </c>
      <c r="E3704">
        <v>0.9</v>
      </c>
      <c r="F3704" t="s">
        <v>23</v>
      </c>
      <c r="G3704">
        <v>2.5000000000000001E-2</v>
      </c>
      <c r="H3704" t="s">
        <v>7</v>
      </c>
      <c r="I3704">
        <v>2.5000000000000001E-2</v>
      </c>
      <c r="Q3704">
        <v>1.8434287244222501E-3</v>
      </c>
      <c r="R3704">
        <v>658.64423330694456</v>
      </c>
      <c r="S3704">
        <v>0</v>
      </c>
      <c r="T3704">
        <v>1.9</v>
      </c>
      <c r="V3704" s="3" t="s">
        <v>130</v>
      </c>
      <c r="W3704" t="s">
        <v>65</v>
      </c>
    </row>
    <row r="3705" spans="1:23" x14ac:dyDescent="0.25">
      <c r="A3705">
        <v>3704</v>
      </c>
      <c r="B3705" t="s">
        <v>4</v>
      </c>
      <c r="C3705">
        <v>1</v>
      </c>
      <c r="D3705" t="s">
        <v>17</v>
      </c>
      <c r="E3705">
        <v>0.9</v>
      </c>
      <c r="F3705" t="s">
        <v>23</v>
      </c>
      <c r="G3705">
        <v>2.5000000000000001E-2</v>
      </c>
      <c r="H3705" t="s">
        <v>7</v>
      </c>
      <c r="I3705">
        <v>2.5000000000000001E-2</v>
      </c>
      <c r="Q3705">
        <v>1.3950852873063501E-3</v>
      </c>
      <c r="R3705">
        <v>609.72068017005006</v>
      </c>
      <c r="S3705">
        <v>0</v>
      </c>
      <c r="T3705">
        <v>1.9</v>
      </c>
      <c r="V3705" s="3" t="s">
        <v>130</v>
      </c>
      <c r="W3705" t="s">
        <v>65</v>
      </c>
    </row>
    <row r="3706" spans="1:23" x14ac:dyDescent="0.25">
      <c r="A3706">
        <v>3705</v>
      </c>
      <c r="B3706" t="s">
        <v>4</v>
      </c>
      <c r="C3706">
        <v>1</v>
      </c>
      <c r="D3706" t="s">
        <v>17</v>
      </c>
      <c r="E3706">
        <v>0.9</v>
      </c>
      <c r="F3706" t="s">
        <v>23</v>
      </c>
      <c r="G3706">
        <v>2.5000000000000001E-2</v>
      </c>
      <c r="H3706" t="s">
        <v>7</v>
      </c>
      <c r="I3706">
        <v>2.5000000000000001E-2</v>
      </c>
      <c r="Q3706">
        <v>9.8448870092976708E-4</v>
      </c>
      <c r="R3706">
        <v>559.74357159707517</v>
      </c>
      <c r="S3706">
        <v>0</v>
      </c>
      <c r="T3706">
        <v>1.9</v>
      </c>
      <c r="V3706" s="3" t="s">
        <v>130</v>
      </c>
      <c r="W3706" t="s">
        <v>65</v>
      </c>
    </row>
    <row r="3707" spans="1:23" x14ac:dyDescent="0.25">
      <c r="A3707">
        <v>3706</v>
      </c>
      <c r="B3707" t="s">
        <v>4</v>
      </c>
      <c r="C3707">
        <v>1</v>
      </c>
      <c r="D3707" t="s">
        <v>17</v>
      </c>
      <c r="E3707">
        <v>0.9</v>
      </c>
      <c r="F3707" t="s">
        <v>23</v>
      </c>
      <c r="G3707">
        <v>2.5000000000000001E-2</v>
      </c>
      <c r="H3707" t="s">
        <v>7</v>
      </c>
      <c r="I3707">
        <v>2.5000000000000001E-2</v>
      </c>
      <c r="Q3707">
        <v>5.76132531923579E-4</v>
      </c>
      <c r="R3707">
        <v>513.01647739924499</v>
      </c>
      <c r="S3707">
        <v>0</v>
      </c>
      <c r="T3707">
        <v>1.9</v>
      </c>
      <c r="V3707" s="3" t="s">
        <v>130</v>
      </c>
      <c r="W3707" t="s">
        <v>65</v>
      </c>
    </row>
    <row r="3708" spans="1:23" x14ac:dyDescent="0.25">
      <c r="A3708">
        <v>3707</v>
      </c>
      <c r="B3708" t="s">
        <v>4</v>
      </c>
      <c r="C3708">
        <v>1</v>
      </c>
      <c r="D3708" t="s">
        <v>17</v>
      </c>
      <c r="E3708">
        <v>0.9</v>
      </c>
      <c r="F3708" t="s">
        <v>7</v>
      </c>
      <c r="G3708">
        <v>0.05</v>
      </c>
      <c r="Q3708">
        <v>1.7435202418922999E-3</v>
      </c>
      <c r="R3708">
        <v>909.57956448911273</v>
      </c>
      <c r="S3708">
        <v>0</v>
      </c>
      <c r="T3708">
        <v>1.9</v>
      </c>
      <c r="V3708" s="3" t="s">
        <v>130</v>
      </c>
      <c r="W3708" t="s">
        <v>65</v>
      </c>
    </row>
    <row r="3709" spans="1:23" x14ac:dyDescent="0.25">
      <c r="A3709">
        <v>3708</v>
      </c>
      <c r="B3709" t="s">
        <v>4</v>
      </c>
      <c r="C3709">
        <v>1</v>
      </c>
      <c r="D3709" t="s">
        <v>17</v>
      </c>
      <c r="E3709">
        <v>0.9</v>
      </c>
      <c r="F3709" t="s">
        <v>7</v>
      </c>
      <c r="G3709">
        <v>0.05</v>
      </c>
      <c r="Q3709">
        <v>1.5173041514505901E-3</v>
      </c>
      <c r="R3709">
        <v>857.32340698046846</v>
      </c>
      <c r="S3709">
        <v>0</v>
      </c>
      <c r="T3709">
        <v>1.9</v>
      </c>
      <c r="V3709" s="3" t="s">
        <v>130</v>
      </c>
      <c r="W3709" t="s">
        <v>65</v>
      </c>
    </row>
    <row r="3710" spans="1:23" x14ac:dyDescent="0.25">
      <c r="A3710">
        <v>3709</v>
      </c>
      <c r="B3710" t="s">
        <v>4</v>
      </c>
      <c r="C3710">
        <v>1</v>
      </c>
      <c r="D3710" t="s">
        <v>17</v>
      </c>
      <c r="E3710">
        <v>0.9</v>
      </c>
      <c r="F3710" t="s">
        <v>7</v>
      </c>
      <c r="G3710">
        <v>0.05</v>
      </c>
      <c r="Q3710">
        <v>1.41662721783626E-3</v>
      </c>
      <c r="R3710">
        <v>807.50198959289901</v>
      </c>
      <c r="S3710">
        <v>0</v>
      </c>
      <c r="T3710">
        <v>1.9</v>
      </c>
      <c r="V3710" s="3" t="s">
        <v>130</v>
      </c>
      <c r="W3710" t="s">
        <v>65</v>
      </c>
    </row>
    <row r="3711" spans="1:23" x14ac:dyDescent="0.25">
      <c r="A3711">
        <v>3710</v>
      </c>
      <c r="B3711" t="s">
        <v>4</v>
      </c>
      <c r="C3711">
        <v>1</v>
      </c>
      <c r="D3711" t="s">
        <v>17</v>
      </c>
      <c r="E3711">
        <v>0.9</v>
      </c>
      <c r="F3711" t="s">
        <v>7</v>
      </c>
      <c r="G3711">
        <v>0.05</v>
      </c>
      <c r="Q3711">
        <v>1.29219079591535E-3</v>
      </c>
      <c r="R3711">
        <v>758.25912941863953</v>
      </c>
      <c r="S3711">
        <v>0</v>
      </c>
      <c r="T3711">
        <v>1.9</v>
      </c>
      <c r="V3711" s="3" t="s">
        <v>130</v>
      </c>
      <c r="W3711" t="s">
        <v>65</v>
      </c>
    </row>
    <row r="3712" spans="1:23" x14ac:dyDescent="0.25">
      <c r="A3712">
        <v>3711</v>
      </c>
      <c r="B3712" t="s">
        <v>4</v>
      </c>
      <c r="C3712">
        <v>1</v>
      </c>
      <c r="D3712" t="s">
        <v>17</v>
      </c>
      <c r="E3712">
        <v>0.9</v>
      </c>
      <c r="F3712" t="s">
        <v>7</v>
      </c>
      <c r="G3712">
        <v>0.05</v>
      </c>
      <c r="Q3712">
        <v>1.15163442815578E-3</v>
      </c>
      <c r="R3712">
        <v>708.37336669446893</v>
      </c>
      <c r="S3712">
        <v>0</v>
      </c>
      <c r="T3712">
        <v>1.9</v>
      </c>
      <c r="V3712" s="3" t="s">
        <v>130</v>
      </c>
      <c r="W3712" t="s">
        <v>65</v>
      </c>
    </row>
    <row r="3713" spans="1:23" x14ac:dyDescent="0.25">
      <c r="A3713">
        <v>3712</v>
      </c>
      <c r="B3713" t="s">
        <v>4</v>
      </c>
      <c r="C3713">
        <v>1</v>
      </c>
      <c r="D3713" t="s">
        <v>17</v>
      </c>
      <c r="E3713">
        <v>0.9</v>
      </c>
      <c r="F3713" t="s">
        <v>7</v>
      </c>
      <c r="G3713">
        <v>0.05</v>
      </c>
      <c r="Q3713">
        <v>1.00274559306707E-3</v>
      </c>
      <c r="R3713">
        <v>660.12186095691516</v>
      </c>
      <c r="S3713">
        <v>0</v>
      </c>
      <c r="T3713">
        <v>1.9</v>
      </c>
      <c r="V3713" s="3" t="s">
        <v>130</v>
      </c>
      <c r="W3713" t="s">
        <v>65</v>
      </c>
    </row>
    <row r="3714" spans="1:23" x14ac:dyDescent="0.25">
      <c r="A3714">
        <v>3713</v>
      </c>
      <c r="B3714" t="s">
        <v>4</v>
      </c>
      <c r="C3714">
        <v>1</v>
      </c>
      <c r="D3714" t="s">
        <v>17</v>
      </c>
      <c r="E3714">
        <v>0.9</v>
      </c>
      <c r="F3714" t="s">
        <v>7</v>
      </c>
      <c r="G3714">
        <v>0.05</v>
      </c>
      <c r="Q3714">
        <v>8.3349069126664298E-4</v>
      </c>
      <c r="R3714">
        <v>608.3982521847696</v>
      </c>
      <c r="S3714">
        <v>0</v>
      </c>
      <c r="T3714">
        <v>1.9</v>
      </c>
      <c r="V3714" s="3" t="s">
        <v>130</v>
      </c>
      <c r="W3714" t="s">
        <v>65</v>
      </c>
    </row>
    <row r="3715" spans="1:23" x14ac:dyDescent="0.25">
      <c r="A3715">
        <v>3714</v>
      </c>
      <c r="B3715" t="s">
        <v>4</v>
      </c>
      <c r="C3715">
        <v>1</v>
      </c>
      <c r="D3715" t="s">
        <v>17</v>
      </c>
      <c r="E3715">
        <v>0.9</v>
      </c>
      <c r="F3715" t="s">
        <v>7</v>
      </c>
      <c r="G3715">
        <v>0.05</v>
      </c>
      <c r="Q3715">
        <v>6.6119472501848496E-4</v>
      </c>
      <c r="R3715">
        <v>559.74357159707517</v>
      </c>
      <c r="S3715">
        <v>0</v>
      </c>
      <c r="T3715">
        <v>1.9</v>
      </c>
      <c r="V3715" s="3" t="s">
        <v>130</v>
      </c>
      <c r="W3715" t="s">
        <v>65</v>
      </c>
    </row>
    <row r="3716" spans="1:23" x14ac:dyDescent="0.25">
      <c r="A3716">
        <v>3715</v>
      </c>
      <c r="B3716" t="s">
        <v>4</v>
      </c>
      <c r="C3716">
        <v>1</v>
      </c>
      <c r="D3716" t="s">
        <v>17</v>
      </c>
      <c r="E3716">
        <v>0.9</v>
      </c>
      <c r="F3716" t="s">
        <v>7</v>
      </c>
      <c r="G3716">
        <v>0.05</v>
      </c>
      <c r="Q3716">
        <v>5.0071646896928702E-4</v>
      </c>
      <c r="R3716">
        <v>509.87868707030771</v>
      </c>
      <c r="S3716">
        <v>0</v>
      </c>
      <c r="T3716">
        <v>1.9</v>
      </c>
      <c r="V3716" s="3" t="s">
        <v>130</v>
      </c>
      <c r="W3716" t="s">
        <v>65</v>
      </c>
    </row>
    <row r="3717" spans="1:23" x14ac:dyDescent="0.25">
      <c r="A3717">
        <v>3716</v>
      </c>
      <c r="B3717" t="s">
        <v>4</v>
      </c>
      <c r="C3717">
        <v>1</v>
      </c>
      <c r="D3717" t="s">
        <v>17</v>
      </c>
      <c r="E3717">
        <v>0.9</v>
      </c>
      <c r="F3717" t="s">
        <v>7</v>
      </c>
      <c r="G3717">
        <v>0.05</v>
      </c>
      <c r="Q3717">
        <v>3.7055931317130699E-4</v>
      </c>
      <c r="R3717">
        <v>460.12564901350402</v>
      </c>
      <c r="S3717">
        <v>0</v>
      </c>
      <c r="T3717">
        <v>1.9</v>
      </c>
      <c r="V3717" s="3" t="s">
        <v>130</v>
      </c>
      <c r="W3717" t="s">
        <v>65</v>
      </c>
    </row>
    <row r="3718" spans="1:23" x14ac:dyDescent="0.25">
      <c r="A3718">
        <v>3717</v>
      </c>
      <c r="B3718" t="s">
        <v>4</v>
      </c>
      <c r="C3718">
        <v>1</v>
      </c>
      <c r="D3718" t="s">
        <v>17</v>
      </c>
      <c r="E3718">
        <v>0.9</v>
      </c>
      <c r="F3718" t="s">
        <v>7</v>
      </c>
      <c r="G3718">
        <v>0.05</v>
      </c>
      <c r="Q3718">
        <v>3.08461891423431E-4</v>
      </c>
      <c r="R3718">
        <v>409.9173921454867</v>
      </c>
      <c r="S3718">
        <v>0</v>
      </c>
      <c r="T3718">
        <v>1.9</v>
      </c>
      <c r="V3718" s="3" t="s">
        <v>130</v>
      </c>
      <c r="W3718" t="s">
        <v>65</v>
      </c>
    </row>
    <row r="3719" spans="1:23" x14ac:dyDescent="0.25">
      <c r="A3719">
        <v>3718</v>
      </c>
      <c r="B3719" t="s">
        <v>4</v>
      </c>
      <c r="C3719">
        <v>1</v>
      </c>
      <c r="D3719" t="s">
        <v>51</v>
      </c>
      <c r="E3719">
        <v>0.9</v>
      </c>
      <c r="F3719" t="s">
        <v>23</v>
      </c>
      <c r="G3719">
        <v>0.05</v>
      </c>
      <c r="Q3719">
        <v>1.0016878371969201E-3</v>
      </c>
      <c r="R3719">
        <v>591.88692808854171</v>
      </c>
      <c r="S3719">
        <v>20</v>
      </c>
      <c r="T3719">
        <v>3</v>
      </c>
      <c r="V3719" s="3" t="s">
        <v>131</v>
      </c>
      <c r="W3719" t="s">
        <v>65</v>
      </c>
    </row>
    <row r="3720" spans="1:23" x14ac:dyDescent="0.25">
      <c r="A3720">
        <v>3719</v>
      </c>
      <c r="B3720" t="s">
        <v>4</v>
      </c>
      <c r="C3720">
        <v>1</v>
      </c>
      <c r="D3720" t="s">
        <v>51</v>
      </c>
      <c r="E3720">
        <v>0.9</v>
      </c>
      <c r="F3720" t="s">
        <v>23</v>
      </c>
      <c r="G3720">
        <v>0.05</v>
      </c>
      <c r="Q3720">
        <v>4.7370212236308201E-4</v>
      </c>
      <c r="R3720">
        <v>493.03167516461076</v>
      </c>
      <c r="S3720">
        <v>20</v>
      </c>
      <c r="T3720">
        <v>3</v>
      </c>
      <c r="V3720" s="3" t="s">
        <v>131</v>
      </c>
      <c r="W3720" t="s">
        <v>65</v>
      </c>
    </row>
    <row r="3721" spans="1:23" x14ac:dyDescent="0.25">
      <c r="A3721">
        <v>3720</v>
      </c>
      <c r="B3721" t="s">
        <v>4</v>
      </c>
      <c r="C3721">
        <v>1</v>
      </c>
      <c r="D3721" t="s">
        <v>51</v>
      </c>
      <c r="E3721">
        <v>0.9</v>
      </c>
      <c r="F3721" t="s">
        <v>23</v>
      </c>
      <c r="G3721">
        <v>0.05</v>
      </c>
      <c r="Q3721">
        <v>1.4975062725040199E-4</v>
      </c>
      <c r="R3721">
        <v>389.52283067964981</v>
      </c>
      <c r="S3721">
        <v>20</v>
      </c>
      <c r="T3721">
        <v>3</v>
      </c>
      <c r="V3721" s="3" t="s">
        <v>131</v>
      </c>
      <c r="W3721" t="s">
        <v>65</v>
      </c>
    </row>
    <row r="3722" spans="1:23" x14ac:dyDescent="0.25">
      <c r="A3722">
        <v>3721</v>
      </c>
      <c r="B3722" t="s">
        <v>4</v>
      </c>
      <c r="C3722">
        <v>1</v>
      </c>
      <c r="D3722" t="s">
        <v>51</v>
      </c>
      <c r="E3722">
        <v>0.9</v>
      </c>
      <c r="F3722" t="s">
        <v>23</v>
      </c>
      <c r="G3722">
        <v>0.05</v>
      </c>
      <c r="Q3722">
        <v>4.2203280846778202E-5</v>
      </c>
      <c r="R3722">
        <v>308.95947538011546</v>
      </c>
      <c r="S3722">
        <v>20</v>
      </c>
      <c r="T3722">
        <v>3</v>
      </c>
      <c r="V3722" s="3" t="s">
        <v>131</v>
      </c>
      <c r="W3722" t="s">
        <v>65</v>
      </c>
    </row>
    <row r="3723" spans="1:23" x14ac:dyDescent="0.25">
      <c r="A3723">
        <v>3722</v>
      </c>
      <c r="B3723" t="s">
        <v>4</v>
      </c>
      <c r="C3723">
        <v>1</v>
      </c>
      <c r="D3723" t="s">
        <v>51</v>
      </c>
      <c r="E3723">
        <v>0.9</v>
      </c>
      <c r="F3723" t="s">
        <v>23</v>
      </c>
      <c r="G3723">
        <v>0.05</v>
      </c>
      <c r="Q3723">
        <v>6.6991358453974298E-6</v>
      </c>
      <c r="R3723">
        <v>243.16312610898945</v>
      </c>
      <c r="S3723">
        <v>20</v>
      </c>
      <c r="T3723">
        <v>3</v>
      </c>
      <c r="V3723" s="3" t="s">
        <v>131</v>
      </c>
      <c r="W3723" t="s">
        <v>65</v>
      </c>
    </row>
    <row r="3724" spans="1:23" x14ac:dyDescent="0.25">
      <c r="A3724">
        <v>3723</v>
      </c>
      <c r="B3724" t="s">
        <v>4</v>
      </c>
      <c r="C3724">
        <v>1</v>
      </c>
      <c r="D3724" t="s">
        <v>51</v>
      </c>
      <c r="E3724">
        <v>0.9</v>
      </c>
      <c r="F3724" t="s">
        <v>23</v>
      </c>
      <c r="G3724">
        <v>0.05</v>
      </c>
      <c r="Q3724">
        <v>1.1265160611854799E-6</v>
      </c>
      <c r="R3724">
        <v>193.96347177682179</v>
      </c>
      <c r="S3724">
        <v>20</v>
      </c>
      <c r="T3724">
        <v>3</v>
      </c>
      <c r="V3724" s="3" t="s">
        <v>131</v>
      </c>
      <c r="W3724" t="s">
        <v>65</v>
      </c>
    </row>
    <row r="3725" spans="1:23" x14ac:dyDescent="0.25">
      <c r="A3725">
        <v>3724</v>
      </c>
      <c r="B3725" t="s">
        <v>4</v>
      </c>
      <c r="C3725">
        <v>1</v>
      </c>
      <c r="D3725" t="s">
        <v>51</v>
      </c>
      <c r="E3725">
        <v>0.9</v>
      </c>
      <c r="F3725" t="s">
        <v>23</v>
      </c>
      <c r="G3725">
        <v>0.05</v>
      </c>
      <c r="Q3725">
        <v>4.2469257050279201E-8</v>
      </c>
      <c r="R3725">
        <v>124.63082309004176</v>
      </c>
      <c r="S3725">
        <v>20</v>
      </c>
      <c r="T3725">
        <v>3</v>
      </c>
      <c r="V3725" s="3" t="s">
        <v>131</v>
      </c>
      <c r="W3725" t="s">
        <v>65</v>
      </c>
    </row>
    <row r="3726" spans="1:23" x14ac:dyDescent="0.25">
      <c r="A3726">
        <v>3725</v>
      </c>
      <c r="B3726" t="s">
        <v>4</v>
      </c>
      <c r="C3726">
        <v>1</v>
      </c>
      <c r="D3726" t="s">
        <v>51</v>
      </c>
      <c r="E3726">
        <v>0.9</v>
      </c>
      <c r="F3726" t="s">
        <v>23</v>
      </c>
      <c r="G3726">
        <v>0.05</v>
      </c>
      <c r="Q3726">
        <v>8.0108578042861496E-9</v>
      </c>
      <c r="R3726">
        <v>95.457010371483705</v>
      </c>
      <c r="S3726">
        <v>20</v>
      </c>
      <c r="T3726">
        <v>3</v>
      </c>
      <c r="V3726" s="3" t="s">
        <v>131</v>
      </c>
      <c r="W3726" t="s">
        <v>65</v>
      </c>
    </row>
    <row r="3727" spans="1:23" x14ac:dyDescent="0.25">
      <c r="A3727">
        <v>3726</v>
      </c>
      <c r="B3727" t="s">
        <v>4</v>
      </c>
      <c r="C3727">
        <v>1</v>
      </c>
      <c r="D3727" t="s">
        <v>35</v>
      </c>
      <c r="E3727">
        <v>0.6</v>
      </c>
      <c r="F3727" t="s">
        <v>21</v>
      </c>
      <c r="G3727">
        <v>0.1</v>
      </c>
      <c r="H3727" t="s">
        <v>7</v>
      </c>
      <c r="I3727">
        <v>0.1</v>
      </c>
      <c r="Q3727">
        <v>5.582950471395242E-3</v>
      </c>
      <c r="R3727">
        <v>749.07179240398716</v>
      </c>
      <c r="S3727">
        <v>0</v>
      </c>
      <c r="T3727">
        <v>0</v>
      </c>
      <c r="V3727" s="3" t="s">
        <v>132</v>
      </c>
      <c r="W3727" t="s">
        <v>65</v>
      </c>
    </row>
    <row r="3728" spans="1:23" x14ac:dyDescent="0.25">
      <c r="A3728">
        <v>3727</v>
      </c>
      <c r="B3728" t="s">
        <v>4</v>
      </c>
      <c r="C3728">
        <v>1</v>
      </c>
      <c r="D3728" t="s">
        <v>35</v>
      </c>
      <c r="E3728">
        <v>0.6</v>
      </c>
      <c r="F3728" t="s">
        <v>21</v>
      </c>
      <c r="G3728">
        <v>0.1</v>
      </c>
      <c r="H3728" t="s">
        <v>7</v>
      </c>
      <c r="I3728">
        <v>0.1</v>
      </c>
      <c r="Q3728">
        <v>5.4054605220452455E-3</v>
      </c>
      <c r="R3728">
        <v>699.70126986528931</v>
      </c>
      <c r="S3728">
        <v>0</v>
      </c>
      <c r="T3728">
        <v>0</v>
      </c>
      <c r="V3728" s="3" t="s">
        <v>132</v>
      </c>
      <c r="W3728" t="s">
        <v>65</v>
      </c>
    </row>
    <row r="3729" spans="1:23" x14ac:dyDescent="0.25">
      <c r="A3729">
        <v>3728</v>
      </c>
      <c r="B3729" t="s">
        <v>4</v>
      </c>
      <c r="C3729">
        <v>1</v>
      </c>
      <c r="D3729" t="s">
        <v>35</v>
      </c>
      <c r="E3729">
        <v>0.6</v>
      </c>
      <c r="F3729" t="s">
        <v>21</v>
      </c>
      <c r="G3729">
        <v>0.1</v>
      </c>
      <c r="H3729" t="s">
        <v>7</v>
      </c>
      <c r="I3729">
        <v>0.1</v>
      </c>
      <c r="Q3729">
        <v>4.962750905290747E-3</v>
      </c>
      <c r="R3729">
        <v>647.82266390278426</v>
      </c>
      <c r="S3729">
        <v>0</v>
      </c>
      <c r="T3729">
        <v>0</v>
      </c>
      <c r="V3729" s="3" t="s">
        <v>132</v>
      </c>
      <c r="W3729" t="s">
        <v>65</v>
      </c>
    </row>
    <row r="3730" spans="1:23" x14ac:dyDescent="0.25">
      <c r="A3730">
        <v>3729</v>
      </c>
      <c r="B3730" t="s">
        <v>4</v>
      </c>
      <c r="C3730">
        <v>1</v>
      </c>
      <c r="D3730" t="s">
        <v>35</v>
      </c>
      <c r="E3730">
        <v>0.6</v>
      </c>
      <c r="F3730" t="s">
        <v>21</v>
      </c>
      <c r="G3730">
        <v>0.1</v>
      </c>
      <c r="H3730" t="s">
        <v>7</v>
      </c>
      <c r="I3730">
        <v>0.1</v>
      </c>
      <c r="Q3730">
        <v>4.3359253314303875E-3</v>
      </c>
      <c r="R3730">
        <v>611.45257469200476</v>
      </c>
      <c r="S3730">
        <v>0</v>
      </c>
      <c r="T3730">
        <v>0</v>
      </c>
      <c r="V3730" s="3" t="s">
        <v>132</v>
      </c>
      <c r="W3730" t="s">
        <v>65</v>
      </c>
    </row>
    <row r="3731" spans="1:23" x14ac:dyDescent="0.25">
      <c r="A3731">
        <v>3730</v>
      </c>
      <c r="B3731" t="s">
        <v>4</v>
      </c>
      <c r="C3731">
        <v>1</v>
      </c>
      <c r="D3731" t="s">
        <v>35</v>
      </c>
      <c r="E3731">
        <v>0.6</v>
      </c>
      <c r="F3731" t="s">
        <v>21</v>
      </c>
      <c r="G3731">
        <v>0.1</v>
      </c>
      <c r="H3731" t="s">
        <v>7</v>
      </c>
      <c r="I3731">
        <v>0.1</v>
      </c>
      <c r="Q3731">
        <v>3.2902343915452033E-3</v>
      </c>
      <c r="R3731">
        <v>547.81492306073801</v>
      </c>
      <c r="S3731">
        <v>0</v>
      </c>
      <c r="T3731">
        <v>0</v>
      </c>
      <c r="V3731" s="3" t="s">
        <v>132</v>
      </c>
      <c r="W3731" t="s">
        <v>65</v>
      </c>
    </row>
    <row r="3732" spans="1:23" x14ac:dyDescent="0.25">
      <c r="A3732">
        <v>3731</v>
      </c>
      <c r="B3732" t="s">
        <v>4</v>
      </c>
      <c r="C3732">
        <v>1</v>
      </c>
      <c r="D3732" t="s">
        <v>35</v>
      </c>
      <c r="E3732">
        <v>0.6</v>
      </c>
      <c r="F3732" t="s">
        <v>21</v>
      </c>
      <c r="G3732">
        <v>0.1</v>
      </c>
      <c r="H3732" t="s">
        <v>7</v>
      </c>
      <c r="I3732">
        <v>0.1</v>
      </c>
      <c r="Q3732">
        <v>2.4617550972321814E-3</v>
      </c>
      <c r="R3732">
        <v>499.57912864708146</v>
      </c>
      <c r="S3732">
        <v>0</v>
      </c>
      <c r="T3732">
        <v>0</v>
      </c>
      <c r="V3732" s="3" t="s">
        <v>132</v>
      </c>
      <c r="W3732" t="s">
        <v>65</v>
      </c>
    </row>
    <row r="3733" spans="1:23" x14ac:dyDescent="0.25">
      <c r="A3733">
        <v>3732</v>
      </c>
      <c r="B3733" t="s">
        <v>4</v>
      </c>
      <c r="C3733">
        <v>1</v>
      </c>
      <c r="D3733" t="s">
        <v>35</v>
      </c>
      <c r="E3733">
        <v>0.6</v>
      </c>
      <c r="F3733" t="s">
        <v>21</v>
      </c>
      <c r="G3733">
        <v>0.1</v>
      </c>
      <c r="H3733" t="s">
        <v>7</v>
      </c>
      <c r="I3733">
        <v>0.1</v>
      </c>
      <c r="Q3733">
        <v>1.7297933528117571E-3</v>
      </c>
      <c r="R3733">
        <v>448.85916800820598</v>
      </c>
      <c r="S3733">
        <v>0</v>
      </c>
      <c r="T3733">
        <v>0</v>
      </c>
      <c r="V3733" s="3" t="s">
        <v>132</v>
      </c>
      <c r="W3733" t="s">
        <v>65</v>
      </c>
    </row>
    <row r="3734" spans="1:23" x14ac:dyDescent="0.25">
      <c r="A3734">
        <v>3733</v>
      </c>
      <c r="B3734" t="s">
        <v>4</v>
      </c>
      <c r="C3734">
        <v>1</v>
      </c>
      <c r="D3734" t="s">
        <v>35</v>
      </c>
      <c r="E3734">
        <v>0.6</v>
      </c>
      <c r="F3734" t="s">
        <v>21</v>
      </c>
      <c r="G3734">
        <v>0.1</v>
      </c>
      <c r="H3734" t="s">
        <v>7</v>
      </c>
      <c r="I3734">
        <v>0.1</v>
      </c>
      <c r="Q3734">
        <v>1.1915453086668905E-3</v>
      </c>
      <c r="R3734">
        <v>399.11368526338561</v>
      </c>
      <c r="S3734">
        <v>0</v>
      </c>
      <c r="T3734">
        <v>0</v>
      </c>
      <c r="V3734" s="3" t="s">
        <v>132</v>
      </c>
      <c r="W3734" t="s">
        <v>65</v>
      </c>
    </row>
    <row r="3735" spans="1:23" x14ac:dyDescent="0.25">
      <c r="A3735">
        <v>3734</v>
      </c>
      <c r="B3735" t="s">
        <v>4</v>
      </c>
      <c r="C3735">
        <v>1</v>
      </c>
      <c r="D3735" t="s">
        <v>35</v>
      </c>
      <c r="E3735">
        <v>0.6</v>
      </c>
      <c r="F3735" t="s">
        <v>21</v>
      </c>
      <c r="G3735">
        <v>0.1</v>
      </c>
      <c r="H3735" t="s">
        <v>7</v>
      </c>
      <c r="I3735">
        <v>0.1</v>
      </c>
      <c r="Q3735">
        <v>7.4295692502300884E-4</v>
      </c>
      <c r="R3735">
        <v>349.31602464908076</v>
      </c>
      <c r="S3735">
        <v>0</v>
      </c>
      <c r="T3735">
        <v>0</v>
      </c>
      <c r="V3735" s="3" t="s">
        <v>132</v>
      </c>
      <c r="W3735" t="s">
        <v>65</v>
      </c>
    </row>
    <row r="3736" spans="1:23" x14ac:dyDescent="0.25">
      <c r="A3736">
        <v>3735</v>
      </c>
      <c r="B3736" t="s">
        <v>4</v>
      </c>
      <c r="C3736">
        <v>1</v>
      </c>
      <c r="D3736" t="s">
        <v>35</v>
      </c>
      <c r="E3736">
        <v>0.6</v>
      </c>
      <c r="F3736" t="s">
        <v>21</v>
      </c>
      <c r="G3736">
        <v>0.1</v>
      </c>
      <c r="H3736" t="s">
        <v>7</v>
      </c>
      <c r="I3736">
        <v>0.1</v>
      </c>
      <c r="Q3736">
        <v>5.0623351213373009E-4</v>
      </c>
      <c r="R3736">
        <v>299.23977647100003</v>
      </c>
      <c r="S3736">
        <v>0</v>
      </c>
      <c r="T3736">
        <v>0</v>
      </c>
      <c r="V3736" s="3" t="s">
        <v>132</v>
      </c>
      <c r="W3736" t="s">
        <v>65</v>
      </c>
    </row>
    <row r="3737" spans="1:23" x14ac:dyDescent="0.25">
      <c r="A3737">
        <v>3736</v>
      </c>
      <c r="B3737" t="s">
        <v>4</v>
      </c>
      <c r="C3737">
        <v>1</v>
      </c>
      <c r="D3737" t="s">
        <v>35</v>
      </c>
      <c r="E3737">
        <v>0.85</v>
      </c>
      <c r="F3737" t="s">
        <v>23</v>
      </c>
      <c r="G3737">
        <v>2.5000000000000001E-2</v>
      </c>
      <c r="H3737" t="s">
        <v>52</v>
      </c>
      <c r="I3737">
        <v>0.1</v>
      </c>
      <c r="Q3737">
        <v>2.0701388354069E-4</v>
      </c>
      <c r="R3737">
        <v>500</v>
      </c>
      <c r="S3737">
        <v>0</v>
      </c>
      <c r="T3737">
        <v>3</v>
      </c>
      <c r="V3737" s="3" t="s">
        <v>133</v>
      </c>
      <c r="W3737" t="s">
        <v>65</v>
      </c>
    </row>
    <row r="3738" spans="1:23" x14ac:dyDescent="0.25">
      <c r="A3738">
        <v>3737</v>
      </c>
      <c r="B3738" t="s">
        <v>4</v>
      </c>
      <c r="C3738">
        <v>1</v>
      </c>
      <c r="D3738" t="s">
        <v>35</v>
      </c>
      <c r="E3738">
        <v>0.85</v>
      </c>
      <c r="F3738" t="s">
        <v>23</v>
      </c>
      <c r="G3738">
        <v>2.5000000000000001E-2</v>
      </c>
      <c r="H3738" t="s">
        <v>52</v>
      </c>
      <c r="I3738">
        <v>0.1</v>
      </c>
      <c r="Q3738">
        <v>4.0991101371551001E-4</v>
      </c>
      <c r="R3738">
        <v>550</v>
      </c>
      <c r="S3738">
        <v>0</v>
      </c>
      <c r="T3738">
        <v>3</v>
      </c>
      <c r="V3738" s="3" t="s">
        <v>133</v>
      </c>
      <c r="W3738" t="s">
        <v>65</v>
      </c>
    </row>
    <row r="3739" spans="1:23" x14ac:dyDescent="0.25">
      <c r="A3739">
        <v>3738</v>
      </c>
      <c r="B3739" t="s">
        <v>4</v>
      </c>
      <c r="C3739">
        <v>1</v>
      </c>
      <c r="D3739" t="s">
        <v>35</v>
      </c>
      <c r="E3739">
        <v>0.85</v>
      </c>
      <c r="F3739" t="s">
        <v>23</v>
      </c>
      <c r="G3739">
        <v>2.5000000000000001E-2</v>
      </c>
      <c r="H3739" t="s">
        <v>52</v>
      </c>
      <c r="I3739">
        <v>0.1</v>
      </c>
      <c r="Q3739">
        <v>6.5338756992529799E-4</v>
      </c>
      <c r="R3739">
        <v>600</v>
      </c>
      <c r="S3739">
        <v>0</v>
      </c>
      <c r="T3739">
        <v>3</v>
      </c>
      <c r="V3739" s="3" t="s">
        <v>133</v>
      </c>
      <c r="W3739" t="s">
        <v>65</v>
      </c>
    </row>
    <row r="3740" spans="1:23" x14ac:dyDescent="0.25">
      <c r="A3740">
        <v>3739</v>
      </c>
      <c r="B3740" t="s">
        <v>4</v>
      </c>
      <c r="C3740">
        <v>1</v>
      </c>
      <c r="D3740" t="s">
        <v>35</v>
      </c>
      <c r="E3740">
        <v>0.85</v>
      </c>
      <c r="F3740" t="s">
        <v>23</v>
      </c>
      <c r="G3740">
        <v>2.5000000000000001E-2</v>
      </c>
      <c r="H3740" t="s">
        <v>52</v>
      </c>
      <c r="I3740">
        <v>0.1</v>
      </c>
      <c r="Q3740">
        <v>7.3474245786978997E-4</v>
      </c>
      <c r="R3740">
        <v>650</v>
      </c>
      <c r="S3740">
        <v>0</v>
      </c>
      <c r="T3740">
        <v>3</v>
      </c>
      <c r="V3740" s="3" t="s">
        <v>133</v>
      </c>
      <c r="W3740" t="s">
        <v>65</v>
      </c>
    </row>
    <row r="3741" spans="1:23" x14ac:dyDescent="0.25">
      <c r="A3741">
        <v>3740</v>
      </c>
      <c r="B3741" t="s">
        <v>4</v>
      </c>
      <c r="C3741">
        <v>1</v>
      </c>
      <c r="D3741" t="s">
        <v>35</v>
      </c>
      <c r="E3741">
        <v>0.85</v>
      </c>
      <c r="F3741" t="s">
        <v>23</v>
      </c>
      <c r="G3741">
        <v>2.5000000000000001E-2</v>
      </c>
      <c r="H3741" t="s">
        <v>52</v>
      </c>
      <c r="I3741">
        <v>0.1</v>
      </c>
      <c r="Q3741">
        <v>8.5628470010011895E-4</v>
      </c>
      <c r="R3741">
        <v>700</v>
      </c>
      <c r="S3741">
        <v>0</v>
      </c>
      <c r="T3741">
        <v>3</v>
      </c>
      <c r="V3741" s="3" t="s">
        <v>133</v>
      </c>
      <c r="W3741" t="s">
        <v>65</v>
      </c>
    </row>
    <row r="3742" spans="1:23" x14ac:dyDescent="0.25">
      <c r="A3742">
        <v>3741</v>
      </c>
      <c r="B3742" t="s">
        <v>4</v>
      </c>
      <c r="C3742">
        <v>1</v>
      </c>
      <c r="D3742" t="s">
        <v>35</v>
      </c>
      <c r="E3742">
        <v>0.85</v>
      </c>
      <c r="F3742" t="s">
        <v>23</v>
      </c>
      <c r="G3742">
        <v>2.5000000000000001E-2</v>
      </c>
      <c r="H3742" t="s">
        <v>52</v>
      </c>
      <c r="I3742">
        <v>0.1</v>
      </c>
      <c r="Q3742">
        <v>9.7802297820501205E-4</v>
      </c>
      <c r="R3742">
        <v>800</v>
      </c>
      <c r="S3742">
        <v>0</v>
      </c>
      <c r="T3742">
        <v>3</v>
      </c>
      <c r="V3742" s="3" t="s">
        <v>133</v>
      </c>
      <c r="W3742" t="s">
        <v>65</v>
      </c>
    </row>
    <row r="3743" spans="1:23" x14ac:dyDescent="0.25">
      <c r="A3743">
        <v>3742</v>
      </c>
      <c r="B3743" t="s">
        <v>4</v>
      </c>
      <c r="C3743">
        <v>1</v>
      </c>
      <c r="D3743" t="s">
        <v>35</v>
      </c>
      <c r="E3743">
        <v>0.8</v>
      </c>
      <c r="F3743" t="s">
        <v>23</v>
      </c>
      <c r="G3743">
        <v>0.05</v>
      </c>
      <c r="H3743" t="s">
        <v>52</v>
      </c>
      <c r="I3743">
        <v>0.1</v>
      </c>
      <c r="Q3743">
        <v>7.8316331888735697E-4</v>
      </c>
      <c r="R3743">
        <v>500</v>
      </c>
      <c r="S3743">
        <v>0</v>
      </c>
      <c r="T3743">
        <v>3</v>
      </c>
      <c r="V3743" s="3" t="s">
        <v>133</v>
      </c>
      <c r="W3743" t="s">
        <v>65</v>
      </c>
    </row>
    <row r="3744" spans="1:23" x14ac:dyDescent="0.25">
      <c r="A3744">
        <v>3743</v>
      </c>
      <c r="B3744" t="s">
        <v>4</v>
      </c>
      <c r="C3744">
        <v>1</v>
      </c>
      <c r="D3744" t="s">
        <v>35</v>
      </c>
      <c r="E3744">
        <v>0.8</v>
      </c>
      <c r="F3744" t="s">
        <v>23</v>
      </c>
      <c r="G3744">
        <v>0.05</v>
      </c>
      <c r="H3744" t="s">
        <v>52</v>
      </c>
      <c r="I3744">
        <v>0.1</v>
      </c>
      <c r="Q3744">
        <v>1.0266398750971399E-3</v>
      </c>
      <c r="R3744">
        <v>550</v>
      </c>
      <c r="S3744">
        <v>0</v>
      </c>
      <c r="T3744">
        <v>3</v>
      </c>
      <c r="V3744" s="3" t="s">
        <v>133</v>
      </c>
      <c r="W3744" t="s">
        <v>65</v>
      </c>
    </row>
    <row r="3745" spans="1:23" x14ac:dyDescent="0.25">
      <c r="A3745">
        <v>3744</v>
      </c>
      <c r="B3745" t="s">
        <v>4</v>
      </c>
      <c r="C3745">
        <v>1</v>
      </c>
      <c r="D3745" t="s">
        <v>35</v>
      </c>
      <c r="E3745">
        <v>0.8</v>
      </c>
      <c r="F3745" t="s">
        <v>23</v>
      </c>
      <c r="G3745">
        <v>0.05</v>
      </c>
      <c r="H3745" t="s">
        <v>52</v>
      </c>
      <c r="I3745">
        <v>0.1</v>
      </c>
      <c r="Q3745">
        <v>1.6760087095938499E-3</v>
      </c>
      <c r="R3745">
        <v>600</v>
      </c>
      <c r="S3745">
        <v>0</v>
      </c>
      <c r="T3745">
        <v>3</v>
      </c>
      <c r="V3745" s="3" t="s">
        <v>133</v>
      </c>
      <c r="W3745" t="s">
        <v>65</v>
      </c>
    </row>
    <row r="3746" spans="1:23" x14ac:dyDescent="0.25">
      <c r="A3746">
        <v>3745</v>
      </c>
      <c r="B3746" t="s">
        <v>4</v>
      </c>
      <c r="C3746">
        <v>1</v>
      </c>
      <c r="D3746" t="s">
        <v>35</v>
      </c>
      <c r="E3746">
        <v>0.8</v>
      </c>
      <c r="F3746" t="s">
        <v>23</v>
      </c>
      <c r="G3746">
        <v>0.05</v>
      </c>
      <c r="H3746" t="s">
        <v>52</v>
      </c>
      <c r="I3746">
        <v>0.1</v>
      </c>
      <c r="Q3746">
        <v>2.04112552597125E-3</v>
      </c>
      <c r="R3746">
        <v>650</v>
      </c>
      <c r="S3746">
        <v>0</v>
      </c>
      <c r="T3746">
        <v>3</v>
      </c>
      <c r="V3746" s="3" t="s">
        <v>133</v>
      </c>
      <c r="W3746" t="s">
        <v>65</v>
      </c>
    </row>
    <row r="3747" spans="1:23" x14ac:dyDescent="0.25">
      <c r="A3747">
        <v>3746</v>
      </c>
      <c r="B3747" t="s">
        <v>4</v>
      </c>
      <c r="C3747">
        <v>1</v>
      </c>
      <c r="D3747" t="s">
        <v>35</v>
      </c>
      <c r="E3747">
        <v>0.8</v>
      </c>
      <c r="F3747" t="s">
        <v>23</v>
      </c>
      <c r="G3747">
        <v>0.05</v>
      </c>
      <c r="H3747" t="s">
        <v>52</v>
      </c>
      <c r="I3747">
        <v>0.1</v>
      </c>
      <c r="Q3747">
        <v>2.3657609342509602E-3</v>
      </c>
      <c r="R3747">
        <v>700</v>
      </c>
      <c r="S3747">
        <v>0</v>
      </c>
      <c r="T3747">
        <v>3</v>
      </c>
      <c r="V3747" s="3" t="s">
        <v>133</v>
      </c>
      <c r="W3747" t="s">
        <v>65</v>
      </c>
    </row>
    <row r="3748" spans="1:23" x14ac:dyDescent="0.25">
      <c r="A3748">
        <v>3747</v>
      </c>
      <c r="B3748" t="s">
        <v>4</v>
      </c>
      <c r="C3748">
        <v>1</v>
      </c>
      <c r="D3748" t="s">
        <v>35</v>
      </c>
      <c r="E3748">
        <v>0.8</v>
      </c>
      <c r="F3748" t="s">
        <v>23</v>
      </c>
      <c r="G3748">
        <v>0.05</v>
      </c>
      <c r="H3748" t="s">
        <v>52</v>
      </c>
      <c r="I3748">
        <v>0.1</v>
      </c>
      <c r="Q3748">
        <v>2.8121346206355698E-3</v>
      </c>
      <c r="R3748">
        <v>800</v>
      </c>
      <c r="S3748">
        <v>0</v>
      </c>
      <c r="T3748">
        <v>3</v>
      </c>
      <c r="V3748" s="3" t="s">
        <v>133</v>
      </c>
      <c r="W3748" t="s">
        <v>65</v>
      </c>
    </row>
    <row r="3749" spans="1:23" x14ac:dyDescent="0.25">
      <c r="A3749">
        <v>3748</v>
      </c>
      <c r="B3749" t="s">
        <v>4</v>
      </c>
      <c r="C3749">
        <v>1</v>
      </c>
      <c r="D3749" t="s">
        <v>35</v>
      </c>
      <c r="E3749">
        <v>0.75</v>
      </c>
      <c r="F3749" t="s">
        <v>23</v>
      </c>
      <c r="G3749">
        <v>7.4999999999999997E-2</v>
      </c>
      <c r="H3749" t="s">
        <v>52</v>
      </c>
      <c r="I3749">
        <v>0.1</v>
      </c>
      <c r="Q3749">
        <v>2.1305178847729101E-3</v>
      </c>
      <c r="R3749">
        <v>500</v>
      </c>
      <c r="S3749">
        <v>0</v>
      </c>
      <c r="T3749">
        <v>3</v>
      </c>
      <c r="V3749" s="3" t="s">
        <v>133</v>
      </c>
      <c r="W3749" t="s">
        <v>65</v>
      </c>
    </row>
    <row r="3750" spans="1:23" x14ac:dyDescent="0.25">
      <c r="A3750">
        <v>3749</v>
      </c>
      <c r="B3750" t="s">
        <v>4</v>
      </c>
      <c r="C3750">
        <v>1</v>
      </c>
      <c r="D3750" t="s">
        <v>35</v>
      </c>
      <c r="E3750">
        <v>0.75</v>
      </c>
      <c r="F3750" t="s">
        <v>23</v>
      </c>
      <c r="G3750">
        <v>7.4999999999999997E-2</v>
      </c>
      <c r="H3750" t="s">
        <v>52</v>
      </c>
      <c r="I3750">
        <v>0.1</v>
      </c>
      <c r="Q3750">
        <v>2.5768915711575201E-3</v>
      </c>
      <c r="R3750">
        <v>550</v>
      </c>
      <c r="S3750">
        <v>0</v>
      </c>
      <c r="T3750">
        <v>3</v>
      </c>
      <c r="V3750" s="3" t="s">
        <v>133</v>
      </c>
      <c r="W3750" t="s">
        <v>65</v>
      </c>
    </row>
    <row r="3751" spans="1:23" x14ac:dyDescent="0.25">
      <c r="A3751">
        <v>3750</v>
      </c>
      <c r="B3751" t="s">
        <v>4</v>
      </c>
      <c r="C3751">
        <v>1</v>
      </c>
      <c r="D3751" t="s">
        <v>35</v>
      </c>
      <c r="E3751">
        <v>0.75</v>
      </c>
      <c r="F3751" t="s">
        <v>23</v>
      </c>
      <c r="G3751">
        <v>7.4999999999999997E-2</v>
      </c>
      <c r="H3751" t="s">
        <v>52</v>
      </c>
      <c r="I3751">
        <v>0.1</v>
      </c>
      <c r="Q3751">
        <v>3.4290595178917702E-3</v>
      </c>
      <c r="R3751">
        <v>600</v>
      </c>
      <c r="S3751">
        <v>0</v>
      </c>
      <c r="T3751">
        <v>3</v>
      </c>
      <c r="V3751" s="3" t="s">
        <v>133</v>
      </c>
      <c r="W3751" t="s">
        <v>65</v>
      </c>
    </row>
    <row r="3752" spans="1:23" x14ac:dyDescent="0.25">
      <c r="A3752">
        <v>3751</v>
      </c>
      <c r="B3752" t="s">
        <v>4</v>
      </c>
      <c r="C3752">
        <v>1</v>
      </c>
      <c r="D3752" t="s">
        <v>35</v>
      </c>
      <c r="E3752">
        <v>0.75</v>
      </c>
      <c r="F3752" t="s">
        <v>23</v>
      </c>
      <c r="G3752">
        <v>7.4999999999999997E-2</v>
      </c>
      <c r="H3752" t="s">
        <v>52</v>
      </c>
      <c r="I3752">
        <v>0.1</v>
      </c>
      <c r="Q3752">
        <v>3.7941763342691699E-3</v>
      </c>
      <c r="R3752">
        <v>650</v>
      </c>
      <c r="S3752">
        <v>0</v>
      </c>
      <c r="T3752">
        <v>3</v>
      </c>
      <c r="V3752" s="3" t="s">
        <v>133</v>
      </c>
      <c r="W3752" t="s">
        <v>65</v>
      </c>
    </row>
    <row r="3753" spans="1:23" x14ac:dyDescent="0.25">
      <c r="A3753">
        <v>3752</v>
      </c>
      <c r="B3753" t="s">
        <v>4</v>
      </c>
      <c r="C3753">
        <v>1</v>
      </c>
      <c r="D3753" t="s">
        <v>35</v>
      </c>
      <c r="E3753">
        <v>0.75</v>
      </c>
      <c r="F3753" t="s">
        <v>23</v>
      </c>
      <c r="G3753">
        <v>7.4999999999999997E-2</v>
      </c>
      <c r="H3753" t="s">
        <v>52</v>
      </c>
      <c r="I3753">
        <v>0.1</v>
      </c>
      <c r="Q3753">
        <v>4.3623863166959501E-3</v>
      </c>
      <c r="R3753">
        <v>700</v>
      </c>
      <c r="S3753">
        <v>0</v>
      </c>
      <c r="T3753">
        <v>3</v>
      </c>
      <c r="V3753" s="3" t="s">
        <v>133</v>
      </c>
      <c r="W3753" t="s">
        <v>65</v>
      </c>
    </row>
    <row r="3754" spans="1:23" x14ac:dyDescent="0.25">
      <c r="A3754">
        <v>3753</v>
      </c>
      <c r="B3754" t="s">
        <v>4</v>
      </c>
      <c r="C3754">
        <v>1</v>
      </c>
      <c r="D3754" t="s">
        <v>35</v>
      </c>
      <c r="E3754">
        <v>0.75</v>
      </c>
      <c r="F3754" t="s">
        <v>23</v>
      </c>
      <c r="G3754">
        <v>7.4999999999999997E-2</v>
      </c>
      <c r="H3754" t="s">
        <v>52</v>
      </c>
      <c r="I3754">
        <v>0.1</v>
      </c>
      <c r="Q3754">
        <v>5.1738768194579598E-3</v>
      </c>
      <c r="R3754">
        <v>800</v>
      </c>
      <c r="S3754">
        <v>0</v>
      </c>
      <c r="T3754">
        <v>3</v>
      </c>
      <c r="V3754" s="3" t="s">
        <v>133</v>
      </c>
      <c r="W3754" t="s">
        <v>65</v>
      </c>
    </row>
    <row r="3755" spans="1:23" x14ac:dyDescent="0.25">
      <c r="A3755">
        <v>3754</v>
      </c>
      <c r="B3755" t="s">
        <v>4</v>
      </c>
      <c r="C3755">
        <v>1</v>
      </c>
      <c r="D3755" t="s">
        <v>35</v>
      </c>
      <c r="E3755">
        <v>0.7</v>
      </c>
      <c r="F3755" t="s">
        <v>23</v>
      </c>
      <c r="G3755">
        <v>0.1</v>
      </c>
      <c r="H3755" t="s">
        <v>52</v>
      </c>
      <c r="I3755">
        <v>0.1</v>
      </c>
      <c r="Q3755">
        <v>3.4775783968466201E-3</v>
      </c>
      <c r="R3755">
        <v>500</v>
      </c>
      <c r="S3755">
        <v>0</v>
      </c>
      <c r="T3755">
        <v>3</v>
      </c>
      <c r="U3755" s="2">
        <v>5.5</v>
      </c>
      <c r="V3755" s="3" t="s">
        <v>133</v>
      </c>
      <c r="W3755" t="s">
        <v>65</v>
      </c>
    </row>
    <row r="3756" spans="1:23" x14ac:dyDescent="0.25">
      <c r="A3756">
        <v>3755</v>
      </c>
      <c r="B3756" t="s">
        <v>4</v>
      </c>
      <c r="C3756">
        <v>1</v>
      </c>
      <c r="D3756" t="s">
        <v>35</v>
      </c>
      <c r="E3756">
        <v>0.7</v>
      </c>
      <c r="F3756" t="s">
        <v>23</v>
      </c>
      <c r="G3756">
        <v>0.1</v>
      </c>
      <c r="H3756" t="s">
        <v>52</v>
      </c>
      <c r="I3756">
        <v>0.1</v>
      </c>
      <c r="Q3756">
        <v>5.7908017167141602E-3</v>
      </c>
      <c r="R3756">
        <v>550</v>
      </c>
      <c r="S3756">
        <v>0</v>
      </c>
      <c r="T3756">
        <v>3</v>
      </c>
      <c r="U3756" s="2">
        <v>5.5</v>
      </c>
      <c r="V3756" s="3" t="s">
        <v>133</v>
      </c>
      <c r="W3756" t="s">
        <v>65</v>
      </c>
    </row>
    <row r="3757" spans="1:23" x14ac:dyDescent="0.25">
      <c r="A3757">
        <v>3756</v>
      </c>
      <c r="B3757" t="s">
        <v>4</v>
      </c>
      <c r="C3757">
        <v>1</v>
      </c>
      <c r="D3757" t="s">
        <v>35</v>
      </c>
      <c r="E3757">
        <v>0.7</v>
      </c>
      <c r="F3757" t="s">
        <v>23</v>
      </c>
      <c r="G3757">
        <v>0.1</v>
      </c>
      <c r="H3757" t="s">
        <v>52</v>
      </c>
      <c r="I3757">
        <v>0.1</v>
      </c>
      <c r="Q3757">
        <v>7.6167778703502701E-3</v>
      </c>
      <c r="R3757">
        <v>600</v>
      </c>
      <c r="S3757">
        <v>0</v>
      </c>
      <c r="T3757">
        <v>3</v>
      </c>
      <c r="U3757" s="2">
        <v>5.5</v>
      </c>
      <c r="V3757" s="3" t="s">
        <v>133</v>
      </c>
      <c r="W3757" t="s">
        <v>65</v>
      </c>
    </row>
    <row r="3758" spans="1:23" x14ac:dyDescent="0.25">
      <c r="A3758">
        <v>3757</v>
      </c>
      <c r="B3758" t="s">
        <v>4</v>
      </c>
      <c r="C3758">
        <v>1</v>
      </c>
      <c r="D3758" t="s">
        <v>35</v>
      </c>
      <c r="E3758">
        <v>0.7</v>
      </c>
      <c r="F3758" t="s">
        <v>23</v>
      </c>
      <c r="G3758">
        <v>0.1</v>
      </c>
      <c r="H3758" t="s">
        <v>52</v>
      </c>
      <c r="I3758">
        <v>0.1</v>
      </c>
      <c r="Q3758">
        <v>9.0370577815740202E-3</v>
      </c>
      <c r="R3758">
        <v>650</v>
      </c>
      <c r="S3758">
        <v>0</v>
      </c>
      <c r="T3758">
        <v>3</v>
      </c>
      <c r="U3758" s="2">
        <v>5.5</v>
      </c>
      <c r="V3758" s="3" t="s">
        <v>133</v>
      </c>
      <c r="W3758" t="s">
        <v>65</v>
      </c>
    </row>
    <row r="3759" spans="1:23" x14ac:dyDescent="0.25">
      <c r="A3759">
        <v>3758</v>
      </c>
      <c r="B3759" t="s">
        <v>4</v>
      </c>
      <c r="C3759">
        <v>1</v>
      </c>
      <c r="D3759" t="s">
        <v>35</v>
      </c>
      <c r="E3759">
        <v>0.7</v>
      </c>
      <c r="F3759" t="s">
        <v>23</v>
      </c>
      <c r="G3759">
        <v>0.1</v>
      </c>
      <c r="H3759" t="s">
        <v>52</v>
      </c>
      <c r="I3759">
        <v>0.1</v>
      </c>
      <c r="Q3759">
        <v>1.0376276858665099E-2</v>
      </c>
      <c r="R3759">
        <v>700</v>
      </c>
      <c r="S3759">
        <v>0</v>
      </c>
      <c r="T3759">
        <v>3</v>
      </c>
      <c r="U3759" s="2">
        <v>5.5</v>
      </c>
      <c r="V3759" s="3" t="s">
        <v>133</v>
      </c>
      <c r="W3759" t="s">
        <v>65</v>
      </c>
    </row>
    <row r="3760" spans="1:23" x14ac:dyDescent="0.25">
      <c r="A3760">
        <v>3759</v>
      </c>
      <c r="B3760" t="s">
        <v>4</v>
      </c>
      <c r="C3760">
        <v>1</v>
      </c>
      <c r="D3760" t="s">
        <v>35</v>
      </c>
      <c r="E3760">
        <v>0.7</v>
      </c>
      <c r="F3760" t="s">
        <v>23</v>
      </c>
      <c r="G3760">
        <v>0.1</v>
      </c>
      <c r="H3760" t="s">
        <v>52</v>
      </c>
      <c r="I3760">
        <v>0.1</v>
      </c>
      <c r="Q3760">
        <v>1.1999355882126399E-2</v>
      </c>
      <c r="R3760">
        <v>800</v>
      </c>
      <c r="S3760">
        <v>0</v>
      </c>
      <c r="T3760">
        <v>3</v>
      </c>
      <c r="U3760" s="2">
        <v>5.5</v>
      </c>
      <c r="V3760" s="3" t="s">
        <v>133</v>
      </c>
      <c r="W3760" t="s">
        <v>65</v>
      </c>
    </row>
    <row r="3761" spans="1:23" x14ac:dyDescent="0.25">
      <c r="A3761">
        <v>3760</v>
      </c>
      <c r="B3761" t="s">
        <v>4</v>
      </c>
      <c r="C3761">
        <v>1</v>
      </c>
      <c r="D3761" t="s">
        <v>35</v>
      </c>
      <c r="E3761">
        <v>0.65</v>
      </c>
      <c r="F3761" t="s">
        <v>23</v>
      </c>
      <c r="G3761">
        <v>0.125</v>
      </c>
      <c r="H3761" t="s">
        <v>52</v>
      </c>
      <c r="I3761">
        <v>0.1</v>
      </c>
      <c r="Q3761">
        <v>4.8293437699099102E-4</v>
      </c>
      <c r="R3761">
        <v>500</v>
      </c>
      <c r="S3761">
        <v>0</v>
      </c>
      <c r="T3761">
        <v>3</v>
      </c>
      <c r="V3761" s="3" t="s">
        <v>133</v>
      </c>
      <c r="W3761" t="s">
        <v>65</v>
      </c>
    </row>
    <row r="3762" spans="1:23" x14ac:dyDescent="0.25">
      <c r="A3762">
        <v>3761</v>
      </c>
      <c r="B3762" t="s">
        <v>4</v>
      </c>
      <c r="C3762">
        <v>1</v>
      </c>
      <c r="D3762" t="s">
        <v>35</v>
      </c>
      <c r="E3762">
        <v>0.65</v>
      </c>
      <c r="F3762" t="s">
        <v>23</v>
      </c>
      <c r="G3762">
        <v>0.125</v>
      </c>
      <c r="H3762" t="s">
        <v>52</v>
      </c>
      <c r="I3762">
        <v>0.1</v>
      </c>
      <c r="Q3762">
        <v>1.17288263752266E-3</v>
      </c>
      <c r="R3762">
        <v>550</v>
      </c>
      <c r="S3762">
        <v>0</v>
      </c>
      <c r="T3762">
        <v>3</v>
      </c>
      <c r="V3762" s="3" t="s">
        <v>133</v>
      </c>
      <c r="W3762" t="s">
        <v>65</v>
      </c>
    </row>
    <row r="3763" spans="1:23" x14ac:dyDescent="0.25">
      <c r="A3763">
        <v>3762</v>
      </c>
      <c r="B3763" t="s">
        <v>4</v>
      </c>
      <c r="C3763">
        <v>1</v>
      </c>
      <c r="D3763" t="s">
        <v>35</v>
      </c>
      <c r="E3763">
        <v>0.65</v>
      </c>
      <c r="F3763" t="s">
        <v>23</v>
      </c>
      <c r="G3763">
        <v>0.125</v>
      </c>
      <c r="H3763" t="s">
        <v>52</v>
      </c>
      <c r="I3763">
        <v>0.1</v>
      </c>
      <c r="Q3763">
        <v>1.9033123061520201E-3</v>
      </c>
      <c r="R3763">
        <v>600</v>
      </c>
      <c r="S3763">
        <v>0</v>
      </c>
      <c r="T3763">
        <v>3</v>
      </c>
      <c r="V3763" s="3" t="s">
        <v>133</v>
      </c>
      <c r="W3763" t="s">
        <v>65</v>
      </c>
    </row>
    <row r="3764" spans="1:23" x14ac:dyDescent="0.25">
      <c r="A3764">
        <v>3763</v>
      </c>
      <c r="B3764" t="s">
        <v>4</v>
      </c>
      <c r="C3764">
        <v>1</v>
      </c>
      <c r="D3764" t="s">
        <v>35</v>
      </c>
      <c r="E3764">
        <v>0.65</v>
      </c>
      <c r="F3764" t="s">
        <v>23</v>
      </c>
      <c r="G3764">
        <v>0.125</v>
      </c>
      <c r="H3764" t="s">
        <v>52</v>
      </c>
      <c r="I3764">
        <v>0.1</v>
      </c>
      <c r="Q3764">
        <v>3.1611764952986401E-3</v>
      </c>
      <c r="R3764">
        <v>650</v>
      </c>
      <c r="S3764">
        <v>0</v>
      </c>
      <c r="T3764">
        <v>3</v>
      </c>
      <c r="V3764" s="3" t="s">
        <v>133</v>
      </c>
      <c r="W3764" t="s">
        <v>65</v>
      </c>
    </row>
    <row r="3765" spans="1:23" x14ac:dyDescent="0.25">
      <c r="A3765">
        <v>3764</v>
      </c>
      <c r="B3765" t="s">
        <v>4</v>
      </c>
      <c r="C3765">
        <v>1</v>
      </c>
      <c r="D3765" t="s">
        <v>35</v>
      </c>
      <c r="E3765">
        <v>0.65</v>
      </c>
      <c r="F3765" t="s">
        <v>23</v>
      </c>
      <c r="G3765">
        <v>0.125</v>
      </c>
      <c r="H3765" t="s">
        <v>52</v>
      </c>
      <c r="I3765">
        <v>0.1</v>
      </c>
      <c r="Q3765">
        <v>4.5407789625501399E-3</v>
      </c>
      <c r="R3765">
        <v>700</v>
      </c>
      <c r="S3765">
        <v>0</v>
      </c>
      <c r="T3765">
        <v>3</v>
      </c>
      <c r="V3765" s="3" t="s">
        <v>133</v>
      </c>
      <c r="W3765" t="s">
        <v>65</v>
      </c>
    </row>
    <row r="3766" spans="1:23" x14ac:dyDescent="0.25">
      <c r="A3766">
        <v>3765</v>
      </c>
      <c r="B3766" t="s">
        <v>4</v>
      </c>
      <c r="C3766">
        <v>1</v>
      </c>
      <c r="D3766" t="s">
        <v>35</v>
      </c>
      <c r="E3766">
        <v>0.65</v>
      </c>
      <c r="F3766" t="s">
        <v>23</v>
      </c>
      <c r="G3766">
        <v>0.125</v>
      </c>
      <c r="H3766" t="s">
        <v>52</v>
      </c>
      <c r="I3766">
        <v>0.1</v>
      </c>
      <c r="Q3766">
        <v>5.8393205956690101E-3</v>
      </c>
      <c r="R3766">
        <v>800</v>
      </c>
      <c r="S3766">
        <v>0</v>
      </c>
      <c r="T3766">
        <v>3</v>
      </c>
      <c r="V3766" s="3" t="s">
        <v>133</v>
      </c>
      <c r="W3766" t="s">
        <v>65</v>
      </c>
    </row>
    <row r="3767" spans="1:23" x14ac:dyDescent="0.25">
      <c r="A3767">
        <v>3766</v>
      </c>
      <c r="B3767" t="s">
        <v>4</v>
      </c>
      <c r="C3767">
        <v>1</v>
      </c>
      <c r="D3767" t="s">
        <v>35</v>
      </c>
      <c r="E3767">
        <v>0.6</v>
      </c>
      <c r="F3767" t="s">
        <v>23</v>
      </c>
      <c r="G3767">
        <v>0.15</v>
      </c>
      <c r="H3767" t="s">
        <v>52</v>
      </c>
      <c r="I3767">
        <v>0.1</v>
      </c>
      <c r="Q3767">
        <v>3.2875216164557998E-4</v>
      </c>
      <c r="R3767">
        <v>500</v>
      </c>
      <c r="S3767">
        <v>0</v>
      </c>
      <c r="T3767">
        <v>3</v>
      </c>
      <c r="V3767" s="3" t="s">
        <v>133</v>
      </c>
      <c r="W3767" t="s">
        <v>65</v>
      </c>
    </row>
    <row r="3768" spans="1:23" x14ac:dyDescent="0.25">
      <c r="A3768">
        <v>3767</v>
      </c>
      <c r="B3768" t="s">
        <v>4</v>
      </c>
      <c r="C3768">
        <v>1</v>
      </c>
      <c r="D3768" t="s">
        <v>35</v>
      </c>
      <c r="E3768">
        <v>0.6</v>
      </c>
      <c r="F3768" t="s">
        <v>23</v>
      </c>
      <c r="G3768">
        <v>0.15</v>
      </c>
      <c r="H3768" t="s">
        <v>52</v>
      </c>
      <c r="I3768">
        <v>0.1</v>
      </c>
      <c r="Q3768">
        <v>9.3744355217004801E-4</v>
      </c>
      <c r="R3768">
        <v>550</v>
      </c>
      <c r="S3768">
        <v>0</v>
      </c>
      <c r="T3768">
        <v>3</v>
      </c>
      <c r="V3768" s="3" t="s">
        <v>133</v>
      </c>
      <c r="W3768" t="s">
        <v>65</v>
      </c>
    </row>
    <row r="3769" spans="1:23" x14ac:dyDescent="0.25">
      <c r="A3769">
        <v>3768</v>
      </c>
      <c r="B3769" t="s">
        <v>4</v>
      </c>
      <c r="C3769">
        <v>1</v>
      </c>
      <c r="D3769" t="s">
        <v>35</v>
      </c>
      <c r="E3769">
        <v>0.6</v>
      </c>
      <c r="F3769" t="s">
        <v>23</v>
      </c>
      <c r="G3769">
        <v>0.15</v>
      </c>
      <c r="H3769" t="s">
        <v>52</v>
      </c>
      <c r="I3769">
        <v>0.1</v>
      </c>
      <c r="Q3769">
        <v>1.42439666458962E-3</v>
      </c>
      <c r="R3769">
        <v>600</v>
      </c>
      <c r="S3769">
        <v>0</v>
      </c>
      <c r="T3769">
        <v>3</v>
      </c>
      <c r="V3769" s="3" t="s">
        <v>133</v>
      </c>
      <c r="W3769" t="s">
        <v>65</v>
      </c>
    </row>
    <row r="3770" spans="1:23" x14ac:dyDescent="0.25">
      <c r="A3770">
        <v>3769</v>
      </c>
      <c r="B3770" t="s">
        <v>4</v>
      </c>
      <c r="C3770">
        <v>1</v>
      </c>
      <c r="D3770" t="s">
        <v>35</v>
      </c>
      <c r="E3770">
        <v>0.6</v>
      </c>
      <c r="F3770" t="s">
        <v>23</v>
      </c>
      <c r="G3770">
        <v>0.15</v>
      </c>
      <c r="H3770" t="s">
        <v>52</v>
      </c>
      <c r="I3770">
        <v>0.1</v>
      </c>
      <c r="Q3770">
        <v>1.62719577682715E-3</v>
      </c>
      <c r="R3770">
        <v>650</v>
      </c>
      <c r="S3770">
        <v>0</v>
      </c>
      <c r="T3770">
        <v>3</v>
      </c>
      <c r="V3770" s="3" t="s">
        <v>133</v>
      </c>
      <c r="W3770" t="s">
        <v>65</v>
      </c>
    </row>
    <row r="3771" spans="1:23" x14ac:dyDescent="0.25">
      <c r="A3771">
        <v>3770</v>
      </c>
      <c r="B3771" t="s">
        <v>4</v>
      </c>
      <c r="C3771">
        <v>1</v>
      </c>
      <c r="D3771" t="s">
        <v>35</v>
      </c>
      <c r="E3771">
        <v>0.6</v>
      </c>
      <c r="F3771" t="s">
        <v>23</v>
      </c>
      <c r="G3771">
        <v>0.15</v>
      </c>
      <c r="H3771" t="s">
        <v>52</v>
      </c>
      <c r="I3771">
        <v>0.1</v>
      </c>
      <c r="Q3771">
        <v>2.11424690718401E-3</v>
      </c>
      <c r="R3771">
        <v>700</v>
      </c>
      <c r="S3771">
        <v>0</v>
      </c>
      <c r="T3771">
        <v>3</v>
      </c>
      <c r="V3771" s="3" t="s">
        <v>133</v>
      </c>
      <c r="W3771" t="s">
        <v>65</v>
      </c>
    </row>
    <row r="3772" spans="1:23" x14ac:dyDescent="0.25">
      <c r="A3772">
        <v>3771</v>
      </c>
      <c r="B3772" t="s">
        <v>4</v>
      </c>
      <c r="C3772">
        <v>1</v>
      </c>
      <c r="D3772" t="s">
        <v>35</v>
      </c>
      <c r="E3772">
        <v>0.6</v>
      </c>
      <c r="F3772" t="s">
        <v>23</v>
      </c>
      <c r="G3772">
        <v>0.15</v>
      </c>
      <c r="H3772" t="s">
        <v>52</v>
      </c>
      <c r="I3772">
        <v>0.1</v>
      </c>
      <c r="Q3772">
        <v>2.3172420552961199E-3</v>
      </c>
      <c r="R3772">
        <v>800</v>
      </c>
      <c r="S3772">
        <v>0</v>
      </c>
      <c r="T3772">
        <v>3</v>
      </c>
      <c r="V3772" s="3" t="s">
        <v>133</v>
      </c>
      <c r="W3772" t="s">
        <v>65</v>
      </c>
    </row>
    <row r="3773" spans="1:23" x14ac:dyDescent="0.25">
      <c r="A3773">
        <v>3772</v>
      </c>
      <c r="B3773" t="s">
        <v>4</v>
      </c>
      <c r="C3773">
        <v>1</v>
      </c>
      <c r="D3773" t="s">
        <v>35</v>
      </c>
      <c r="E3773">
        <v>0.8</v>
      </c>
      <c r="F3773" t="s">
        <v>23</v>
      </c>
      <c r="G3773">
        <v>0.1</v>
      </c>
      <c r="Q3773">
        <v>4.5270172388816397E-3</v>
      </c>
      <c r="R3773">
        <v>500.63559322033899</v>
      </c>
      <c r="S3773">
        <v>0</v>
      </c>
      <c r="T3773">
        <v>3</v>
      </c>
      <c r="V3773" s="3" t="s">
        <v>134</v>
      </c>
      <c r="W3773" t="s">
        <v>65</v>
      </c>
    </row>
    <row r="3774" spans="1:23" x14ac:dyDescent="0.25">
      <c r="A3774">
        <v>3773</v>
      </c>
      <c r="B3774" t="s">
        <v>4</v>
      </c>
      <c r="C3774">
        <v>1</v>
      </c>
      <c r="D3774" t="s">
        <v>35</v>
      </c>
      <c r="E3774">
        <v>0.8</v>
      </c>
      <c r="F3774" t="s">
        <v>23</v>
      </c>
      <c r="G3774">
        <v>0.1</v>
      </c>
      <c r="Q3774">
        <v>5.7180211502245301E-3</v>
      </c>
      <c r="R3774">
        <v>549.57627118643995</v>
      </c>
      <c r="S3774">
        <v>0</v>
      </c>
      <c r="T3774">
        <v>3</v>
      </c>
      <c r="V3774" s="3" t="s">
        <v>134</v>
      </c>
      <c r="W3774" t="s">
        <v>65</v>
      </c>
    </row>
    <row r="3775" spans="1:23" x14ac:dyDescent="0.25">
      <c r="A3775">
        <v>3774</v>
      </c>
      <c r="B3775" t="s">
        <v>4</v>
      </c>
      <c r="C3775">
        <v>1</v>
      </c>
      <c r="D3775" t="s">
        <v>35</v>
      </c>
      <c r="E3775">
        <v>0.8</v>
      </c>
      <c r="F3775" t="s">
        <v>23</v>
      </c>
      <c r="G3775">
        <v>0.1</v>
      </c>
      <c r="Q3775">
        <v>6.5669998551354403E-3</v>
      </c>
      <c r="R3775">
        <v>599.78813559321998</v>
      </c>
      <c r="S3775">
        <v>0</v>
      </c>
      <c r="T3775">
        <v>3</v>
      </c>
      <c r="V3775" s="3" t="s">
        <v>134</v>
      </c>
      <c r="W3775" t="s">
        <v>65</v>
      </c>
    </row>
    <row r="3776" spans="1:23" x14ac:dyDescent="0.25">
      <c r="A3776">
        <v>3775</v>
      </c>
      <c r="B3776" t="s">
        <v>4</v>
      </c>
      <c r="C3776">
        <v>1</v>
      </c>
      <c r="D3776" t="s">
        <v>35</v>
      </c>
      <c r="E3776">
        <v>0.8</v>
      </c>
      <c r="F3776" t="s">
        <v>23</v>
      </c>
      <c r="G3776">
        <v>0.1</v>
      </c>
      <c r="Q3776">
        <v>7.8603505722149702E-3</v>
      </c>
      <c r="R3776">
        <v>650.63559322033802</v>
      </c>
      <c r="S3776">
        <v>0</v>
      </c>
      <c r="T3776">
        <v>3</v>
      </c>
      <c r="V3776" s="3" t="s">
        <v>134</v>
      </c>
      <c r="W3776" t="s">
        <v>65</v>
      </c>
    </row>
    <row r="3777" spans="1:23" x14ac:dyDescent="0.25">
      <c r="A3777">
        <v>3776</v>
      </c>
      <c r="B3777" t="s">
        <v>4</v>
      </c>
      <c r="C3777">
        <v>1</v>
      </c>
      <c r="D3777" t="s">
        <v>35</v>
      </c>
      <c r="E3777">
        <v>0.8</v>
      </c>
      <c r="F3777" t="s">
        <v>23</v>
      </c>
      <c r="G3777">
        <v>0.1</v>
      </c>
      <c r="Q3777">
        <v>8.9829059829059799E-3</v>
      </c>
      <c r="R3777">
        <v>700.211864406779</v>
      </c>
      <c r="S3777">
        <v>0</v>
      </c>
      <c r="T3777">
        <v>3</v>
      </c>
      <c r="V3777" s="3" t="s">
        <v>134</v>
      </c>
      <c r="W3777" t="s">
        <v>65</v>
      </c>
    </row>
    <row r="3778" spans="1:23" x14ac:dyDescent="0.25">
      <c r="A3778">
        <v>3777</v>
      </c>
      <c r="B3778" t="s">
        <v>4</v>
      </c>
      <c r="C3778">
        <v>1</v>
      </c>
      <c r="D3778" t="s">
        <v>35</v>
      </c>
      <c r="E3778">
        <v>0.8</v>
      </c>
      <c r="F3778" t="s">
        <v>23</v>
      </c>
      <c r="G3778">
        <v>0.1</v>
      </c>
      <c r="Q3778">
        <v>9.9687092568448397E-3</v>
      </c>
      <c r="R3778">
        <v>749.78813559321998</v>
      </c>
      <c r="S3778">
        <v>0</v>
      </c>
      <c r="T3778">
        <v>3</v>
      </c>
      <c r="V3778" s="3" t="s">
        <v>134</v>
      </c>
      <c r="W3778" t="s">
        <v>65</v>
      </c>
    </row>
    <row r="3779" spans="1:23" x14ac:dyDescent="0.25">
      <c r="A3779">
        <v>3778</v>
      </c>
      <c r="B3779" t="s">
        <v>4</v>
      </c>
      <c r="C3779">
        <v>1</v>
      </c>
      <c r="D3779" t="s">
        <v>35</v>
      </c>
      <c r="E3779">
        <v>0.8</v>
      </c>
      <c r="F3779" t="s">
        <v>23</v>
      </c>
      <c r="G3779">
        <v>0.1</v>
      </c>
      <c r="Q3779">
        <v>1.09544400985078E-2</v>
      </c>
      <c r="R3779">
        <v>800</v>
      </c>
      <c r="S3779">
        <v>0</v>
      </c>
      <c r="T3779">
        <v>3</v>
      </c>
      <c r="V3779" s="3" t="s">
        <v>134</v>
      </c>
      <c r="W3779" t="s">
        <v>65</v>
      </c>
    </row>
    <row r="3780" spans="1:23" x14ac:dyDescent="0.25">
      <c r="A3780">
        <v>3779</v>
      </c>
      <c r="B3780" t="s">
        <v>4</v>
      </c>
      <c r="C3780">
        <v>1</v>
      </c>
      <c r="D3780" t="s">
        <v>35</v>
      </c>
      <c r="E3780">
        <v>0.7</v>
      </c>
      <c r="F3780" t="s">
        <v>9</v>
      </c>
      <c r="G3780">
        <v>0.1</v>
      </c>
      <c r="H3780" t="s">
        <v>23</v>
      </c>
      <c r="I3780">
        <v>0.1</v>
      </c>
      <c r="Q3780">
        <v>3.1937563378241301E-3</v>
      </c>
      <c r="R3780">
        <v>500</v>
      </c>
      <c r="S3780">
        <v>0</v>
      </c>
      <c r="T3780">
        <v>3</v>
      </c>
      <c r="V3780" s="3" t="s">
        <v>134</v>
      </c>
      <c r="W3780" t="s">
        <v>65</v>
      </c>
    </row>
    <row r="3781" spans="1:23" x14ac:dyDescent="0.25">
      <c r="A3781">
        <v>3780</v>
      </c>
      <c r="B3781" t="s">
        <v>4</v>
      </c>
      <c r="C3781">
        <v>1</v>
      </c>
      <c r="D3781" t="s">
        <v>35</v>
      </c>
      <c r="E3781">
        <v>0.7</v>
      </c>
      <c r="F3781" t="s">
        <v>9</v>
      </c>
      <c r="G3781">
        <v>0.1</v>
      </c>
      <c r="H3781" t="s">
        <v>23</v>
      </c>
      <c r="I3781">
        <v>0.1</v>
      </c>
      <c r="Q3781">
        <v>4.0085470085470002E-3</v>
      </c>
      <c r="R3781">
        <v>550.211864406779</v>
      </c>
      <c r="S3781">
        <v>0</v>
      </c>
      <c r="T3781">
        <v>3</v>
      </c>
      <c r="V3781" s="3" t="s">
        <v>134</v>
      </c>
      <c r="W3781" t="s">
        <v>65</v>
      </c>
    </row>
    <row r="3782" spans="1:23" x14ac:dyDescent="0.25">
      <c r="A3782">
        <v>3781</v>
      </c>
      <c r="B3782" t="s">
        <v>4</v>
      </c>
      <c r="C3782">
        <v>1</v>
      </c>
      <c r="D3782" t="s">
        <v>35</v>
      </c>
      <c r="E3782">
        <v>0.7</v>
      </c>
      <c r="F3782" t="s">
        <v>9</v>
      </c>
      <c r="G3782">
        <v>0.1</v>
      </c>
      <c r="H3782" t="s">
        <v>23</v>
      </c>
      <c r="I3782">
        <v>0.1</v>
      </c>
      <c r="Q3782">
        <v>5.26785455599014E-3</v>
      </c>
      <c r="R3782">
        <v>599.78813559321998</v>
      </c>
      <c r="S3782">
        <v>0</v>
      </c>
      <c r="T3782">
        <v>3</v>
      </c>
      <c r="V3782" s="3" t="s">
        <v>134</v>
      </c>
      <c r="W3782" t="s">
        <v>65</v>
      </c>
    </row>
    <row r="3783" spans="1:23" x14ac:dyDescent="0.25">
      <c r="A3783">
        <v>3782</v>
      </c>
      <c r="B3783" t="s">
        <v>4</v>
      </c>
      <c r="C3783">
        <v>1</v>
      </c>
      <c r="D3783" t="s">
        <v>35</v>
      </c>
      <c r="E3783">
        <v>0.7</v>
      </c>
      <c r="F3783" t="s">
        <v>9</v>
      </c>
      <c r="G3783">
        <v>0.1</v>
      </c>
      <c r="H3783" t="s">
        <v>23</v>
      </c>
      <c r="I3783">
        <v>0.1</v>
      </c>
      <c r="Q3783">
        <v>6.0825727944371997E-3</v>
      </c>
      <c r="R3783">
        <v>650.63559322033802</v>
      </c>
      <c r="S3783">
        <v>0</v>
      </c>
      <c r="T3783">
        <v>3</v>
      </c>
      <c r="V3783" s="3" t="s">
        <v>134</v>
      </c>
      <c r="W3783" t="s">
        <v>65</v>
      </c>
    </row>
    <row r="3784" spans="1:23" x14ac:dyDescent="0.25">
      <c r="A3784">
        <v>3783</v>
      </c>
      <c r="B3784" t="s">
        <v>4</v>
      </c>
      <c r="C3784">
        <v>1</v>
      </c>
      <c r="D3784" t="s">
        <v>35</v>
      </c>
      <c r="E3784">
        <v>0.7</v>
      </c>
      <c r="F3784" t="s">
        <v>9</v>
      </c>
      <c r="G3784">
        <v>0.1</v>
      </c>
      <c r="H3784" t="s">
        <v>23</v>
      </c>
      <c r="I3784">
        <v>0.1</v>
      </c>
      <c r="Q3784">
        <v>7.0683760683760604E-3</v>
      </c>
      <c r="R3784">
        <v>700.211864406779</v>
      </c>
      <c r="S3784">
        <v>0</v>
      </c>
      <c r="T3784">
        <v>3</v>
      </c>
      <c r="V3784" s="3" t="s">
        <v>134</v>
      </c>
      <c r="W3784" t="s">
        <v>65</v>
      </c>
    </row>
    <row r="3785" spans="1:23" x14ac:dyDescent="0.25">
      <c r="A3785">
        <v>3784</v>
      </c>
      <c r="B3785" t="s">
        <v>4</v>
      </c>
      <c r="C3785">
        <v>1</v>
      </c>
      <c r="D3785" t="s">
        <v>35</v>
      </c>
      <c r="E3785">
        <v>0.7</v>
      </c>
      <c r="F3785" t="s">
        <v>9</v>
      </c>
      <c r="G3785">
        <v>0.1</v>
      </c>
      <c r="H3785" t="s">
        <v>23</v>
      </c>
      <c r="I3785">
        <v>0.1</v>
      </c>
      <c r="Q3785">
        <v>8.0883673765029598E-3</v>
      </c>
      <c r="R3785">
        <v>749.78813559321998</v>
      </c>
      <c r="S3785">
        <v>0</v>
      </c>
      <c r="T3785">
        <v>3</v>
      </c>
      <c r="V3785" s="3" t="s">
        <v>134</v>
      </c>
      <c r="W3785" t="s">
        <v>65</v>
      </c>
    </row>
    <row r="3786" spans="1:23" x14ac:dyDescent="0.25">
      <c r="A3786">
        <v>3785</v>
      </c>
      <c r="B3786" t="s">
        <v>4</v>
      </c>
      <c r="C3786">
        <v>1</v>
      </c>
      <c r="D3786" t="s">
        <v>35</v>
      </c>
      <c r="E3786">
        <v>0.7</v>
      </c>
      <c r="F3786" t="s">
        <v>9</v>
      </c>
      <c r="G3786">
        <v>0.1</v>
      </c>
      <c r="H3786" t="s">
        <v>23</v>
      </c>
      <c r="I3786">
        <v>0.1</v>
      </c>
      <c r="Q3786">
        <v>9.1765898884542899E-3</v>
      </c>
      <c r="R3786">
        <v>800.63559322033802</v>
      </c>
      <c r="S3786">
        <v>0</v>
      </c>
      <c r="T3786">
        <v>3</v>
      </c>
      <c r="V3786" s="3" t="s">
        <v>134</v>
      </c>
      <c r="W3786" t="s">
        <v>65</v>
      </c>
    </row>
    <row r="3787" spans="1:23" x14ac:dyDescent="0.25">
      <c r="A3787">
        <v>3786</v>
      </c>
      <c r="B3787" t="s">
        <v>4</v>
      </c>
      <c r="C3787">
        <v>1</v>
      </c>
      <c r="D3787" t="s">
        <v>35</v>
      </c>
      <c r="E3787">
        <v>0.9</v>
      </c>
      <c r="F3787" t="s">
        <v>12</v>
      </c>
      <c r="G3787">
        <v>0.05</v>
      </c>
      <c r="Q3787">
        <v>0.13906341429249</v>
      </c>
      <c r="R3787">
        <v>905.10117810117913</v>
      </c>
      <c r="S3787">
        <v>0</v>
      </c>
      <c r="T3787">
        <v>1.9</v>
      </c>
      <c r="V3787" s="3" t="s">
        <v>135</v>
      </c>
      <c r="W3787" t="s">
        <v>65</v>
      </c>
    </row>
    <row r="3788" spans="1:23" x14ac:dyDescent="0.25">
      <c r="A3788">
        <v>3787</v>
      </c>
      <c r="B3788" t="s">
        <v>4</v>
      </c>
      <c r="C3788">
        <v>1</v>
      </c>
      <c r="D3788" t="s">
        <v>35</v>
      </c>
      <c r="E3788">
        <v>0.9</v>
      </c>
      <c r="F3788" t="s">
        <v>12</v>
      </c>
      <c r="G3788">
        <v>0.05</v>
      </c>
      <c r="Q3788">
        <v>0.1</v>
      </c>
      <c r="R3788">
        <v>855.81806108897808</v>
      </c>
      <c r="S3788">
        <v>0</v>
      </c>
      <c r="T3788">
        <v>1.9</v>
      </c>
      <c r="V3788" s="3" t="s">
        <v>135</v>
      </c>
      <c r="W3788" t="s">
        <v>65</v>
      </c>
    </row>
    <row r="3789" spans="1:23" x14ac:dyDescent="0.25">
      <c r="A3789">
        <v>3788</v>
      </c>
      <c r="B3789" t="s">
        <v>4</v>
      </c>
      <c r="C3789">
        <v>1</v>
      </c>
      <c r="D3789" t="s">
        <v>35</v>
      </c>
      <c r="E3789">
        <v>0.9</v>
      </c>
      <c r="F3789" t="s">
        <v>12</v>
      </c>
      <c r="G3789">
        <v>0.05</v>
      </c>
      <c r="Q3789">
        <v>8.6999999999999994E-2</v>
      </c>
      <c r="R3789">
        <v>806.36507936507951</v>
      </c>
      <c r="S3789">
        <v>0</v>
      </c>
      <c r="T3789">
        <v>1.9</v>
      </c>
      <c r="V3789" s="3" t="s">
        <v>135</v>
      </c>
      <c r="W3789" t="s">
        <v>65</v>
      </c>
    </row>
    <row r="3790" spans="1:23" x14ac:dyDescent="0.25">
      <c r="A3790">
        <v>3789</v>
      </c>
      <c r="B3790" t="s">
        <v>4</v>
      </c>
      <c r="C3790">
        <v>1</v>
      </c>
      <c r="D3790" t="s">
        <v>35</v>
      </c>
      <c r="E3790">
        <v>0.9</v>
      </c>
      <c r="F3790" t="s">
        <v>12</v>
      </c>
      <c r="G3790">
        <v>0.05</v>
      </c>
      <c r="Q3790">
        <v>5.5E-2</v>
      </c>
      <c r="R3790">
        <v>755.43315184513062</v>
      </c>
      <c r="S3790">
        <v>0</v>
      </c>
      <c r="T3790">
        <v>1.9</v>
      </c>
      <c r="V3790" s="3" t="s">
        <v>135</v>
      </c>
      <c r="W3790" t="s">
        <v>65</v>
      </c>
    </row>
    <row r="3791" spans="1:23" x14ac:dyDescent="0.25">
      <c r="A3791">
        <v>3790</v>
      </c>
      <c r="B3791" t="s">
        <v>4</v>
      </c>
      <c r="C3791">
        <v>1</v>
      </c>
      <c r="D3791" t="s">
        <v>35</v>
      </c>
      <c r="E3791">
        <v>0.9</v>
      </c>
      <c r="F3791" t="s">
        <v>12</v>
      </c>
      <c r="G3791">
        <v>0.05</v>
      </c>
      <c r="Q3791">
        <v>4.2221478513966404E-2</v>
      </c>
      <c r="R3791">
        <v>707.39215686274508</v>
      </c>
      <c r="S3791">
        <v>0</v>
      </c>
      <c r="T3791">
        <v>1.9</v>
      </c>
      <c r="V3791" s="3" t="s">
        <v>135</v>
      </c>
      <c r="W3791" t="s">
        <v>65</v>
      </c>
    </row>
    <row r="3792" spans="1:23" x14ac:dyDescent="0.25">
      <c r="A3792">
        <v>3791</v>
      </c>
      <c r="B3792" t="s">
        <v>4</v>
      </c>
      <c r="C3792">
        <v>1</v>
      </c>
      <c r="D3792" t="s">
        <v>35</v>
      </c>
      <c r="E3792">
        <v>0.9</v>
      </c>
      <c r="F3792" t="s">
        <v>12</v>
      </c>
      <c r="G3792">
        <v>0.05</v>
      </c>
      <c r="Q3792">
        <v>2.3E-2</v>
      </c>
      <c r="R3792">
        <v>652.92592592592587</v>
      </c>
      <c r="S3792">
        <v>0</v>
      </c>
      <c r="T3792">
        <v>1.9</v>
      </c>
      <c r="V3792" s="3" t="s">
        <v>135</v>
      </c>
      <c r="W3792" t="s">
        <v>65</v>
      </c>
    </row>
    <row r="3793" spans="1:23" x14ac:dyDescent="0.25">
      <c r="A3793">
        <v>3792</v>
      </c>
      <c r="B3793" t="s">
        <v>4</v>
      </c>
      <c r="C3793">
        <v>1</v>
      </c>
      <c r="D3793" t="s">
        <v>35</v>
      </c>
      <c r="E3793">
        <v>0.9</v>
      </c>
      <c r="F3793" t="s">
        <v>12</v>
      </c>
      <c r="G3793">
        <v>0.05</v>
      </c>
      <c r="Q3793">
        <v>1.9679171056874088E-2</v>
      </c>
      <c r="R3793">
        <v>605.55297157623295</v>
      </c>
      <c r="S3793">
        <v>0</v>
      </c>
      <c r="T3793">
        <v>1.9</v>
      </c>
      <c r="V3793" s="3" t="s">
        <v>135</v>
      </c>
      <c r="W3793" t="s">
        <v>65</v>
      </c>
    </row>
    <row r="3794" spans="1:23" x14ac:dyDescent="0.25">
      <c r="A3794">
        <v>3793</v>
      </c>
      <c r="B3794" t="s">
        <v>4</v>
      </c>
      <c r="C3794">
        <v>1</v>
      </c>
      <c r="D3794" t="s">
        <v>35</v>
      </c>
      <c r="E3794">
        <v>0.9</v>
      </c>
      <c r="F3794" t="s">
        <v>12</v>
      </c>
      <c r="G3794">
        <v>0.05</v>
      </c>
      <c r="Q3794">
        <v>1.0999999999999999E-2</v>
      </c>
      <c r="R3794">
        <v>554.25060827250934</v>
      </c>
      <c r="S3794">
        <v>0</v>
      </c>
      <c r="T3794">
        <v>1.9</v>
      </c>
      <c r="V3794" s="3" t="s">
        <v>135</v>
      </c>
      <c r="W3794" t="s">
        <v>65</v>
      </c>
    </row>
    <row r="3795" spans="1:23" x14ac:dyDescent="0.25">
      <c r="A3795">
        <v>3794</v>
      </c>
      <c r="B3795" t="s">
        <v>4</v>
      </c>
      <c r="C3795">
        <v>1</v>
      </c>
      <c r="D3795" t="s">
        <v>35</v>
      </c>
      <c r="E3795">
        <v>0.9</v>
      </c>
      <c r="F3795" t="s">
        <v>12</v>
      </c>
      <c r="G3795">
        <v>0.05</v>
      </c>
      <c r="Q3795">
        <v>0.01</v>
      </c>
      <c r="R3795">
        <v>508.60919540230032</v>
      </c>
      <c r="S3795">
        <v>0</v>
      </c>
      <c r="T3795">
        <v>1.9</v>
      </c>
      <c r="V3795" s="3" t="s">
        <v>135</v>
      </c>
      <c r="W3795" t="s">
        <v>65</v>
      </c>
    </row>
    <row r="3796" spans="1:23" x14ac:dyDescent="0.25">
      <c r="A3796">
        <v>3795</v>
      </c>
      <c r="B3796" t="s">
        <v>4</v>
      </c>
      <c r="C3796">
        <v>1</v>
      </c>
      <c r="D3796" t="s">
        <v>35</v>
      </c>
      <c r="E3796">
        <v>0.9</v>
      </c>
      <c r="F3796" t="s">
        <v>12</v>
      </c>
      <c r="G3796">
        <v>0.05</v>
      </c>
      <c r="Q3796">
        <v>3.4830536428468156E-3</v>
      </c>
      <c r="R3796">
        <v>456.3007293007322</v>
      </c>
      <c r="S3796">
        <v>0</v>
      </c>
      <c r="T3796">
        <v>1.9</v>
      </c>
      <c r="V3796" s="3" t="s">
        <v>135</v>
      </c>
      <c r="W3796" t="s">
        <v>65</v>
      </c>
    </row>
    <row r="3797" spans="1:23" x14ac:dyDescent="0.25">
      <c r="A3797">
        <v>3796</v>
      </c>
      <c r="B3797" t="s">
        <v>4</v>
      </c>
      <c r="C3797">
        <v>1</v>
      </c>
      <c r="D3797" t="s">
        <v>35</v>
      </c>
      <c r="E3797">
        <v>0.9</v>
      </c>
      <c r="F3797" t="s">
        <v>12</v>
      </c>
      <c r="G3797">
        <v>0.05</v>
      </c>
      <c r="Q3797">
        <v>2.8289522353793402E-3</v>
      </c>
      <c r="R3797">
        <v>402.40723083035709</v>
      </c>
      <c r="S3797">
        <v>0</v>
      </c>
      <c r="T3797">
        <v>1.9</v>
      </c>
      <c r="V3797" s="3" t="s">
        <v>135</v>
      </c>
      <c r="W3797" t="s">
        <v>65</v>
      </c>
    </row>
    <row r="3798" spans="1:23" x14ac:dyDescent="0.25">
      <c r="A3798">
        <v>3797</v>
      </c>
      <c r="B3798" t="s">
        <v>4</v>
      </c>
      <c r="C3798">
        <v>1</v>
      </c>
      <c r="D3798" t="s">
        <v>35</v>
      </c>
      <c r="E3798">
        <v>0.9</v>
      </c>
      <c r="F3798" t="s">
        <v>7</v>
      </c>
      <c r="G3798">
        <v>0.05</v>
      </c>
      <c r="Q3798">
        <v>4.7999999999999996E-3</v>
      </c>
      <c r="R3798">
        <v>806.36507936507951</v>
      </c>
      <c r="S3798">
        <v>0</v>
      </c>
      <c r="T3798">
        <v>1.9</v>
      </c>
      <c r="V3798" s="3" t="s">
        <v>135</v>
      </c>
      <c r="W3798" t="s">
        <v>65</v>
      </c>
    </row>
    <row r="3799" spans="1:23" x14ac:dyDescent="0.25">
      <c r="A3799">
        <v>3798</v>
      </c>
      <c r="B3799" t="s">
        <v>4</v>
      </c>
      <c r="C3799">
        <v>1</v>
      </c>
      <c r="D3799" t="s">
        <v>35</v>
      </c>
      <c r="E3799">
        <v>0.9</v>
      </c>
      <c r="F3799" t="s">
        <v>7</v>
      </c>
      <c r="G3799">
        <v>0.05</v>
      </c>
      <c r="Q3799">
        <v>3.68959096330771E-3</v>
      </c>
      <c r="R3799">
        <v>757.30303030303094</v>
      </c>
      <c r="S3799">
        <v>0</v>
      </c>
      <c r="T3799">
        <v>1.9</v>
      </c>
      <c r="V3799" s="3" t="s">
        <v>135</v>
      </c>
      <c r="W3799" t="s">
        <v>65</v>
      </c>
    </row>
    <row r="3800" spans="1:23" x14ac:dyDescent="0.25">
      <c r="A3800">
        <v>3799</v>
      </c>
      <c r="B3800" t="s">
        <v>4</v>
      </c>
      <c r="C3800">
        <v>1</v>
      </c>
      <c r="D3800" t="s">
        <v>35</v>
      </c>
      <c r="E3800">
        <v>0.9</v>
      </c>
      <c r="F3800" t="s">
        <v>7</v>
      </c>
      <c r="G3800">
        <v>0.05</v>
      </c>
      <c r="Q3800">
        <v>1.8327971942054099E-3</v>
      </c>
      <c r="R3800">
        <v>707.39215686274508</v>
      </c>
      <c r="S3800">
        <v>0</v>
      </c>
      <c r="T3800">
        <v>1.9</v>
      </c>
      <c r="V3800" s="3" t="s">
        <v>135</v>
      </c>
      <c r="W3800" t="s">
        <v>65</v>
      </c>
    </row>
    <row r="3801" spans="1:23" x14ac:dyDescent="0.25">
      <c r="A3801">
        <v>3800</v>
      </c>
      <c r="B3801" t="s">
        <v>4</v>
      </c>
      <c r="C3801">
        <v>1</v>
      </c>
      <c r="D3801" t="s">
        <v>35</v>
      </c>
      <c r="E3801">
        <v>0.9</v>
      </c>
      <c r="F3801" t="s">
        <v>7</v>
      </c>
      <c r="G3801">
        <v>0.05</v>
      </c>
      <c r="Q3801">
        <v>6.2619853556864702E-3</v>
      </c>
      <c r="R3801">
        <v>654.44135297327387</v>
      </c>
      <c r="S3801">
        <v>0</v>
      </c>
      <c r="T3801">
        <v>1.9</v>
      </c>
      <c r="V3801" s="3" t="s">
        <v>135</v>
      </c>
      <c r="W3801" t="s">
        <v>65</v>
      </c>
    </row>
    <row r="3802" spans="1:23" x14ac:dyDescent="0.25">
      <c r="A3802">
        <v>3801</v>
      </c>
      <c r="B3802" t="s">
        <v>4</v>
      </c>
      <c r="C3802">
        <v>1</v>
      </c>
      <c r="D3802" t="s">
        <v>35</v>
      </c>
      <c r="E3802">
        <v>0.9</v>
      </c>
      <c r="F3802" t="s">
        <v>7</v>
      </c>
      <c r="G3802">
        <v>0.05</v>
      </c>
      <c r="Q3802">
        <v>4.1321427526581399E-3</v>
      </c>
      <c r="R3802">
        <v>604.19298245614038</v>
      </c>
      <c r="S3802">
        <v>0</v>
      </c>
      <c r="T3802">
        <v>1.9</v>
      </c>
      <c r="V3802" s="3" t="s">
        <v>135</v>
      </c>
      <c r="W3802" t="s">
        <v>65</v>
      </c>
    </row>
    <row r="3803" spans="1:23" x14ac:dyDescent="0.25">
      <c r="A3803">
        <v>3802</v>
      </c>
      <c r="B3803" t="s">
        <v>4</v>
      </c>
      <c r="C3803">
        <v>1</v>
      </c>
      <c r="D3803" t="s">
        <v>35</v>
      </c>
      <c r="E3803">
        <v>0.9</v>
      </c>
      <c r="F3803" t="s">
        <v>7</v>
      </c>
      <c r="G3803">
        <v>0.05</v>
      </c>
      <c r="Q3803">
        <v>2.4476208987332299E-3</v>
      </c>
      <c r="R3803">
        <v>554.25060827250934</v>
      </c>
      <c r="S3803">
        <v>0</v>
      </c>
      <c r="T3803">
        <v>1.9</v>
      </c>
      <c r="V3803" s="3" t="s">
        <v>135</v>
      </c>
      <c r="W3803" t="s">
        <v>65</v>
      </c>
    </row>
    <row r="3804" spans="1:23" x14ac:dyDescent="0.25">
      <c r="A3804">
        <v>3803</v>
      </c>
      <c r="B3804" t="s">
        <v>4</v>
      </c>
      <c r="C3804">
        <v>1</v>
      </c>
      <c r="D3804" t="s">
        <v>35</v>
      </c>
      <c r="E3804">
        <v>0.9</v>
      </c>
      <c r="F3804" t="s">
        <v>7</v>
      </c>
      <c r="G3804">
        <v>0.05</v>
      </c>
      <c r="Q3804">
        <v>1.2443435344733601E-3</v>
      </c>
      <c r="R3804">
        <v>508.60919540230032</v>
      </c>
      <c r="S3804">
        <v>0</v>
      </c>
      <c r="T3804">
        <v>1.9</v>
      </c>
      <c r="V3804" s="3" t="s">
        <v>135</v>
      </c>
      <c r="W3804" t="s">
        <v>65</v>
      </c>
    </row>
    <row r="3805" spans="1:23" x14ac:dyDescent="0.25">
      <c r="A3805">
        <v>3804</v>
      </c>
      <c r="B3805" t="s">
        <v>4</v>
      </c>
      <c r="C3805">
        <v>1</v>
      </c>
      <c r="D3805" t="s">
        <v>35</v>
      </c>
      <c r="E3805">
        <v>0.9</v>
      </c>
      <c r="F3805" t="s">
        <v>7</v>
      </c>
      <c r="G3805">
        <v>0.05</v>
      </c>
      <c r="Q3805">
        <v>5.3366961954727597E-4</v>
      </c>
      <c r="R3805">
        <v>457.24054982817984</v>
      </c>
      <c r="S3805">
        <v>0</v>
      </c>
      <c r="T3805">
        <v>1.9</v>
      </c>
      <c r="V3805" s="3" t="s">
        <v>135</v>
      </c>
      <c r="W3805" t="s">
        <v>65</v>
      </c>
    </row>
    <row r="3806" spans="1:23" x14ac:dyDescent="0.25">
      <c r="A3806">
        <v>3805</v>
      </c>
      <c r="B3806" t="s">
        <v>4</v>
      </c>
      <c r="C3806">
        <v>1</v>
      </c>
      <c r="D3806" t="s">
        <v>35</v>
      </c>
      <c r="E3806">
        <v>0.9</v>
      </c>
      <c r="F3806" t="s">
        <v>7</v>
      </c>
      <c r="G3806">
        <v>0.05</v>
      </c>
      <c r="Q3806">
        <v>1.78682140476199E-4</v>
      </c>
      <c r="R3806">
        <v>403.2132060461438</v>
      </c>
      <c r="S3806">
        <v>0</v>
      </c>
      <c r="T3806">
        <v>1.9</v>
      </c>
      <c r="V3806" s="3" t="s">
        <v>135</v>
      </c>
      <c r="W3806" t="s">
        <v>65</v>
      </c>
    </row>
    <row r="3807" spans="1:23" x14ac:dyDescent="0.25">
      <c r="A3807">
        <v>3806</v>
      </c>
      <c r="B3807" t="s">
        <v>4</v>
      </c>
      <c r="C3807">
        <v>0.95</v>
      </c>
      <c r="D3807" t="s">
        <v>5</v>
      </c>
      <c r="E3807">
        <v>0.05</v>
      </c>
      <c r="F3807" t="s">
        <v>35</v>
      </c>
      <c r="G3807">
        <v>0.9</v>
      </c>
      <c r="H3807" t="s">
        <v>23</v>
      </c>
      <c r="I3807">
        <v>0.05</v>
      </c>
      <c r="Q3807">
        <v>7.0000000000000001E-3</v>
      </c>
      <c r="R3807">
        <v>600</v>
      </c>
      <c r="S3807">
        <v>20</v>
      </c>
      <c r="T3807">
        <v>3</v>
      </c>
      <c r="V3807" s="3" t="s">
        <v>136</v>
      </c>
      <c r="W3807" t="s">
        <v>65</v>
      </c>
    </row>
    <row r="3808" spans="1:23" x14ac:dyDescent="0.25">
      <c r="A3808">
        <v>3807</v>
      </c>
      <c r="B3808" t="s">
        <v>4</v>
      </c>
      <c r="C3808">
        <v>0.95</v>
      </c>
      <c r="D3808" t="s">
        <v>5</v>
      </c>
      <c r="E3808">
        <v>0.05</v>
      </c>
      <c r="F3808" t="s">
        <v>35</v>
      </c>
      <c r="G3808">
        <v>0.9</v>
      </c>
      <c r="H3808" t="s">
        <v>23</v>
      </c>
      <c r="I3808">
        <v>0.05</v>
      </c>
      <c r="Q3808">
        <v>1.2999999999999999E-2</v>
      </c>
      <c r="R3808">
        <v>700</v>
      </c>
      <c r="S3808">
        <v>20</v>
      </c>
      <c r="T3808">
        <v>3</v>
      </c>
      <c r="V3808" s="3" t="s">
        <v>136</v>
      </c>
      <c r="W3808" t="s">
        <v>65</v>
      </c>
    </row>
    <row r="3809" spans="1:23" x14ac:dyDescent="0.25">
      <c r="A3809">
        <v>3808</v>
      </c>
      <c r="B3809" t="s">
        <v>4</v>
      </c>
      <c r="C3809">
        <v>1</v>
      </c>
      <c r="D3809" t="s">
        <v>35</v>
      </c>
      <c r="E3809">
        <v>0.9</v>
      </c>
      <c r="F3809" t="s">
        <v>23</v>
      </c>
      <c r="G3809">
        <v>0.05</v>
      </c>
      <c r="Q3809">
        <v>0.01</v>
      </c>
      <c r="R3809">
        <v>600</v>
      </c>
      <c r="S3809">
        <v>20</v>
      </c>
      <c r="T3809">
        <v>3</v>
      </c>
      <c r="V3809" s="3" t="s">
        <v>136</v>
      </c>
      <c r="W3809" t="s">
        <v>65</v>
      </c>
    </row>
    <row r="3810" spans="1:23" x14ac:dyDescent="0.25">
      <c r="A3810">
        <v>3809</v>
      </c>
      <c r="B3810" t="s">
        <v>4</v>
      </c>
      <c r="C3810">
        <v>1</v>
      </c>
      <c r="D3810" t="s">
        <v>35</v>
      </c>
      <c r="E3810">
        <v>0.9</v>
      </c>
      <c r="F3810" t="s">
        <v>23</v>
      </c>
      <c r="G3810">
        <v>0.05</v>
      </c>
      <c r="Q3810">
        <v>1.9E-2</v>
      </c>
      <c r="R3810">
        <v>700</v>
      </c>
      <c r="S3810">
        <v>20</v>
      </c>
      <c r="T3810">
        <v>3</v>
      </c>
      <c r="V3810" s="3" t="s">
        <v>136</v>
      </c>
      <c r="W3810" t="s">
        <v>65</v>
      </c>
    </row>
    <row r="3811" spans="1:23" x14ac:dyDescent="0.25">
      <c r="A3811">
        <v>3810</v>
      </c>
      <c r="B3811" t="s">
        <v>4</v>
      </c>
      <c r="C3811">
        <v>1</v>
      </c>
      <c r="D3811" t="s">
        <v>7</v>
      </c>
      <c r="E3811">
        <v>0.15</v>
      </c>
      <c r="F3811" t="s">
        <v>35</v>
      </c>
      <c r="G3811">
        <v>0.7</v>
      </c>
      <c r="Q3811">
        <v>3.8864424294211201E-3</v>
      </c>
      <c r="R3811">
        <v>799.5552050473193</v>
      </c>
      <c r="S3811">
        <v>20</v>
      </c>
      <c r="T3811">
        <v>0</v>
      </c>
      <c r="U3811">
        <v>5.6</v>
      </c>
      <c r="V3811" s="3" t="s">
        <v>137</v>
      </c>
      <c r="W3811" t="s">
        <v>65</v>
      </c>
    </row>
    <row r="3812" spans="1:23" x14ac:dyDescent="0.25">
      <c r="A3812">
        <v>3811</v>
      </c>
      <c r="B3812" t="s">
        <v>4</v>
      </c>
      <c r="C3812">
        <v>1</v>
      </c>
      <c r="D3812" t="s">
        <v>7</v>
      </c>
      <c r="E3812">
        <v>0.15</v>
      </c>
      <c r="F3812" t="s">
        <v>35</v>
      </c>
      <c r="G3812">
        <v>0.7</v>
      </c>
      <c r="Q3812">
        <v>2.5730472486349102E-3</v>
      </c>
      <c r="R3812">
        <v>751.09638554216872</v>
      </c>
      <c r="S3812">
        <v>20</v>
      </c>
      <c r="T3812">
        <v>0</v>
      </c>
      <c r="U3812">
        <v>5.6</v>
      </c>
      <c r="V3812" s="3" t="s">
        <v>137</v>
      </c>
      <c r="W3812" t="s">
        <v>65</v>
      </c>
    </row>
    <row r="3813" spans="1:23" x14ac:dyDescent="0.25">
      <c r="A3813">
        <v>3812</v>
      </c>
      <c r="B3813" t="s">
        <v>4</v>
      </c>
      <c r="C3813">
        <v>1</v>
      </c>
      <c r="D3813" t="s">
        <v>7</v>
      </c>
      <c r="E3813">
        <v>0.15</v>
      </c>
      <c r="F3813" t="s">
        <v>35</v>
      </c>
      <c r="G3813">
        <v>0.7</v>
      </c>
      <c r="Q3813">
        <v>1.53662241551511E-3</v>
      </c>
      <c r="R3813">
        <v>699.81831187411376</v>
      </c>
      <c r="S3813">
        <v>20</v>
      </c>
      <c r="T3813">
        <v>0</v>
      </c>
      <c r="U3813">
        <v>5.6</v>
      </c>
      <c r="V3813" s="3" t="s">
        <v>137</v>
      </c>
      <c r="W3813" t="s">
        <v>65</v>
      </c>
    </row>
    <row r="3814" spans="1:23" x14ac:dyDescent="0.25">
      <c r="A3814">
        <v>3813</v>
      </c>
      <c r="B3814" t="s">
        <v>4</v>
      </c>
      <c r="C3814">
        <v>1</v>
      </c>
      <c r="D3814" t="s">
        <v>7</v>
      </c>
      <c r="E3814">
        <v>0.15</v>
      </c>
      <c r="F3814" t="s">
        <v>35</v>
      </c>
      <c r="G3814">
        <v>0.7</v>
      </c>
      <c r="Q3814">
        <v>8.7156244283806601E-4</v>
      </c>
      <c r="R3814">
        <v>649.65943012212074</v>
      </c>
      <c r="S3814">
        <v>20</v>
      </c>
      <c r="T3814">
        <v>0</v>
      </c>
      <c r="U3814">
        <v>5.6</v>
      </c>
      <c r="V3814" s="3" t="s">
        <v>137</v>
      </c>
      <c r="W3814" t="s">
        <v>65</v>
      </c>
    </row>
    <row r="3815" spans="1:23" x14ac:dyDescent="0.25">
      <c r="A3815">
        <v>3814</v>
      </c>
      <c r="B3815" t="s">
        <v>4</v>
      </c>
      <c r="C3815">
        <v>1</v>
      </c>
      <c r="D3815" t="s">
        <v>7</v>
      </c>
      <c r="E3815">
        <v>0.15</v>
      </c>
      <c r="F3815" t="s">
        <v>35</v>
      </c>
      <c r="G3815">
        <v>0.7</v>
      </c>
      <c r="Q3815">
        <v>4.0223292019124903E-4</v>
      </c>
      <c r="R3815">
        <v>599.91399229782348</v>
      </c>
      <c r="S3815">
        <v>20</v>
      </c>
      <c r="T3815">
        <v>0</v>
      </c>
      <c r="U3815">
        <v>5.6</v>
      </c>
      <c r="V3815" s="3" t="s">
        <v>137</v>
      </c>
      <c r="W3815" t="s">
        <v>65</v>
      </c>
    </row>
    <row r="3816" spans="1:23" x14ac:dyDescent="0.25">
      <c r="A3816">
        <v>3815</v>
      </c>
      <c r="B3816" t="s">
        <v>4</v>
      </c>
      <c r="C3816">
        <v>1</v>
      </c>
      <c r="D3816" t="s">
        <v>7</v>
      </c>
      <c r="E3816">
        <v>0.15</v>
      </c>
      <c r="F3816" t="s">
        <v>35</v>
      </c>
      <c r="G3816">
        <v>0.7</v>
      </c>
      <c r="Q3816">
        <v>2.9522236413220203E-4</v>
      </c>
      <c r="R3816">
        <v>549.24909310762143</v>
      </c>
      <c r="S3816">
        <v>20</v>
      </c>
      <c r="T3816">
        <v>0</v>
      </c>
      <c r="U3816">
        <v>5.6</v>
      </c>
      <c r="V3816" s="3" t="s">
        <v>137</v>
      </c>
      <c r="W3816" t="s">
        <v>65</v>
      </c>
    </row>
    <row r="3817" spans="1:23" x14ac:dyDescent="0.25">
      <c r="A3817">
        <v>3816</v>
      </c>
      <c r="B3817" t="s">
        <v>4</v>
      </c>
      <c r="C3817">
        <v>1</v>
      </c>
      <c r="D3817" t="s">
        <v>7</v>
      </c>
      <c r="E3817">
        <v>0.15</v>
      </c>
      <c r="F3817" t="s">
        <v>35</v>
      </c>
      <c r="G3817">
        <v>0.7</v>
      </c>
      <c r="Q3817">
        <v>4.4321713424760904E-3</v>
      </c>
      <c r="R3817">
        <v>799.5552050473193</v>
      </c>
      <c r="S3817">
        <v>20</v>
      </c>
      <c r="T3817">
        <v>1.9</v>
      </c>
      <c r="U3817">
        <v>5.6</v>
      </c>
      <c r="V3817" s="3" t="s">
        <v>137</v>
      </c>
      <c r="W3817" t="s">
        <v>65</v>
      </c>
    </row>
    <row r="3818" spans="1:23" x14ac:dyDescent="0.25">
      <c r="A3818">
        <v>3817</v>
      </c>
      <c r="B3818" t="s">
        <v>4</v>
      </c>
      <c r="C3818">
        <v>1</v>
      </c>
      <c r="D3818" t="s">
        <v>7</v>
      </c>
      <c r="E3818">
        <v>0.15</v>
      </c>
      <c r="F3818" t="s">
        <v>35</v>
      </c>
      <c r="G3818">
        <v>0.7</v>
      </c>
      <c r="Q3818">
        <v>3.081213588714E-3</v>
      </c>
      <c r="R3818">
        <v>751.09638554216872</v>
      </c>
      <c r="S3818">
        <v>20</v>
      </c>
      <c r="T3818">
        <v>1.9</v>
      </c>
      <c r="U3818">
        <v>5.6</v>
      </c>
      <c r="V3818" s="3" t="s">
        <v>137</v>
      </c>
      <c r="W3818" t="s">
        <v>65</v>
      </c>
    </row>
    <row r="3819" spans="1:23" x14ac:dyDescent="0.25">
      <c r="A3819">
        <v>3818</v>
      </c>
      <c r="B3819" t="s">
        <v>4</v>
      </c>
      <c r="C3819">
        <v>1</v>
      </c>
      <c r="D3819" t="s">
        <v>7</v>
      </c>
      <c r="E3819">
        <v>0.15</v>
      </c>
      <c r="F3819" t="s">
        <v>35</v>
      </c>
      <c r="G3819">
        <v>0.7</v>
      </c>
      <c r="Q3819">
        <v>2.1420374903583801E-3</v>
      </c>
      <c r="R3819">
        <v>699.81831187411376</v>
      </c>
      <c r="S3819">
        <v>20</v>
      </c>
      <c r="T3819">
        <v>1.9</v>
      </c>
      <c r="U3819">
        <v>5.6</v>
      </c>
      <c r="V3819" s="3" t="s">
        <v>137</v>
      </c>
      <c r="W3819" t="s">
        <v>65</v>
      </c>
    </row>
    <row r="3820" spans="1:23" x14ac:dyDescent="0.25">
      <c r="A3820">
        <v>3819</v>
      </c>
      <c r="B3820" t="s">
        <v>4</v>
      </c>
      <c r="C3820">
        <v>1</v>
      </c>
      <c r="D3820" t="s">
        <v>7</v>
      </c>
      <c r="E3820">
        <v>0.15</v>
      </c>
      <c r="F3820" t="s">
        <v>35</v>
      </c>
      <c r="G3820">
        <v>0.7</v>
      </c>
      <c r="Q3820">
        <v>1.5685151643735501E-3</v>
      </c>
      <c r="R3820">
        <v>649.65943012212074</v>
      </c>
      <c r="S3820">
        <v>20</v>
      </c>
      <c r="T3820">
        <v>1.9</v>
      </c>
      <c r="U3820">
        <v>5.6</v>
      </c>
      <c r="V3820" s="3" t="s">
        <v>137</v>
      </c>
      <c r="W3820" t="s">
        <v>65</v>
      </c>
    </row>
    <row r="3821" spans="1:23" x14ac:dyDescent="0.25">
      <c r="A3821">
        <v>3820</v>
      </c>
      <c r="B3821" t="s">
        <v>4</v>
      </c>
      <c r="C3821">
        <v>1</v>
      </c>
      <c r="D3821" t="s">
        <v>7</v>
      </c>
      <c r="E3821">
        <v>0.15</v>
      </c>
      <c r="F3821" t="s">
        <v>35</v>
      </c>
      <c r="G3821">
        <v>0.7</v>
      </c>
      <c r="Q3821">
        <v>1.2742749857031299E-3</v>
      </c>
      <c r="R3821">
        <v>599.91399229782348</v>
      </c>
      <c r="S3821">
        <v>20</v>
      </c>
      <c r="T3821">
        <v>1.9</v>
      </c>
      <c r="U3821">
        <v>5.6</v>
      </c>
      <c r="V3821" s="3" t="s">
        <v>137</v>
      </c>
      <c r="W3821" t="s">
        <v>65</v>
      </c>
    </row>
    <row r="3822" spans="1:23" x14ac:dyDescent="0.25">
      <c r="A3822">
        <v>3821</v>
      </c>
      <c r="B3822" t="s">
        <v>4</v>
      </c>
      <c r="C3822">
        <v>1</v>
      </c>
      <c r="D3822" t="s">
        <v>7</v>
      </c>
      <c r="E3822">
        <v>0.15</v>
      </c>
      <c r="F3822" t="s">
        <v>35</v>
      </c>
      <c r="G3822">
        <v>0.7</v>
      </c>
      <c r="Q3822">
        <v>9.8283633327700404E-4</v>
      </c>
      <c r="R3822">
        <v>549.24909310762143</v>
      </c>
      <c r="S3822">
        <v>20</v>
      </c>
      <c r="T3822">
        <v>1.9</v>
      </c>
      <c r="U3822">
        <v>5.6</v>
      </c>
      <c r="V3822" s="3" t="s">
        <v>137</v>
      </c>
      <c r="W3822" t="s">
        <v>65</v>
      </c>
    </row>
    <row r="3823" spans="1:23" x14ac:dyDescent="0.25">
      <c r="A3823">
        <v>3822</v>
      </c>
      <c r="B3823" t="s">
        <v>4</v>
      </c>
      <c r="C3823">
        <v>1</v>
      </c>
      <c r="D3823" t="s">
        <v>7</v>
      </c>
      <c r="E3823">
        <v>0.15</v>
      </c>
      <c r="F3823" t="s">
        <v>35</v>
      </c>
      <c r="G3823">
        <v>0.7</v>
      </c>
      <c r="Q3823">
        <v>2.63665089873037E-3</v>
      </c>
      <c r="R3823">
        <v>799.5552050473193</v>
      </c>
      <c r="S3823">
        <v>0</v>
      </c>
      <c r="T3823">
        <v>1.9</v>
      </c>
      <c r="U3823">
        <v>5.6</v>
      </c>
      <c r="V3823" s="3" t="s">
        <v>137</v>
      </c>
      <c r="W3823" t="s">
        <v>65</v>
      </c>
    </row>
    <row r="3824" spans="1:23" x14ac:dyDescent="0.25">
      <c r="A3824">
        <v>3823</v>
      </c>
      <c r="B3824" t="s">
        <v>4</v>
      </c>
      <c r="C3824">
        <v>1</v>
      </c>
      <c r="D3824" t="s">
        <v>7</v>
      </c>
      <c r="E3824">
        <v>0.15</v>
      </c>
      <c r="F3824" t="s">
        <v>35</v>
      </c>
      <c r="G3824">
        <v>0.7</v>
      </c>
      <c r="Q3824">
        <v>1.8329807108324399E-3</v>
      </c>
      <c r="R3824">
        <v>751.09638554216872</v>
      </c>
      <c r="S3824">
        <v>0</v>
      </c>
      <c r="T3824">
        <v>1.9</v>
      </c>
      <c r="U3824">
        <v>5.6</v>
      </c>
      <c r="V3824" s="3" t="s">
        <v>137</v>
      </c>
      <c r="W3824" t="s">
        <v>65</v>
      </c>
    </row>
    <row r="3825" spans="1:23" x14ac:dyDescent="0.25">
      <c r="A3825">
        <v>3824</v>
      </c>
      <c r="B3825" t="s">
        <v>4</v>
      </c>
      <c r="C3825">
        <v>1</v>
      </c>
      <c r="D3825" t="s">
        <v>7</v>
      </c>
      <c r="E3825">
        <v>0.15</v>
      </c>
      <c r="F3825" t="s">
        <v>35</v>
      </c>
      <c r="G3825">
        <v>0.7</v>
      </c>
      <c r="Q3825">
        <v>1.34220715271601E-3</v>
      </c>
      <c r="R3825">
        <v>699.81831187411376</v>
      </c>
      <c r="S3825">
        <v>0</v>
      </c>
      <c r="T3825">
        <v>1.9</v>
      </c>
      <c r="U3825">
        <v>5.6</v>
      </c>
      <c r="V3825" s="3" t="s">
        <v>137</v>
      </c>
      <c r="W3825" t="s">
        <v>65</v>
      </c>
    </row>
    <row r="3826" spans="1:23" x14ac:dyDescent="0.25">
      <c r="A3826">
        <v>3825</v>
      </c>
      <c r="B3826" t="s">
        <v>4</v>
      </c>
      <c r="C3826">
        <v>1</v>
      </c>
      <c r="D3826" t="s">
        <v>7</v>
      </c>
      <c r="E3826">
        <v>0.15</v>
      </c>
      <c r="F3826" t="s">
        <v>35</v>
      </c>
      <c r="G3826">
        <v>0.7</v>
      </c>
      <c r="Q3826">
        <v>1.0904204429677501E-3</v>
      </c>
      <c r="R3826">
        <v>649.65943012212074</v>
      </c>
      <c r="S3826">
        <v>0</v>
      </c>
      <c r="T3826">
        <v>1.9</v>
      </c>
      <c r="U3826">
        <v>5.6</v>
      </c>
      <c r="V3826" s="3" t="s">
        <v>137</v>
      </c>
      <c r="W3826" t="s">
        <v>65</v>
      </c>
    </row>
    <row r="3827" spans="1:23" x14ac:dyDescent="0.25">
      <c r="A3827">
        <v>3826</v>
      </c>
      <c r="B3827" t="s">
        <v>4</v>
      </c>
      <c r="C3827">
        <v>1</v>
      </c>
      <c r="D3827" t="s">
        <v>7</v>
      </c>
      <c r="E3827">
        <v>0.15</v>
      </c>
      <c r="F3827" t="s">
        <v>35</v>
      </c>
      <c r="G3827">
        <v>0.7</v>
      </c>
      <c r="Q3827">
        <v>1.0904204429677501E-3</v>
      </c>
      <c r="R3827">
        <v>599.91399229782348</v>
      </c>
      <c r="S3827">
        <v>0</v>
      </c>
      <c r="T3827">
        <v>1.9</v>
      </c>
      <c r="U3827">
        <v>5.6</v>
      </c>
      <c r="V3827" s="3" t="s">
        <v>137</v>
      </c>
      <c r="W3827" t="s">
        <v>65</v>
      </c>
    </row>
    <row r="3828" spans="1:23" x14ac:dyDescent="0.25">
      <c r="A3828">
        <v>3827</v>
      </c>
      <c r="B3828" t="s">
        <v>4</v>
      </c>
      <c r="C3828">
        <v>1</v>
      </c>
      <c r="D3828" t="s">
        <v>7</v>
      </c>
      <c r="E3828">
        <v>0.15</v>
      </c>
      <c r="F3828" t="s">
        <v>35</v>
      </c>
      <c r="G3828">
        <v>0.7</v>
      </c>
      <c r="Q3828">
        <v>9.8283633327700707E-4</v>
      </c>
      <c r="R3828">
        <v>549.24909310762143</v>
      </c>
      <c r="S3828">
        <v>0</v>
      </c>
      <c r="T3828">
        <v>1.9</v>
      </c>
      <c r="U3828">
        <v>5.6</v>
      </c>
      <c r="V3828" s="3" t="s">
        <v>137</v>
      </c>
      <c r="W3828" t="s">
        <v>65</v>
      </c>
    </row>
    <row r="3829" spans="1:23" x14ac:dyDescent="0.25">
      <c r="A3829">
        <v>3828</v>
      </c>
      <c r="B3829" t="s">
        <v>4</v>
      </c>
      <c r="C3829">
        <v>1</v>
      </c>
      <c r="D3829" t="s">
        <v>7</v>
      </c>
      <c r="E3829">
        <v>0.1</v>
      </c>
      <c r="F3829" t="s">
        <v>23</v>
      </c>
      <c r="G3829">
        <v>0.05</v>
      </c>
      <c r="H3829" t="s">
        <v>35</v>
      </c>
      <c r="I3829">
        <v>0.7</v>
      </c>
      <c r="Q3829">
        <v>5.8702516112823597E-3</v>
      </c>
      <c r="R3829">
        <v>799.5552050473193</v>
      </c>
      <c r="S3829">
        <v>20</v>
      </c>
      <c r="T3829">
        <v>0</v>
      </c>
      <c r="U3829">
        <v>8.5</v>
      </c>
      <c r="V3829" s="3" t="s">
        <v>137</v>
      </c>
      <c r="W3829" t="s">
        <v>65</v>
      </c>
    </row>
    <row r="3830" spans="1:23" x14ac:dyDescent="0.25">
      <c r="A3830">
        <v>3829</v>
      </c>
      <c r="B3830" t="s">
        <v>4</v>
      </c>
      <c r="C3830">
        <v>1</v>
      </c>
      <c r="D3830" t="s">
        <v>7</v>
      </c>
      <c r="E3830">
        <v>0.1</v>
      </c>
      <c r="F3830" t="s">
        <v>23</v>
      </c>
      <c r="G3830">
        <v>0.05</v>
      </c>
      <c r="H3830" t="s">
        <v>35</v>
      </c>
      <c r="I3830">
        <v>0.7</v>
      </c>
      <c r="Q3830">
        <v>4.0920440344790199E-3</v>
      </c>
      <c r="R3830">
        <v>751.09638554216872</v>
      </c>
      <c r="S3830">
        <v>20</v>
      </c>
      <c r="T3830">
        <v>0</v>
      </c>
      <c r="U3830">
        <v>8.5</v>
      </c>
      <c r="V3830" s="3" t="s">
        <v>137</v>
      </c>
      <c r="W3830" t="s">
        <v>65</v>
      </c>
    </row>
    <row r="3831" spans="1:23" x14ac:dyDescent="0.25">
      <c r="A3831">
        <v>3830</v>
      </c>
      <c r="B3831" t="s">
        <v>4</v>
      </c>
      <c r="C3831">
        <v>1</v>
      </c>
      <c r="D3831" t="s">
        <v>7</v>
      </c>
      <c r="E3831">
        <v>0.1</v>
      </c>
      <c r="F3831" t="s">
        <v>23</v>
      </c>
      <c r="G3831">
        <v>0.05</v>
      </c>
      <c r="H3831" t="s">
        <v>35</v>
      </c>
      <c r="I3831">
        <v>0.7</v>
      </c>
      <c r="Q3831">
        <v>2.5730472486349102E-3</v>
      </c>
      <c r="R3831">
        <v>699.81831187411376</v>
      </c>
      <c r="S3831">
        <v>20</v>
      </c>
      <c r="T3831">
        <v>0</v>
      </c>
      <c r="U3831">
        <v>8.5</v>
      </c>
      <c r="V3831" s="3" t="s">
        <v>137</v>
      </c>
      <c r="W3831" t="s">
        <v>65</v>
      </c>
    </row>
    <row r="3832" spans="1:23" x14ac:dyDescent="0.25">
      <c r="A3832">
        <v>3831</v>
      </c>
      <c r="B3832" t="s">
        <v>4</v>
      </c>
      <c r="C3832">
        <v>1</v>
      </c>
      <c r="D3832" t="s">
        <v>7</v>
      </c>
      <c r="E3832">
        <v>0.1</v>
      </c>
      <c r="F3832" t="s">
        <v>23</v>
      </c>
      <c r="G3832">
        <v>0.05</v>
      </c>
      <c r="H3832" t="s">
        <v>35</v>
      </c>
      <c r="I3832">
        <v>0.7</v>
      </c>
      <c r="Q3832">
        <v>1.7035044938755999E-3</v>
      </c>
      <c r="R3832">
        <v>649.65943012212074</v>
      </c>
      <c r="S3832">
        <v>20</v>
      </c>
      <c r="T3832">
        <v>0</v>
      </c>
      <c r="U3832">
        <v>8.5</v>
      </c>
      <c r="V3832" s="3" t="s">
        <v>137</v>
      </c>
      <c r="W3832" t="s">
        <v>65</v>
      </c>
    </row>
    <row r="3833" spans="1:23" x14ac:dyDescent="0.25">
      <c r="A3833">
        <v>3832</v>
      </c>
      <c r="B3833" t="s">
        <v>4</v>
      </c>
      <c r="C3833">
        <v>1</v>
      </c>
      <c r="D3833" t="s">
        <v>7</v>
      </c>
      <c r="E3833">
        <v>0.1</v>
      </c>
      <c r="F3833" t="s">
        <v>23</v>
      </c>
      <c r="G3833">
        <v>0.05</v>
      </c>
      <c r="H3833" t="s">
        <v>35</v>
      </c>
      <c r="I3833">
        <v>0.7</v>
      </c>
      <c r="Q3833">
        <v>1.1278174398833599E-3</v>
      </c>
      <c r="R3833">
        <v>599.91399229782348</v>
      </c>
      <c r="S3833">
        <v>20</v>
      </c>
      <c r="T3833">
        <v>0</v>
      </c>
      <c r="U3833">
        <v>8.5</v>
      </c>
      <c r="V3833" s="3" t="s">
        <v>137</v>
      </c>
      <c r="W3833" t="s">
        <v>65</v>
      </c>
    </row>
    <row r="3834" spans="1:23" x14ac:dyDescent="0.25">
      <c r="A3834">
        <v>3833</v>
      </c>
      <c r="B3834" t="s">
        <v>4</v>
      </c>
      <c r="C3834">
        <v>1</v>
      </c>
      <c r="D3834" t="s">
        <v>7</v>
      </c>
      <c r="E3834">
        <v>0.1</v>
      </c>
      <c r="F3834" t="s">
        <v>23</v>
      </c>
      <c r="G3834">
        <v>0.05</v>
      </c>
      <c r="H3834" t="s">
        <v>35</v>
      </c>
      <c r="I3834">
        <v>0.7</v>
      </c>
      <c r="Q3834">
        <v>7.8618071804386898E-4</v>
      </c>
      <c r="R3834">
        <v>549.24909310762143</v>
      </c>
      <c r="S3834">
        <v>20</v>
      </c>
      <c r="T3834">
        <v>0</v>
      </c>
      <c r="U3834">
        <v>8.5</v>
      </c>
      <c r="V3834" s="3" t="s">
        <v>137</v>
      </c>
      <c r="W3834" t="s">
        <v>65</v>
      </c>
    </row>
    <row r="3835" spans="1:23" x14ac:dyDescent="0.25">
      <c r="A3835">
        <v>3834</v>
      </c>
      <c r="B3835" t="s">
        <v>4</v>
      </c>
      <c r="C3835">
        <v>1</v>
      </c>
      <c r="D3835" t="s">
        <v>7</v>
      </c>
      <c r="E3835">
        <v>0.1</v>
      </c>
      <c r="F3835" t="s">
        <v>23</v>
      </c>
      <c r="G3835">
        <v>0.05</v>
      </c>
      <c r="H3835" t="s">
        <v>35</v>
      </c>
      <c r="I3835">
        <v>0.7</v>
      </c>
      <c r="Q3835">
        <v>7.0733322796444498E-3</v>
      </c>
      <c r="R3835">
        <v>799.5552050473193</v>
      </c>
      <c r="S3835">
        <v>20</v>
      </c>
      <c r="T3835">
        <v>1.9</v>
      </c>
      <c r="U3835">
        <v>8.5</v>
      </c>
      <c r="V3835" s="3" t="s">
        <v>137</v>
      </c>
      <c r="W3835" t="s">
        <v>65</v>
      </c>
    </row>
    <row r="3836" spans="1:23" x14ac:dyDescent="0.25">
      <c r="A3836">
        <v>3835</v>
      </c>
      <c r="B3836" t="s">
        <v>4</v>
      </c>
      <c r="C3836">
        <v>1</v>
      </c>
      <c r="D3836" t="s">
        <v>7</v>
      </c>
      <c r="E3836">
        <v>0.1</v>
      </c>
      <c r="F3836" t="s">
        <v>23</v>
      </c>
      <c r="G3836">
        <v>0.05</v>
      </c>
      <c r="H3836" t="s">
        <v>35</v>
      </c>
      <c r="I3836">
        <v>0.7</v>
      </c>
      <c r="Q3836">
        <v>5.4555947811685303E-3</v>
      </c>
      <c r="R3836">
        <v>751.09638554216872</v>
      </c>
      <c r="S3836">
        <v>20</v>
      </c>
      <c r="T3836">
        <v>1.9</v>
      </c>
      <c r="U3836">
        <v>8.5</v>
      </c>
      <c r="V3836" s="3" t="s">
        <v>137</v>
      </c>
      <c r="W3836" t="s">
        <v>65</v>
      </c>
    </row>
    <row r="3837" spans="1:23" x14ac:dyDescent="0.25">
      <c r="A3837">
        <v>3836</v>
      </c>
      <c r="B3837" t="s">
        <v>4</v>
      </c>
      <c r="C3837">
        <v>1</v>
      </c>
      <c r="D3837" t="s">
        <v>7</v>
      </c>
      <c r="E3837">
        <v>0.1</v>
      </c>
      <c r="F3837" t="s">
        <v>23</v>
      </c>
      <c r="G3837">
        <v>0.05</v>
      </c>
      <c r="H3837" t="s">
        <v>35</v>
      </c>
      <c r="I3837">
        <v>0.7</v>
      </c>
      <c r="Q3837">
        <v>4.20784903629741E-3</v>
      </c>
      <c r="R3837">
        <v>699.81831187411376</v>
      </c>
      <c r="S3837">
        <v>20</v>
      </c>
      <c r="T3837">
        <v>1.9</v>
      </c>
      <c r="U3837">
        <v>8.5</v>
      </c>
      <c r="V3837" s="3" t="s">
        <v>137</v>
      </c>
      <c r="W3837" t="s">
        <v>65</v>
      </c>
    </row>
    <row r="3838" spans="1:23" x14ac:dyDescent="0.25">
      <c r="A3838">
        <v>3837</v>
      </c>
      <c r="B3838" t="s">
        <v>4</v>
      </c>
      <c r="C3838">
        <v>1</v>
      </c>
      <c r="D3838" t="s">
        <v>7</v>
      </c>
      <c r="E3838">
        <v>0.1</v>
      </c>
      <c r="F3838" t="s">
        <v>23</v>
      </c>
      <c r="G3838">
        <v>0.05</v>
      </c>
      <c r="H3838" t="s">
        <v>35</v>
      </c>
      <c r="I3838">
        <v>0.7</v>
      </c>
      <c r="Q3838">
        <v>3.6007334849856199E-3</v>
      </c>
      <c r="R3838">
        <v>649.65943012212074</v>
      </c>
      <c r="S3838">
        <v>20</v>
      </c>
      <c r="T3838">
        <v>1.9</v>
      </c>
      <c r="U3838">
        <v>8.5</v>
      </c>
      <c r="V3838" s="3" t="s">
        <v>137</v>
      </c>
      <c r="W3838" t="s">
        <v>65</v>
      </c>
    </row>
    <row r="3839" spans="1:23" x14ac:dyDescent="0.25">
      <c r="A3839">
        <v>3838</v>
      </c>
      <c r="B3839" t="s">
        <v>4</v>
      </c>
      <c r="C3839">
        <v>1</v>
      </c>
      <c r="D3839" t="s">
        <v>7</v>
      </c>
      <c r="E3839">
        <v>0.1</v>
      </c>
      <c r="F3839" t="s">
        <v>23</v>
      </c>
      <c r="G3839">
        <v>0.05</v>
      </c>
      <c r="H3839" t="s">
        <v>35</v>
      </c>
      <c r="I3839">
        <v>0.7</v>
      </c>
      <c r="Q3839">
        <v>3.081213588714E-3</v>
      </c>
      <c r="R3839">
        <v>599.91399229782348</v>
      </c>
      <c r="S3839">
        <v>20</v>
      </c>
      <c r="T3839">
        <v>1.9</v>
      </c>
      <c r="U3839">
        <v>8.5</v>
      </c>
      <c r="V3839" s="3" t="s">
        <v>137</v>
      </c>
      <c r="W3839" t="s">
        <v>65</v>
      </c>
    </row>
    <row r="3840" spans="1:23" x14ac:dyDescent="0.25">
      <c r="A3840">
        <v>3839</v>
      </c>
      <c r="B3840" t="s">
        <v>4</v>
      </c>
      <c r="C3840">
        <v>1</v>
      </c>
      <c r="D3840" t="s">
        <v>7</v>
      </c>
      <c r="E3840">
        <v>0.1</v>
      </c>
      <c r="F3840" t="s">
        <v>23</v>
      </c>
      <c r="G3840">
        <v>0.05</v>
      </c>
      <c r="H3840" t="s">
        <v>35</v>
      </c>
      <c r="I3840">
        <v>0.7</v>
      </c>
      <c r="Q3840">
        <v>2.63665089873036E-3</v>
      </c>
      <c r="R3840">
        <v>549.24909310762143</v>
      </c>
      <c r="S3840">
        <v>20</v>
      </c>
      <c r="T3840">
        <v>1.9</v>
      </c>
      <c r="U3840">
        <v>8.5</v>
      </c>
      <c r="V3840" s="3" t="s">
        <v>137</v>
      </c>
      <c r="W3840" t="s">
        <v>65</v>
      </c>
    </row>
    <row r="3841" spans="1:23" x14ac:dyDescent="0.25">
      <c r="A3841">
        <v>3840</v>
      </c>
      <c r="B3841" t="s">
        <v>4</v>
      </c>
      <c r="C3841">
        <v>1</v>
      </c>
      <c r="D3841" t="s">
        <v>7</v>
      </c>
      <c r="E3841">
        <v>0.1</v>
      </c>
      <c r="F3841" t="s">
        <v>23</v>
      </c>
      <c r="G3841">
        <v>0.05</v>
      </c>
      <c r="H3841" t="s">
        <v>35</v>
      </c>
      <c r="I3841">
        <v>0.7</v>
      </c>
      <c r="Q3841">
        <v>4.2078490362973996E-3</v>
      </c>
      <c r="R3841">
        <v>799.5552050473193</v>
      </c>
      <c r="S3841">
        <v>0</v>
      </c>
      <c r="T3841">
        <v>1.9</v>
      </c>
      <c r="U3841">
        <v>8.5</v>
      </c>
      <c r="V3841" s="3" t="s">
        <v>137</v>
      </c>
      <c r="W3841" t="s">
        <v>65</v>
      </c>
    </row>
    <row r="3842" spans="1:23" x14ac:dyDescent="0.25">
      <c r="A3842">
        <v>3841</v>
      </c>
      <c r="B3842" t="s">
        <v>4</v>
      </c>
      <c r="C3842">
        <v>1</v>
      </c>
      <c r="D3842" t="s">
        <v>7</v>
      </c>
      <c r="E3842">
        <v>0.1</v>
      </c>
      <c r="F3842" t="s">
        <v>23</v>
      </c>
      <c r="G3842">
        <v>0.05</v>
      </c>
      <c r="H3842" t="s">
        <v>35</v>
      </c>
      <c r="I3842">
        <v>0.7</v>
      </c>
      <c r="Q3842">
        <v>3.2454744574113301E-3</v>
      </c>
      <c r="R3842">
        <v>751.09638554216872</v>
      </c>
      <c r="S3842">
        <v>0</v>
      </c>
      <c r="T3842">
        <v>1.9</v>
      </c>
      <c r="U3842">
        <v>8.5</v>
      </c>
      <c r="V3842" s="3" t="s">
        <v>137</v>
      </c>
      <c r="W3842" t="s">
        <v>65</v>
      </c>
    </row>
    <row r="3843" spans="1:23" x14ac:dyDescent="0.25">
      <c r="A3843">
        <v>3842</v>
      </c>
      <c r="B3843" t="s">
        <v>4</v>
      </c>
      <c r="C3843">
        <v>1</v>
      </c>
      <c r="D3843" t="s">
        <v>7</v>
      </c>
      <c r="E3843">
        <v>0.1</v>
      </c>
      <c r="F3843" t="s">
        <v>23</v>
      </c>
      <c r="G3843">
        <v>0.05</v>
      </c>
      <c r="H3843" t="s">
        <v>35</v>
      </c>
      <c r="I3843">
        <v>0.7</v>
      </c>
      <c r="Q3843">
        <v>2.7772119324293602E-3</v>
      </c>
      <c r="R3843">
        <v>699.81831187411376</v>
      </c>
      <c r="S3843">
        <v>0</v>
      </c>
      <c r="T3843">
        <v>1.9</v>
      </c>
      <c r="U3843">
        <v>8.5</v>
      </c>
      <c r="V3843" s="3" t="s">
        <v>137</v>
      </c>
      <c r="W3843" t="s">
        <v>65</v>
      </c>
    </row>
    <row r="3844" spans="1:23" x14ac:dyDescent="0.25">
      <c r="A3844">
        <v>3843</v>
      </c>
      <c r="B3844" t="s">
        <v>4</v>
      </c>
      <c r="C3844">
        <v>1</v>
      </c>
      <c r="D3844" t="s">
        <v>7</v>
      </c>
      <c r="E3844">
        <v>0.1</v>
      </c>
      <c r="F3844" t="s">
        <v>23</v>
      </c>
      <c r="G3844">
        <v>0.05</v>
      </c>
      <c r="H3844" t="s">
        <v>35</v>
      </c>
      <c r="I3844">
        <v>0.7</v>
      </c>
      <c r="Q3844">
        <v>2.5032039797173301E-3</v>
      </c>
      <c r="R3844">
        <v>649.65943012212074</v>
      </c>
      <c r="S3844">
        <v>0</v>
      </c>
      <c r="T3844">
        <v>1.9</v>
      </c>
      <c r="U3844">
        <v>8.5</v>
      </c>
      <c r="V3844" s="3" t="s">
        <v>137</v>
      </c>
      <c r="W3844" t="s">
        <v>65</v>
      </c>
    </row>
    <row r="3845" spans="1:23" x14ac:dyDescent="0.25">
      <c r="A3845">
        <v>3844</v>
      </c>
      <c r="B3845" t="s">
        <v>4</v>
      </c>
      <c r="C3845">
        <v>1</v>
      </c>
      <c r="D3845" t="s">
        <v>7</v>
      </c>
      <c r="E3845">
        <v>0.1</v>
      </c>
      <c r="F3845" t="s">
        <v>23</v>
      </c>
      <c r="G3845">
        <v>0.05</v>
      </c>
      <c r="H3845" t="s">
        <v>35</v>
      </c>
      <c r="I3845">
        <v>0.7</v>
      </c>
      <c r="Q3845">
        <v>2.63665089873037E-3</v>
      </c>
      <c r="R3845">
        <v>599.91399229782348</v>
      </c>
      <c r="S3845">
        <v>0</v>
      </c>
      <c r="T3845">
        <v>1.9</v>
      </c>
      <c r="U3845">
        <v>8.5</v>
      </c>
      <c r="V3845" s="3" t="s">
        <v>137</v>
      </c>
      <c r="W3845" t="s">
        <v>65</v>
      </c>
    </row>
    <row r="3846" spans="1:23" x14ac:dyDescent="0.25">
      <c r="A3846">
        <v>3845</v>
      </c>
      <c r="B3846" t="s">
        <v>4</v>
      </c>
      <c r="C3846">
        <v>1</v>
      </c>
      <c r="D3846" t="s">
        <v>7</v>
      </c>
      <c r="E3846">
        <v>0.1</v>
      </c>
      <c r="F3846" t="s">
        <v>23</v>
      </c>
      <c r="G3846">
        <v>0.05</v>
      </c>
      <c r="H3846" t="s">
        <v>35</v>
      </c>
      <c r="I3846">
        <v>0.7</v>
      </c>
      <c r="Q3846">
        <v>2.63665089873037E-3</v>
      </c>
      <c r="R3846">
        <v>549.24909310762143</v>
      </c>
      <c r="S3846">
        <v>0</v>
      </c>
      <c r="T3846">
        <v>1.9</v>
      </c>
      <c r="U3846">
        <v>8.5</v>
      </c>
      <c r="V3846" s="3" t="s">
        <v>137</v>
      </c>
      <c r="W3846" t="s">
        <v>65</v>
      </c>
    </row>
    <row r="3847" spans="1:23" x14ac:dyDescent="0.25">
      <c r="A3847">
        <v>3846</v>
      </c>
      <c r="B3847" t="s">
        <v>4</v>
      </c>
      <c r="C3847">
        <v>1</v>
      </c>
      <c r="D3847" t="s">
        <v>7</v>
      </c>
      <c r="E3847">
        <v>0.05</v>
      </c>
      <c r="F3847" t="s">
        <v>23</v>
      </c>
      <c r="G3847">
        <v>0.1</v>
      </c>
      <c r="H3847" t="s">
        <v>35</v>
      </c>
      <c r="I3847">
        <v>0.7</v>
      </c>
      <c r="Q3847">
        <v>1.20806291399197E-2</v>
      </c>
      <c r="R3847">
        <v>799.5552050473193</v>
      </c>
      <c r="S3847">
        <v>20</v>
      </c>
      <c r="T3847">
        <v>0</v>
      </c>
      <c r="U3847">
        <v>12.7</v>
      </c>
      <c r="V3847" s="3" t="s">
        <v>137</v>
      </c>
      <c r="W3847" t="s">
        <v>65</v>
      </c>
    </row>
    <row r="3848" spans="1:23" x14ac:dyDescent="0.25">
      <c r="A3848">
        <v>3847</v>
      </c>
      <c r="B3848" t="s">
        <v>4</v>
      </c>
      <c r="C3848">
        <v>1</v>
      </c>
      <c r="D3848" t="s">
        <v>7</v>
      </c>
      <c r="E3848">
        <v>0.05</v>
      </c>
      <c r="F3848" t="s">
        <v>23</v>
      </c>
      <c r="G3848">
        <v>0.1</v>
      </c>
      <c r="H3848" t="s">
        <v>35</v>
      </c>
      <c r="I3848">
        <v>0.7</v>
      </c>
      <c r="Q3848">
        <v>8.8666832470990498E-3</v>
      </c>
      <c r="R3848">
        <v>751.09638554216872</v>
      </c>
      <c r="S3848">
        <v>20</v>
      </c>
      <c r="T3848">
        <v>0</v>
      </c>
      <c r="U3848">
        <v>12.7</v>
      </c>
      <c r="V3848" s="3" t="s">
        <v>137</v>
      </c>
      <c r="W3848" t="s">
        <v>65</v>
      </c>
    </row>
    <row r="3849" spans="1:23" x14ac:dyDescent="0.25">
      <c r="A3849">
        <v>3848</v>
      </c>
      <c r="B3849" t="s">
        <v>4</v>
      </c>
      <c r="C3849">
        <v>1</v>
      </c>
      <c r="D3849" t="s">
        <v>7</v>
      </c>
      <c r="E3849">
        <v>0.05</v>
      </c>
      <c r="F3849" t="s">
        <v>23</v>
      </c>
      <c r="G3849">
        <v>0.1</v>
      </c>
      <c r="H3849" t="s">
        <v>35</v>
      </c>
      <c r="I3849">
        <v>0.7</v>
      </c>
      <c r="Q3849">
        <v>5.2951784060681602E-3</v>
      </c>
      <c r="R3849">
        <v>699.81831187411376</v>
      </c>
      <c r="S3849">
        <v>20</v>
      </c>
      <c r="T3849">
        <v>0</v>
      </c>
      <c r="U3849">
        <v>12.7</v>
      </c>
      <c r="V3849" s="3" t="s">
        <v>137</v>
      </c>
      <c r="W3849" t="s">
        <v>65</v>
      </c>
    </row>
    <row r="3850" spans="1:23" x14ac:dyDescent="0.25">
      <c r="A3850">
        <v>3849</v>
      </c>
      <c r="B3850" t="s">
        <v>4</v>
      </c>
      <c r="C3850">
        <v>1</v>
      </c>
      <c r="D3850" t="s">
        <v>7</v>
      </c>
      <c r="E3850">
        <v>0.05</v>
      </c>
      <c r="F3850" t="s">
        <v>23</v>
      </c>
      <c r="G3850">
        <v>0.1</v>
      </c>
      <c r="H3850" t="s">
        <v>35</v>
      </c>
      <c r="I3850">
        <v>0.7</v>
      </c>
      <c r="Q3850">
        <v>3.5057110651177301E-3</v>
      </c>
      <c r="R3850">
        <v>649.65943012212074</v>
      </c>
      <c r="S3850">
        <v>20</v>
      </c>
      <c r="T3850">
        <v>0</v>
      </c>
      <c r="U3850">
        <v>12.7</v>
      </c>
      <c r="V3850" s="3" t="s">
        <v>137</v>
      </c>
      <c r="W3850" t="s">
        <v>65</v>
      </c>
    </row>
    <row r="3851" spans="1:23" x14ac:dyDescent="0.25">
      <c r="A3851">
        <v>3850</v>
      </c>
      <c r="B3851" t="s">
        <v>4</v>
      </c>
      <c r="C3851">
        <v>1</v>
      </c>
      <c r="D3851" t="s">
        <v>7</v>
      </c>
      <c r="E3851">
        <v>0.05</v>
      </c>
      <c r="F3851" t="s">
        <v>23</v>
      </c>
      <c r="G3851">
        <v>0.1</v>
      </c>
      <c r="H3851" t="s">
        <v>35</v>
      </c>
      <c r="I3851">
        <v>0.7</v>
      </c>
      <c r="Q3851">
        <v>2.5730472486349102E-3</v>
      </c>
      <c r="R3851">
        <v>599.91399229782348</v>
      </c>
      <c r="S3851">
        <v>20</v>
      </c>
      <c r="T3851">
        <v>0</v>
      </c>
      <c r="U3851">
        <v>12.7</v>
      </c>
      <c r="V3851" s="3" t="s">
        <v>137</v>
      </c>
      <c r="W3851" t="s">
        <v>65</v>
      </c>
    </row>
    <row r="3852" spans="1:23" x14ac:dyDescent="0.25">
      <c r="A3852">
        <v>3851</v>
      </c>
      <c r="B3852" t="s">
        <v>4</v>
      </c>
      <c r="C3852">
        <v>1</v>
      </c>
      <c r="D3852" t="s">
        <v>7</v>
      </c>
      <c r="E3852">
        <v>0.05</v>
      </c>
      <c r="F3852" t="s">
        <v>23</v>
      </c>
      <c r="G3852">
        <v>0.1</v>
      </c>
      <c r="H3852" t="s">
        <v>35</v>
      </c>
      <c r="I3852">
        <v>0.7</v>
      </c>
      <c r="Q3852">
        <v>1.45941600416277E-3</v>
      </c>
      <c r="R3852">
        <v>549.24909310762143</v>
      </c>
      <c r="S3852">
        <v>20</v>
      </c>
      <c r="T3852">
        <v>0</v>
      </c>
      <c r="U3852">
        <v>12.7</v>
      </c>
      <c r="V3852" s="3" t="s">
        <v>137</v>
      </c>
      <c r="W3852" t="s">
        <v>65</v>
      </c>
    </row>
    <row r="3853" spans="1:23" x14ac:dyDescent="0.25">
      <c r="A3853">
        <v>3852</v>
      </c>
      <c r="B3853" t="s">
        <v>4</v>
      </c>
      <c r="C3853">
        <v>1</v>
      </c>
      <c r="D3853" t="s">
        <v>7</v>
      </c>
      <c r="E3853">
        <v>0.05</v>
      </c>
      <c r="F3853" t="s">
        <v>23</v>
      </c>
      <c r="G3853">
        <v>0.1</v>
      </c>
      <c r="H3853" t="s">
        <v>35</v>
      </c>
      <c r="I3853">
        <v>0.7</v>
      </c>
      <c r="Q3853">
        <v>1.31916995647357E-2</v>
      </c>
      <c r="R3853">
        <v>799.5552050473193</v>
      </c>
      <c r="S3853">
        <v>20</v>
      </c>
      <c r="T3853">
        <v>1.9</v>
      </c>
      <c r="U3853">
        <v>12.7</v>
      </c>
      <c r="V3853" s="3" t="s">
        <v>137</v>
      </c>
      <c r="W3853" t="s">
        <v>65</v>
      </c>
    </row>
    <row r="3854" spans="1:23" x14ac:dyDescent="0.25">
      <c r="A3854">
        <v>3853</v>
      </c>
      <c r="B3854" t="s">
        <v>4</v>
      </c>
      <c r="C3854">
        <v>1</v>
      </c>
      <c r="D3854" t="s">
        <v>7</v>
      </c>
      <c r="E3854">
        <v>0.05</v>
      </c>
      <c r="F3854" t="s">
        <v>23</v>
      </c>
      <c r="G3854">
        <v>0.1</v>
      </c>
      <c r="H3854" t="s">
        <v>35</v>
      </c>
      <c r="I3854">
        <v>0.7</v>
      </c>
      <c r="Q3854">
        <v>1.0717048298967099E-2</v>
      </c>
      <c r="R3854">
        <v>751.09638554216872</v>
      </c>
      <c r="S3854">
        <v>20</v>
      </c>
      <c r="T3854">
        <v>1.9</v>
      </c>
      <c r="U3854">
        <v>12.7</v>
      </c>
      <c r="V3854" s="3" t="s">
        <v>137</v>
      </c>
      <c r="W3854" t="s">
        <v>65</v>
      </c>
    </row>
    <row r="3855" spans="1:23" x14ac:dyDescent="0.25">
      <c r="A3855">
        <v>3854</v>
      </c>
      <c r="B3855" t="s">
        <v>4</v>
      </c>
      <c r="C3855">
        <v>1</v>
      </c>
      <c r="D3855" t="s">
        <v>7</v>
      </c>
      <c r="E3855">
        <v>0.05</v>
      </c>
      <c r="F3855" t="s">
        <v>23</v>
      </c>
      <c r="G3855">
        <v>0.1</v>
      </c>
      <c r="H3855" t="s">
        <v>35</v>
      </c>
      <c r="I3855">
        <v>0.7</v>
      </c>
      <c r="Q3855">
        <v>8.2659587388018204E-3</v>
      </c>
      <c r="R3855">
        <v>699.81831187411376</v>
      </c>
      <c r="S3855">
        <v>20</v>
      </c>
      <c r="T3855">
        <v>1.9</v>
      </c>
      <c r="U3855">
        <v>12.7</v>
      </c>
      <c r="V3855" s="3" t="s">
        <v>137</v>
      </c>
      <c r="W3855" t="s">
        <v>65</v>
      </c>
    </row>
    <row r="3856" spans="1:23" x14ac:dyDescent="0.25">
      <c r="A3856">
        <v>3855</v>
      </c>
      <c r="B3856" t="s">
        <v>4</v>
      </c>
      <c r="C3856">
        <v>1</v>
      </c>
      <c r="D3856" t="s">
        <v>7</v>
      </c>
      <c r="E3856">
        <v>0.05</v>
      </c>
      <c r="F3856" t="s">
        <v>23</v>
      </c>
      <c r="G3856">
        <v>0.1</v>
      </c>
      <c r="H3856" t="s">
        <v>35</v>
      </c>
      <c r="I3856">
        <v>0.7</v>
      </c>
      <c r="Q3856">
        <v>7.0733322796444498E-3</v>
      </c>
      <c r="R3856">
        <v>649.65943012212074</v>
      </c>
      <c r="S3856">
        <v>20</v>
      </c>
      <c r="T3856">
        <v>1.9</v>
      </c>
      <c r="U3856">
        <v>12.7</v>
      </c>
      <c r="V3856" s="3" t="s">
        <v>137</v>
      </c>
      <c r="W3856" t="s">
        <v>65</v>
      </c>
    </row>
    <row r="3857" spans="1:23" x14ac:dyDescent="0.25">
      <c r="A3857">
        <v>3856</v>
      </c>
      <c r="B3857" t="s">
        <v>4</v>
      </c>
      <c r="C3857">
        <v>1</v>
      </c>
      <c r="D3857" t="s">
        <v>7</v>
      </c>
      <c r="E3857">
        <v>0.05</v>
      </c>
      <c r="F3857" t="s">
        <v>23</v>
      </c>
      <c r="G3857">
        <v>0.1</v>
      </c>
      <c r="H3857" t="s">
        <v>35</v>
      </c>
      <c r="I3857">
        <v>0.7</v>
      </c>
      <c r="Q3857">
        <v>6.3754563724565203E-3</v>
      </c>
      <c r="R3857">
        <v>599.91399229782348</v>
      </c>
      <c r="S3857">
        <v>20</v>
      </c>
      <c r="T3857">
        <v>1.9</v>
      </c>
      <c r="U3857">
        <v>12.7</v>
      </c>
      <c r="V3857" s="3" t="s">
        <v>137</v>
      </c>
      <c r="W3857" t="s">
        <v>65</v>
      </c>
    </row>
    <row r="3858" spans="1:23" x14ac:dyDescent="0.25">
      <c r="A3858">
        <v>3857</v>
      </c>
      <c r="B3858" t="s">
        <v>4</v>
      </c>
      <c r="C3858">
        <v>1</v>
      </c>
      <c r="D3858" t="s">
        <v>7</v>
      </c>
      <c r="E3858">
        <v>0.05</v>
      </c>
      <c r="F3858" t="s">
        <v>23</v>
      </c>
      <c r="G3858">
        <v>0.1</v>
      </c>
      <c r="H3858" t="s">
        <v>35</v>
      </c>
      <c r="I3858">
        <v>0.7</v>
      </c>
      <c r="Q3858">
        <v>5.1794746792312198E-3</v>
      </c>
      <c r="R3858">
        <v>549.24909310762143</v>
      </c>
      <c r="S3858">
        <v>20</v>
      </c>
      <c r="T3858">
        <v>1.9</v>
      </c>
      <c r="U3858">
        <v>12.7</v>
      </c>
      <c r="V3858" s="3" t="s">
        <v>137</v>
      </c>
      <c r="W3858" t="s">
        <v>65</v>
      </c>
    </row>
    <row r="3859" spans="1:23" x14ac:dyDescent="0.25">
      <c r="A3859">
        <v>3858</v>
      </c>
      <c r="B3859" t="s">
        <v>4</v>
      </c>
      <c r="C3859">
        <v>1</v>
      </c>
      <c r="D3859" t="s">
        <v>7</v>
      </c>
      <c r="E3859">
        <v>0.05</v>
      </c>
      <c r="F3859" t="s">
        <v>23</v>
      </c>
      <c r="G3859">
        <v>0.1</v>
      </c>
      <c r="H3859" t="s">
        <v>35</v>
      </c>
      <c r="I3859">
        <v>0.7</v>
      </c>
      <c r="Q3859">
        <v>8.7066206805851299E-3</v>
      </c>
      <c r="R3859">
        <v>799.5552050473193</v>
      </c>
      <c r="S3859">
        <v>0</v>
      </c>
      <c r="T3859">
        <v>1.9</v>
      </c>
      <c r="U3859">
        <v>12.7</v>
      </c>
      <c r="V3859" s="3" t="s">
        <v>137</v>
      </c>
      <c r="W3859" t="s">
        <v>65</v>
      </c>
    </row>
    <row r="3860" spans="1:23" x14ac:dyDescent="0.25">
      <c r="A3860">
        <v>3859</v>
      </c>
      <c r="B3860" t="s">
        <v>4</v>
      </c>
      <c r="C3860">
        <v>1</v>
      </c>
      <c r="D3860" t="s">
        <v>7</v>
      </c>
      <c r="E3860">
        <v>0.05</v>
      </c>
      <c r="F3860" t="s">
        <v>23</v>
      </c>
      <c r="G3860">
        <v>0.1</v>
      </c>
      <c r="H3860" t="s">
        <v>35</v>
      </c>
      <c r="I3860">
        <v>0.7</v>
      </c>
      <c r="Q3860">
        <v>7.8475997035146391E-3</v>
      </c>
      <c r="R3860">
        <v>751.09638554216872</v>
      </c>
      <c r="S3860">
        <v>0</v>
      </c>
      <c r="T3860">
        <v>1.9</v>
      </c>
      <c r="U3860">
        <v>12.7</v>
      </c>
      <c r="V3860" s="3" t="s">
        <v>137</v>
      </c>
      <c r="W3860" t="s">
        <v>65</v>
      </c>
    </row>
    <row r="3861" spans="1:23" x14ac:dyDescent="0.25">
      <c r="A3861">
        <v>3860</v>
      </c>
      <c r="B3861" t="s">
        <v>4</v>
      </c>
      <c r="C3861">
        <v>1</v>
      </c>
      <c r="D3861" t="s">
        <v>7</v>
      </c>
      <c r="E3861">
        <v>0.05</v>
      </c>
      <c r="F3861" t="s">
        <v>23</v>
      </c>
      <c r="G3861">
        <v>0.1</v>
      </c>
      <c r="H3861" t="s">
        <v>35</v>
      </c>
      <c r="I3861">
        <v>0.7</v>
      </c>
      <c r="Q3861">
        <v>7.0733322796444498E-3</v>
      </c>
      <c r="R3861">
        <v>699.81831187411376</v>
      </c>
      <c r="S3861">
        <v>0</v>
      </c>
      <c r="T3861">
        <v>1.9</v>
      </c>
      <c r="U3861">
        <v>12.7</v>
      </c>
      <c r="V3861" s="3" t="s">
        <v>137</v>
      </c>
      <c r="W3861" t="s">
        <v>65</v>
      </c>
    </row>
    <row r="3862" spans="1:23" x14ac:dyDescent="0.25">
      <c r="A3862">
        <v>3861</v>
      </c>
      <c r="B3862" t="s">
        <v>4</v>
      </c>
      <c r="C3862">
        <v>1</v>
      </c>
      <c r="D3862" t="s">
        <v>7</v>
      </c>
      <c r="E3862">
        <v>0.05</v>
      </c>
      <c r="F3862" t="s">
        <v>23</v>
      </c>
      <c r="G3862">
        <v>0.1</v>
      </c>
      <c r="H3862" t="s">
        <v>35</v>
      </c>
      <c r="I3862">
        <v>0.7</v>
      </c>
      <c r="Q3862">
        <v>6.7153347911151698E-3</v>
      </c>
      <c r="R3862">
        <v>649.65943012212074</v>
      </c>
      <c r="S3862">
        <v>0</v>
      </c>
      <c r="T3862">
        <v>1.9</v>
      </c>
      <c r="U3862">
        <v>12.7</v>
      </c>
      <c r="V3862" s="3" t="s">
        <v>137</v>
      </c>
      <c r="W3862" t="s">
        <v>65</v>
      </c>
    </row>
    <row r="3863" spans="1:23" x14ac:dyDescent="0.25">
      <c r="A3863">
        <v>3862</v>
      </c>
      <c r="B3863" t="s">
        <v>4</v>
      </c>
      <c r="C3863">
        <v>1</v>
      </c>
      <c r="D3863" t="s">
        <v>7</v>
      </c>
      <c r="E3863">
        <v>0.05</v>
      </c>
      <c r="F3863" t="s">
        <v>23</v>
      </c>
      <c r="G3863">
        <v>0.1</v>
      </c>
      <c r="H3863" t="s">
        <v>35</v>
      </c>
      <c r="I3863">
        <v>0.7</v>
      </c>
      <c r="Q3863">
        <v>7.0733322796444498E-3</v>
      </c>
      <c r="R3863">
        <v>599.91399229782348</v>
      </c>
      <c r="S3863">
        <v>0</v>
      </c>
      <c r="T3863">
        <v>1.9</v>
      </c>
      <c r="U3863">
        <v>12.7</v>
      </c>
      <c r="V3863" s="3" t="s">
        <v>137</v>
      </c>
      <c r="W3863" t="s">
        <v>65</v>
      </c>
    </row>
    <row r="3864" spans="1:23" x14ac:dyDescent="0.25">
      <c r="A3864">
        <v>3863</v>
      </c>
      <c r="B3864" t="s">
        <v>4</v>
      </c>
      <c r="C3864">
        <v>1</v>
      </c>
      <c r="D3864" t="s">
        <v>7</v>
      </c>
      <c r="E3864">
        <v>0.05</v>
      </c>
      <c r="F3864" t="s">
        <v>23</v>
      </c>
      <c r="G3864">
        <v>0.1</v>
      </c>
      <c r="H3864" t="s">
        <v>35</v>
      </c>
      <c r="I3864">
        <v>0.7</v>
      </c>
      <c r="Q3864">
        <v>6.3754563724565299E-3</v>
      </c>
      <c r="R3864">
        <v>549.24909310762143</v>
      </c>
      <c r="S3864">
        <v>0</v>
      </c>
      <c r="T3864">
        <v>1.9</v>
      </c>
      <c r="U3864">
        <v>12.7</v>
      </c>
      <c r="V3864" s="3" t="s">
        <v>137</v>
      </c>
      <c r="W3864" t="s">
        <v>65</v>
      </c>
    </row>
    <row r="3865" spans="1:23" x14ac:dyDescent="0.25">
      <c r="A3865">
        <v>3864</v>
      </c>
      <c r="B3865" t="s">
        <v>4</v>
      </c>
      <c r="C3865">
        <v>1</v>
      </c>
      <c r="D3865" t="s">
        <v>23</v>
      </c>
      <c r="E3865">
        <v>0.15</v>
      </c>
      <c r="F3865" t="s">
        <v>35</v>
      </c>
      <c r="G3865">
        <v>0.7</v>
      </c>
      <c r="Q3865">
        <v>3.2170861172938402E-2</v>
      </c>
      <c r="R3865">
        <v>799.5552050473193</v>
      </c>
      <c r="S3865">
        <v>20</v>
      </c>
      <c r="T3865">
        <v>0</v>
      </c>
      <c r="U3865">
        <v>15.2</v>
      </c>
      <c r="V3865" s="3" t="s">
        <v>137</v>
      </c>
      <c r="W3865" t="s">
        <v>65</v>
      </c>
    </row>
    <row r="3866" spans="1:23" x14ac:dyDescent="0.25">
      <c r="A3866">
        <v>3865</v>
      </c>
      <c r="B3866" t="s">
        <v>4</v>
      </c>
      <c r="C3866">
        <v>1</v>
      </c>
      <c r="D3866" t="s">
        <v>23</v>
      </c>
      <c r="E3866">
        <v>0.15</v>
      </c>
      <c r="F3866" t="s">
        <v>35</v>
      </c>
      <c r="G3866">
        <v>0.7</v>
      </c>
      <c r="Q3866">
        <v>2.4861217215252598E-2</v>
      </c>
      <c r="R3866">
        <v>751.09638554216872</v>
      </c>
      <c r="S3866">
        <v>20</v>
      </c>
      <c r="T3866">
        <v>0</v>
      </c>
      <c r="U3866">
        <v>15.2</v>
      </c>
      <c r="V3866" s="3" t="s">
        <v>137</v>
      </c>
      <c r="W3866" t="s">
        <v>65</v>
      </c>
    </row>
    <row r="3867" spans="1:23" x14ac:dyDescent="0.25">
      <c r="A3867">
        <v>3866</v>
      </c>
      <c r="B3867" t="s">
        <v>4</v>
      </c>
      <c r="C3867">
        <v>1</v>
      </c>
      <c r="D3867" t="s">
        <v>23</v>
      </c>
      <c r="E3867">
        <v>0.15</v>
      </c>
      <c r="F3867" t="s">
        <v>35</v>
      </c>
      <c r="G3867">
        <v>0.7</v>
      </c>
      <c r="Q3867">
        <v>1.7330295587336501E-2</v>
      </c>
      <c r="R3867">
        <v>699.81831187411376</v>
      </c>
      <c r="S3867">
        <v>20</v>
      </c>
      <c r="T3867">
        <v>0</v>
      </c>
      <c r="U3867">
        <v>15.2</v>
      </c>
      <c r="V3867" s="3" t="s">
        <v>137</v>
      </c>
      <c r="W3867" t="s">
        <v>65</v>
      </c>
    </row>
    <row r="3868" spans="1:23" x14ac:dyDescent="0.25">
      <c r="A3868">
        <v>3867</v>
      </c>
      <c r="B3868" t="s">
        <v>4</v>
      </c>
      <c r="C3868">
        <v>1</v>
      </c>
      <c r="D3868" t="s">
        <v>23</v>
      </c>
      <c r="E3868">
        <v>0.15</v>
      </c>
      <c r="F3868" t="s">
        <v>35</v>
      </c>
      <c r="G3868">
        <v>0.7</v>
      </c>
      <c r="Q3868">
        <v>1.20806291399197E-2</v>
      </c>
      <c r="R3868">
        <v>649.65943012212074</v>
      </c>
      <c r="S3868">
        <v>20</v>
      </c>
      <c r="T3868">
        <v>0</v>
      </c>
      <c r="U3868">
        <v>15.2</v>
      </c>
      <c r="V3868" s="3" t="s">
        <v>137</v>
      </c>
      <c r="W3868" t="s">
        <v>65</v>
      </c>
    </row>
    <row r="3869" spans="1:23" x14ac:dyDescent="0.25">
      <c r="A3869">
        <v>3868</v>
      </c>
      <c r="B3869" t="s">
        <v>4</v>
      </c>
      <c r="C3869">
        <v>1</v>
      </c>
      <c r="D3869" t="s">
        <v>23</v>
      </c>
      <c r="E3869">
        <v>0.15</v>
      </c>
      <c r="F3869" t="s">
        <v>35</v>
      </c>
      <c r="G3869">
        <v>0.7</v>
      </c>
      <c r="Q3869">
        <v>8.42118356728545E-3</v>
      </c>
      <c r="R3869">
        <v>599.91399229782348</v>
      </c>
      <c r="S3869">
        <v>20</v>
      </c>
      <c r="T3869">
        <v>0</v>
      </c>
      <c r="U3869">
        <v>15.2</v>
      </c>
      <c r="V3869" s="3" t="s">
        <v>137</v>
      </c>
      <c r="W3869" t="s">
        <v>65</v>
      </c>
    </row>
    <row r="3870" spans="1:23" x14ac:dyDescent="0.25">
      <c r="A3870">
        <v>3869</v>
      </c>
      <c r="B3870" t="s">
        <v>4</v>
      </c>
      <c r="C3870">
        <v>1</v>
      </c>
      <c r="D3870" t="s">
        <v>23</v>
      </c>
      <c r="E3870">
        <v>0.15</v>
      </c>
      <c r="F3870" t="s">
        <v>35</v>
      </c>
      <c r="G3870">
        <v>0.7</v>
      </c>
      <c r="Q3870">
        <v>6.5077795944085502E-3</v>
      </c>
      <c r="R3870">
        <v>549.24909310762143</v>
      </c>
      <c r="S3870">
        <v>20</v>
      </c>
      <c r="T3870">
        <v>0</v>
      </c>
      <c r="U3870">
        <v>15.2</v>
      </c>
      <c r="V3870" s="3" t="s">
        <v>137</v>
      </c>
      <c r="W3870" t="s">
        <v>65</v>
      </c>
    </row>
    <row r="3871" spans="1:23" x14ac:dyDescent="0.25">
      <c r="A3871">
        <v>3870</v>
      </c>
      <c r="B3871" t="s">
        <v>4</v>
      </c>
      <c r="C3871">
        <v>1</v>
      </c>
      <c r="D3871" t="s">
        <v>23</v>
      </c>
      <c r="E3871">
        <v>0.15</v>
      </c>
      <c r="F3871" t="s">
        <v>35</v>
      </c>
      <c r="G3871">
        <v>0.7</v>
      </c>
      <c r="Q3871">
        <v>3.5389316954909898E-2</v>
      </c>
      <c r="R3871">
        <v>799.5552050473193</v>
      </c>
      <c r="S3871">
        <v>20</v>
      </c>
      <c r="T3871">
        <v>1.9</v>
      </c>
      <c r="U3871">
        <v>15.2</v>
      </c>
      <c r="V3871" s="3" t="s">
        <v>137</v>
      </c>
      <c r="W3871" t="s">
        <v>65</v>
      </c>
    </row>
    <row r="3872" spans="1:23" x14ac:dyDescent="0.25">
      <c r="A3872">
        <v>3871</v>
      </c>
      <c r="B3872" t="s">
        <v>4</v>
      </c>
      <c r="C3872">
        <v>1</v>
      </c>
      <c r="D3872" t="s">
        <v>23</v>
      </c>
      <c r="E3872">
        <v>0.15</v>
      </c>
      <c r="F3872" t="s">
        <v>35</v>
      </c>
      <c r="G3872">
        <v>0.7</v>
      </c>
      <c r="Q3872">
        <v>3.0283286655749499E-2</v>
      </c>
      <c r="R3872">
        <v>751.09638554216872</v>
      </c>
      <c r="S3872">
        <v>20</v>
      </c>
      <c r="T3872">
        <v>1.9</v>
      </c>
      <c r="U3872">
        <v>15.2</v>
      </c>
      <c r="V3872" s="3" t="s">
        <v>137</v>
      </c>
      <c r="W3872" t="s">
        <v>65</v>
      </c>
    </row>
    <row r="3873" spans="1:23" x14ac:dyDescent="0.25">
      <c r="A3873">
        <v>3872</v>
      </c>
      <c r="B3873" t="s">
        <v>4</v>
      </c>
      <c r="C3873">
        <v>1</v>
      </c>
      <c r="D3873" t="s">
        <v>23</v>
      </c>
      <c r="E3873">
        <v>0.15</v>
      </c>
      <c r="F3873" t="s">
        <v>35</v>
      </c>
      <c r="G3873">
        <v>0.7</v>
      </c>
      <c r="Q3873">
        <v>2.3357214690901199E-2</v>
      </c>
      <c r="R3873">
        <v>699.81831187411376</v>
      </c>
      <c r="S3873">
        <v>20</v>
      </c>
      <c r="T3873">
        <v>1.9</v>
      </c>
      <c r="U3873">
        <v>15.2</v>
      </c>
      <c r="V3873" s="3" t="s">
        <v>137</v>
      </c>
      <c r="W3873" t="s">
        <v>65</v>
      </c>
    </row>
    <row r="3874" spans="1:23" x14ac:dyDescent="0.25">
      <c r="A3874">
        <v>3873</v>
      </c>
      <c r="B3874" t="s">
        <v>4</v>
      </c>
      <c r="C3874">
        <v>1</v>
      </c>
      <c r="D3874" t="s">
        <v>23</v>
      </c>
      <c r="E3874">
        <v>0.15</v>
      </c>
      <c r="F3874" t="s">
        <v>35</v>
      </c>
      <c r="G3874">
        <v>0.7</v>
      </c>
      <c r="Q3874">
        <v>1.9987196386572498E-2</v>
      </c>
      <c r="R3874">
        <v>649.65943012212074</v>
      </c>
      <c r="S3874">
        <v>20</v>
      </c>
      <c r="T3874">
        <v>1.9</v>
      </c>
      <c r="U3874">
        <v>15.2</v>
      </c>
      <c r="V3874" s="3" t="s">
        <v>137</v>
      </c>
      <c r="W3874" t="s">
        <v>65</v>
      </c>
    </row>
    <row r="3875" spans="1:23" x14ac:dyDescent="0.25">
      <c r="A3875">
        <v>3874</v>
      </c>
      <c r="B3875" t="s">
        <v>4</v>
      </c>
      <c r="C3875">
        <v>1</v>
      </c>
      <c r="D3875" t="s">
        <v>23</v>
      </c>
      <c r="E3875">
        <v>0.15</v>
      </c>
      <c r="F3875" t="s">
        <v>35</v>
      </c>
      <c r="G3875">
        <v>0.7</v>
      </c>
      <c r="Q3875">
        <v>1.54159369284227E-2</v>
      </c>
      <c r="R3875">
        <v>599.91399229782348</v>
      </c>
      <c r="S3875">
        <v>20</v>
      </c>
      <c r="T3875">
        <v>1.9</v>
      </c>
      <c r="U3875">
        <v>15.2</v>
      </c>
      <c r="V3875" s="3" t="s">
        <v>137</v>
      </c>
      <c r="W3875" t="s">
        <v>65</v>
      </c>
    </row>
    <row r="3876" spans="1:23" x14ac:dyDescent="0.25">
      <c r="A3876">
        <v>3875</v>
      </c>
      <c r="B3876" t="s">
        <v>4</v>
      </c>
      <c r="C3876">
        <v>1</v>
      </c>
      <c r="D3876" t="s">
        <v>23</v>
      </c>
      <c r="E3876">
        <v>0.15</v>
      </c>
      <c r="F3876" t="s">
        <v>35</v>
      </c>
      <c r="G3876">
        <v>0.7</v>
      </c>
      <c r="Q3876">
        <v>1.25240375453507E-2</v>
      </c>
      <c r="R3876">
        <v>549.24909310762143</v>
      </c>
      <c r="S3876">
        <v>20</v>
      </c>
      <c r="T3876">
        <v>1.9</v>
      </c>
      <c r="U3876">
        <v>15.2</v>
      </c>
      <c r="V3876" s="3" t="s">
        <v>137</v>
      </c>
      <c r="W3876" t="s">
        <v>65</v>
      </c>
    </row>
    <row r="3877" spans="1:23" x14ac:dyDescent="0.25">
      <c r="A3877">
        <v>3876</v>
      </c>
      <c r="B3877" t="s">
        <v>4</v>
      </c>
      <c r="C3877">
        <v>1</v>
      </c>
      <c r="D3877" t="s">
        <v>23</v>
      </c>
      <c r="E3877">
        <v>0.15</v>
      </c>
      <c r="F3877" t="s">
        <v>35</v>
      </c>
      <c r="G3877">
        <v>0.7</v>
      </c>
      <c r="Q3877">
        <v>2.729544792402E-2</v>
      </c>
      <c r="R3877">
        <v>799.5552050473193</v>
      </c>
      <c r="S3877">
        <v>0</v>
      </c>
      <c r="T3877">
        <v>1.9</v>
      </c>
      <c r="U3877">
        <v>15.2</v>
      </c>
      <c r="V3877" s="3" t="s">
        <v>137</v>
      </c>
      <c r="W3877" t="s">
        <v>65</v>
      </c>
    </row>
    <row r="3878" spans="1:23" x14ac:dyDescent="0.25">
      <c r="A3878">
        <v>3877</v>
      </c>
      <c r="B3878" t="s">
        <v>4</v>
      </c>
      <c r="C3878">
        <v>1</v>
      </c>
      <c r="D3878" t="s">
        <v>23</v>
      </c>
      <c r="E3878">
        <v>0.15</v>
      </c>
      <c r="F3878" t="s">
        <v>35</v>
      </c>
      <c r="G3878">
        <v>0.7</v>
      </c>
      <c r="Q3878">
        <v>2.46023982086978E-2</v>
      </c>
      <c r="R3878">
        <v>751.09638554216872</v>
      </c>
      <c r="S3878">
        <v>0</v>
      </c>
      <c r="T3878">
        <v>1.9</v>
      </c>
      <c r="U3878">
        <v>15.2</v>
      </c>
      <c r="V3878" s="3" t="s">
        <v>137</v>
      </c>
      <c r="W3878" t="s">
        <v>65</v>
      </c>
    </row>
    <row r="3879" spans="1:23" x14ac:dyDescent="0.25">
      <c r="A3879">
        <v>3878</v>
      </c>
      <c r="B3879" t="s">
        <v>4</v>
      </c>
      <c r="C3879">
        <v>1</v>
      </c>
      <c r="D3879" t="s">
        <v>23</v>
      </c>
      <c r="E3879">
        <v>0.15</v>
      </c>
      <c r="F3879" t="s">
        <v>35</v>
      </c>
      <c r="G3879">
        <v>0.7</v>
      </c>
      <c r="Q3879">
        <v>2.2175052752539299E-2</v>
      </c>
      <c r="R3879">
        <v>699.81831187411376</v>
      </c>
      <c r="S3879">
        <v>0</v>
      </c>
      <c r="T3879">
        <v>1.9</v>
      </c>
      <c r="U3879">
        <v>15.2</v>
      </c>
      <c r="V3879" s="3" t="s">
        <v>137</v>
      </c>
      <c r="W3879" t="s">
        <v>65</v>
      </c>
    </row>
    <row r="3880" spans="1:23" x14ac:dyDescent="0.25">
      <c r="A3880">
        <v>3879</v>
      </c>
      <c r="B3880" t="s">
        <v>4</v>
      </c>
      <c r="C3880">
        <v>1</v>
      </c>
      <c r="D3880" t="s">
        <v>23</v>
      </c>
      <c r="E3880">
        <v>0.15</v>
      </c>
      <c r="F3880" t="s">
        <v>35</v>
      </c>
      <c r="G3880">
        <v>0.7</v>
      </c>
      <c r="Q3880">
        <v>1.9987196386572498E-2</v>
      </c>
      <c r="R3880">
        <v>649.65943012212074</v>
      </c>
      <c r="S3880">
        <v>0</v>
      </c>
      <c r="T3880">
        <v>1.9</v>
      </c>
      <c r="U3880">
        <v>15.2</v>
      </c>
      <c r="V3880" s="3" t="s">
        <v>137</v>
      </c>
      <c r="W3880" t="s">
        <v>65</v>
      </c>
    </row>
    <row r="3881" spans="1:23" x14ac:dyDescent="0.25">
      <c r="A3881">
        <v>3880</v>
      </c>
      <c r="B3881" t="s">
        <v>4</v>
      </c>
      <c r="C3881">
        <v>1</v>
      </c>
      <c r="D3881" t="s">
        <v>23</v>
      </c>
      <c r="E3881">
        <v>0.15</v>
      </c>
      <c r="F3881" t="s">
        <v>35</v>
      </c>
      <c r="G3881">
        <v>0.7</v>
      </c>
      <c r="Q3881">
        <v>1.62377673918872E-2</v>
      </c>
      <c r="R3881">
        <v>599.91399229782348</v>
      </c>
      <c r="S3881">
        <v>0</v>
      </c>
      <c r="T3881">
        <v>1.9</v>
      </c>
      <c r="U3881">
        <v>15.2</v>
      </c>
      <c r="V3881" s="3" t="s">
        <v>137</v>
      </c>
      <c r="W3881" t="s">
        <v>65</v>
      </c>
    </row>
    <row r="3882" spans="1:23" x14ac:dyDescent="0.25">
      <c r="A3882">
        <v>3881</v>
      </c>
      <c r="B3882" t="s">
        <v>4</v>
      </c>
      <c r="C3882">
        <v>1</v>
      </c>
      <c r="D3882" t="s">
        <v>23</v>
      </c>
      <c r="E3882">
        <v>0.15</v>
      </c>
      <c r="F3882" t="s">
        <v>35</v>
      </c>
      <c r="G3882">
        <v>0.7</v>
      </c>
      <c r="Q3882">
        <v>1.31916995647357E-2</v>
      </c>
      <c r="R3882">
        <v>549.24909310762143</v>
      </c>
      <c r="S3882">
        <v>0</v>
      </c>
      <c r="T3882">
        <v>1.9</v>
      </c>
      <c r="U3882">
        <v>15.2</v>
      </c>
      <c r="V3882" s="3" t="s">
        <v>137</v>
      </c>
      <c r="W3882" t="s">
        <v>65</v>
      </c>
    </row>
    <row r="3883" spans="1:23" x14ac:dyDescent="0.25">
      <c r="A3883">
        <v>3882</v>
      </c>
      <c r="B3883" t="s">
        <v>4</v>
      </c>
      <c r="C3883">
        <v>1</v>
      </c>
      <c r="D3883" t="s">
        <v>35</v>
      </c>
      <c r="E3883">
        <v>0.8</v>
      </c>
      <c r="F3883" t="s">
        <v>11</v>
      </c>
      <c r="G3883">
        <v>0.1</v>
      </c>
      <c r="Q3883">
        <v>5.7452105716582505E-2</v>
      </c>
      <c r="R3883">
        <v>802.16862598936723</v>
      </c>
      <c r="S3883">
        <v>20</v>
      </c>
      <c r="T3883">
        <v>3</v>
      </c>
      <c r="U3883">
        <v>1.5</v>
      </c>
      <c r="V3883" s="3" t="s">
        <v>124</v>
      </c>
      <c r="W3883" t="s">
        <v>65</v>
      </c>
    </row>
    <row r="3884" spans="1:23" x14ac:dyDescent="0.25">
      <c r="A3884">
        <v>3883</v>
      </c>
      <c r="B3884" t="s">
        <v>4</v>
      </c>
      <c r="C3884">
        <v>1</v>
      </c>
      <c r="D3884" t="s">
        <v>35</v>
      </c>
      <c r="E3884">
        <v>0.8</v>
      </c>
      <c r="F3884" t="s">
        <v>11</v>
      </c>
      <c r="G3884">
        <v>0.1</v>
      </c>
      <c r="Q3884">
        <v>5.0252473311414587E-2</v>
      </c>
      <c r="R3884">
        <v>752.71320278577195</v>
      </c>
      <c r="S3884">
        <v>20</v>
      </c>
      <c r="T3884">
        <v>3</v>
      </c>
      <c r="U3884">
        <v>1.5</v>
      </c>
      <c r="V3884" s="3" t="s">
        <v>124</v>
      </c>
      <c r="W3884" t="s">
        <v>65</v>
      </c>
    </row>
    <row r="3885" spans="1:23" x14ac:dyDescent="0.25">
      <c r="A3885">
        <v>3884</v>
      </c>
      <c r="B3885" t="s">
        <v>4</v>
      </c>
      <c r="C3885">
        <v>1</v>
      </c>
      <c r="D3885" t="s">
        <v>35</v>
      </c>
      <c r="E3885">
        <v>0.8</v>
      </c>
      <c r="F3885" t="s">
        <v>11</v>
      </c>
      <c r="G3885">
        <v>0.1</v>
      </c>
      <c r="Q3885">
        <v>4.1585485442272453E-2</v>
      </c>
      <c r="R3885">
        <v>700.67057869410633</v>
      </c>
      <c r="S3885">
        <v>20</v>
      </c>
      <c r="T3885">
        <v>3</v>
      </c>
      <c r="U3885">
        <v>1.5</v>
      </c>
      <c r="V3885" s="3" t="s">
        <v>124</v>
      </c>
      <c r="W3885" t="s">
        <v>65</v>
      </c>
    </row>
    <row r="3886" spans="1:23" x14ac:dyDescent="0.25">
      <c r="A3886">
        <v>3885</v>
      </c>
      <c r="B3886" t="s">
        <v>4</v>
      </c>
      <c r="C3886">
        <v>1</v>
      </c>
      <c r="D3886" t="s">
        <v>35</v>
      </c>
      <c r="E3886">
        <v>0.8</v>
      </c>
      <c r="F3886" t="s">
        <v>11</v>
      </c>
      <c r="G3886">
        <v>0.1</v>
      </c>
      <c r="Q3886">
        <v>3.3950961060264788E-2</v>
      </c>
      <c r="R3886">
        <v>650.53593764243124</v>
      </c>
      <c r="S3886">
        <v>20</v>
      </c>
      <c r="T3886">
        <v>3</v>
      </c>
      <c r="U3886">
        <v>1.5</v>
      </c>
      <c r="V3886" s="3" t="s">
        <v>124</v>
      </c>
      <c r="W3886" t="s">
        <v>65</v>
      </c>
    </row>
    <row r="3887" spans="1:23" x14ac:dyDescent="0.25">
      <c r="A3887">
        <v>3886</v>
      </c>
      <c r="B3887" t="s">
        <v>4</v>
      </c>
      <c r="C3887">
        <v>1</v>
      </c>
      <c r="D3887" t="s">
        <v>35</v>
      </c>
      <c r="E3887">
        <v>0.8</v>
      </c>
      <c r="F3887" t="s">
        <v>11</v>
      </c>
      <c r="G3887">
        <v>0.1</v>
      </c>
      <c r="Q3887">
        <v>2.6264811788549839E-2</v>
      </c>
      <c r="R3887">
        <v>600.661850379626</v>
      </c>
      <c r="S3887">
        <v>20</v>
      </c>
      <c r="T3887">
        <v>3</v>
      </c>
      <c r="U3887">
        <v>1.5</v>
      </c>
      <c r="V3887" s="3" t="s">
        <v>124</v>
      </c>
      <c r="W3887" t="s">
        <v>65</v>
      </c>
    </row>
    <row r="3888" spans="1:23" x14ac:dyDescent="0.25">
      <c r="A3888">
        <v>3887</v>
      </c>
      <c r="B3888" t="s">
        <v>4</v>
      </c>
      <c r="C3888">
        <v>1</v>
      </c>
      <c r="D3888" t="s">
        <v>35</v>
      </c>
      <c r="E3888">
        <v>0.8</v>
      </c>
      <c r="F3888" t="s">
        <v>11</v>
      </c>
      <c r="G3888">
        <v>0.1</v>
      </c>
      <c r="Q3888">
        <v>2.6264811788549839E-2</v>
      </c>
      <c r="R3888">
        <v>550.92189997898049</v>
      </c>
      <c r="S3888">
        <v>20</v>
      </c>
      <c r="T3888">
        <v>3</v>
      </c>
      <c r="U3888">
        <v>1.5</v>
      </c>
      <c r="V3888" s="3" t="s">
        <v>124</v>
      </c>
      <c r="W3888" t="s">
        <v>65</v>
      </c>
    </row>
    <row r="3889" spans="1:23" x14ac:dyDescent="0.25">
      <c r="A3889">
        <v>3888</v>
      </c>
      <c r="B3889" t="s">
        <v>4</v>
      </c>
      <c r="C3889">
        <v>1</v>
      </c>
      <c r="D3889" t="s">
        <v>35</v>
      </c>
      <c r="E3889">
        <v>0.8</v>
      </c>
      <c r="F3889" t="s">
        <v>11</v>
      </c>
      <c r="G3889">
        <v>0.1</v>
      </c>
      <c r="Q3889">
        <v>1.8586131642879145E-2</v>
      </c>
      <c r="R3889">
        <v>500.67998070456565</v>
      </c>
      <c r="S3889">
        <v>20</v>
      </c>
      <c r="T3889">
        <v>3</v>
      </c>
      <c r="U3889">
        <v>1.5</v>
      </c>
      <c r="V3889" s="3" t="s">
        <v>124</v>
      </c>
      <c r="W3889" t="s">
        <v>65</v>
      </c>
    </row>
    <row r="3890" spans="1:23" x14ac:dyDescent="0.25">
      <c r="A3890">
        <v>3889</v>
      </c>
      <c r="B3890" t="s">
        <v>4</v>
      </c>
      <c r="C3890">
        <v>1</v>
      </c>
      <c r="D3890" t="s">
        <v>35</v>
      </c>
      <c r="E3890">
        <v>0.8</v>
      </c>
      <c r="F3890" t="s">
        <v>11</v>
      </c>
      <c r="G3890">
        <v>0.1</v>
      </c>
      <c r="Q3890">
        <v>1.2526613436208716E-2</v>
      </c>
      <c r="R3890">
        <v>449.82573705082632</v>
      </c>
      <c r="S3890">
        <v>20</v>
      </c>
      <c r="T3890">
        <v>3</v>
      </c>
      <c r="U3890">
        <v>1.5</v>
      </c>
      <c r="V3890" s="3" t="s">
        <v>124</v>
      </c>
      <c r="W3890" t="s">
        <v>65</v>
      </c>
    </row>
    <row r="3891" spans="1:23" x14ac:dyDescent="0.25">
      <c r="A3891">
        <v>3890</v>
      </c>
      <c r="B3891" t="s">
        <v>4</v>
      </c>
      <c r="C3891">
        <v>1</v>
      </c>
      <c r="D3891" t="s">
        <v>35</v>
      </c>
      <c r="E3891">
        <v>0.8</v>
      </c>
      <c r="F3891" t="s">
        <v>11</v>
      </c>
      <c r="G3891">
        <v>0.1</v>
      </c>
      <c r="Q3891">
        <v>7.997715303804092E-3</v>
      </c>
      <c r="R3891">
        <v>400.25497060385021</v>
      </c>
      <c r="S3891">
        <v>20</v>
      </c>
      <c r="T3891">
        <v>3</v>
      </c>
      <c r="U3891">
        <v>1.5</v>
      </c>
      <c r="V3891" s="3" t="s">
        <v>124</v>
      </c>
      <c r="W3891" t="s">
        <v>65</v>
      </c>
    </row>
    <row r="3892" spans="1:23" x14ac:dyDescent="0.25">
      <c r="A3892">
        <v>3891</v>
      </c>
      <c r="B3892" t="s">
        <v>4</v>
      </c>
      <c r="C3892">
        <v>1</v>
      </c>
      <c r="D3892" t="s">
        <v>35</v>
      </c>
      <c r="E3892">
        <v>0.8</v>
      </c>
      <c r="F3892" t="s">
        <v>23</v>
      </c>
      <c r="G3892">
        <v>2.5000000000000001E-2</v>
      </c>
      <c r="H3892" t="s">
        <v>11</v>
      </c>
      <c r="I3892">
        <v>7.4999999999999997E-2</v>
      </c>
      <c r="Q3892">
        <v>7.7858272354574945E-2</v>
      </c>
      <c r="R3892">
        <v>802.16862598936723</v>
      </c>
      <c r="S3892">
        <v>20</v>
      </c>
      <c r="T3892">
        <v>3</v>
      </c>
      <c r="U3892">
        <v>1.5</v>
      </c>
      <c r="V3892" s="3" t="s">
        <v>124</v>
      </c>
      <c r="W3892" t="s">
        <v>65</v>
      </c>
    </row>
    <row r="3893" spans="1:23" x14ac:dyDescent="0.25">
      <c r="A3893">
        <v>3892</v>
      </c>
      <c r="B3893" t="s">
        <v>4</v>
      </c>
      <c r="C3893">
        <v>1</v>
      </c>
      <c r="D3893" t="s">
        <v>35</v>
      </c>
      <c r="E3893">
        <v>0.8</v>
      </c>
      <c r="F3893" t="s">
        <v>23</v>
      </c>
      <c r="G3893">
        <v>2.5000000000000001E-2</v>
      </c>
      <c r="H3893" t="s">
        <v>11</v>
      </c>
      <c r="I3893">
        <v>7.4999999999999997E-2</v>
      </c>
      <c r="Q3893">
        <v>7.0432539159929683E-2</v>
      </c>
      <c r="R3893">
        <v>752.71320278577195</v>
      </c>
      <c r="S3893">
        <v>20</v>
      </c>
      <c r="T3893">
        <v>3</v>
      </c>
      <c r="U3893">
        <v>1.5</v>
      </c>
      <c r="V3893" s="3" t="s">
        <v>124</v>
      </c>
      <c r="W3893" t="s">
        <v>65</v>
      </c>
    </row>
    <row r="3894" spans="1:23" x14ac:dyDescent="0.25">
      <c r="A3894">
        <v>3893</v>
      </c>
      <c r="B3894" t="s">
        <v>4</v>
      </c>
      <c r="C3894">
        <v>1</v>
      </c>
      <c r="D3894" t="s">
        <v>35</v>
      </c>
      <c r="E3894">
        <v>0.8</v>
      </c>
      <c r="F3894" t="s">
        <v>23</v>
      </c>
      <c r="G3894">
        <v>2.5000000000000001E-2</v>
      </c>
      <c r="H3894" t="s">
        <v>11</v>
      </c>
      <c r="I3894">
        <v>7.4999999999999997E-2</v>
      </c>
      <c r="Q3894">
        <v>6.0475900754296888E-2</v>
      </c>
      <c r="R3894">
        <v>700.67057869410633</v>
      </c>
      <c r="S3894">
        <v>20</v>
      </c>
      <c r="T3894">
        <v>3</v>
      </c>
      <c r="U3894">
        <v>1.5</v>
      </c>
      <c r="V3894" s="3" t="s">
        <v>124</v>
      </c>
      <c r="W3894" t="s">
        <v>65</v>
      </c>
    </row>
    <row r="3895" spans="1:23" x14ac:dyDescent="0.25">
      <c r="A3895">
        <v>3894</v>
      </c>
      <c r="B3895" t="s">
        <v>4</v>
      </c>
      <c r="C3895">
        <v>1</v>
      </c>
      <c r="D3895" t="s">
        <v>35</v>
      </c>
      <c r="E3895">
        <v>0.8</v>
      </c>
      <c r="F3895" t="s">
        <v>23</v>
      </c>
      <c r="G3895">
        <v>2.5000000000000001E-2</v>
      </c>
      <c r="H3895" t="s">
        <v>11</v>
      </c>
      <c r="I3895">
        <v>7.4999999999999997E-2</v>
      </c>
      <c r="Q3895">
        <v>4.9127446251301464E-2</v>
      </c>
      <c r="R3895">
        <v>650.53593764243124</v>
      </c>
      <c r="S3895">
        <v>20</v>
      </c>
      <c r="T3895">
        <v>3</v>
      </c>
      <c r="U3895">
        <v>1.5</v>
      </c>
      <c r="V3895" s="3" t="s">
        <v>124</v>
      </c>
      <c r="W3895" t="s">
        <v>65</v>
      </c>
    </row>
    <row r="3896" spans="1:23" x14ac:dyDescent="0.25">
      <c r="A3896">
        <v>3895</v>
      </c>
      <c r="B3896" t="s">
        <v>4</v>
      </c>
      <c r="C3896">
        <v>1</v>
      </c>
      <c r="D3896" t="s">
        <v>35</v>
      </c>
      <c r="E3896">
        <v>0.8</v>
      </c>
      <c r="F3896" t="s">
        <v>23</v>
      </c>
      <c r="G3896">
        <v>2.5000000000000001E-2</v>
      </c>
      <c r="H3896" t="s">
        <v>11</v>
      </c>
      <c r="I3896">
        <v>7.4999999999999997E-2</v>
      </c>
      <c r="Q3896">
        <v>4.0108321375340011E-2</v>
      </c>
      <c r="R3896">
        <v>600.661850379626</v>
      </c>
      <c r="S3896">
        <v>20</v>
      </c>
      <c r="T3896">
        <v>3</v>
      </c>
      <c r="U3896">
        <v>1.5</v>
      </c>
      <c r="V3896" s="3" t="s">
        <v>124</v>
      </c>
      <c r="W3896" t="s">
        <v>65</v>
      </c>
    </row>
    <row r="3897" spans="1:23" x14ac:dyDescent="0.25">
      <c r="A3897">
        <v>3896</v>
      </c>
      <c r="B3897" t="s">
        <v>4</v>
      </c>
      <c r="C3897">
        <v>1</v>
      </c>
      <c r="D3897" t="s">
        <v>35</v>
      </c>
      <c r="E3897">
        <v>0.8</v>
      </c>
      <c r="F3897" t="s">
        <v>23</v>
      </c>
      <c r="G3897">
        <v>2.5000000000000001E-2</v>
      </c>
      <c r="H3897" t="s">
        <v>11</v>
      </c>
      <c r="I3897">
        <v>7.4999999999999997E-2</v>
      </c>
      <c r="Q3897">
        <v>3.2800780496672448E-2</v>
      </c>
      <c r="R3897">
        <v>550.92189997898049</v>
      </c>
      <c r="S3897">
        <v>20</v>
      </c>
      <c r="T3897">
        <v>3</v>
      </c>
      <c r="U3897">
        <v>1.5</v>
      </c>
      <c r="V3897" s="3" t="s">
        <v>124</v>
      </c>
      <c r="W3897" t="s">
        <v>65</v>
      </c>
    </row>
    <row r="3898" spans="1:23" x14ac:dyDescent="0.25">
      <c r="A3898">
        <v>3897</v>
      </c>
      <c r="B3898" t="s">
        <v>4</v>
      </c>
      <c r="C3898">
        <v>1</v>
      </c>
      <c r="D3898" t="s">
        <v>35</v>
      </c>
      <c r="E3898">
        <v>0.8</v>
      </c>
      <c r="F3898" t="s">
        <v>23</v>
      </c>
      <c r="G3898">
        <v>2.5000000000000001E-2</v>
      </c>
      <c r="H3898" t="s">
        <v>11</v>
      </c>
      <c r="I3898">
        <v>7.4999999999999997E-2</v>
      </c>
      <c r="Q3898">
        <v>2.4087064442543171E-2</v>
      </c>
      <c r="R3898">
        <v>500.67998070456565</v>
      </c>
      <c r="S3898">
        <v>20</v>
      </c>
      <c r="T3898">
        <v>3</v>
      </c>
      <c r="U3898">
        <v>1.5</v>
      </c>
      <c r="V3898" s="3" t="s">
        <v>124</v>
      </c>
      <c r="W3898" t="s">
        <v>65</v>
      </c>
    </row>
    <row r="3899" spans="1:23" x14ac:dyDescent="0.25">
      <c r="A3899">
        <v>3898</v>
      </c>
      <c r="B3899" t="s">
        <v>4</v>
      </c>
      <c r="C3899">
        <v>1</v>
      </c>
      <c r="D3899" t="s">
        <v>35</v>
      </c>
      <c r="E3899">
        <v>0.8</v>
      </c>
      <c r="F3899" t="s">
        <v>23</v>
      </c>
      <c r="G3899">
        <v>2.5000000000000001E-2</v>
      </c>
      <c r="H3899" t="s">
        <v>11</v>
      </c>
      <c r="I3899">
        <v>7.4999999999999997E-2</v>
      </c>
      <c r="Q3899">
        <v>1.6846648791372768E-2</v>
      </c>
      <c r="R3899">
        <v>449.82573705082632</v>
      </c>
      <c r="S3899">
        <v>20</v>
      </c>
      <c r="T3899">
        <v>3</v>
      </c>
      <c r="U3899">
        <v>1.5</v>
      </c>
      <c r="V3899" s="3" t="s">
        <v>124</v>
      </c>
      <c r="W3899" t="s">
        <v>65</v>
      </c>
    </row>
    <row r="3900" spans="1:23" x14ac:dyDescent="0.25">
      <c r="A3900">
        <v>3899</v>
      </c>
      <c r="B3900" t="s">
        <v>4</v>
      </c>
      <c r="C3900">
        <v>1</v>
      </c>
      <c r="D3900" t="s">
        <v>35</v>
      </c>
      <c r="E3900">
        <v>0.8</v>
      </c>
      <c r="F3900" t="s">
        <v>23</v>
      </c>
      <c r="G3900">
        <v>2.5000000000000001E-2</v>
      </c>
      <c r="H3900" t="s">
        <v>11</v>
      </c>
      <c r="I3900">
        <v>7.4999999999999997E-2</v>
      </c>
      <c r="Q3900">
        <v>1.0978026204125494E-2</v>
      </c>
      <c r="R3900">
        <v>400.25497060385021</v>
      </c>
      <c r="S3900">
        <v>20</v>
      </c>
      <c r="T3900">
        <v>3</v>
      </c>
      <c r="U3900">
        <v>1.5</v>
      </c>
      <c r="V3900" s="3" t="s">
        <v>124</v>
      </c>
      <c r="W3900" t="s">
        <v>65</v>
      </c>
    </row>
    <row r="3901" spans="1:23" x14ac:dyDescent="0.25">
      <c r="A3901">
        <v>3900</v>
      </c>
      <c r="B3901" t="s">
        <v>4</v>
      </c>
      <c r="C3901">
        <v>1</v>
      </c>
      <c r="D3901" t="s">
        <v>35</v>
      </c>
      <c r="E3901">
        <v>0.8</v>
      </c>
      <c r="F3901" t="s">
        <v>23</v>
      </c>
      <c r="G3901">
        <v>0.05</v>
      </c>
      <c r="H3901" t="s">
        <v>11</v>
      </c>
      <c r="I3901">
        <v>0.05</v>
      </c>
      <c r="Q3901">
        <v>8.079597822508211E-2</v>
      </c>
      <c r="R3901">
        <v>802.16862598936723</v>
      </c>
      <c r="S3901">
        <v>20</v>
      </c>
      <c r="T3901">
        <v>3</v>
      </c>
      <c r="U3901">
        <v>1.5</v>
      </c>
      <c r="V3901" s="3" t="s">
        <v>124</v>
      </c>
      <c r="W3901" t="s">
        <v>65</v>
      </c>
    </row>
    <row r="3902" spans="1:23" x14ac:dyDescent="0.25">
      <c r="A3902">
        <v>3901</v>
      </c>
      <c r="B3902" t="s">
        <v>4</v>
      </c>
      <c r="C3902">
        <v>1</v>
      </c>
      <c r="D3902" t="s">
        <v>35</v>
      </c>
      <c r="E3902">
        <v>0.8</v>
      </c>
      <c r="F3902" t="s">
        <v>23</v>
      </c>
      <c r="G3902">
        <v>0.05</v>
      </c>
      <c r="H3902" t="s">
        <v>11</v>
      </c>
      <c r="I3902">
        <v>0.05</v>
      </c>
      <c r="Q3902">
        <v>7.1748997245918961E-2</v>
      </c>
      <c r="R3902">
        <v>752.71320278577195</v>
      </c>
      <c r="S3902">
        <v>20</v>
      </c>
      <c r="T3902">
        <v>3</v>
      </c>
      <c r="U3902">
        <v>1.5</v>
      </c>
      <c r="V3902" s="3" t="s">
        <v>124</v>
      </c>
      <c r="W3902" t="s">
        <v>65</v>
      </c>
    </row>
    <row r="3903" spans="1:23" x14ac:dyDescent="0.25">
      <c r="A3903">
        <v>3902</v>
      </c>
      <c r="B3903" t="s">
        <v>4</v>
      </c>
      <c r="C3903">
        <v>1</v>
      </c>
      <c r="D3903" t="s">
        <v>35</v>
      </c>
      <c r="E3903">
        <v>0.8</v>
      </c>
      <c r="F3903" t="s">
        <v>23</v>
      </c>
      <c r="G3903">
        <v>0.05</v>
      </c>
      <c r="H3903" t="s">
        <v>11</v>
      </c>
      <c r="I3903">
        <v>0.05</v>
      </c>
      <c r="Q3903">
        <v>6.1606258817559392E-2</v>
      </c>
      <c r="R3903">
        <v>700.67057869410633</v>
      </c>
      <c r="S3903">
        <v>20</v>
      </c>
      <c r="T3903">
        <v>3</v>
      </c>
      <c r="U3903">
        <v>1.5</v>
      </c>
      <c r="V3903" s="3" t="s">
        <v>124</v>
      </c>
      <c r="W3903" t="s">
        <v>65</v>
      </c>
    </row>
    <row r="3904" spans="1:23" x14ac:dyDescent="0.25">
      <c r="A3904">
        <v>3903</v>
      </c>
      <c r="B3904" t="s">
        <v>4</v>
      </c>
      <c r="C3904">
        <v>1</v>
      </c>
      <c r="D3904" t="s">
        <v>35</v>
      </c>
      <c r="E3904">
        <v>0.8</v>
      </c>
      <c r="F3904" t="s">
        <v>23</v>
      </c>
      <c r="G3904">
        <v>0.05</v>
      </c>
      <c r="H3904" t="s">
        <v>11</v>
      </c>
      <c r="I3904">
        <v>0.05</v>
      </c>
      <c r="Q3904">
        <v>5.2904687180628442E-2</v>
      </c>
      <c r="R3904">
        <v>650.53593764243124</v>
      </c>
      <c r="S3904">
        <v>20</v>
      </c>
      <c r="T3904">
        <v>3</v>
      </c>
      <c r="U3904">
        <v>1.5</v>
      </c>
      <c r="V3904" s="3" t="s">
        <v>124</v>
      </c>
      <c r="W3904" t="s">
        <v>65</v>
      </c>
    </row>
    <row r="3905" spans="1:23" x14ac:dyDescent="0.25">
      <c r="A3905">
        <v>3904</v>
      </c>
      <c r="B3905" t="s">
        <v>4</v>
      </c>
      <c r="C3905">
        <v>1</v>
      </c>
      <c r="D3905" t="s">
        <v>35</v>
      </c>
      <c r="E3905">
        <v>0.8</v>
      </c>
      <c r="F3905" t="s">
        <v>23</v>
      </c>
      <c r="G3905">
        <v>0.05</v>
      </c>
      <c r="H3905" t="s">
        <v>11</v>
      </c>
      <c r="I3905">
        <v>0.05</v>
      </c>
      <c r="Q3905">
        <v>4.4710038855031824E-2</v>
      </c>
      <c r="R3905">
        <v>600.661850379626</v>
      </c>
      <c r="S3905">
        <v>20</v>
      </c>
      <c r="T3905">
        <v>3</v>
      </c>
      <c r="U3905">
        <v>1.5</v>
      </c>
      <c r="V3905" s="3" t="s">
        <v>124</v>
      </c>
      <c r="W3905" t="s">
        <v>65</v>
      </c>
    </row>
    <row r="3906" spans="1:23" x14ac:dyDescent="0.25">
      <c r="A3906">
        <v>3905</v>
      </c>
      <c r="B3906" t="s">
        <v>4</v>
      </c>
      <c r="C3906">
        <v>1</v>
      </c>
      <c r="D3906" t="s">
        <v>35</v>
      </c>
      <c r="E3906">
        <v>0.8</v>
      </c>
      <c r="F3906" t="s">
        <v>23</v>
      </c>
      <c r="G3906">
        <v>0.05</v>
      </c>
      <c r="H3906" t="s">
        <v>11</v>
      </c>
      <c r="I3906">
        <v>0.05</v>
      </c>
      <c r="Q3906">
        <v>3.6655497674647625E-2</v>
      </c>
      <c r="R3906">
        <v>550.92189997898049</v>
      </c>
      <c r="S3906">
        <v>20</v>
      </c>
      <c r="T3906">
        <v>3</v>
      </c>
      <c r="U3906">
        <v>1.5</v>
      </c>
      <c r="V3906" s="3" t="s">
        <v>124</v>
      </c>
      <c r="W3906" t="s">
        <v>65</v>
      </c>
    </row>
    <row r="3907" spans="1:23" x14ac:dyDescent="0.25">
      <c r="A3907">
        <v>3906</v>
      </c>
      <c r="B3907" t="s">
        <v>4</v>
      </c>
      <c r="C3907">
        <v>1</v>
      </c>
      <c r="D3907" t="s">
        <v>35</v>
      </c>
      <c r="E3907">
        <v>0.8</v>
      </c>
      <c r="F3907" t="s">
        <v>23</v>
      </c>
      <c r="G3907">
        <v>0.05</v>
      </c>
      <c r="H3907" t="s">
        <v>11</v>
      </c>
      <c r="I3907">
        <v>0.05</v>
      </c>
      <c r="Q3907">
        <v>2.6423864069448438E-2</v>
      </c>
      <c r="R3907">
        <v>500.67998070456565</v>
      </c>
      <c r="S3907">
        <v>20</v>
      </c>
      <c r="T3907">
        <v>3</v>
      </c>
      <c r="U3907">
        <v>1.5</v>
      </c>
      <c r="V3907" s="3" t="s">
        <v>124</v>
      </c>
      <c r="W3907" t="s">
        <v>65</v>
      </c>
    </row>
    <row r="3908" spans="1:23" x14ac:dyDescent="0.25">
      <c r="A3908">
        <v>3907</v>
      </c>
      <c r="B3908" t="s">
        <v>4</v>
      </c>
      <c r="C3908">
        <v>1</v>
      </c>
      <c r="D3908" t="s">
        <v>35</v>
      </c>
      <c r="E3908">
        <v>0.8</v>
      </c>
      <c r="F3908" t="s">
        <v>23</v>
      </c>
      <c r="G3908">
        <v>0.05</v>
      </c>
      <c r="H3908" t="s">
        <v>11</v>
      </c>
      <c r="I3908">
        <v>0.05</v>
      </c>
      <c r="Q3908">
        <v>1.9178337404040072E-2</v>
      </c>
      <c r="R3908">
        <v>449.82573705082632</v>
      </c>
      <c r="S3908">
        <v>20</v>
      </c>
      <c r="T3908">
        <v>3</v>
      </c>
      <c r="U3908">
        <v>1.5</v>
      </c>
      <c r="V3908" s="3" t="s">
        <v>124</v>
      </c>
      <c r="W3908" t="s">
        <v>65</v>
      </c>
    </row>
    <row r="3909" spans="1:23" x14ac:dyDescent="0.25">
      <c r="A3909">
        <v>3908</v>
      </c>
      <c r="B3909" t="s">
        <v>4</v>
      </c>
      <c r="C3909">
        <v>1</v>
      </c>
      <c r="D3909" t="s">
        <v>35</v>
      </c>
      <c r="E3909">
        <v>0.8</v>
      </c>
      <c r="F3909" t="s">
        <v>23</v>
      </c>
      <c r="G3909">
        <v>0.05</v>
      </c>
      <c r="H3909" t="s">
        <v>11</v>
      </c>
      <c r="I3909">
        <v>0.05</v>
      </c>
      <c r="Q3909">
        <v>1.2244561017142228E-2</v>
      </c>
      <c r="R3909">
        <v>400.25497060385021</v>
      </c>
      <c r="S3909">
        <v>20</v>
      </c>
      <c r="T3909">
        <v>3</v>
      </c>
      <c r="U3909">
        <v>1.5</v>
      </c>
      <c r="V3909" s="3" t="s">
        <v>124</v>
      </c>
      <c r="W3909" t="s">
        <v>65</v>
      </c>
    </row>
    <row r="3910" spans="1:23" x14ac:dyDescent="0.25">
      <c r="A3910">
        <v>3909</v>
      </c>
      <c r="B3910" t="s">
        <v>4</v>
      </c>
      <c r="C3910">
        <v>1</v>
      </c>
      <c r="D3910" t="s">
        <v>35</v>
      </c>
      <c r="E3910">
        <v>0.8</v>
      </c>
      <c r="F3910" t="s">
        <v>23</v>
      </c>
      <c r="G3910">
        <v>7.4999999999999997E-2</v>
      </c>
      <c r="H3910" t="s">
        <v>11</v>
      </c>
      <c r="I3910">
        <v>2.5000000000000001E-2</v>
      </c>
      <c r="Q3910">
        <v>9.5449170193867033E-2</v>
      </c>
      <c r="R3910">
        <v>802.16862598936723</v>
      </c>
      <c r="S3910">
        <v>20</v>
      </c>
      <c r="T3910">
        <v>3</v>
      </c>
      <c r="U3910">
        <v>1.5</v>
      </c>
      <c r="V3910" s="3" t="s">
        <v>124</v>
      </c>
      <c r="W3910" t="s">
        <v>65</v>
      </c>
    </row>
    <row r="3911" spans="1:23" x14ac:dyDescent="0.25">
      <c r="A3911">
        <v>3910</v>
      </c>
      <c r="B3911" t="s">
        <v>4</v>
      </c>
      <c r="C3911">
        <v>1</v>
      </c>
      <c r="D3911" t="s">
        <v>35</v>
      </c>
      <c r="E3911">
        <v>0.8</v>
      </c>
      <c r="F3911" t="s">
        <v>23</v>
      </c>
      <c r="G3911">
        <v>7.4999999999999997E-2</v>
      </c>
      <c r="H3911" t="s">
        <v>11</v>
      </c>
      <c r="I3911">
        <v>2.5000000000000001E-2</v>
      </c>
      <c r="Q3911">
        <v>8.3206213541150625E-2</v>
      </c>
      <c r="R3911">
        <v>752.71320278577195</v>
      </c>
      <c r="S3911">
        <v>20</v>
      </c>
      <c r="T3911">
        <v>3</v>
      </c>
      <c r="U3911">
        <v>1.5</v>
      </c>
      <c r="V3911" s="3" t="s">
        <v>124</v>
      </c>
      <c r="W3911" t="s">
        <v>65</v>
      </c>
    </row>
    <row r="3912" spans="1:23" x14ac:dyDescent="0.25">
      <c r="A3912">
        <v>3911</v>
      </c>
      <c r="B3912" t="s">
        <v>4</v>
      </c>
      <c r="C3912">
        <v>1</v>
      </c>
      <c r="D3912" t="s">
        <v>35</v>
      </c>
      <c r="E3912">
        <v>0.8</v>
      </c>
      <c r="F3912" t="s">
        <v>23</v>
      </c>
      <c r="G3912">
        <v>7.4999999999999997E-2</v>
      </c>
      <c r="H3912" t="s">
        <v>11</v>
      </c>
      <c r="I3912">
        <v>2.5000000000000001E-2</v>
      </c>
      <c r="Q3912">
        <v>7.5315467869253708E-2</v>
      </c>
      <c r="R3912">
        <v>700.67057869410633</v>
      </c>
      <c r="S3912">
        <v>20</v>
      </c>
      <c r="T3912">
        <v>3</v>
      </c>
      <c r="U3912">
        <v>1.5</v>
      </c>
      <c r="V3912" s="3" t="s">
        <v>124</v>
      </c>
      <c r="W3912" t="s">
        <v>65</v>
      </c>
    </row>
    <row r="3913" spans="1:23" x14ac:dyDescent="0.25">
      <c r="A3913">
        <v>3912</v>
      </c>
      <c r="B3913" t="s">
        <v>4</v>
      </c>
      <c r="C3913">
        <v>1</v>
      </c>
      <c r="D3913" t="s">
        <v>35</v>
      </c>
      <c r="E3913">
        <v>0.8</v>
      </c>
      <c r="F3913" t="s">
        <v>23</v>
      </c>
      <c r="G3913">
        <v>7.4999999999999997E-2</v>
      </c>
      <c r="H3913" t="s">
        <v>11</v>
      </c>
      <c r="I3913">
        <v>2.5000000000000001E-2</v>
      </c>
      <c r="Q3913">
        <v>6.4857700255153181E-2</v>
      </c>
      <c r="R3913">
        <v>650.53593764243124</v>
      </c>
      <c r="S3913">
        <v>20</v>
      </c>
      <c r="T3913">
        <v>3</v>
      </c>
      <c r="U3913">
        <v>1.5</v>
      </c>
      <c r="V3913" s="3" t="s">
        <v>124</v>
      </c>
      <c r="W3913" t="s">
        <v>65</v>
      </c>
    </row>
    <row r="3914" spans="1:23" x14ac:dyDescent="0.25">
      <c r="A3914">
        <v>3913</v>
      </c>
      <c r="B3914" t="s">
        <v>4</v>
      </c>
      <c r="C3914">
        <v>1</v>
      </c>
      <c r="D3914" t="s">
        <v>35</v>
      </c>
      <c r="E3914">
        <v>0.8</v>
      </c>
      <c r="F3914" t="s">
        <v>23</v>
      </c>
      <c r="G3914">
        <v>7.4999999999999997E-2</v>
      </c>
      <c r="H3914" t="s">
        <v>11</v>
      </c>
      <c r="I3914">
        <v>2.5000000000000001E-2</v>
      </c>
      <c r="Q3914">
        <v>5.3940421109248009E-2</v>
      </c>
      <c r="R3914">
        <v>600.661850379626</v>
      </c>
      <c r="S3914">
        <v>20</v>
      </c>
      <c r="T3914">
        <v>3</v>
      </c>
      <c r="U3914">
        <v>1.5</v>
      </c>
      <c r="V3914" s="3" t="s">
        <v>124</v>
      </c>
      <c r="W3914" t="s">
        <v>65</v>
      </c>
    </row>
    <row r="3915" spans="1:23" x14ac:dyDescent="0.25">
      <c r="A3915">
        <v>3914</v>
      </c>
      <c r="B3915" t="s">
        <v>4</v>
      </c>
      <c r="C3915">
        <v>1</v>
      </c>
      <c r="D3915" t="s">
        <v>35</v>
      </c>
      <c r="E3915">
        <v>0.8</v>
      </c>
      <c r="F3915" t="s">
        <v>23</v>
      </c>
      <c r="G3915">
        <v>7.4999999999999997E-2</v>
      </c>
      <c r="H3915" t="s">
        <v>11</v>
      </c>
      <c r="I3915">
        <v>2.5000000000000001E-2</v>
      </c>
      <c r="Q3915">
        <v>4.3303353866717603E-2</v>
      </c>
      <c r="R3915">
        <v>550.92189997898049</v>
      </c>
      <c r="S3915">
        <v>20</v>
      </c>
      <c r="T3915">
        <v>3</v>
      </c>
      <c r="U3915">
        <v>1.5</v>
      </c>
      <c r="V3915" s="3" t="s">
        <v>124</v>
      </c>
      <c r="W3915" t="s">
        <v>65</v>
      </c>
    </row>
    <row r="3916" spans="1:23" x14ac:dyDescent="0.25">
      <c r="A3916">
        <v>3915</v>
      </c>
      <c r="B3916" t="s">
        <v>4</v>
      </c>
      <c r="C3916">
        <v>1</v>
      </c>
      <c r="D3916" t="s">
        <v>35</v>
      </c>
      <c r="E3916">
        <v>0.8</v>
      </c>
      <c r="F3916" t="s">
        <v>23</v>
      </c>
      <c r="G3916">
        <v>7.4999999999999997E-2</v>
      </c>
      <c r="H3916" t="s">
        <v>11</v>
      </c>
      <c r="I3916">
        <v>2.5000000000000001E-2</v>
      </c>
      <c r="Q3916">
        <v>3.2393936090160266E-2</v>
      </c>
      <c r="R3916">
        <v>500.67998070456565</v>
      </c>
      <c r="S3916">
        <v>20</v>
      </c>
      <c r="T3916">
        <v>3</v>
      </c>
      <c r="U3916">
        <v>1.5</v>
      </c>
      <c r="V3916" s="3" t="s">
        <v>124</v>
      </c>
      <c r="W3916" t="s">
        <v>65</v>
      </c>
    </row>
    <row r="3917" spans="1:23" x14ac:dyDescent="0.25">
      <c r="A3917">
        <v>3916</v>
      </c>
      <c r="B3917" t="s">
        <v>4</v>
      </c>
      <c r="C3917">
        <v>1</v>
      </c>
      <c r="D3917" t="s">
        <v>35</v>
      </c>
      <c r="E3917">
        <v>0.8</v>
      </c>
      <c r="F3917" t="s">
        <v>23</v>
      </c>
      <c r="G3917">
        <v>7.4999999999999997E-2</v>
      </c>
      <c r="H3917" t="s">
        <v>11</v>
      </c>
      <c r="I3917">
        <v>2.5000000000000001E-2</v>
      </c>
      <c r="Q3917">
        <v>2.3080002894418698E-2</v>
      </c>
      <c r="R3917">
        <v>449.82573705082632</v>
      </c>
      <c r="S3917">
        <v>20</v>
      </c>
      <c r="T3917">
        <v>3</v>
      </c>
      <c r="U3917">
        <v>1.5</v>
      </c>
      <c r="V3917" s="3" t="s">
        <v>124</v>
      </c>
      <c r="W3917" t="s">
        <v>65</v>
      </c>
    </row>
    <row r="3918" spans="1:23" x14ac:dyDescent="0.25">
      <c r="A3918">
        <v>3917</v>
      </c>
      <c r="B3918" t="s">
        <v>4</v>
      </c>
      <c r="C3918">
        <v>1</v>
      </c>
      <c r="D3918" t="s">
        <v>35</v>
      </c>
      <c r="E3918">
        <v>0.8</v>
      </c>
      <c r="F3918" t="s">
        <v>23</v>
      </c>
      <c r="G3918">
        <v>7.4999999999999997E-2</v>
      </c>
      <c r="H3918" t="s">
        <v>11</v>
      </c>
      <c r="I3918">
        <v>2.5000000000000001E-2</v>
      </c>
      <c r="Q3918">
        <v>1.5011034192382929E-2</v>
      </c>
      <c r="R3918">
        <v>400.25497060385021</v>
      </c>
      <c r="S3918">
        <v>20</v>
      </c>
      <c r="T3918">
        <v>3</v>
      </c>
      <c r="U3918">
        <v>1.5</v>
      </c>
      <c r="V3918" s="3" t="s">
        <v>124</v>
      </c>
      <c r="W3918" t="s">
        <v>65</v>
      </c>
    </row>
    <row r="3919" spans="1:23" x14ac:dyDescent="0.25">
      <c r="A3919">
        <v>3918</v>
      </c>
      <c r="B3919" t="s">
        <v>4</v>
      </c>
      <c r="C3919">
        <v>1</v>
      </c>
      <c r="D3919" t="s">
        <v>35</v>
      </c>
      <c r="E3919">
        <v>0.8</v>
      </c>
      <c r="F3919" t="s">
        <v>23</v>
      </c>
      <c r="G3919">
        <v>0.1</v>
      </c>
      <c r="Q3919">
        <v>7.0972860693680945E-2</v>
      </c>
      <c r="R3919">
        <v>802.16862598936723</v>
      </c>
      <c r="S3919">
        <v>20</v>
      </c>
      <c r="T3919">
        <v>3</v>
      </c>
      <c r="U3919">
        <v>1.5</v>
      </c>
      <c r="V3919" s="3" t="s">
        <v>124</v>
      </c>
      <c r="W3919" t="s">
        <v>65</v>
      </c>
    </row>
    <row r="3920" spans="1:23" x14ac:dyDescent="0.25">
      <c r="A3920">
        <v>3919</v>
      </c>
      <c r="B3920" t="s">
        <v>4</v>
      </c>
      <c r="C3920">
        <v>1</v>
      </c>
      <c r="D3920" t="s">
        <v>35</v>
      </c>
      <c r="E3920">
        <v>0.8</v>
      </c>
      <c r="F3920" t="s">
        <v>23</v>
      </c>
      <c r="G3920">
        <v>0.1</v>
      </c>
      <c r="Q3920">
        <v>6.4203823677654301E-2</v>
      </c>
      <c r="R3920">
        <v>752.71320278577195</v>
      </c>
      <c r="S3920">
        <v>20</v>
      </c>
      <c r="T3920">
        <v>3</v>
      </c>
      <c r="U3920">
        <v>1.5</v>
      </c>
      <c r="V3920" s="3" t="s">
        <v>124</v>
      </c>
      <c r="W3920" t="s">
        <v>65</v>
      </c>
    </row>
    <row r="3921" spans="1:23" x14ac:dyDescent="0.25">
      <c r="A3921">
        <v>3920</v>
      </c>
      <c r="B3921" t="s">
        <v>4</v>
      </c>
      <c r="C3921">
        <v>1</v>
      </c>
      <c r="D3921" t="s">
        <v>35</v>
      </c>
      <c r="E3921">
        <v>0.8</v>
      </c>
      <c r="F3921" t="s">
        <v>23</v>
      </c>
      <c r="G3921">
        <v>0.1</v>
      </c>
      <c r="Q3921">
        <v>5.5127702551794167E-2</v>
      </c>
      <c r="R3921">
        <v>700.67057869410633</v>
      </c>
      <c r="S3921">
        <v>20</v>
      </c>
      <c r="T3921">
        <v>3</v>
      </c>
      <c r="U3921">
        <v>1.5</v>
      </c>
      <c r="V3921" s="3" t="s">
        <v>124</v>
      </c>
      <c r="W3921" t="s">
        <v>65</v>
      </c>
    </row>
    <row r="3922" spans="1:23" x14ac:dyDescent="0.25">
      <c r="A3922">
        <v>3921</v>
      </c>
      <c r="B3922" t="s">
        <v>4</v>
      </c>
      <c r="C3922">
        <v>1</v>
      </c>
      <c r="D3922" t="s">
        <v>35</v>
      </c>
      <c r="E3922">
        <v>0.8</v>
      </c>
      <c r="F3922" t="s">
        <v>23</v>
      </c>
      <c r="G3922">
        <v>0.1</v>
      </c>
      <c r="Q3922">
        <v>4.7341194132991565E-2</v>
      </c>
      <c r="R3922">
        <v>650.53593764243124</v>
      </c>
      <c r="S3922">
        <v>20</v>
      </c>
      <c r="T3922">
        <v>3</v>
      </c>
      <c r="U3922">
        <v>1.5</v>
      </c>
      <c r="V3922" s="3" t="s">
        <v>124</v>
      </c>
      <c r="W3922" t="s">
        <v>65</v>
      </c>
    </row>
    <row r="3923" spans="1:23" x14ac:dyDescent="0.25">
      <c r="A3923">
        <v>3922</v>
      </c>
      <c r="B3923" t="s">
        <v>4</v>
      </c>
      <c r="C3923">
        <v>1</v>
      </c>
      <c r="D3923" t="s">
        <v>35</v>
      </c>
      <c r="E3923">
        <v>0.8</v>
      </c>
      <c r="F3923" t="s">
        <v>23</v>
      </c>
      <c r="G3923">
        <v>0.1</v>
      </c>
      <c r="Q3923">
        <v>3.7846230809933969E-2</v>
      </c>
      <c r="R3923">
        <v>600.661850379626</v>
      </c>
      <c r="S3923">
        <v>20</v>
      </c>
      <c r="T3923">
        <v>3</v>
      </c>
      <c r="U3923">
        <v>1.5</v>
      </c>
      <c r="V3923" s="3" t="s">
        <v>124</v>
      </c>
      <c r="W3923" t="s">
        <v>65</v>
      </c>
    </row>
    <row r="3924" spans="1:23" x14ac:dyDescent="0.25">
      <c r="A3924">
        <v>3923</v>
      </c>
      <c r="B3924" t="s">
        <v>4</v>
      </c>
      <c r="C3924">
        <v>1</v>
      </c>
      <c r="D3924" t="s">
        <v>35</v>
      </c>
      <c r="E3924">
        <v>0.8</v>
      </c>
      <c r="F3924" t="s">
        <v>23</v>
      </c>
      <c r="G3924">
        <v>0.1</v>
      </c>
      <c r="Q3924">
        <v>2.9282365827066167E-2</v>
      </c>
      <c r="R3924">
        <v>550.92189997898049</v>
      </c>
      <c r="S3924">
        <v>20</v>
      </c>
      <c r="T3924">
        <v>3</v>
      </c>
      <c r="U3924">
        <v>1.5</v>
      </c>
      <c r="V3924" s="3" t="s">
        <v>124</v>
      </c>
      <c r="W3924" t="s">
        <v>65</v>
      </c>
    </row>
    <row r="3925" spans="1:23" x14ac:dyDescent="0.25">
      <c r="A3925">
        <v>3924</v>
      </c>
      <c r="B3925" t="s">
        <v>4</v>
      </c>
      <c r="C3925">
        <v>1</v>
      </c>
      <c r="D3925" t="s">
        <v>35</v>
      </c>
      <c r="E3925">
        <v>0.8</v>
      </c>
      <c r="F3925" t="s">
        <v>23</v>
      </c>
      <c r="G3925">
        <v>0.1</v>
      </c>
      <c r="Q3925">
        <v>2.1554052289829054E-2</v>
      </c>
      <c r="R3925">
        <v>500.67998070456565</v>
      </c>
      <c r="S3925">
        <v>20</v>
      </c>
      <c r="T3925">
        <v>3</v>
      </c>
      <c r="U3925">
        <v>1.5</v>
      </c>
      <c r="V3925" s="3" t="s">
        <v>124</v>
      </c>
      <c r="W3925" t="s">
        <v>65</v>
      </c>
    </row>
    <row r="3926" spans="1:23" x14ac:dyDescent="0.25">
      <c r="A3926">
        <v>3925</v>
      </c>
      <c r="B3926" t="s">
        <v>4</v>
      </c>
      <c r="C3926">
        <v>1</v>
      </c>
      <c r="D3926" t="s">
        <v>35</v>
      </c>
      <c r="E3926">
        <v>0.8</v>
      </c>
      <c r="F3926" t="s">
        <v>23</v>
      </c>
      <c r="G3926">
        <v>0.1</v>
      </c>
      <c r="Q3926">
        <v>1.5043896910589558E-2</v>
      </c>
      <c r="R3926">
        <v>449.82573705082632</v>
      </c>
      <c r="S3926">
        <v>20</v>
      </c>
      <c r="T3926">
        <v>3</v>
      </c>
      <c r="U3926">
        <v>1.5</v>
      </c>
      <c r="V3926" s="3" t="s">
        <v>124</v>
      </c>
      <c r="W3926" t="s">
        <v>65</v>
      </c>
    </row>
    <row r="3927" spans="1:23" x14ac:dyDescent="0.25">
      <c r="A3927">
        <v>3926</v>
      </c>
      <c r="B3927" t="s">
        <v>4</v>
      </c>
      <c r="C3927">
        <v>1</v>
      </c>
      <c r="D3927" t="s">
        <v>35</v>
      </c>
      <c r="E3927">
        <v>0.8</v>
      </c>
      <c r="F3927" t="s">
        <v>23</v>
      </c>
      <c r="G3927">
        <v>0.1</v>
      </c>
      <c r="Q3927">
        <v>9.9879377117531622E-3</v>
      </c>
      <c r="R3927">
        <v>400.25497060385021</v>
      </c>
      <c r="S3927">
        <v>20</v>
      </c>
      <c r="T3927">
        <v>3</v>
      </c>
      <c r="U3927">
        <v>1.5</v>
      </c>
      <c r="V3927" s="3" t="s">
        <v>124</v>
      </c>
      <c r="W3927" t="s">
        <v>65</v>
      </c>
    </row>
    <row r="3928" spans="1:23" x14ac:dyDescent="0.25">
      <c r="A3928">
        <v>3927</v>
      </c>
      <c r="B3928" t="s">
        <v>4</v>
      </c>
      <c r="C3928">
        <v>1</v>
      </c>
      <c r="D3928" t="s">
        <v>35</v>
      </c>
      <c r="E3928">
        <v>0.85</v>
      </c>
      <c r="F3928" t="s">
        <v>7</v>
      </c>
      <c r="G3928">
        <v>0.05</v>
      </c>
      <c r="H3928" t="s">
        <v>9</v>
      </c>
      <c r="I3928">
        <v>0.05</v>
      </c>
      <c r="Q3928">
        <v>1.34907837921243E-3</v>
      </c>
      <c r="R3928">
        <v>751.53102453102451</v>
      </c>
      <c r="S3928">
        <v>20</v>
      </c>
      <c r="T3928">
        <v>0</v>
      </c>
      <c r="V3928" s="3" t="s">
        <v>138</v>
      </c>
      <c r="W3928" t="s">
        <v>66</v>
      </c>
    </row>
    <row r="3929" spans="1:23" x14ac:dyDescent="0.25">
      <c r="A3929">
        <v>3928</v>
      </c>
      <c r="B3929" t="s">
        <v>4</v>
      </c>
      <c r="C3929">
        <v>1</v>
      </c>
      <c r="D3929" t="s">
        <v>35</v>
      </c>
      <c r="E3929">
        <v>0.85</v>
      </c>
      <c r="F3929" t="s">
        <v>7</v>
      </c>
      <c r="G3929">
        <v>0.05</v>
      </c>
      <c r="H3929" t="s">
        <v>9</v>
      </c>
      <c r="I3929">
        <v>0.05</v>
      </c>
      <c r="Q3929">
        <v>8.6745591417704802E-4</v>
      </c>
      <c r="R3929">
        <v>700.93689986282732</v>
      </c>
      <c r="S3929">
        <v>20</v>
      </c>
      <c r="T3929">
        <v>0</v>
      </c>
      <c r="V3929" s="3" t="s">
        <v>138</v>
      </c>
      <c r="W3929" t="s">
        <v>66</v>
      </c>
    </row>
    <row r="3930" spans="1:23" x14ac:dyDescent="0.25">
      <c r="A3930">
        <v>3929</v>
      </c>
      <c r="B3930" t="s">
        <v>4</v>
      </c>
      <c r="C3930">
        <v>1</v>
      </c>
      <c r="D3930" t="s">
        <v>35</v>
      </c>
      <c r="E3930">
        <v>0.85</v>
      </c>
      <c r="F3930" t="s">
        <v>7</v>
      </c>
      <c r="G3930">
        <v>0.05</v>
      </c>
      <c r="H3930" t="s">
        <v>9</v>
      </c>
      <c r="I3930">
        <v>0.05</v>
      </c>
      <c r="Q3930">
        <v>5.5809595327356804E-4</v>
      </c>
      <c r="R3930">
        <v>651.47916666666697</v>
      </c>
      <c r="S3930">
        <v>20</v>
      </c>
      <c r="T3930">
        <v>0</v>
      </c>
      <c r="V3930" s="3" t="s">
        <v>138</v>
      </c>
      <c r="W3930" t="s">
        <v>66</v>
      </c>
    </row>
    <row r="3931" spans="1:23" x14ac:dyDescent="0.25">
      <c r="A3931">
        <v>3930</v>
      </c>
      <c r="B3931" t="s">
        <v>4</v>
      </c>
      <c r="C3931">
        <v>1</v>
      </c>
      <c r="D3931" t="s">
        <v>35</v>
      </c>
      <c r="E3931">
        <v>0.85</v>
      </c>
      <c r="F3931" t="s">
        <v>7</v>
      </c>
      <c r="G3931">
        <v>0.05</v>
      </c>
      <c r="H3931" t="s">
        <v>9</v>
      </c>
      <c r="I3931">
        <v>0.05</v>
      </c>
      <c r="Q3931">
        <v>3.5044400203811501E-4</v>
      </c>
      <c r="R3931">
        <v>601.38423645320654</v>
      </c>
      <c r="S3931">
        <v>20</v>
      </c>
      <c r="T3931">
        <v>0</v>
      </c>
      <c r="V3931" s="3" t="s">
        <v>138</v>
      </c>
      <c r="W3931" t="s">
        <v>66</v>
      </c>
    </row>
    <row r="3932" spans="1:23" x14ac:dyDescent="0.25">
      <c r="A3932">
        <v>3931</v>
      </c>
      <c r="B3932" t="s">
        <v>4</v>
      </c>
      <c r="C3932">
        <v>1</v>
      </c>
      <c r="D3932" t="s">
        <v>35</v>
      </c>
      <c r="E3932">
        <v>0.85</v>
      </c>
      <c r="F3932" t="s">
        <v>7</v>
      </c>
      <c r="G3932">
        <v>0.05</v>
      </c>
      <c r="H3932" t="s">
        <v>9</v>
      </c>
      <c r="I3932">
        <v>0.05</v>
      </c>
      <c r="Q3932">
        <v>1.8514449477250599E-4</v>
      </c>
      <c r="R3932">
        <v>550.66589327146414</v>
      </c>
      <c r="S3932">
        <v>20</v>
      </c>
      <c r="T3932">
        <v>0</v>
      </c>
      <c r="V3932" s="3" t="s">
        <v>138</v>
      </c>
      <c r="W3932" t="s">
        <v>66</v>
      </c>
    </row>
    <row r="3933" spans="1:23" x14ac:dyDescent="0.25">
      <c r="A3933">
        <v>3932</v>
      </c>
      <c r="B3933" t="s">
        <v>4</v>
      </c>
      <c r="C3933">
        <v>1</v>
      </c>
      <c r="D3933" t="s">
        <v>35</v>
      </c>
      <c r="E3933">
        <v>0.85</v>
      </c>
      <c r="F3933" t="s">
        <v>7</v>
      </c>
      <c r="G3933">
        <v>0.05</v>
      </c>
      <c r="H3933" t="s">
        <v>9</v>
      </c>
      <c r="I3933">
        <v>0.05</v>
      </c>
      <c r="Q3933">
        <v>1.05441788193093E-4</v>
      </c>
      <c r="R3933">
        <v>500.42047930283422</v>
      </c>
      <c r="S3933">
        <v>20</v>
      </c>
      <c r="T3933">
        <v>0</v>
      </c>
      <c r="V3933" s="3" t="s">
        <v>138</v>
      </c>
      <c r="W3933" t="s">
        <v>66</v>
      </c>
    </row>
    <row r="3934" spans="1:23" x14ac:dyDescent="0.25">
      <c r="A3934">
        <v>3933</v>
      </c>
      <c r="B3934" t="s">
        <v>4</v>
      </c>
      <c r="C3934">
        <v>1</v>
      </c>
      <c r="D3934" t="s">
        <v>35</v>
      </c>
      <c r="E3934">
        <v>0.85</v>
      </c>
      <c r="F3934" t="s">
        <v>7</v>
      </c>
      <c r="G3934">
        <v>0.05</v>
      </c>
      <c r="H3934" t="s">
        <v>9</v>
      </c>
      <c r="I3934">
        <v>0.05</v>
      </c>
      <c r="Q3934">
        <v>1.2218222497061601E-3</v>
      </c>
      <c r="R3934">
        <v>751.53102453102451</v>
      </c>
      <c r="S3934">
        <v>0</v>
      </c>
      <c r="T3934">
        <v>0</v>
      </c>
      <c r="V3934" s="3" t="s">
        <v>138</v>
      </c>
      <c r="W3934" t="s">
        <v>66</v>
      </c>
    </row>
    <row r="3935" spans="1:23" x14ac:dyDescent="0.25">
      <c r="A3935">
        <v>3934</v>
      </c>
      <c r="B3935" t="s">
        <v>4</v>
      </c>
      <c r="C3935">
        <v>1</v>
      </c>
      <c r="D3935" t="s">
        <v>35</v>
      </c>
      <c r="E3935">
        <v>0.85</v>
      </c>
      <c r="F3935" t="s">
        <v>7</v>
      </c>
      <c r="G3935">
        <v>0.05</v>
      </c>
      <c r="H3935" t="s">
        <v>9</v>
      </c>
      <c r="I3935">
        <v>0.05</v>
      </c>
      <c r="Q3935">
        <v>8.1030431310612704E-4</v>
      </c>
      <c r="R3935">
        <v>700.93689986282732</v>
      </c>
      <c r="S3935">
        <v>0</v>
      </c>
      <c r="T3935">
        <v>0</v>
      </c>
      <c r="V3935" s="3" t="s">
        <v>138</v>
      </c>
      <c r="W3935" t="s">
        <v>66</v>
      </c>
    </row>
    <row r="3936" spans="1:23" x14ac:dyDescent="0.25">
      <c r="A3936">
        <v>3935</v>
      </c>
      <c r="B3936" t="s">
        <v>4</v>
      </c>
      <c r="C3936">
        <v>1</v>
      </c>
      <c r="D3936" t="s">
        <v>35</v>
      </c>
      <c r="E3936">
        <v>0.85</v>
      </c>
      <c r="F3936" t="s">
        <v>7</v>
      </c>
      <c r="G3936">
        <v>0.05</v>
      </c>
      <c r="H3936" t="s">
        <v>9</v>
      </c>
      <c r="I3936">
        <v>0.05</v>
      </c>
      <c r="Q3936">
        <v>4.5750122377459702E-4</v>
      </c>
      <c r="R3936">
        <v>651.47916666666697</v>
      </c>
      <c r="S3936">
        <v>0</v>
      </c>
      <c r="T3936">
        <v>0</v>
      </c>
      <c r="V3936" s="3" t="s">
        <v>138</v>
      </c>
      <c r="W3936" t="s">
        <v>66</v>
      </c>
    </row>
    <row r="3937" spans="1:23" x14ac:dyDescent="0.25">
      <c r="A3937">
        <v>3936</v>
      </c>
      <c r="B3937" t="s">
        <v>4</v>
      </c>
      <c r="C3937">
        <v>1</v>
      </c>
      <c r="D3937" t="s">
        <v>35</v>
      </c>
      <c r="E3937">
        <v>0.85</v>
      </c>
      <c r="F3937" t="s">
        <v>7</v>
      </c>
      <c r="G3937">
        <v>0.05</v>
      </c>
      <c r="H3937" t="s">
        <v>9</v>
      </c>
      <c r="I3937">
        <v>0.05</v>
      </c>
      <c r="Q3937">
        <v>2.5862046798456098E-4</v>
      </c>
      <c r="R3937">
        <v>601.38423645320654</v>
      </c>
      <c r="S3937">
        <v>0</v>
      </c>
      <c r="T3937">
        <v>0</v>
      </c>
      <c r="V3937" s="3" t="s">
        <v>138</v>
      </c>
      <c r="W3937" t="s">
        <v>66</v>
      </c>
    </row>
    <row r="3938" spans="1:23" x14ac:dyDescent="0.25">
      <c r="A3938">
        <v>3937</v>
      </c>
      <c r="B3938" t="s">
        <v>4</v>
      </c>
      <c r="C3938">
        <v>1</v>
      </c>
      <c r="D3938" t="s">
        <v>35</v>
      </c>
      <c r="E3938">
        <v>0.85</v>
      </c>
      <c r="F3938" t="s">
        <v>7</v>
      </c>
      <c r="G3938">
        <v>0.05</v>
      </c>
      <c r="H3938" t="s">
        <v>9</v>
      </c>
      <c r="I3938">
        <v>0.05</v>
      </c>
      <c r="Q3938">
        <v>1.5622865541310501E-4</v>
      </c>
      <c r="R3938">
        <v>550.66589327146414</v>
      </c>
      <c r="S3938">
        <v>0</v>
      </c>
      <c r="T3938">
        <v>0</v>
      </c>
      <c r="V3938" s="3" t="s">
        <v>138</v>
      </c>
      <c r="W3938" t="s">
        <v>66</v>
      </c>
    </row>
    <row r="3939" spans="1:23" x14ac:dyDescent="0.25">
      <c r="A3939">
        <v>3938</v>
      </c>
      <c r="B3939" t="s">
        <v>4</v>
      </c>
      <c r="C3939">
        <v>1</v>
      </c>
      <c r="D3939" t="s">
        <v>35</v>
      </c>
      <c r="E3939">
        <v>0.85</v>
      </c>
      <c r="F3939" t="s">
        <v>7</v>
      </c>
      <c r="G3939">
        <v>0.05</v>
      </c>
      <c r="H3939" t="s">
        <v>9</v>
      </c>
      <c r="I3939">
        <v>0.05</v>
      </c>
      <c r="Q3939">
        <v>7.5368238279735801E-5</v>
      </c>
      <c r="R3939">
        <v>500.42047930283422</v>
      </c>
      <c r="S3939">
        <v>0</v>
      </c>
      <c r="T3939">
        <v>0</v>
      </c>
      <c r="V3939" s="3" t="s">
        <v>138</v>
      </c>
      <c r="W3939" t="s">
        <v>66</v>
      </c>
    </row>
    <row r="3940" spans="1:23" x14ac:dyDescent="0.25">
      <c r="A3940">
        <v>3939</v>
      </c>
      <c r="B3940" t="s">
        <v>4</v>
      </c>
      <c r="C3940">
        <v>1</v>
      </c>
      <c r="D3940" t="s">
        <v>35</v>
      </c>
      <c r="E3940">
        <v>0.85</v>
      </c>
      <c r="F3940" t="s">
        <v>7</v>
      </c>
      <c r="G3940">
        <v>0.05</v>
      </c>
      <c r="H3940" t="s">
        <v>9</v>
      </c>
      <c r="I3940">
        <v>0.05</v>
      </c>
      <c r="Q3940">
        <v>1.48999344410137E-3</v>
      </c>
      <c r="R3940">
        <v>751.53102453102451</v>
      </c>
      <c r="S3940">
        <v>20</v>
      </c>
      <c r="T3940">
        <v>1.9</v>
      </c>
      <c r="V3940" s="3" t="s">
        <v>138</v>
      </c>
      <c r="W3940" t="s">
        <v>66</v>
      </c>
    </row>
    <row r="3941" spans="1:23" x14ac:dyDescent="0.25">
      <c r="A3941">
        <v>3940</v>
      </c>
      <c r="B3941" t="s">
        <v>4</v>
      </c>
      <c r="C3941">
        <v>1</v>
      </c>
      <c r="D3941" t="s">
        <v>35</v>
      </c>
      <c r="E3941">
        <v>0.85</v>
      </c>
      <c r="F3941" t="s">
        <v>7</v>
      </c>
      <c r="G3941">
        <v>0.05</v>
      </c>
      <c r="H3941" t="s">
        <v>9</v>
      </c>
      <c r="I3941">
        <v>0.05</v>
      </c>
      <c r="Q3941">
        <v>1.01294669592927E-3</v>
      </c>
      <c r="R3941">
        <v>700.93689986282732</v>
      </c>
      <c r="S3941">
        <v>20</v>
      </c>
      <c r="T3941">
        <v>1.9</v>
      </c>
      <c r="V3941" s="3" t="s">
        <v>138</v>
      </c>
      <c r="W3941" t="s">
        <v>66</v>
      </c>
    </row>
    <row r="3942" spans="1:23" x14ac:dyDescent="0.25">
      <c r="A3942">
        <v>3941</v>
      </c>
      <c r="B3942" t="s">
        <v>4</v>
      </c>
      <c r="C3942">
        <v>1</v>
      </c>
      <c r="D3942" t="s">
        <v>35</v>
      </c>
      <c r="E3942">
        <v>0.85</v>
      </c>
      <c r="F3942" t="s">
        <v>7</v>
      </c>
      <c r="G3942">
        <v>0.05</v>
      </c>
      <c r="H3942" t="s">
        <v>9</v>
      </c>
      <c r="I3942">
        <v>0.05</v>
      </c>
      <c r="Q3942">
        <v>6.54097453107198E-4</v>
      </c>
      <c r="R3942">
        <v>651.47916666666697</v>
      </c>
      <c r="S3942">
        <v>20</v>
      </c>
      <c r="T3942">
        <v>1.9</v>
      </c>
      <c r="V3942" s="3" t="s">
        <v>138</v>
      </c>
      <c r="W3942" t="s">
        <v>66</v>
      </c>
    </row>
    <row r="3943" spans="1:23" x14ac:dyDescent="0.25">
      <c r="A3943">
        <v>3942</v>
      </c>
      <c r="B3943" t="s">
        <v>4</v>
      </c>
      <c r="C3943">
        <v>1</v>
      </c>
      <c r="D3943" t="s">
        <v>35</v>
      </c>
      <c r="E3943">
        <v>0.85</v>
      </c>
      <c r="F3943" t="s">
        <v>7</v>
      </c>
      <c r="G3943">
        <v>0.05</v>
      </c>
      <c r="H3943" t="s">
        <v>9</v>
      </c>
      <c r="I3943">
        <v>0.05</v>
      </c>
      <c r="Q3943">
        <v>4.2237511596681E-4</v>
      </c>
      <c r="R3943">
        <v>601.38423645320654</v>
      </c>
      <c r="S3943">
        <v>20</v>
      </c>
      <c r="T3943">
        <v>1.9</v>
      </c>
      <c r="V3943" s="3" t="s">
        <v>138</v>
      </c>
      <c r="W3943" t="s">
        <v>66</v>
      </c>
    </row>
    <row r="3944" spans="1:23" x14ac:dyDescent="0.25">
      <c r="A3944">
        <v>3943</v>
      </c>
      <c r="B3944" t="s">
        <v>4</v>
      </c>
      <c r="C3944">
        <v>1</v>
      </c>
      <c r="D3944" t="s">
        <v>35</v>
      </c>
      <c r="E3944">
        <v>0.85</v>
      </c>
      <c r="F3944" t="s">
        <v>7</v>
      </c>
      <c r="G3944">
        <v>0.05</v>
      </c>
      <c r="H3944" t="s">
        <v>9</v>
      </c>
      <c r="I3944">
        <v>0.05</v>
      </c>
      <c r="Q3944">
        <v>2.5248445052357198E-4</v>
      </c>
      <c r="R3944">
        <v>550.66589327146414</v>
      </c>
      <c r="S3944">
        <v>20</v>
      </c>
      <c r="T3944">
        <v>1.9</v>
      </c>
      <c r="V3944" s="3" t="s">
        <v>138</v>
      </c>
      <c r="W3944" t="s">
        <v>66</v>
      </c>
    </row>
    <row r="3945" spans="1:23" x14ac:dyDescent="0.25">
      <c r="A3945">
        <v>3944</v>
      </c>
      <c r="B3945" t="s">
        <v>4</v>
      </c>
      <c r="C3945">
        <v>1</v>
      </c>
      <c r="D3945" t="s">
        <v>35</v>
      </c>
      <c r="E3945">
        <v>0.85</v>
      </c>
      <c r="F3945" t="s">
        <v>7</v>
      </c>
      <c r="G3945">
        <v>0.05</v>
      </c>
      <c r="H3945" t="s">
        <v>9</v>
      </c>
      <c r="I3945">
        <v>0.05</v>
      </c>
      <c r="Q3945">
        <v>1.32710421316616E-4</v>
      </c>
      <c r="R3945">
        <v>500.42047930283422</v>
      </c>
      <c r="S3945">
        <v>20</v>
      </c>
      <c r="T3945">
        <v>1.9</v>
      </c>
      <c r="V3945" s="3" t="s">
        <v>138</v>
      </c>
      <c r="W3945" t="s">
        <v>66</v>
      </c>
    </row>
    <row r="3946" spans="1:23" x14ac:dyDescent="0.25">
      <c r="A3946">
        <v>3945</v>
      </c>
      <c r="B3946" t="s">
        <v>4</v>
      </c>
      <c r="C3946">
        <v>1</v>
      </c>
      <c r="D3946" t="s">
        <v>35</v>
      </c>
      <c r="E3946">
        <v>0.85</v>
      </c>
      <c r="F3946" t="s">
        <v>7</v>
      </c>
      <c r="G3946">
        <v>0.05</v>
      </c>
      <c r="H3946" t="s">
        <v>9</v>
      </c>
      <c r="I3946">
        <v>0.05</v>
      </c>
      <c r="Q3946">
        <v>1.4558631963371199E-3</v>
      </c>
      <c r="R3946">
        <v>751.53102453102451</v>
      </c>
      <c r="S3946">
        <v>0</v>
      </c>
      <c r="T3946">
        <v>1.9</v>
      </c>
      <c r="V3946" s="3" t="s">
        <v>138</v>
      </c>
      <c r="W3946" t="s">
        <v>66</v>
      </c>
    </row>
    <row r="3947" spans="1:23" x14ac:dyDescent="0.25">
      <c r="A3947">
        <v>3946</v>
      </c>
      <c r="B3947" t="s">
        <v>4</v>
      </c>
      <c r="C3947">
        <v>1</v>
      </c>
      <c r="D3947" t="s">
        <v>35</v>
      </c>
      <c r="E3947">
        <v>0.85</v>
      </c>
      <c r="F3947" t="s">
        <v>7</v>
      </c>
      <c r="G3947">
        <v>0.05</v>
      </c>
      <c r="H3947" t="s">
        <v>9</v>
      </c>
      <c r="I3947">
        <v>0.05</v>
      </c>
      <c r="Q3947">
        <v>8.9197895911790703E-4</v>
      </c>
      <c r="R3947">
        <v>700.93689986282732</v>
      </c>
      <c r="S3947">
        <v>0</v>
      </c>
      <c r="T3947">
        <v>1.9</v>
      </c>
      <c r="V3947" s="3" t="s">
        <v>138</v>
      </c>
      <c r="W3947" t="s">
        <v>66</v>
      </c>
    </row>
    <row r="3948" spans="1:23" x14ac:dyDescent="0.25">
      <c r="A3948">
        <v>3947</v>
      </c>
      <c r="B3948" t="s">
        <v>4</v>
      </c>
      <c r="C3948">
        <v>1</v>
      </c>
      <c r="D3948" t="s">
        <v>35</v>
      </c>
      <c r="E3948">
        <v>0.85</v>
      </c>
      <c r="F3948" t="s">
        <v>7</v>
      </c>
      <c r="G3948">
        <v>0.05</v>
      </c>
      <c r="H3948" t="s">
        <v>9</v>
      </c>
      <c r="I3948">
        <v>0.05</v>
      </c>
      <c r="Q3948">
        <v>5.1194093601198505E-4</v>
      </c>
      <c r="R3948">
        <v>651.47916666666697</v>
      </c>
      <c r="S3948">
        <v>0</v>
      </c>
      <c r="T3948">
        <v>1.9</v>
      </c>
      <c r="V3948" s="3" t="s">
        <v>138</v>
      </c>
      <c r="W3948" t="s">
        <v>66</v>
      </c>
    </row>
    <row r="3949" spans="1:23" x14ac:dyDescent="0.25">
      <c r="A3949">
        <v>3948</v>
      </c>
      <c r="B3949" t="s">
        <v>4</v>
      </c>
      <c r="C3949">
        <v>1</v>
      </c>
      <c r="D3949" t="s">
        <v>35</v>
      </c>
      <c r="E3949">
        <v>0.85</v>
      </c>
      <c r="F3949" t="s">
        <v>7</v>
      </c>
      <c r="G3949">
        <v>0.05</v>
      </c>
      <c r="H3949" t="s">
        <v>9</v>
      </c>
      <c r="I3949">
        <v>0.05</v>
      </c>
      <c r="Q3949">
        <v>3.0357744643550702E-4</v>
      </c>
      <c r="R3949">
        <v>601.38423645320654</v>
      </c>
      <c r="S3949">
        <v>0</v>
      </c>
      <c r="T3949">
        <v>1.9</v>
      </c>
      <c r="V3949" s="3" t="s">
        <v>138</v>
      </c>
      <c r="W3949" t="s">
        <v>66</v>
      </c>
    </row>
    <row r="3950" spans="1:23" x14ac:dyDescent="0.25">
      <c r="A3950">
        <v>3949</v>
      </c>
      <c r="B3950" t="s">
        <v>4</v>
      </c>
      <c r="C3950">
        <v>1</v>
      </c>
      <c r="D3950" t="s">
        <v>35</v>
      </c>
      <c r="E3950">
        <v>0.85</v>
      </c>
      <c r="F3950" t="s">
        <v>7</v>
      </c>
      <c r="G3950">
        <v>0.05</v>
      </c>
      <c r="H3950" t="s">
        <v>9</v>
      </c>
      <c r="I3950">
        <v>0.05</v>
      </c>
      <c r="Q3950">
        <v>1.43228145508109E-4</v>
      </c>
      <c r="R3950">
        <v>550.66589327146414</v>
      </c>
      <c r="S3950">
        <v>0</v>
      </c>
      <c r="T3950">
        <v>1.9</v>
      </c>
      <c r="V3950" s="3" t="s">
        <v>138</v>
      </c>
      <c r="W3950" t="s">
        <v>66</v>
      </c>
    </row>
    <row r="3951" spans="1:23" x14ac:dyDescent="0.25">
      <c r="A3951">
        <v>3950</v>
      </c>
      <c r="B3951" t="s">
        <v>4</v>
      </c>
      <c r="C3951">
        <v>1</v>
      </c>
      <c r="D3951" t="s">
        <v>35</v>
      </c>
      <c r="E3951">
        <v>0.85</v>
      </c>
      <c r="F3951" t="s">
        <v>7</v>
      </c>
      <c r="G3951">
        <v>0.05</v>
      </c>
      <c r="H3951" t="s">
        <v>9</v>
      </c>
      <c r="I3951">
        <v>0.05</v>
      </c>
      <c r="Q3951">
        <v>8.2204126145749094E-5</v>
      </c>
      <c r="R3951">
        <v>500.42047930283422</v>
      </c>
      <c r="S3951">
        <v>0</v>
      </c>
      <c r="T3951">
        <v>1.9</v>
      </c>
      <c r="V3951" s="3" t="s">
        <v>138</v>
      </c>
      <c r="W3951" t="s">
        <v>66</v>
      </c>
    </row>
    <row r="3952" spans="1:23" x14ac:dyDescent="0.25">
      <c r="A3952">
        <v>3951</v>
      </c>
      <c r="B3952" t="s">
        <v>4</v>
      </c>
      <c r="C3952">
        <v>1</v>
      </c>
      <c r="D3952" t="s">
        <v>35</v>
      </c>
      <c r="E3952">
        <v>0.75</v>
      </c>
      <c r="F3952" t="s">
        <v>7</v>
      </c>
      <c r="G3952">
        <v>0.1</v>
      </c>
      <c r="H3952" t="s">
        <v>9</v>
      </c>
      <c r="I3952">
        <v>0.05</v>
      </c>
      <c r="Q3952">
        <v>4.8879496193205904E-3</v>
      </c>
      <c r="R3952">
        <v>751.53102453102451</v>
      </c>
      <c r="S3952">
        <v>20</v>
      </c>
      <c r="T3952">
        <v>0</v>
      </c>
      <c r="V3952" s="3" t="s">
        <v>138</v>
      </c>
      <c r="W3952" t="s">
        <v>65</v>
      </c>
    </row>
    <row r="3953" spans="1:23" x14ac:dyDescent="0.25">
      <c r="A3953">
        <v>3952</v>
      </c>
      <c r="B3953" t="s">
        <v>4</v>
      </c>
      <c r="C3953">
        <v>1</v>
      </c>
      <c r="D3953" t="s">
        <v>35</v>
      </c>
      <c r="E3953">
        <v>0.75</v>
      </c>
      <c r="F3953" t="s">
        <v>7</v>
      </c>
      <c r="G3953">
        <v>0.1</v>
      </c>
      <c r="H3953" t="s">
        <v>9</v>
      </c>
      <c r="I3953">
        <v>0.05</v>
      </c>
      <c r="Q3953">
        <v>3.5575469321413099E-3</v>
      </c>
      <c r="R3953">
        <v>700.93689986282732</v>
      </c>
      <c r="S3953">
        <v>20</v>
      </c>
      <c r="T3953">
        <v>0</v>
      </c>
      <c r="V3953" s="3" t="s">
        <v>138</v>
      </c>
      <c r="W3953" t="s">
        <v>65</v>
      </c>
    </row>
    <row r="3954" spans="1:23" x14ac:dyDescent="0.25">
      <c r="A3954">
        <v>3953</v>
      </c>
      <c r="B3954" t="s">
        <v>4</v>
      </c>
      <c r="C3954">
        <v>1</v>
      </c>
      <c r="D3954" t="s">
        <v>35</v>
      </c>
      <c r="E3954">
        <v>0.75</v>
      </c>
      <c r="F3954" t="s">
        <v>7</v>
      </c>
      <c r="G3954">
        <v>0.1</v>
      </c>
      <c r="H3954" t="s">
        <v>9</v>
      </c>
      <c r="I3954">
        <v>0.05</v>
      </c>
      <c r="Q3954">
        <v>2.4050132624302101E-3</v>
      </c>
      <c r="R3954">
        <v>651.47916666666697</v>
      </c>
      <c r="S3954">
        <v>20</v>
      </c>
      <c r="T3954">
        <v>0</v>
      </c>
      <c r="V3954" s="3" t="s">
        <v>138</v>
      </c>
      <c r="W3954" t="s">
        <v>65</v>
      </c>
    </row>
    <row r="3955" spans="1:23" x14ac:dyDescent="0.25">
      <c r="A3955">
        <v>3954</v>
      </c>
      <c r="B3955" t="s">
        <v>4</v>
      </c>
      <c r="C3955">
        <v>1</v>
      </c>
      <c r="D3955" t="s">
        <v>35</v>
      </c>
      <c r="E3955">
        <v>0.75</v>
      </c>
      <c r="F3955" t="s">
        <v>7</v>
      </c>
      <c r="G3955">
        <v>0.1</v>
      </c>
      <c r="H3955" t="s">
        <v>9</v>
      </c>
      <c r="I3955">
        <v>0.05</v>
      </c>
      <c r="Q3955">
        <v>1.4732435394260201E-3</v>
      </c>
      <c r="R3955">
        <v>601.38423645320654</v>
      </c>
      <c r="S3955">
        <v>20</v>
      </c>
      <c r="T3955">
        <v>0</v>
      </c>
      <c r="V3955" s="3" t="s">
        <v>138</v>
      </c>
      <c r="W3955" t="s">
        <v>65</v>
      </c>
    </row>
    <row r="3956" spans="1:23" x14ac:dyDescent="0.25">
      <c r="A3956">
        <v>3955</v>
      </c>
      <c r="B3956" t="s">
        <v>4</v>
      </c>
      <c r="C3956">
        <v>1</v>
      </c>
      <c r="D3956" t="s">
        <v>35</v>
      </c>
      <c r="E3956">
        <v>0.75</v>
      </c>
      <c r="F3956" t="s">
        <v>7</v>
      </c>
      <c r="G3956">
        <v>0.1</v>
      </c>
      <c r="H3956" t="s">
        <v>9</v>
      </c>
      <c r="I3956">
        <v>0.05</v>
      </c>
      <c r="Q3956">
        <v>9.2562597668666797E-4</v>
      </c>
      <c r="R3956">
        <v>550.66589327146414</v>
      </c>
      <c r="S3956">
        <v>20</v>
      </c>
      <c r="T3956">
        <v>0</v>
      </c>
      <c r="V3956" s="3" t="s">
        <v>138</v>
      </c>
      <c r="W3956" t="s">
        <v>65</v>
      </c>
    </row>
    <row r="3957" spans="1:23" x14ac:dyDescent="0.25">
      <c r="A3957">
        <v>3956</v>
      </c>
      <c r="B3957" t="s">
        <v>4</v>
      </c>
      <c r="C3957">
        <v>1</v>
      </c>
      <c r="D3957" t="s">
        <v>35</v>
      </c>
      <c r="E3957">
        <v>0.75</v>
      </c>
      <c r="F3957" t="s">
        <v>7</v>
      </c>
      <c r="G3957">
        <v>0.1</v>
      </c>
      <c r="H3957" t="s">
        <v>9</v>
      </c>
      <c r="I3957">
        <v>0.05</v>
      </c>
      <c r="Q3957">
        <v>5.8203385438012397E-4</v>
      </c>
      <c r="R3957">
        <v>500.42047930283422</v>
      </c>
      <c r="S3957">
        <v>20</v>
      </c>
      <c r="T3957">
        <v>0</v>
      </c>
      <c r="V3957" s="3" t="s">
        <v>138</v>
      </c>
      <c r="W3957" t="s">
        <v>65</v>
      </c>
    </row>
    <row r="3958" spans="1:23" x14ac:dyDescent="0.25">
      <c r="A3958">
        <v>3957</v>
      </c>
      <c r="B3958" t="s">
        <v>4</v>
      </c>
      <c r="C3958">
        <v>1</v>
      </c>
      <c r="D3958" t="s">
        <v>35</v>
      </c>
      <c r="E3958">
        <v>0.75</v>
      </c>
      <c r="F3958" t="s">
        <v>7</v>
      </c>
      <c r="G3958">
        <v>0.1</v>
      </c>
      <c r="H3958" t="s">
        <v>9</v>
      </c>
      <c r="I3958">
        <v>0.05</v>
      </c>
      <c r="Q3958">
        <v>7.7616948015820399E-3</v>
      </c>
      <c r="R3958">
        <v>751.53102453102451</v>
      </c>
      <c r="S3958">
        <v>0</v>
      </c>
      <c r="T3958">
        <v>0</v>
      </c>
      <c r="V3958" s="3" t="s">
        <v>138</v>
      </c>
      <c r="W3958" t="s">
        <v>65</v>
      </c>
    </row>
    <row r="3959" spans="1:23" x14ac:dyDescent="0.25">
      <c r="A3959">
        <v>3958</v>
      </c>
      <c r="B3959" t="s">
        <v>4</v>
      </c>
      <c r="C3959">
        <v>1</v>
      </c>
      <c r="D3959" t="s">
        <v>35</v>
      </c>
      <c r="E3959">
        <v>0.75</v>
      </c>
      <c r="F3959" t="s">
        <v>7</v>
      </c>
      <c r="G3959">
        <v>0.1</v>
      </c>
      <c r="H3959" t="s">
        <v>9</v>
      </c>
      <c r="I3959">
        <v>0.05</v>
      </c>
      <c r="Q3959">
        <v>5.48911633450367E-3</v>
      </c>
      <c r="R3959">
        <v>700.93689986282732</v>
      </c>
      <c r="S3959">
        <v>0</v>
      </c>
      <c r="T3959">
        <v>0</v>
      </c>
      <c r="V3959" s="3" t="s">
        <v>138</v>
      </c>
      <c r="W3959" t="s">
        <v>65</v>
      </c>
    </row>
    <row r="3960" spans="1:23" x14ac:dyDescent="0.25">
      <c r="A3960">
        <v>3959</v>
      </c>
      <c r="B3960" t="s">
        <v>4</v>
      </c>
      <c r="C3960">
        <v>1</v>
      </c>
      <c r="D3960" t="s">
        <v>35</v>
      </c>
      <c r="E3960">
        <v>0.75</v>
      </c>
      <c r="F3960" t="s">
        <v>7</v>
      </c>
      <c r="G3960">
        <v>0.1</v>
      </c>
      <c r="H3960" t="s">
        <v>9</v>
      </c>
      <c r="I3960">
        <v>0.05</v>
      </c>
      <c r="Q3960">
        <v>3.6458660691326898E-3</v>
      </c>
      <c r="R3960">
        <v>651.47916666666697</v>
      </c>
      <c r="S3960">
        <v>0</v>
      </c>
      <c r="T3960">
        <v>0</v>
      </c>
      <c r="V3960" s="3" t="s">
        <v>138</v>
      </c>
      <c r="W3960" t="s">
        <v>65</v>
      </c>
    </row>
    <row r="3961" spans="1:23" x14ac:dyDescent="0.25">
      <c r="A3961">
        <v>3960</v>
      </c>
      <c r="B3961" t="s">
        <v>4</v>
      </c>
      <c r="C3961">
        <v>1</v>
      </c>
      <c r="D3961" t="s">
        <v>35</v>
      </c>
      <c r="E3961">
        <v>0.75</v>
      </c>
      <c r="F3961" t="s">
        <v>7</v>
      </c>
      <c r="G3961">
        <v>0.1</v>
      </c>
      <c r="H3961" t="s">
        <v>9</v>
      </c>
      <c r="I3961">
        <v>0.05</v>
      </c>
      <c r="Q3961">
        <v>2.3457284825292601E-3</v>
      </c>
      <c r="R3961">
        <v>601.38423645320654</v>
      </c>
      <c r="S3961">
        <v>0</v>
      </c>
      <c r="T3961">
        <v>0</v>
      </c>
      <c r="V3961" s="3" t="s">
        <v>138</v>
      </c>
      <c r="W3961" t="s">
        <v>65</v>
      </c>
    </row>
    <row r="3962" spans="1:23" x14ac:dyDescent="0.25">
      <c r="A3962">
        <v>3961</v>
      </c>
      <c r="B3962" t="s">
        <v>4</v>
      </c>
      <c r="C3962">
        <v>1</v>
      </c>
      <c r="D3962" t="s">
        <v>35</v>
      </c>
      <c r="E3962">
        <v>0.75</v>
      </c>
      <c r="F3962" t="s">
        <v>7</v>
      </c>
      <c r="G3962">
        <v>0.1</v>
      </c>
      <c r="H3962" t="s">
        <v>9</v>
      </c>
      <c r="I3962">
        <v>0.05</v>
      </c>
      <c r="Q3962">
        <v>1.24499941026931E-3</v>
      </c>
      <c r="R3962">
        <v>550.66589327146414</v>
      </c>
      <c r="S3962">
        <v>0</v>
      </c>
      <c r="T3962">
        <v>0</v>
      </c>
      <c r="V3962" s="3" t="s">
        <v>138</v>
      </c>
      <c r="W3962" t="s">
        <v>65</v>
      </c>
    </row>
    <row r="3963" spans="1:23" x14ac:dyDescent="0.25">
      <c r="A3963">
        <v>3962</v>
      </c>
      <c r="B3963" t="s">
        <v>4</v>
      </c>
      <c r="C3963">
        <v>1</v>
      </c>
      <c r="D3963" t="s">
        <v>35</v>
      </c>
      <c r="E3963">
        <v>0.75</v>
      </c>
      <c r="F3963" t="s">
        <v>7</v>
      </c>
      <c r="G3963">
        <v>0.1</v>
      </c>
      <c r="H3963" t="s">
        <v>9</v>
      </c>
      <c r="I3963">
        <v>0.05</v>
      </c>
      <c r="Q3963">
        <v>7.7852555154406104E-4</v>
      </c>
      <c r="R3963">
        <v>500.42047930283422</v>
      </c>
      <c r="S3963">
        <v>0</v>
      </c>
      <c r="T3963">
        <v>0</v>
      </c>
      <c r="V3963" s="3" t="s">
        <v>138</v>
      </c>
      <c r="W3963" t="s">
        <v>65</v>
      </c>
    </row>
    <row r="3964" spans="1:23" x14ac:dyDescent="0.25">
      <c r="A3964">
        <v>3963</v>
      </c>
      <c r="B3964" t="s">
        <v>4</v>
      </c>
      <c r="C3964">
        <v>1</v>
      </c>
      <c r="D3964" t="s">
        <v>35</v>
      </c>
      <c r="E3964">
        <v>0.75</v>
      </c>
      <c r="F3964" t="s">
        <v>7</v>
      </c>
      <c r="G3964">
        <v>0.1</v>
      </c>
      <c r="H3964" t="s">
        <v>9</v>
      </c>
      <c r="I3964">
        <v>0.05</v>
      </c>
      <c r="Q3964">
        <v>5.6779288244356001E-3</v>
      </c>
      <c r="R3964">
        <v>751.53102453102451</v>
      </c>
      <c r="S3964">
        <v>20</v>
      </c>
      <c r="T3964">
        <v>1.9</v>
      </c>
      <c r="V3964" s="3" t="s">
        <v>138</v>
      </c>
      <c r="W3964" t="s">
        <v>65</v>
      </c>
    </row>
    <row r="3965" spans="1:23" x14ac:dyDescent="0.25">
      <c r="A3965">
        <v>3964</v>
      </c>
      <c r="B3965" t="s">
        <v>4</v>
      </c>
      <c r="C3965">
        <v>1</v>
      </c>
      <c r="D3965" t="s">
        <v>35</v>
      </c>
      <c r="E3965">
        <v>0.75</v>
      </c>
      <c r="F3965" t="s">
        <v>7</v>
      </c>
      <c r="G3965">
        <v>0.1</v>
      </c>
      <c r="H3965" t="s">
        <v>9</v>
      </c>
      <c r="I3965">
        <v>0.05</v>
      </c>
      <c r="Q3965">
        <v>4.1697664611988804E-3</v>
      </c>
      <c r="R3965">
        <v>700.93689986282732</v>
      </c>
      <c r="S3965">
        <v>20</v>
      </c>
      <c r="T3965">
        <v>1.9</v>
      </c>
      <c r="V3965" s="3" t="s">
        <v>138</v>
      </c>
      <c r="W3965" t="s">
        <v>65</v>
      </c>
    </row>
    <row r="3966" spans="1:23" x14ac:dyDescent="0.25">
      <c r="A3966">
        <v>3965</v>
      </c>
      <c r="B3966" t="s">
        <v>4</v>
      </c>
      <c r="C3966">
        <v>1</v>
      </c>
      <c r="D3966" t="s">
        <v>35</v>
      </c>
      <c r="E3966">
        <v>0.75</v>
      </c>
      <c r="F3966" t="s">
        <v>7</v>
      </c>
      <c r="G3966">
        <v>0.1</v>
      </c>
      <c r="H3966" t="s">
        <v>9</v>
      </c>
      <c r="I3966">
        <v>0.05</v>
      </c>
      <c r="Q3966">
        <v>3.2238875735356599E-3</v>
      </c>
      <c r="R3966">
        <v>651.47916666666697</v>
      </c>
      <c r="S3966">
        <v>20</v>
      </c>
      <c r="T3966">
        <v>1.9</v>
      </c>
      <c r="V3966" s="3" t="s">
        <v>138</v>
      </c>
      <c r="W3966" t="s">
        <v>65</v>
      </c>
    </row>
    <row r="3967" spans="1:23" x14ac:dyDescent="0.25">
      <c r="A3967">
        <v>3966</v>
      </c>
      <c r="B3967" t="s">
        <v>4</v>
      </c>
      <c r="C3967">
        <v>1</v>
      </c>
      <c r="D3967" t="s">
        <v>35</v>
      </c>
      <c r="E3967">
        <v>0.75</v>
      </c>
      <c r="F3967" t="s">
        <v>7</v>
      </c>
      <c r="G3967">
        <v>0.1</v>
      </c>
      <c r="H3967" t="s">
        <v>9</v>
      </c>
      <c r="I3967">
        <v>0.05</v>
      </c>
      <c r="Q3967">
        <v>2.0817844210638098E-3</v>
      </c>
      <c r="R3967">
        <v>601.38423645320654</v>
      </c>
      <c r="S3967">
        <v>20</v>
      </c>
      <c r="T3967">
        <v>1.9</v>
      </c>
      <c r="V3967" s="3" t="s">
        <v>138</v>
      </c>
      <c r="W3967" t="s">
        <v>65</v>
      </c>
    </row>
    <row r="3968" spans="1:23" x14ac:dyDescent="0.25">
      <c r="A3968">
        <v>3967</v>
      </c>
      <c r="B3968" t="s">
        <v>4</v>
      </c>
      <c r="C3968">
        <v>1</v>
      </c>
      <c r="D3968" t="s">
        <v>35</v>
      </c>
      <c r="E3968">
        <v>0.75</v>
      </c>
      <c r="F3968" t="s">
        <v>7</v>
      </c>
      <c r="G3968">
        <v>0.1</v>
      </c>
      <c r="H3968" t="s">
        <v>9</v>
      </c>
      <c r="I3968">
        <v>0.05</v>
      </c>
      <c r="Q3968">
        <v>1.48999344410137E-3</v>
      </c>
      <c r="R3968">
        <v>550.66589327146414</v>
      </c>
      <c r="S3968">
        <v>20</v>
      </c>
      <c r="T3968">
        <v>1.9</v>
      </c>
      <c r="V3968" s="3" t="s">
        <v>138</v>
      </c>
      <c r="W3968" t="s">
        <v>65</v>
      </c>
    </row>
    <row r="3969" spans="1:23" x14ac:dyDescent="0.25">
      <c r="A3969">
        <v>3968</v>
      </c>
      <c r="B3969" t="s">
        <v>4</v>
      </c>
      <c r="C3969">
        <v>1</v>
      </c>
      <c r="D3969" t="s">
        <v>35</v>
      </c>
      <c r="E3969">
        <v>0.75</v>
      </c>
      <c r="F3969" t="s">
        <v>7</v>
      </c>
      <c r="G3969">
        <v>0.1</v>
      </c>
      <c r="H3969" t="s">
        <v>9</v>
      </c>
      <c r="I3969">
        <v>0.05</v>
      </c>
      <c r="Q3969">
        <v>9.62144326892782E-4</v>
      </c>
      <c r="R3969">
        <v>500.42047930283422</v>
      </c>
      <c r="S3969">
        <v>20</v>
      </c>
      <c r="T3969">
        <v>1.9</v>
      </c>
      <c r="V3969" s="3" t="s">
        <v>138</v>
      </c>
      <c r="W3969" t="s">
        <v>65</v>
      </c>
    </row>
    <row r="3970" spans="1:23" x14ac:dyDescent="0.25">
      <c r="A3970">
        <v>3969</v>
      </c>
      <c r="B3970" t="s">
        <v>4</v>
      </c>
      <c r="C3970">
        <v>1</v>
      </c>
      <c r="D3970" t="s">
        <v>35</v>
      </c>
      <c r="E3970">
        <v>0.75</v>
      </c>
      <c r="F3970" t="s">
        <v>7</v>
      </c>
      <c r="G3970">
        <v>0.1</v>
      </c>
      <c r="H3970" t="s">
        <v>9</v>
      </c>
      <c r="I3970">
        <v>0.05</v>
      </c>
      <c r="Q3970">
        <v>8.2204126145749203E-3</v>
      </c>
      <c r="R3970">
        <v>751.53102453102451</v>
      </c>
      <c r="S3970">
        <v>0</v>
      </c>
      <c r="T3970">
        <v>1.9</v>
      </c>
      <c r="V3970" s="3" t="s">
        <v>138</v>
      </c>
      <c r="W3970" t="s">
        <v>65</v>
      </c>
    </row>
    <row r="3971" spans="1:23" x14ac:dyDescent="0.25">
      <c r="A3971">
        <v>3970</v>
      </c>
      <c r="B3971" t="s">
        <v>4</v>
      </c>
      <c r="C3971">
        <v>1</v>
      </c>
      <c r="D3971" t="s">
        <v>35</v>
      </c>
      <c r="E3971">
        <v>0.75</v>
      </c>
      <c r="F3971" t="s">
        <v>7</v>
      </c>
      <c r="G3971">
        <v>0.1</v>
      </c>
      <c r="H3971" t="s">
        <v>9</v>
      </c>
      <c r="I3971">
        <v>0.05</v>
      </c>
      <c r="Q3971">
        <v>6.3302146943593996E-3</v>
      </c>
      <c r="R3971">
        <v>700.93689986282732</v>
      </c>
      <c r="S3971">
        <v>0</v>
      </c>
      <c r="T3971">
        <v>1.9</v>
      </c>
      <c r="V3971" s="3" t="s">
        <v>138</v>
      </c>
      <c r="W3971" t="s">
        <v>65</v>
      </c>
    </row>
    <row r="3972" spans="1:23" x14ac:dyDescent="0.25">
      <c r="A3972">
        <v>3971</v>
      </c>
      <c r="B3972" t="s">
        <v>4</v>
      </c>
      <c r="C3972">
        <v>1</v>
      </c>
      <c r="D3972" t="s">
        <v>35</v>
      </c>
      <c r="E3972">
        <v>0.75</v>
      </c>
      <c r="F3972" t="s">
        <v>7</v>
      </c>
      <c r="G3972">
        <v>0.1</v>
      </c>
      <c r="H3972" t="s">
        <v>9</v>
      </c>
      <c r="I3972">
        <v>0.05</v>
      </c>
      <c r="Q3972">
        <v>4.5664054323381704E-3</v>
      </c>
      <c r="R3972">
        <v>651.47916666666697</v>
      </c>
      <c r="S3972">
        <v>0</v>
      </c>
      <c r="T3972">
        <v>1.9</v>
      </c>
      <c r="V3972" s="3" t="s">
        <v>138</v>
      </c>
      <c r="W3972" t="s">
        <v>65</v>
      </c>
    </row>
    <row r="3973" spans="1:23" x14ac:dyDescent="0.25">
      <c r="A3973">
        <v>3972</v>
      </c>
      <c r="B3973" t="s">
        <v>4</v>
      </c>
      <c r="C3973">
        <v>1</v>
      </c>
      <c r="D3973" t="s">
        <v>35</v>
      </c>
      <c r="E3973">
        <v>0.75</v>
      </c>
      <c r="F3973" t="s">
        <v>7</v>
      </c>
      <c r="G3973">
        <v>0.1</v>
      </c>
      <c r="H3973" t="s">
        <v>9</v>
      </c>
      <c r="I3973">
        <v>0.05</v>
      </c>
      <c r="Q3973">
        <v>2.89063267681896E-3</v>
      </c>
      <c r="R3973">
        <v>601.38423645320654</v>
      </c>
      <c r="S3973">
        <v>0</v>
      </c>
      <c r="T3973">
        <v>1.9</v>
      </c>
      <c r="V3973" s="3" t="s">
        <v>138</v>
      </c>
      <c r="W3973" t="s">
        <v>65</v>
      </c>
    </row>
    <row r="3974" spans="1:23" x14ac:dyDescent="0.25">
      <c r="A3974">
        <v>3973</v>
      </c>
      <c r="B3974" t="s">
        <v>4</v>
      </c>
      <c r="C3974">
        <v>1</v>
      </c>
      <c r="D3974" t="s">
        <v>35</v>
      </c>
      <c r="E3974">
        <v>0.75</v>
      </c>
      <c r="F3974" t="s">
        <v>7</v>
      </c>
      <c r="G3974">
        <v>0.1</v>
      </c>
      <c r="H3974" t="s">
        <v>9</v>
      </c>
      <c r="I3974">
        <v>0.05</v>
      </c>
      <c r="Q3974">
        <v>2.0182015668528601E-3</v>
      </c>
      <c r="R3974">
        <v>550.66589327146414</v>
      </c>
      <c r="S3974">
        <v>0</v>
      </c>
      <c r="T3974">
        <v>1.9</v>
      </c>
      <c r="V3974" s="3" t="s">
        <v>138</v>
      </c>
      <c r="W3974" t="s">
        <v>65</v>
      </c>
    </row>
    <row r="3975" spans="1:23" x14ac:dyDescent="0.25">
      <c r="A3975">
        <v>3974</v>
      </c>
      <c r="B3975" t="s">
        <v>4</v>
      </c>
      <c r="C3975">
        <v>1</v>
      </c>
      <c r="D3975" t="s">
        <v>35</v>
      </c>
      <c r="E3975">
        <v>0.75</v>
      </c>
      <c r="F3975" t="s">
        <v>7</v>
      </c>
      <c r="G3975">
        <v>0.1</v>
      </c>
      <c r="H3975" t="s">
        <v>9</v>
      </c>
      <c r="I3975">
        <v>0.05</v>
      </c>
      <c r="Q3975">
        <v>1.40908168551173E-3</v>
      </c>
      <c r="R3975">
        <v>500.42047930283422</v>
      </c>
      <c r="S3975">
        <v>0</v>
      </c>
      <c r="T3975">
        <v>1.9</v>
      </c>
      <c r="V3975" s="3" t="s">
        <v>138</v>
      </c>
      <c r="W3975" t="s">
        <v>65</v>
      </c>
    </row>
    <row r="3976" spans="1:23" x14ac:dyDescent="0.25">
      <c r="A3976">
        <v>3975</v>
      </c>
      <c r="B3976" t="s">
        <v>4</v>
      </c>
      <c r="C3976">
        <v>1</v>
      </c>
      <c r="D3976" t="s">
        <v>35</v>
      </c>
      <c r="E3976">
        <v>0.65</v>
      </c>
      <c r="F3976" t="s">
        <v>7</v>
      </c>
      <c r="G3976">
        <v>0.15</v>
      </c>
      <c r="H3976" t="s">
        <v>9</v>
      </c>
      <c r="I3976">
        <v>0.05</v>
      </c>
      <c r="Q3976">
        <v>7.8239811634869903E-3</v>
      </c>
      <c r="R3976">
        <v>751.53102453102451</v>
      </c>
      <c r="S3976">
        <v>20</v>
      </c>
      <c r="T3976">
        <v>0</v>
      </c>
      <c r="V3976" s="3" t="s">
        <v>138</v>
      </c>
      <c r="W3976" t="s">
        <v>65</v>
      </c>
    </row>
    <row r="3977" spans="1:23" x14ac:dyDescent="0.25">
      <c r="A3977">
        <v>3976</v>
      </c>
      <c r="B3977" t="s">
        <v>4</v>
      </c>
      <c r="C3977">
        <v>1</v>
      </c>
      <c r="D3977" t="s">
        <v>35</v>
      </c>
      <c r="E3977">
        <v>0.65</v>
      </c>
      <c r="F3977" t="s">
        <v>7</v>
      </c>
      <c r="G3977">
        <v>0.15</v>
      </c>
      <c r="H3977" t="s">
        <v>9</v>
      </c>
      <c r="I3977">
        <v>0.05</v>
      </c>
      <c r="Q3977">
        <v>5.5551913794651599E-3</v>
      </c>
      <c r="R3977">
        <v>700.93689986282732</v>
      </c>
      <c r="S3977">
        <v>20</v>
      </c>
      <c r="T3977">
        <v>0</v>
      </c>
      <c r="V3977" s="3" t="s">
        <v>138</v>
      </c>
      <c r="W3977" t="s">
        <v>65</v>
      </c>
    </row>
    <row r="3978" spans="1:23" x14ac:dyDescent="0.25">
      <c r="A3978">
        <v>3977</v>
      </c>
      <c r="B3978" t="s">
        <v>4</v>
      </c>
      <c r="C3978">
        <v>1</v>
      </c>
      <c r="D3978" t="s">
        <v>35</v>
      </c>
      <c r="E3978">
        <v>0.65</v>
      </c>
      <c r="F3978" t="s">
        <v>7</v>
      </c>
      <c r="G3978">
        <v>0.15</v>
      </c>
      <c r="H3978" t="s">
        <v>9</v>
      </c>
      <c r="I3978">
        <v>0.05</v>
      </c>
      <c r="Q3978">
        <v>4.0445823380028199E-3</v>
      </c>
      <c r="R3978">
        <v>651.47916666666697</v>
      </c>
      <c r="S3978">
        <v>20</v>
      </c>
      <c r="T3978">
        <v>0</v>
      </c>
      <c r="V3978" s="3" t="s">
        <v>138</v>
      </c>
      <c r="W3978" t="s">
        <v>65</v>
      </c>
    </row>
    <row r="3979" spans="1:23" x14ac:dyDescent="0.25">
      <c r="A3979">
        <v>3978</v>
      </c>
      <c r="B3979" t="s">
        <v>4</v>
      </c>
      <c r="C3979">
        <v>1</v>
      </c>
      <c r="D3979" t="s">
        <v>35</v>
      </c>
      <c r="E3979">
        <v>0.65</v>
      </c>
      <c r="F3979" t="s">
        <v>7</v>
      </c>
      <c r="G3979">
        <v>0.15</v>
      </c>
      <c r="H3979" t="s">
        <v>9</v>
      </c>
      <c r="I3979">
        <v>0.05</v>
      </c>
      <c r="Q3979">
        <v>2.6686327728792998E-3</v>
      </c>
      <c r="R3979">
        <v>601.38423645320654</v>
      </c>
      <c r="S3979">
        <v>20</v>
      </c>
      <c r="T3979">
        <v>0</v>
      </c>
      <c r="V3979" s="3" t="s">
        <v>138</v>
      </c>
      <c r="W3979" t="s">
        <v>65</v>
      </c>
    </row>
    <row r="3980" spans="1:23" x14ac:dyDescent="0.25">
      <c r="A3980">
        <v>3979</v>
      </c>
      <c r="B3980" t="s">
        <v>4</v>
      </c>
      <c r="C3980">
        <v>1</v>
      </c>
      <c r="D3980" t="s">
        <v>35</v>
      </c>
      <c r="E3980">
        <v>0.65</v>
      </c>
      <c r="F3980" t="s">
        <v>7</v>
      </c>
      <c r="G3980">
        <v>0.15</v>
      </c>
      <c r="H3980" t="s">
        <v>9</v>
      </c>
      <c r="I3980">
        <v>0.05</v>
      </c>
      <c r="Q3980">
        <v>1.6358646288884399E-3</v>
      </c>
      <c r="R3980">
        <v>550.66589327146414</v>
      </c>
      <c r="S3980">
        <v>20</v>
      </c>
      <c r="T3980">
        <v>0</v>
      </c>
      <c r="V3980" s="3" t="s">
        <v>138</v>
      </c>
      <c r="W3980" t="s">
        <v>65</v>
      </c>
    </row>
    <row r="3981" spans="1:23" x14ac:dyDescent="0.25">
      <c r="A3981">
        <v>3980</v>
      </c>
      <c r="B3981" t="s">
        <v>4</v>
      </c>
      <c r="C3981">
        <v>1</v>
      </c>
      <c r="D3981" t="s">
        <v>35</v>
      </c>
      <c r="E3981">
        <v>0.65</v>
      </c>
      <c r="F3981" t="s">
        <v>7</v>
      </c>
      <c r="G3981">
        <v>0.15</v>
      </c>
      <c r="H3981" t="s">
        <v>9</v>
      </c>
      <c r="I3981">
        <v>0.05</v>
      </c>
      <c r="Q3981">
        <v>1.02863210322192E-3</v>
      </c>
      <c r="R3981">
        <v>500.42047930283422</v>
      </c>
      <c r="S3981">
        <v>20</v>
      </c>
      <c r="T3981">
        <v>0</v>
      </c>
      <c r="V3981" s="3" t="s">
        <v>138</v>
      </c>
      <c r="W3981" t="s">
        <v>65</v>
      </c>
    </row>
    <row r="3982" spans="1:23" x14ac:dyDescent="0.25">
      <c r="A3982">
        <v>3981</v>
      </c>
      <c r="B3982" t="s">
        <v>4</v>
      </c>
      <c r="C3982">
        <v>1</v>
      </c>
      <c r="D3982" t="s">
        <v>35</v>
      </c>
      <c r="E3982">
        <v>0.65</v>
      </c>
      <c r="F3982" t="s">
        <v>7</v>
      </c>
      <c r="G3982">
        <v>0.15</v>
      </c>
      <c r="H3982" t="s">
        <v>9</v>
      </c>
      <c r="I3982">
        <v>0.05</v>
      </c>
      <c r="Q3982">
        <v>1.2218222497061599E-2</v>
      </c>
      <c r="R3982">
        <v>751.53102453102451</v>
      </c>
      <c r="S3982">
        <v>0</v>
      </c>
      <c r="T3982">
        <v>0</v>
      </c>
      <c r="V3982" s="3" t="s">
        <v>138</v>
      </c>
      <c r="W3982" t="s">
        <v>65</v>
      </c>
    </row>
    <row r="3983" spans="1:23" x14ac:dyDescent="0.25">
      <c r="A3983">
        <v>3982</v>
      </c>
      <c r="B3983" t="s">
        <v>4</v>
      </c>
      <c r="C3983">
        <v>1</v>
      </c>
      <c r="D3983" t="s">
        <v>35</v>
      </c>
      <c r="E3983">
        <v>0.65</v>
      </c>
      <c r="F3983" t="s">
        <v>7</v>
      </c>
      <c r="G3983">
        <v>0.15</v>
      </c>
      <c r="H3983" t="s">
        <v>9</v>
      </c>
      <c r="I3983">
        <v>0.05</v>
      </c>
      <c r="Q3983">
        <v>8.3701387570988793E-3</v>
      </c>
      <c r="R3983">
        <v>700.93689986282732</v>
      </c>
      <c r="S3983">
        <v>0</v>
      </c>
      <c r="T3983">
        <v>0</v>
      </c>
      <c r="V3983" s="3" t="s">
        <v>138</v>
      </c>
      <c r="W3983" t="s">
        <v>65</v>
      </c>
    </row>
    <row r="3984" spans="1:23" x14ac:dyDescent="0.25">
      <c r="A3984">
        <v>3983</v>
      </c>
      <c r="B3984" t="s">
        <v>4</v>
      </c>
      <c r="C3984">
        <v>1</v>
      </c>
      <c r="D3984" t="s">
        <v>35</v>
      </c>
      <c r="E3984">
        <v>0.65</v>
      </c>
      <c r="F3984" t="s">
        <v>7</v>
      </c>
      <c r="G3984">
        <v>0.15</v>
      </c>
      <c r="H3984" t="s">
        <v>9</v>
      </c>
      <c r="I3984">
        <v>0.05</v>
      </c>
      <c r="Q3984">
        <v>5.3787723589433503E-3</v>
      </c>
      <c r="R3984">
        <v>651.47916666666697</v>
      </c>
      <c r="S3984">
        <v>0</v>
      </c>
      <c r="T3984">
        <v>0</v>
      </c>
      <c r="V3984" s="3" t="s">
        <v>138</v>
      </c>
      <c r="W3984" t="s">
        <v>65</v>
      </c>
    </row>
    <row r="3985" spans="1:23" x14ac:dyDescent="0.25">
      <c r="A3985">
        <v>3984</v>
      </c>
      <c r="B3985" t="s">
        <v>4</v>
      </c>
      <c r="C3985">
        <v>1</v>
      </c>
      <c r="D3985" t="s">
        <v>35</v>
      </c>
      <c r="E3985">
        <v>0.65</v>
      </c>
      <c r="F3985" t="s">
        <v>7</v>
      </c>
      <c r="G3985">
        <v>0.15</v>
      </c>
      <c r="H3985" t="s">
        <v>9</v>
      </c>
      <c r="I3985">
        <v>0.05</v>
      </c>
      <c r="Q3985">
        <v>3.5758256289233998E-3</v>
      </c>
      <c r="R3985">
        <v>601.38423645320654</v>
      </c>
      <c r="S3985">
        <v>0</v>
      </c>
      <c r="T3985">
        <v>0</v>
      </c>
      <c r="V3985" s="3" t="s">
        <v>138</v>
      </c>
      <c r="W3985" t="s">
        <v>65</v>
      </c>
    </row>
    <row r="3986" spans="1:23" x14ac:dyDescent="0.25">
      <c r="A3986">
        <v>3985</v>
      </c>
      <c r="B3986" t="s">
        <v>4</v>
      </c>
      <c r="C3986">
        <v>1</v>
      </c>
      <c r="D3986" t="s">
        <v>35</v>
      </c>
      <c r="E3986">
        <v>0.65</v>
      </c>
      <c r="F3986" t="s">
        <v>7</v>
      </c>
      <c r="G3986">
        <v>0.15</v>
      </c>
      <c r="H3986" t="s">
        <v>9</v>
      </c>
      <c r="I3986">
        <v>0.05</v>
      </c>
      <c r="Q3986">
        <v>2.0250546657013899E-3</v>
      </c>
      <c r="R3986">
        <v>550.66589327146414</v>
      </c>
      <c r="S3986">
        <v>0</v>
      </c>
      <c r="T3986">
        <v>0</v>
      </c>
      <c r="V3986" s="3" t="s">
        <v>138</v>
      </c>
      <c r="W3986" t="s">
        <v>65</v>
      </c>
    </row>
    <row r="3987" spans="1:23" x14ac:dyDescent="0.25">
      <c r="A3987">
        <v>3986</v>
      </c>
      <c r="B3987" t="s">
        <v>4</v>
      </c>
      <c r="C3987">
        <v>1</v>
      </c>
      <c r="D3987" t="s">
        <v>35</v>
      </c>
      <c r="E3987">
        <v>0.65</v>
      </c>
      <c r="F3987" t="s">
        <v>7</v>
      </c>
      <c r="G3987">
        <v>0.15</v>
      </c>
      <c r="H3987" t="s">
        <v>9</v>
      </c>
      <c r="I3987">
        <v>0.05</v>
      </c>
      <c r="Q3987">
        <v>1.04239767550466E-3</v>
      </c>
      <c r="R3987">
        <v>500.42047930283422</v>
      </c>
      <c r="S3987">
        <v>0</v>
      </c>
      <c r="T3987">
        <v>0</v>
      </c>
      <c r="V3987" s="3" t="s">
        <v>138</v>
      </c>
      <c r="W3987" t="s">
        <v>65</v>
      </c>
    </row>
    <row r="3988" spans="1:23" x14ac:dyDescent="0.25">
      <c r="A3988">
        <v>3987</v>
      </c>
      <c r="B3988" t="s">
        <v>4</v>
      </c>
      <c r="C3988">
        <v>1</v>
      </c>
      <c r="D3988" t="s">
        <v>35</v>
      </c>
      <c r="E3988">
        <v>0.65</v>
      </c>
      <c r="F3988" t="s">
        <v>7</v>
      </c>
      <c r="G3988">
        <v>0.15</v>
      </c>
      <c r="H3988" t="s">
        <v>9</v>
      </c>
      <c r="I3988">
        <v>0.05</v>
      </c>
      <c r="Q3988">
        <v>8.3519466112894208E-3</v>
      </c>
      <c r="R3988">
        <v>751.53102453102451</v>
      </c>
      <c r="S3988">
        <v>20</v>
      </c>
      <c r="T3988">
        <v>1.9</v>
      </c>
      <c r="V3988" s="3" t="s">
        <v>138</v>
      </c>
      <c r="W3988" t="s">
        <v>65</v>
      </c>
    </row>
    <row r="3989" spans="1:23" x14ac:dyDescent="0.25">
      <c r="A3989">
        <v>3988</v>
      </c>
      <c r="B3989" t="s">
        <v>4</v>
      </c>
      <c r="C3989">
        <v>1</v>
      </c>
      <c r="D3989" t="s">
        <v>35</v>
      </c>
      <c r="E3989">
        <v>0.65</v>
      </c>
      <c r="F3989" t="s">
        <v>7</v>
      </c>
      <c r="G3989">
        <v>0.15</v>
      </c>
      <c r="H3989" t="s">
        <v>9</v>
      </c>
      <c r="I3989">
        <v>0.05</v>
      </c>
      <c r="Q3989">
        <v>6.1335159249623098E-3</v>
      </c>
      <c r="R3989">
        <v>700.93689986282732</v>
      </c>
      <c r="S3989">
        <v>20</v>
      </c>
      <c r="T3989">
        <v>1.9</v>
      </c>
      <c r="V3989" s="3" t="s">
        <v>138</v>
      </c>
      <c r="W3989" t="s">
        <v>65</v>
      </c>
    </row>
    <row r="3990" spans="1:23" x14ac:dyDescent="0.25">
      <c r="A3990">
        <v>3989</v>
      </c>
      <c r="B3990" t="s">
        <v>4</v>
      </c>
      <c r="C3990">
        <v>1</v>
      </c>
      <c r="D3990" t="s">
        <v>35</v>
      </c>
      <c r="E3990">
        <v>0.65</v>
      </c>
      <c r="F3990" t="s">
        <v>7</v>
      </c>
      <c r="G3990">
        <v>0.15</v>
      </c>
      <c r="H3990" t="s">
        <v>9</v>
      </c>
      <c r="I3990">
        <v>0.05</v>
      </c>
      <c r="Q3990">
        <v>4.7421758404387502E-3</v>
      </c>
      <c r="R3990">
        <v>651.47916666666697</v>
      </c>
      <c r="S3990">
        <v>20</v>
      </c>
      <c r="T3990">
        <v>1.9</v>
      </c>
      <c r="V3990" s="3" t="s">
        <v>138</v>
      </c>
      <c r="W3990" t="s">
        <v>65</v>
      </c>
    </row>
    <row r="3991" spans="1:23" x14ac:dyDescent="0.25">
      <c r="A3991">
        <v>3990</v>
      </c>
      <c r="B3991" t="s">
        <v>4</v>
      </c>
      <c r="C3991">
        <v>1</v>
      </c>
      <c r="D3991" t="s">
        <v>35</v>
      </c>
      <c r="E3991">
        <v>0.65</v>
      </c>
      <c r="F3991" t="s">
        <v>7</v>
      </c>
      <c r="G3991">
        <v>0.15</v>
      </c>
      <c r="H3991" t="s">
        <v>9</v>
      </c>
      <c r="I3991">
        <v>0.05</v>
      </c>
      <c r="Q3991">
        <v>3.1420037852572E-3</v>
      </c>
      <c r="R3991">
        <v>601.38423645320654</v>
      </c>
      <c r="S3991">
        <v>20</v>
      </c>
      <c r="T3991">
        <v>1.9</v>
      </c>
      <c r="V3991" s="3" t="s">
        <v>138</v>
      </c>
      <c r="W3991" t="s">
        <v>65</v>
      </c>
    </row>
    <row r="3992" spans="1:23" x14ac:dyDescent="0.25">
      <c r="A3992">
        <v>3991</v>
      </c>
      <c r="B3992" t="s">
        <v>4</v>
      </c>
      <c r="C3992">
        <v>1</v>
      </c>
      <c r="D3992" t="s">
        <v>35</v>
      </c>
      <c r="E3992">
        <v>0.65</v>
      </c>
      <c r="F3992" t="s">
        <v>7</v>
      </c>
      <c r="G3992">
        <v>0.15</v>
      </c>
      <c r="H3992" t="s">
        <v>9</v>
      </c>
      <c r="I3992">
        <v>0.05</v>
      </c>
      <c r="Q3992">
        <v>2.2488231701640899E-3</v>
      </c>
      <c r="R3992">
        <v>550.66589327146414</v>
      </c>
      <c r="S3992">
        <v>20</v>
      </c>
      <c r="T3992">
        <v>1.9</v>
      </c>
      <c r="V3992" s="3" t="s">
        <v>138</v>
      </c>
      <c r="W3992" t="s">
        <v>65</v>
      </c>
    </row>
    <row r="3993" spans="1:23" x14ac:dyDescent="0.25">
      <c r="A3993">
        <v>3992</v>
      </c>
      <c r="B3993" t="s">
        <v>4</v>
      </c>
      <c r="C3993">
        <v>1</v>
      </c>
      <c r="D3993" t="s">
        <v>35</v>
      </c>
      <c r="E3993">
        <v>0.65</v>
      </c>
      <c r="F3993" t="s">
        <v>7</v>
      </c>
      <c r="G3993">
        <v>0.15</v>
      </c>
      <c r="H3993" t="s">
        <v>9</v>
      </c>
      <c r="I3993">
        <v>0.05</v>
      </c>
      <c r="Q3993">
        <v>1.56866687665556E-3</v>
      </c>
      <c r="R3993">
        <v>500.42047930283422</v>
      </c>
      <c r="S3993">
        <v>20</v>
      </c>
      <c r="T3993">
        <v>1.9</v>
      </c>
      <c r="V3993" s="3" t="s">
        <v>138</v>
      </c>
      <c r="W3993" t="s">
        <v>65</v>
      </c>
    </row>
    <row r="3994" spans="1:23" x14ac:dyDescent="0.25">
      <c r="A3994">
        <v>3993</v>
      </c>
      <c r="B3994" t="s">
        <v>4</v>
      </c>
      <c r="C3994">
        <v>1</v>
      </c>
      <c r="D3994" t="s">
        <v>35</v>
      </c>
      <c r="E3994">
        <v>0.65</v>
      </c>
      <c r="F3994" t="s">
        <v>7</v>
      </c>
      <c r="G3994">
        <v>0.15</v>
      </c>
      <c r="H3994" t="s">
        <v>9</v>
      </c>
      <c r="I3994">
        <v>0.05</v>
      </c>
      <c r="Q3994">
        <v>1.3862577005384499E-2</v>
      </c>
      <c r="R3994">
        <v>751.53102453102451</v>
      </c>
      <c r="S3994">
        <v>0</v>
      </c>
      <c r="T3994">
        <v>1.9</v>
      </c>
      <c r="V3994" s="3" t="s">
        <v>138</v>
      </c>
      <c r="W3994" t="s">
        <v>65</v>
      </c>
    </row>
    <row r="3995" spans="1:23" x14ac:dyDescent="0.25">
      <c r="A3995">
        <v>3994</v>
      </c>
      <c r="B3995" t="s">
        <v>4</v>
      </c>
      <c r="C3995">
        <v>1</v>
      </c>
      <c r="D3995" t="s">
        <v>35</v>
      </c>
      <c r="E3995">
        <v>0.65</v>
      </c>
      <c r="F3995" t="s">
        <v>7</v>
      </c>
      <c r="G3995">
        <v>0.15</v>
      </c>
      <c r="H3995" t="s">
        <v>9</v>
      </c>
      <c r="I3995">
        <v>0.05</v>
      </c>
      <c r="Q3995">
        <v>1.0675022383376E-2</v>
      </c>
      <c r="R3995">
        <v>700.93689986282732</v>
      </c>
      <c r="S3995">
        <v>0</v>
      </c>
      <c r="T3995">
        <v>1.9</v>
      </c>
      <c r="V3995" s="3" t="s">
        <v>138</v>
      </c>
      <c r="W3995" t="s">
        <v>65</v>
      </c>
    </row>
    <row r="3996" spans="1:23" x14ac:dyDescent="0.25">
      <c r="A3996">
        <v>3995</v>
      </c>
      <c r="B3996" t="s">
        <v>4</v>
      </c>
      <c r="C3996">
        <v>1</v>
      </c>
      <c r="D3996" t="s">
        <v>35</v>
      </c>
      <c r="E3996">
        <v>0.65</v>
      </c>
      <c r="F3996" t="s">
        <v>7</v>
      </c>
      <c r="G3996">
        <v>0.15</v>
      </c>
      <c r="H3996" t="s">
        <v>9</v>
      </c>
      <c r="I3996">
        <v>0.05</v>
      </c>
      <c r="Q3996">
        <v>6.7575183553862297E-3</v>
      </c>
      <c r="R3996">
        <v>651.47916666666697</v>
      </c>
      <c r="S3996">
        <v>0</v>
      </c>
      <c r="T3996">
        <v>1.9</v>
      </c>
      <c r="V3996" s="3" t="s">
        <v>138</v>
      </c>
      <c r="W3996" t="s">
        <v>65</v>
      </c>
    </row>
    <row r="3997" spans="1:23" x14ac:dyDescent="0.25">
      <c r="A3997">
        <v>3996</v>
      </c>
      <c r="B3997" t="s">
        <v>4</v>
      </c>
      <c r="C3997">
        <v>1</v>
      </c>
      <c r="D3997" t="s">
        <v>35</v>
      </c>
      <c r="E3997">
        <v>0.65</v>
      </c>
      <c r="F3997" t="s">
        <v>7</v>
      </c>
      <c r="G3997">
        <v>0.15</v>
      </c>
      <c r="H3997" t="s">
        <v>9</v>
      </c>
      <c r="I3997">
        <v>0.05</v>
      </c>
      <c r="Q3997">
        <v>4.5664054323381704E-3</v>
      </c>
      <c r="R3997">
        <v>601.38423645320654</v>
      </c>
      <c r="S3997">
        <v>0</v>
      </c>
      <c r="T3997">
        <v>1.9</v>
      </c>
      <c r="V3997" s="3" t="s">
        <v>138</v>
      </c>
      <c r="W3997" t="s">
        <v>65</v>
      </c>
    </row>
    <row r="3998" spans="1:23" x14ac:dyDescent="0.25">
      <c r="A3998">
        <v>3997</v>
      </c>
      <c r="B3998" t="s">
        <v>4</v>
      </c>
      <c r="C3998">
        <v>1</v>
      </c>
      <c r="D3998" t="s">
        <v>35</v>
      </c>
      <c r="E3998">
        <v>0.65</v>
      </c>
      <c r="F3998" t="s">
        <v>7</v>
      </c>
      <c r="G3998">
        <v>0.15</v>
      </c>
      <c r="H3998" t="s">
        <v>9</v>
      </c>
      <c r="I3998">
        <v>0.05</v>
      </c>
      <c r="Q3998">
        <v>2.7078469468321598E-3</v>
      </c>
      <c r="R3998">
        <v>550.66589327146414</v>
      </c>
      <c r="S3998">
        <v>0</v>
      </c>
      <c r="T3998">
        <v>1.9</v>
      </c>
      <c r="V3998" s="3" t="s">
        <v>138</v>
      </c>
      <c r="W3998" t="s">
        <v>65</v>
      </c>
    </row>
    <row r="3999" spans="1:23" x14ac:dyDescent="0.25">
      <c r="A3999">
        <v>3998</v>
      </c>
      <c r="B3999" t="s">
        <v>4</v>
      </c>
      <c r="C3999">
        <v>1</v>
      </c>
      <c r="D3999" t="s">
        <v>35</v>
      </c>
      <c r="E3999">
        <v>0.65</v>
      </c>
      <c r="F3999" t="s">
        <v>7</v>
      </c>
      <c r="G3999">
        <v>0.15</v>
      </c>
      <c r="H3999" t="s">
        <v>9</v>
      </c>
      <c r="I3999">
        <v>0.05</v>
      </c>
      <c r="Q3999">
        <v>1.89058298369076E-3</v>
      </c>
      <c r="R3999">
        <v>500.42047930283422</v>
      </c>
      <c r="S3999">
        <v>0</v>
      </c>
      <c r="T3999">
        <v>1.9</v>
      </c>
      <c r="V3999" s="3" t="s">
        <v>138</v>
      </c>
      <c r="W3999" t="s">
        <v>65</v>
      </c>
    </row>
    <row r="4000" spans="1:23" x14ac:dyDescent="0.25">
      <c r="A4000">
        <v>3999</v>
      </c>
      <c r="B4000" t="s">
        <v>4</v>
      </c>
      <c r="C4000">
        <v>1</v>
      </c>
      <c r="D4000" t="s">
        <v>35</v>
      </c>
      <c r="E4000">
        <v>0.55000000000000004</v>
      </c>
      <c r="F4000" t="s">
        <v>7</v>
      </c>
      <c r="G4000">
        <v>0.2</v>
      </c>
      <c r="H4000" t="s">
        <v>9</v>
      </c>
      <c r="I4000">
        <v>0.05</v>
      </c>
      <c r="Q4000">
        <v>6.7439084679032004E-3</v>
      </c>
      <c r="R4000">
        <v>751.53102453102451</v>
      </c>
      <c r="S4000">
        <v>20</v>
      </c>
      <c r="T4000">
        <v>0</v>
      </c>
      <c r="V4000" s="3" t="s">
        <v>138</v>
      </c>
      <c r="W4000" t="s">
        <v>65</v>
      </c>
    </row>
    <row r="4001" spans="1:23" x14ac:dyDescent="0.25">
      <c r="A4001">
        <v>4000</v>
      </c>
      <c r="B4001" t="s">
        <v>4</v>
      </c>
      <c r="C4001">
        <v>1</v>
      </c>
      <c r="D4001" t="s">
        <v>35</v>
      </c>
      <c r="E4001">
        <v>0.55000000000000004</v>
      </c>
      <c r="F4001" t="s">
        <v>7</v>
      </c>
      <c r="G4001">
        <v>0.2</v>
      </c>
      <c r="H4001" t="s">
        <v>9</v>
      </c>
      <c r="I4001">
        <v>0.05</v>
      </c>
      <c r="Q4001">
        <v>4.6712187773178798E-3</v>
      </c>
      <c r="R4001">
        <v>700.93689986282732</v>
      </c>
      <c r="S4001">
        <v>20</v>
      </c>
      <c r="T4001">
        <v>0</v>
      </c>
      <c r="V4001" s="3" t="s">
        <v>138</v>
      </c>
      <c r="W4001" t="s">
        <v>65</v>
      </c>
    </row>
    <row r="4002" spans="1:23" x14ac:dyDescent="0.25">
      <c r="A4002">
        <v>4001</v>
      </c>
      <c r="B4002" t="s">
        <v>4</v>
      </c>
      <c r="C4002">
        <v>1</v>
      </c>
      <c r="D4002" t="s">
        <v>35</v>
      </c>
      <c r="E4002">
        <v>0.55000000000000004</v>
      </c>
      <c r="F4002" t="s">
        <v>7</v>
      </c>
      <c r="G4002">
        <v>0.2</v>
      </c>
      <c r="H4002" t="s">
        <v>9</v>
      </c>
      <c r="I4002">
        <v>0.05</v>
      </c>
      <c r="Q4002">
        <v>3.2366779374077598E-3</v>
      </c>
      <c r="R4002">
        <v>651.47916666666697</v>
      </c>
      <c r="S4002">
        <v>20</v>
      </c>
      <c r="T4002">
        <v>0</v>
      </c>
      <c r="V4002" s="3" t="s">
        <v>138</v>
      </c>
      <c r="W4002" t="s">
        <v>65</v>
      </c>
    </row>
    <row r="4003" spans="1:23" x14ac:dyDescent="0.25">
      <c r="A4003">
        <v>4002</v>
      </c>
      <c r="B4003" t="s">
        <v>4</v>
      </c>
      <c r="C4003">
        <v>1</v>
      </c>
      <c r="D4003" t="s">
        <v>35</v>
      </c>
      <c r="E4003">
        <v>0.55000000000000004</v>
      </c>
      <c r="F4003" t="s">
        <v>7</v>
      </c>
      <c r="G4003">
        <v>0.2</v>
      </c>
      <c r="H4003" t="s">
        <v>9</v>
      </c>
      <c r="I4003">
        <v>0.05</v>
      </c>
      <c r="Q4003">
        <v>2.1358210764696301E-3</v>
      </c>
      <c r="R4003">
        <v>601.38423645320654</v>
      </c>
      <c r="S4003">
        <v>20</v>
      </c>
      <c r="T4003">
        <v>0</v>
      </c>
      <c r="V4003" s="3" t="s">
        <v>138</v>
      </c>
      <c r="W4003" t="s">
        <v>65</v>
      </c>
    </row>
    <row r="4004" spans="1:23" x14ac:dyDescent="0.25">
      <c r="A4004">
        <v>4003</v>
      </c>
      <c r="B4004" t="s">
        <v>4</v>
      </c>
      <c r="C4004">
        <v>1</v>
      </c>
      <c r="D4004" t="s">
        <v>35</v>
      </c>
      <c r="E4004">
        <v>0.55000000000000004</v>
      </c>
      <c r="F4004" t="s">
        <v>7</v>
      </c>
      <c r="G4004">
        <v>0.2</v>
      </c>
      <c r="H4004" t="s">
        <v>9</v>
      </c>
      <c r="I4004">
        <v>0.05</v>
      </c>
      <c r="Q4004">
        <v>1.15667068188498E-3</v>
      </c>
      <c r="R4004">
        <v>550.66589327146414</v>
      </c>
      <c r="S4004">
        <v>20</v>
      </c>
      <c r="T4004">
        <v>0</v>
      </c>
      <c r="V4004" s="3" t="s">
        <v>138</v>
      </c>
      <c r="W4004" t="s">
        <v>65</v>
      </c>
    </row>
    <row r="4005" spans="1:23" x14ac:dyDescent="0.25">
      <c r="A4005">
        <v>4004</v>
      </c>
      <c r="B4005" t="s">
        <v>4</v>
      </c>
      <c r="C4005">
        <v>1</v>
      </c>
      <c r="D4005" t="s">
        <v>35</v>
      </c>
      <c r="E4005">
        <v>0.55000000000000004</v>
      </c>
      <c r="F4005" t="s">
        <v>7</v>
      </c>
      <c r="G4005">
        <v>0.2</v>
      </c>
      <c r="H4005" t="s">
        <v>9</v>
      </c>
      <c r="I4005">
        <v>0.05</v>
      </c>
      <c r="Q4005">
        <v>6.5873643825238202E-4</v>
      </c>
      <c r="R4005">
        <v>500.42047930283422</v>
      </c>
      <c r="S4005">
        <v>20</v>
      </c>
      <c r="T4005">
        <v>0</v>
      </c>
      <c r="V4005" s="3" t="s">
        <v>138</v>
      </c>
      <c r="W4005" t="s">
        <v>65</v>
      </c>
    </row>
    <row r="4006" spans="1:23" x14ac:dyDescent="0.25">
      <c r="A4006">
        <v>4005</v>
      </c>
      <c r="B4006" t="s">
        <v>4</v>
      </c>
      <c r="C4006">
        <v>1</v>
      </c>
      <c r="D4006" t="s">
        <v>35</v>
      </c>
      <c r="E4006">
        <v>0.55000000000000004</v>
      </c>
      <c r="F4006" t="s">
        <v>7</v>
      </c>
      <c r="G4006">
        <v>0.2</v>
      </c>
      <c r="H4006" t="s">
        <v>9</v>
      </c>
      <c r="I4006">
        <v>0.05</v>
      </c>
      <c r="Q4006">
        <v>9.73680517390213E-3</v>
      </c>
      <c r="R4006">
        <v>751.53102453102451</v>
      </c>
      <c r="S4006">
        <v>0</v>
      </c>
      <c r="T4006">
        <v>0</v>
      </c>
      <c r="V4006" s="3" t="s">
        <v>138</v>
      </c>
      <c r="W4006" t="s">
        <v>65</v>
      </c>
    </row>
    <row r="4007" spans="1:23" x14ac:dyDescent="0.25">
      <c r="A4007">
        <v>4006</v>
      </c>
      <c r="B4007" t="s">
        <v>4</v>
      </c>
      <c r="C4007">
        <v>1</v>
      </c>
      <c r="D4007" t="s">
        <v>35</v>
      </c>
      <c r="E4007">
        <v>0.55000000000000004</v>
      </c>
      <c r="F4007" t="s">
        <v>7</v>
      </c>
      <c r="G4007">
        <v>0.2</v>
      </c>
      <c r="H4007" t="s">
        <v>9</v>
      </c>
      <c r="I4007">
        <v>0.05</v>
      </c>
      <c r="Q4007">
        <v>6.4573838217337996E-3</v>
      </c>
      <c r="R4007">
        <v>700.93689986282732</v>
      </c>
      <c r="S4007">
        <v>0</v>
      </c>
      <c r="T4007">
        <v>0</v>
      </c>
      <c r="V4007" s="3" t="s">
        <v>138</v>
      </c>
      <c r="W4007" t="s">
        <v>65</v>
      </c>
    </row>
    <row r="4008" spans="1:23" x14ac:dyDescent="0.25">
      <c r="A4008">
        <v>4007</v>
      </c>
      <c r="B4008" t="s">
        <v>4</v>
      </c>
      <c r="C4008">
        <v>1</v>
      </c>
      <c r="D4008" t="s">
        <v>35</v>
      </c>
      <c r="E4008">
        <v>0.55000000000000004</v>
      </c>
      <c r="F4008" t="s">
        <v>7</v>
      </c>
      <c r="G4008">
        <v>0.2</v>
      </c>
      <c r="H4008" t="s">
        <v>9</v>
      </c>
      <c r="I4008">
        <v>0.05</v>
      </c>
      <c r="Q4008">
        <v>4.0184098706359302E-3</v>
      </c>
      <c r="R4008">
        <v>651.47916666666697</v>
      </c>
      <c r="S4008">
        <v>0</v>
      </c>
      <c r="T4008">
        <v>0</v>
      </c>
      <c r="V4008" s="3" t="s">
        <v>138</v>
      </c>
      <c r="W4008" t="s">
        <v>65</v>
      </c>
    </row>
    <row r="4009" spans="1:23" x14ac:dyDescent="0.25">
      <c r="A4009">
        <v>4008</v>
      </c>
      <c r="B4009" t="s">
        <v>4</v>
      </c>
      <c r="C4009">
        <v>1</v>
      </c>
      <c r="D4009" t="s">
        <v>35</v>
      </c>
      <c r="E4009">
        <v>0.55000000000000004</v>
      </c>
      <c r="F4009" t="s">
        <v>7</v>
      </c>
      <c r="G4009">
        <v>0.2</v>
      </c>
      <c r="H4009" t="s">
        <v>9</v>
      </c>
      <c r="I4009">
        <v>0.05</v>
      </c>
      <c r="Q4009">
        <v>2.4237838041147198E-3</v>
      </c>
      <c r="R4009">
        <v>601.38423645320654</v>
      </c>
      <c r="S4009">
        <v>0</v>
      </c>
      <c r="T4009">
        <v>0</v>
      </c>
      <c r="V4009" s="3" t="s">
        <v>138</v>
      </c>
      <c r="W4009" t="s">
        <v>65</v>
      </c>
    </row>
    <row r="4010" spans="1:23" x14ac:dyDescent="0.25">
      <c r="A4010">
        <v>4009</v>
      </c>
      <c r="B4010" t="s">
        <v>4</v>
      </c>
      <c r="C4010">
        <v>1</v>
      </c>
      <c r="D4010" t="s">
        <v>35</v>
      </c>
      <c r="E4010">
        <v>0.55000000000000004</v>
      </c>
      <c r="F4010" t="s">
        <v>7</v>
      </c>
      <c r="G4010">
        <v>0.2</v>
      </c>
      <c r="H4010" t="s">
        <v>9</v>
      </c>
      <c r="I4010">
        <v>0.05</v>
      </c>
      <c r="Q4010">
        <v>1.4174481253370001E-3</v>
      </c>
      <c r="R4010">
        <v>550.66589327146414</v>
      </c>
      <c r="S4010">
        <v>0</v>
      </c>
      <c r="T4010">
        <v>0</v>
      </c>
      <c r="V4010" s="3" t="s">
        <v>138</v>
      </c>
      <c r="W4010" t="s">
        <v>65</v>
      </c>
    </row>
    <row r="4011" spans="1:23" x14ac:dyDescent="0.25">
      <c r="A4011">
        <v>4010</v>
      </c>
      <c r="B4011" t="s">
        <v>4</v>
      </c>
      <c r="C4011">
        <v>1</v>
      </c>
      <c r="D4011" t="s">
        <v>35</v>
      </c>
      <c r="E4011">
        <v>0.55000000000000004</v>
      </c>
      <c r="F4011" t="s">
        <v>7</v>
      </c>
      <c r="G4011">
        <v>0.2</v>
      </c>
      <c r="H4011" t="s">
        <v>9</v>
      </c>
      <c r="I4011">
        <v>0.05</v>
      </c>
      <c r="Q4011">
        <v>6.6198833335786905E-4</v>
      </c>
      <c r="R4011">
        <v>500.42047930283422</v>
      </c>
      <c r="S4011">
        <v>0</v>
      </c>
      <c r="T4011">
        <v>0</v>
      </c>
      <c r="V4011" s="3" t="s">
        <v>138</v>
      </c>
      <c r="W4011" t="s">
        <v>65</v>
      </c>
    </row>
    <row r="4012" spans="1:23" x14ac:dyDescent="0.25">
      <c r="A4012">
        <v>4011</v>
      </c>
      <c r="B4012" t="s">
        <v>4</v>
      </c>
      <c r="C4012">
        <v>1</v>
      </c>
      <c r="D4012" t="s">
        <v>35</v>
      </c>
      <c r="E4012">
        <v>0.55000000000000004</v>
      </c>
      <c r="F4012" t="s">
        <v>7</v>
      </c>
      <c r="G4012">
        <v>0.2</v>
      </c>
      <c r="H4012" t="s">
        <v>9</v>
      </c>
      <c r="I4012">
        <v>0.05</v>
      </c>
      <c r="Q4012">
        <v>7.3438160113135304E-3</v>
      </c>
      <c r="R4012">
        <v>751.53102453102451</v>
      </c>
      <c r="S4012">
        <v>20</v>
      </c>
      <c r="T4012">
        <v>1.9</v>
      </c>
      <c r="V4012" s="3" t="s">
        <v>138</v>
      </c>
      <c r="W4012" t="s">
        <v>65</v>
      </c>
    </row>
    <row r="4013" spans="1:23" x14ac:dyDescent="0.25">
      <c r="A4013">
        <v>4012</v>
      </c>
      <c r="B4013" t="s">
        <v>4</v>
      </c>
      <c r="C4013">
        <v>1</v>
      </c>
      <c r="D4013" t="s">
        <v>35</v>
      </c>
      <c r="E4013">
        <v>0.55000000000000004</v>
      </c>
      <c r="F4013" t="s">
        <v>7</v>
      </c>
      <c r="G4013">
        <v>0.2</v>
      </c>
      <c r="H4013" t="s">
        <v>9</v>
      </c>
      <c r="I4013">
        <v>0.05</v>
      </c>
      <c r="Q4013">
        <v>5.5337146385760197E-3</v>
      </c>
      <c r="R4013">
        <v>700.93689986282732</v>
      </c>
      <c r="S4013">
        <v>20</v>
      </c>
      <c r="T4013">
        <v>1.9</v>
      </c>
      <c r="V4013" s="3" t="s">
        <v>138</v>
      </c>
      <c r="W4013" t="s">
        <v>65</v>
      </c>
    </row>
    <row r="4014" spans="1:23" x14ac:dyDescent="0.25">
      <c r="A4014">
        <v>4013</v>
      </c>
      <c r="B4014" t="s">
        <v>4</v>
      </c>
      <c r="C4014">
        <v>1</v>
      </c>
      <c r="D4014" t="s">
        <v>35</v>
      </c>
      <c r="E4014">
        <v>0.55000000000000004</v>
      </c>
      <c r="F4014" t="s">
        <v>7</v>
      </c>
      <c r="G4014">
        <v>0.2</v>
      </c>
      <c r="H4014" t="s">
        <v>9</v>
      </c>
      <c r="I4014">
        <v>0.05</v>
      </c>
      <c r="Q4014">
        <v>3.7620017601766201E-3</v>
      </c>
      <c r="R4014">
        <v>651.47916666666697</v>
      </c>
      <c r="S4014">
        <v>20</v>
      </c>
      <c r="T4014">
        <v>1.9</v>
      </c>
      <c r="V4014" s="3" t="s">
        <v>138</v>
      </c>
      <c r="W4014" t="s">
        <v>65</v>
      </c>
    </row>
    <row r="4015" spans="1:23" x14ac:dyDescent="0.25">
      <c r="A4015">
        <v>4014</v>
      </c>
      <c r="B4015" t="s">
        <v>4</v>
      </c>
      <c r="C4015">
        <v>1</v>
      </c>
      <c r="D4015" t="s">
        <v>35</v>
      </c>
      <c r="E4015">
        <v>0.55000000000000004</v>
      </c>
      <c r="F4015" t="s">
        <v>7</v>
      </c>
      <c r="G4015">
        <v>0.2</v>
      </c>
      <c r="H4015" t="s">
        <v>9</v>
      </c>
      <c r="I4015">
        <v>0.05</v>
      </c>
      <c r="Q4015">
        <v>2.4925739087578E-3</v>
      </c>
      <c r="R4015">
        <v>601.38423645320654</v>
      </c>
      <c r="S4015">
        <v>20</v>
      </c>
      <c r="T4015">
        <v>1.9</v>
      </c>
      <c r="V4015" s="3" t="s">
        <v>138</v>
      </c>
      <c r="W4015" t="s">
        <v>65</v>
      </c>
    </row>
    <row r="4016" spans="1:23" x14ac:dyDescent="0.25">
      <c r="A4016">
        <v>4015</v>
      </c>
      <c r="B4016" t="s">
        <v>4</v>
      </c>
      <c r="C4016">
        <v>1</v>
      </c>
      <c r="D4016" t="s">
        <v>35</v>
      </c>
      <c r="E4016">
        <v>0.55000000000000004</v>
      </c>
      <c r="F4016" t="s">
        <v>7</v>
      </c>
      <c r="G4016">
        <v>0.2</v>
      </c>
      <c r="H4016" t="s">
        <v>9</v>
      </c>
      <c r="I4016">
        <v>0.05</v>
      </c>
      <c r="Q4016">
        <v>1.60954791792299E-3</v>
      </c>
      <c r="R4016">
        <v>550.66589327146414</v>
      </c>
      <c r="S4016">
        <v>20</v>
      </c>
      <c r="T4016">
        <v>1.9</v>
      </c>
      <c r="V4016" s="3" t="s">
        <v>138</v>
      </c>
      <c r="W4016" t="s">
        <v>65</v>
      </c>
    </row>
    <row r="4017" spans="1:23" x14ac:dyDescent="0.25">
      <c r="A4017">
        <v>4016</v>
      </c>
      <c r="B4017" t="s">
        <v>4</v>
      </c>
      <c r="C4017">
        <v>1</v>
      </c>
      <c r="D4017" t="s">
        <v>35</v>
      </c>
      <c r="E4017">
        <v>0.55000000000000004</v>
      </c>
      <c r="F4017" t="s">
        <v>7</v>
      </c>
      <c r="G4017">
        <v>0.2</v>
      </c>
      <c r="H4017" t="s">
        <v>9</v>
      </c>
      <c r="I4017">
        <v>0.05</v>
      </c>
      <c r="Q4017">
        <v>1.12274034647708E-3</v>
      </c>
      <c r="R4017">
        <v>500.42047930283422</v>
      </c>
      <c r="S4017">
        <v>20</v>
      </c>
      <c r="T4017">
        <v>1.9</v>
      </c>
      <c r="V4017" s="3" t="s">
        <v>138</v>
      </c>
      <c r="W4017" t="s">
        <v>65</v>
      </c>
    </row>
    <row r="4018" spans="1:23" x14ac:dyDescent="0.25">
      <c r="A4018">
        <v>4017</v>
      </c>
      <c r="B4018" t="s">
        <v>4</v>
      </c>
      <c r="C4018">
        <v>1</v>
      </c>
      <c r="D4018" t="s">
        <v>35</v>
      </c>
      <c r="E4018">
        <v>0.55000000000000004</v>
      </c>
      <c r="F4018" t="s">
        <v>7</v>
      </c>
      <c r="G4018">
        <v>0.2</v>
      </c>
      <c r="H4018" t="s">
        <v>9</v>
      </c>
      <c r="I4018">
        <v>0.05</v>
      </c>
      <c r="Q4018">
        <v>1.13956102885578E-2</v>
      </c>
      <c r="R4018">
        <v>751.53102453102451</v>
      </c>
      <c r="S4018">
        <v>0</v>
      </c>
      <c r="T4018">
        <v>1.9</v>
      </c>
      <c r="V4018" s="3" t="s">
        <v>138</v>
      </c>
      <c r="W4018" t="s">
        <v>65</v>
      </c>
    </row>
    <row r="4019" spans="1:23" x14ac:dyDescent="0.25">
      <c r="A4019">
        <v>4018</v>
      </c>
      <c r="B4019" t="s">
        <v>4</v>
      </c>
      <c r="C4019">
        <v>1</v>
      </c>
      <c r="D4019" t="s">
        <v>35</v>
      </c>
      <c r="E4019">
        <v>0.55000000000000004</v>
      </c>
      <c r="F4019" t="s">
        <v>7</v>
      </c>
      <c r="G4019">
        <v>0.2</v>
      </c>
      <c r="H4019" t="s">
        <v>9</v>
      </c>
      <c r="I4019">
        <v>0.05</v>
      </c>
      <c r="Q4019">
        <v>8.2204126145749203E-3</v>
      </c>
      <c r="R4019">
        <v>700.93689986282732</v>
      </c>
      <c r="S4019">
        <v>0</v>
      </c>
      <c r="T4019">
        <v>1.9</v>
      </c>
      <c r="V4019" s="3" t="s">
        <v>138</v>
      </c>
      <c r="W4019" t="s">
        <v>65</v>
      </c>
    </row>
    <row r="4020" spans="1:23" x14ac:dyDescent="0.25">
      <c r="A4020">
        <v>4019</v>
      </c>
      <c r="B4020" t="s">
        <v>4</v>
      </c>
      <c r="C4020">
        <v>1</v>
      </c>
      <c r="D4020" t="s">
        <v>35</v>
      </c>
      <c r="E4020">
        <v>0.55000000000000004</v>
      </c>
      <c r="F4020" t="s">
        <v>7</v>
      </c>
      <c r="G4020">
        <v>0.2</v>
      </c>
      <c r="H4020" t="s">
        <v>9</v>
      </c>
      <c r="I4020">
        <v>0.05</v>
      </c>
      <c r="Q4020">
        <v>5.5549589131838302E-3</v>
      </c>
      <c r="R4020">
        <v>651.47916666666697</v>
      </c>
      <c r="S4020">
        <v>0</v>
      </c>
      <c r="T4020">
        <v>1.9</v>
      </c>
      <c r="V4020" s="3" t="s">
        <v>138</v>
      </c>
      <c r="W4020" t="s">
        <v>65</v>
      </c>
    </row>
    <row r="4021" spans="1:23" x14ac:dyDescent="0.25">
      <c r="A4021">
        <v>4020</v>
      </c>
      <c r="B4021" t="s">
        <v>4</v>
      </c>
      <c r="C4021">
        <v>1</v>
      </c>
      <c r="D4021" t="s">
        <v>35</v>
      </c>
      <c r="E4021">
        <v>0.55000000000000004</v>
      </c>
      <c r="F4021" t="s">
        <v>7</v>
      </c>
      <c r="G4021">
        <v>0.2</v>
      </c>
      <c r="H4021" t="s">
        <v>9</v>
      </c>
      <c r="I4021">
        <v>0.05</v>
      </c>
      <c r="Q4021">
        <v>3.2940523472399798E-3</v>
      </c>
      <c r="R4021">
        <v>601.38423645320654</v>
      </c>
      <c r="S4021">
        <v>0</v>
      </c>
      <c r="T4021">
        <v>1.9</v>
      </c>
      <c r="V4021" s="3" t="s">
        <v>138</v>
      </c>
      <c r="W4021" t="s">
        <v>65</v>
      </c>
    </row>
    <row r="4022" spans="1:23" x14ac:dyDescent="0.25">
      <c r="A4022">
        <v>4021</v>
      </c>
      <c r="B4022" t="s">
        <v>4</v>
      </c>
      <c r="C4022">
        <v>1</v>
      </c>
      <c r="D4022" t="s">
        <v>35</v>
      </c>
      <c r="E4022">
        <v>0.55000000000000004</v>
      </c>
      <c r="F4022" t="s">
        <v>7</v>
      </c>
      <c r="G4022">
        <v>0.2</v>
      </c>
      <c r="H4022" t="s">
        <v>9</v>
      </c>
      <c r="I4022">
        <v>0.05</v>
      </c>
      <c r="Q4022">
        <v>2.22596192000772E-3</v>
      </c>
      <c r="R4022">
        <v>550.66589327146414</v>
      </c>
      <c r="S4022">
        <v>0</v>
      </c>
      <c r="T4022">
        <v>1.9</v>
      </c>
      <c r="V4022" s="3" t="s">
        <v>138</v>
      </c>
      <c r="W4022" t="s">
        <v>65</v>
      </c>
    </row>
    <row r="4023" spans="1:23" x14ac:dyDescent="0.25">
      <c r="A4023">
        <v>4022</v>
      </c>
      <c r="B4023" t="s">
        <v>4</v>
      </c>
      <c r="C4023">
        <v>1</v>
      </c>
      <c r="D4023" t="s">
        <v>35</v>
      </c>
      <c r="E4023">
        <v>0.55000000000000004</v>
      </c>
      <c r="F4023" t="s">
        <v>7</v>
      </c>
      <c r="G4023">
        <v>0.2</v>
      </c>
      <c r="H4023" t="s">
        <v>9</v>
      </c>
      <c r="I4023">
        <v>0.05</v>
      </c>
      <c r="Q4023">
        <v>1.15832328625471E-3</v>
      </c>
      <c r="R4023">
        <v>500.42047930283422</v>
      </c>
      <c r="S4023">
        <v>0</v>
      </c>
      <c r="T4023">
        <v>1.9</v>
      </c>
      <c r="V4023" s="3" t="s">
        <v>138</v>
      </c>
      <c r="W4023" t="s">
        <v>65</v>
      </c>
    </row>
    <row r="4024" spans="1:23" x14ac:dyDescent="0.25">
      <c r="A4024">
        <v>4023</v>
      </c>
      <c r="B4024" t="s">
        <v>4</v>
      </c>
      <c r="C4024">
        <v>1</v>
      </c>
      <c r="D4024" t="s">
        <v>35</v>
      </c>
      <c r="E4024">
        <v>0.5</v>
      </c>
      <c r="F4024" t="s">
        <v>17</v>
      </c>
      <c r="G4024">
        <v>0.3</v>
      </c>
      <c r="H4024" t="s">
        <v>23</v>
      </c>
      <c r="I4024">
        <v>0.1</v>
      </c>
      <c r="Q4024">
        <v>6.589175900154752E-3</v>
      </c>
      <c r="R4024">
        <v>673.9992205767735</v>
      </c>
      <c r="S4024">
        <v>20</v>
      </c>
      <c r="T4024">
        <v>0</v>
      </c>
      <c r="V4024" s="3" t="s">
        <v>138</v>
      </c>
      <c r="W4024" t="s">
        <v>65</v>
      </c>
    </row>
    <row r="4025" spans="1:23" x14ac:dyDescent="0.25">
      <c r="A4025">
        <v>4024</v>
      </c>
      <c r="B4025" t="s">
        <v>4</v>
      </c>
      <c r="C4025">
        <v>1</v>
      </c>
      <c r="D4025" t="s">
        <v>35</v>
      </c>
      <c r="E4025">
        <v>0.5</v>
      </c>
      <c r="F4025" t="s">
        <v>17</v>
      </c>
      <c r="G4025">
        <v>0.3</v>
      </c>
      <c r="H4025" t="s">
        <v>23</v>
      </c>
      <c r="I4025">
        <v>0.1</v>
      </c>
      <c r="Q4025">
        <v>4.7122415329539308E-3</v>
      </c>
      <c r="R4025">
        <v>625.00443458980055</v>
      </c>
      <c r="S4025">
        <v>20</v>
      </c>
      <c r="T4025">
        <v>0</v>
      </c>
      <c r="V4025" s="3" t="s">
        <v>138</v>
      </c>
      <c r="W4025" t="s">
        <v>65</v>
      </c>
    </row>
    <row r="4026" spans="1:23" x14ac:dyDescent="0.25">
      <c r="A4026">
        <v>4025</v>
      </c>
      <c r="B4026" t="s">
        <v>4</v>
      </c>
      <c r="C4026">
        <v>1</v>
      </c>
      <c r="D4026" t="s">
        <v>35</v>
      </c>
      <c r="E4026">
        <v>0.5</v>
      </c>
      <c r="F4026" t="s">
        <v>17</v>
      </c>
      <c r="G4026">
        <v>0.3</v>
      </c>
      <c r="H4026" t="s">
        <v>23</v>
      </c>
      <c r="I4026">
        <v>0.1</v>
      </c>
      <c r="Q4026">
        <v>3.2919485955274857E-3</v>
      </c>
      <c r="R4026">
        <v>574.87159804606233</v>
      </c>
      <c r="S4026">
        <v>20</v>
      </c>
      <c r="T4026">
        <v>0</v>
      </c>
      <c r="V4026" s="3" t="s">
        <v>138</v>
      </c>
      <c r="W4026" t="s">
        <v>65</v>
      </c>
    </row>
    <row r="4027" spans="1:23" x14ac:dyDescent="0.25">
      <c r="A4027">
        <v>4026</v>
      </c>
      <c r="B4027" t="s">
        <v>4</v>
      </c>
      <c r="C4027">
        <v>1</v>
      </c>
      <c r="D4027" t="s">
        <v>35</v>
      </c>
      <c r="E4027">
        <v>0.5</v>
      </c>
      <c r="F4027" t="s">
        <v>17</v>
      </c>
      <c r="G4027">
        <v>0.3</v>
      </c>
      <c r="H4027" t="s">
        <v>23</v>
      </c>
      <c r="I4027">
        <v>0.1</v>
      </c>
      <c r="Q4027">
        <v>2.0061907017762432E-3</v>
      </c>
      <c r="R4027">
        <v>525.81656804733848</v>
      </c>
      <c r="S4027">
        <v>20</v>
      </c>
      <c r="T4027">
        <v>0</v>
      </c>
      <c r="V4027" s="3" t="s">
        <v>138</v>
      </c>
      <c r="W4027" t="s">
        <v>65</v>
      </c>
    </row>
    <row r="4028" spans="1:23" x14ac:dyDescent="0.25">
      <c r="A4028">
        <v>4027</v>
      </c>
      <c r="B4028" t="s">
        <v>4</v>
      </c>
      <c r="C4028">
        <v>1</v>
      </c>
      <c r="D4028" t="s">
        <v>35</v>
      </c>
      <c r="E4028">
        <v>0.5</v>
      </c>
      <c r="F4028" t="s">
        <v>17</v>
      </c>
      <c r="G4028">
        <v>0.3</v>
      </c>
      <c r="H4028" t="s">
        <v>23</v>
      </c>
      <c r="I4028">
        <v>0.1</v>
      </c>
      <c r="Q4028">
        <v>1.1000309197076519E-3</v>
      </c>
      <c r="R4028">
        <v>475.613678373384</v>
      </c>
      <c r="S4028">
        <v>20</v>
      </c>
      <c r="T4028">
        <v>0</v>
      </c>
      <c r="V4028" s="3" t="s">
        <v>138</v>
      </c>
      <c r="W4028" t="s">
        <v>65</v>
      </c>
    </row>
    <row r="4029" spans="1:23" x14ac:dyDescent="0.25">
      <c r="A4029">
        <v>4028</v>
      </c>
      <c r="B4029" t="s">
        <v>4</v>
      </c>
      <c r="C4029">
        <v>1</v>
      </c>
      <c r="D4029" t="s">
        <v>35</v>
      </c>
      <c r="E4029">
        <v>0.5</v>
      </c>
      <c r="F4029" t="s">
        <v>17</v>
      </c>
      <c r="G4029">
        <v>0.3</v>
      </c>
      <c r="H4029" t="s">
        <v>23</v>
      </c>
      <c r="I4029">
        <v>0.1</v>
      </c>
      <c r="Q4029">
        <v>4.222822453796637E-4</v>
      </c>
      <c r="R4029">
        <v>425.67740080506474</v>
      </c>
      <c r="S4029">
        <v>20</v>
      </c>
      <c r="T4029">
        <v>0</v>
      </c>
      <c r="V4029" s="3" t="s">
        <v>138</v>
      </c>
      <c r="W4029" t="s">
        <v>65</v>
      </c>
    </row>
    <row r="4030" spans="1:23" x14ac:dyDescent="0.25">
      <c r="A4030">
        <v>4029</v>
      </c>
      <c r="B4030" t="s">
        <v>4</v>
      </c>
      <c r="C4030">
        <v>1</v>
      </c>
      <c r="D4030" t="s">
        <v>35</v>
      </c>
      <c r="E4030">
        <v>0.5</v>
      </c>
      <c r="F4030" t="s">
        <v>17</v>
      </c>
      <c r="G4030">
        <v>0.3</v>
      </c>
      <c r="H4030" t="s">
        <v>23</v>
      </c>
      <c r="I4030">
        <v>0.1</v>
      </c>
      <c r="Q4030">
        <v>9.3544616633426409E-3</v>
      </c>
      <c r="R4030">
        <v>673.9992205767735</v>
      </c>
      <c r="S4030">
        <v>20</v>
      </c>
      <c r="T4030">
        <v>1.9</v>
      </c>
      <c r="V4030" s="3" t="s">
        <v>138</v>
      </c>
      <c r="W4030" t="s">
        <v>65</v>
      </c>
    </row>
    <row r="4031" spans="1:23" x14ac:dyDescent="0.25">
      <c r="A4031">
        <v>4030</v>
      </c>
      <c r="B4031" t="s">
        <v>4</v>
      </c>
      <c r="C4031">
        <v>1</v>
      </c>
      <c r="D4031" t="s">
        <v>35</v>
      </c>
      <c r="E4031">
        <v>0.5</v>
      </c>
      <c r="F4031" t="s">
        <v>17</v>
      </c>
      <c r="G4031">
        <v>0.3</v>
      </c>
      <c r="H4031" t="s">
        <v>23</v>
      </c>
      <c r="I4031">
        <v>0.1</v>
      </c>
      <c r="Q4031">
        <v>7.068920502881622E-3</v>
      </c>
      <c r="R4031">
        <v>625.00443458980055</v>
      </c>
      <c r="S4031">
        <v>20</v>
      </c>
      <c r="T4031">
        <v>1.9</v>
      </c>
      <c r="V4031" s="3" t="s">
        <v>138</v>
      </c>
      <c r="W4031" t="s">
        <v>65</v>
      </c>
    </row>
    <row r="4032" spans="1:23" x14ac:dyDescent="0.25">
      <c r="A4032">
        <v>4031</v>
      </c>
      <c r="B4032" t="s">
        <v>4</v>
      </c>
      <c r="C4032">
        <v>1</v>
      </c>
      <c r="D4032" t="s">
        <v>35</v>
      </c>
      <c r="E4032">
        <v>0.5</v>
      </c>
      <c r="F4032" t="s">
        <v>17</v>
      </c>
      <c r="G4032">
        <v>0.3</v>
      </c>
      <c r="H4032" t="s">
        <v>23</v>
      </c>
      <c r="I4032">
        <v>0.1</v>
      </c>
      <c r="Q4032">
        <v>5.2048324616695476E-3</v>
      </c>
      <c r="R4032">
        <v>574.87159804606233</v>
      </c>
      <c r="S4032">
        <v>20</v>
      </c>
      <c r="T4032">
        <v>1.9</v>
      </c>
      <c r="V4032" s="3" t="s">
        <v>138</v>
      </c>
      <c r="W4032" t="s">
        <v>65</v>
      </c>
    </row>
    <row r="4033" spans="1:23" x14ac:dyDescent="0.25">
      <c r="A4033">
        <v>4032</v>
      </c>
      <c r="B4033" t="s">
        <v>4</v>
      </c>
      <c r="C4033">
        <v>1</v>
      </c>
      <c r="D4033" t="s">
        <v>35</v>
      </c>
      <c r="E4033">
        <v>0.5</v>
      </c>
      <c r="F4033" t="s">
        <v>17</v>
      </c>
      <c r="G4033">
        <v>0.3</v>
      </c>
      <c r="H4033" t="s">
        <v>23</v>
      </c>
      <c r="I4033">
        <v>0.1</v>
      </c>
      <c r="Q4033">
        <v>3.3006963102624335E-3</v>
      </c>
      <c r="R4033">
        <v>525.81656804733848</v>
      </c>
      <c r="S4033">
        <v>20</v>
      </c>
      <c r="T4033">
        <v>1.9</v>
      </c>
      <c r="V4033" s="3" t="s">
        <v>138</v>
      </c>
      <c r="W4033" t="s">
        <v>65</v>
      </c>
    </row>
    <row r="4034" spans="1:23" x14ac:dyDescent="0.25">
      <c r="A4034">
        <v>4033</v>
      </c>
      <c r="B4034" t="s">
        <v>4</v>
      </c>
      <c r="C4034">
        <v>1</v>
      </c>
      <c r="D4034" t="s">
        <v>35</v>
      </c>
      <c r="E4034">
        <v>0.5</v>
      </c>
      <c r="F4034" t="s">
        <v>17</v>
      </c>
      <c r="G4034">
        <v>0.3</v>
      </c>
      <c r="H4034" t="s">
        <v>23</v>
      </c>
      <c r="I4034">
        <v>0.1</v>
      </c>
      <c r="Q4034">
        <v>2.2357665405685393E-3</v>
      </c>
      <c r="R4034">
        <v>475.613678373384</v>
      </c>
      <c r="S4034">
        <v>20</v>
      </c>
      <c r="T4034">
        <v>1.9</v>
      </c>
      <c r="V4034" s="3" t="s">
        <v>138</v>
      </c>
      <c r="W4034" t="s">
        <v>65</v>
      </c>
    </row>
    <row r="4035" spans="1:23" x14ac:dyDescent="0.25">
      <c r="A4035">
        <v>4034</v>
      </c>
      <c r="B4035" t="s">
        <v>4</v>
      </c>
      <c r="C4035">
        <v>1</v>
      </c>
      <c r="D4035" t="s">
        <v>35</v>
      </c>
      <c r="E4035">
        <v>0.5</v>
      </c>
      <c r="F4035" t="s">
        <v>17</v>
      </c>
      <c r="G4035">
        <v>0.3</v>
      </c>
      <c r="H4035" t="s">
        <v>23</v>
      </c>
      <c r="I4035">
        <v>0.1</v>
      </c>
      <c r="Q4035">
        <v>8.5514368621143744E-4</v>
      </c>
      <c r="R4035">
        <v>425.67740080506474</v>
      </c>
      <c r="S4035">
        <v>20</v>
      </c>
      <c r="T4035">
        <v>1.9</v>
      </c>
      <c r="V4035" s="3" t="s">
        <v>138</v>
      </c>
      <c r="W4035" t="s">
        <v>65</v>
      </c>
    </row>
    <row r="4036" spans="1:23" x14ac:dyDescent="0.25">
      <c r="A4036">
        <v>4035</v>
      </c>
      <c r="B4036" t="s">
        <v>4</v>
      </c>
      <c r="C4036">
        <v>1</v>
      </c>
      <c r="D4036" t="s">
        <v>35</v>
      </c>
      <c r="E4036">
        <v>0.4</v>
      </c>
      <c r="F4036" t="s">
        <v>17</v>
      </c>
      <c r="G4036">
        <v>0.3</v>
      </c>
      <c r="H4036" t="s">
        <v>7</v>
      </c>
      <c r="I4036">
        <v>0.05</v>
      </c>
      <c r="J4036" t="s">
        <v>23</v>
      </c>
      <c r="K4036">
        <v>0.1</v>
      </c>
      <c r="Q4036">
        <v>5.7357489921032795E-3</v>
      </c>
      <c r="R4036">
        <v>673.9992205767735</v>
      </c>
      <c r="S4036">
        <v>20</v>
      </c>
      <c r="T4036">
        <v>0</v>
      </c>
      <c r="V4036" s="3" t="s">
        <v>138</v>
      </c>
      <c r="W4036" t="s">
        <v>65</v>
      </c>
    </row>
    <row r="4037" spans="1:23" x14ac:dyDescent="0.25">
      <c r="A4037">
        <v>4036</v>
      </c>
      <c r="B4037" t="s">
        <v>4</v>
      </c>
      <c r="C4037">
        <v>1</v>
      </c>
      <c r="D4037" t="s">
        <v>35</v>
      </c>
      <c r="E4037">
        <v>0.4</v>
      </c>
      <c r="F4037" t="s">
        <v>17</v>
      </c>
      <c r="G4037">
        <v>0.3</v>
      </c>
      <c r="H4037" t="s">
        <v>7</v>
      </c>
      <c r="I4037">
        <v>0.05</v>
      </c>
      <c r="J4037" t="s">
        <v>23</v>
      </c>
      <c r="K4037">
        <v>0.1</v>
      </c>
      <c r="Q4037">
        <v>4.2173026780168354E-3</v>
      </c>
      <c r="R4037">
        <v>625.00443458980055</v>
      </c>
      <c r="S4037">
        <v>20</v>
      </c>
      <c r="T4037">
        <v>0</v>
      </c>
      <c r="V4037" s="3" t="s">
        <v>138</v>
      </c>
      <c r="W4037" t="s">
        <v>65</v>
      </c>
    </row>
    <row r="4038" spans="1:23" x14ac:dyDescent="0.25">
      <c r="A4038">
        <v>4037</v>
      </c>
      <c r="B4038" t="s">
        <v>4</v>
      </c>
      <c r="C4038">
        <v>1</v>
      </c>
      <c r="D4038" t="s">
        <v>35</v>
      </c>
      <c r="E4038">
        <v>0.4</v>
      </c>
      <c r="F4038" t="s">
        <v>17</v>
      </c>
      <c r="G4038">
        <v>0.3</v>
      </c>
      <c r="H4038" t="s">
        <v>7</v>
      </c>
      <c r="I4038">
        <v>0.05</v>
      </c>
      <c r="J4038" t="s">
        <v>23</v>
      </c>
      <c r="K4038">
        <v>0.1</v>
      </c>
      <c r="Q4038">
        <v>3.0290641199555244E-3</v>
      </c>
      <c r="R4038">
        <v>574.87159804606233</v>
      </c>
      <c r="S4038">
        <v>20</v>
      </c>
      <c r="T4038">
        <v>0</v>
      </c>
      <c r="V4038" s="3" t="s">
        <v>138</v>
      </c>
      <c r="W4038" t="s">
        <v>65</v>
      </c>
    </row>
    <row r="4039" spans="1:23" x14ac:dyDescent="0.25">
      <c r="A4039">
        <v>4038</v>
      </c>
      <c r="B4039" t="s">
        <v>4</v>
      </c>
      <c r="C4039">
        <v>1</v>
      </c>
      <c r="D4039" t="s">
        <v>35</v>
      </c>
      <c r="E4039">
        <v>0.4</v>
      </c>
      <c r="F4039" t="s">
        <v>17</v>
      </c>
      <c r="G4039">
        <v>0.3</v>
      </c>
      <c r="H4039" t="s">
        <v>7</v>
      </c>
      <c r="I4039">
        <v>0.05</v>
      </c>
      <c r="J4039" t="s">
        <v>23</v>
      </c>
      <c r="K4039">
        <v>0.1</v>
      </c>
      <c r="Q4039">
        <v>1.74864616054108E-3</v>
      </c>
      <c r="R4039">
        <v>524.76756401838554</v>
      </c>
      <c r="S4039">
        <v>20</v>
      </c>
      <c r="T4039">
        <v>0</v>
      </c>
      <c r="V4039" s="3" t="s">
        <v>138</v>
      </c>
      <c r="W4039" t="s">
        <v>65</v>
      </c>
    </row>
    <row r="4040" spans="1:23" x14ac:dyDescent="0.25">
      <c r="A4040">
        <v>4039</v>
      </c>
      <c r="B4040" t="s">
        <v>4</v>
      </c>
      <c r="C4040">
        <v>1</v>
      </c>
      <c r="D4040" t="s">
        <v>35</v>
      </c>
      <c r="E4040">
        <v>0.4</v>
      </c>
      <c r="F4040" t="s">
        <v>17</v>
      </c>
      <c r="G4040">
        <v>0.3</v>
      </c>
      <c r="H4040" t="s">
        <v>7</v>
      </c>
      <c r="I4040">
        <v>0.05</v>
      </c>
      <c r="J4040" t="s">
        <v>23</v>
      </c>
      <c r="K4040">
        <v>0.1</v>
      </c>
      <c r="Q4040">
        <v>9.5755544162167989E-4</v>
      </c>
      <c r="R4040">
        <v>475.613678373384</v>
      </c>
      <c r="S4040">
        <v>20</v>
      </c>
      <c r="T4040">
        <v>0</v>
      </c>
      <c r="V4040" s="3" t="s">
        <v>138</v>
      </c>
      <c r="W4040" t="s">
        <v>65</v>
      </c>
    </row>
    <row r="4041" spans="1:23" x14ac:dyDescent="0.25">
      <c r="A4041">
        <v>4040</v>
      </c>
      <c r="B4041" t="s">
        <v>4</v>
      </c>
      <c r="C4041">
        <v>1</v>
      </c>
      <c r="D4041" t="s">
        <v>35</v>
      </c>
      <c r="E4041">
        <v>0.4</v>
      </c>
      <c r="F4041" t="s">
        <v>17</v>
      </c>
      <c r="G4041">
        <v>0.3</v>
      </c>
      <c r="H4041" t="s">
        <v>7</v>
      </c>
      <c r="I4041">
        <v>0.05</v>
      </c>
      <c r="J4041" t="s">
        <v>23</v>
      </c>
      <c r="K4041">
        <v>0.1</v>
      </c>
      <c r="Q4041">
        <v>5.1279073700971753E-4</v>
      </c>
      <c r="R4041">
        <v>425.67740080506474</v>
      </c>
      <c r="S4041">
        <v>20</v>
      </c>
      <c r="T4041">
        <v>0</v>
      </c>
      <c r="V4041" s="3" t="s">
        <v>138</v>
      </c>
      <c r="W4041" t="s">
        <v>65</v>
      </c>
    </row>
    <row r="4042" spans="1:23" x14ac:dyDescent="0.25">
      <c r="A4042">
        <v>4041</v>
      </c>
      <c r="B4042" t="s">
        <v>4</v>
      </c>
      <c r="C4042">
        <v>1</v>
      </c>
      <c r="D4042" t="s">
        <v>35</v>
      </c>
      <c r="E4042">
        <v>0.4</v>
      </c>
      <c r="F4042" t="s">
        <v>17</v>
      </c>
      <c r="G4042">
        <v>0.3</v>
      </c>
      <c r="H4042" t="s">
        <v>7</v>
      </c>
      <c r="I4042">
        <v>0.05</v>
      </c>
      <c r="J4042" t="s">
        <v>23</v>
      </c>
      <c r="K4042">
        <v>0.1</v>
      </c>
      <c r="Q4042">
        <v>8.2868069297195295E-3</v>
      </c>
      <c r="R4042">
        <v>673.9992205767735</v>
      </c>
      <c r="S4042">
        <v>20</v>
      </c>
      <c r="T4042">
        <v>1.9</v>
      </c>
      <c r="V4042" s="3" t="s">
        <v>138</v>
      </c>
      <c r="W4042" t="s">
        <v>65</v>
      </c>
    </row>
    <row r="4043" spans="1:23" x14ac:dyDescent="0.25">
      <c r="A4043">
        <v>4042</v>
      </c>
      <c r="B4043" t="s">
        <v>4</v>
      </c>
      <c r="C4043">
        <v>1</v>
      </c>
      <c r="D4043" t="s">
        <v>35</v>
      </c>
      <c r="E4043">
        <v>0.4</v>
      </c>
      <c r="F4043" t="s">
        <v>17</v>
      </c>
      <c r="G4043">
        <v>0.3</v>
      </c>
      <c r="H4043" t="s">
        <v>7</v>
      </c>
      <c r="I4043">
        <v>0.05</v>
      </c>
      <c r="J4043" t="s">
        <v>23</v>
      </c>
      <c r="K4043">
        <v>0.1</v>
      </c>
      <c r="Q4043">
        <v>6.4547498098188067E-3</v>
      </c>
      <c r="R4043">
        <v>625.00443458980055</v>
      </c>
      <c r="S4043">
        <v>20</v>
      </c>
      <c r="T4043">
        <v>1.9</v>
      </c>
      <c r="V4043" s="3" t="s">
        <v>138</v>
      </c>
      <c r="W4043" t="s">
        <v>65</v>
      </c>
    </row>
    <row r="4044" spans="1:23" x14ac:dyDescent="0.25">
      <c r="A4044">
        <v>4043</v>
      </c>
      <c r="B4044" t="s">
        <v>4</v>
      </c>
      <c r="C4044">
        <v>1</v>
      </c>
      <c r="D4044" t="s">
        <v>35</v>
      </c>
      <c r="E4044">
        <v>0.4</v>
      </c>
      <c r="F4044" t="s">
        <v>17</v>
      </c>
      <c r="G4044">
        <v>0.3</v>
      </c>
      <c r="H4044" t="s">
        <v>7</v>
      </c>
      <c r="I4044">
        <v>0.05</v>
      </c>
      <c r="J4044" t="s">
        <v>23</v>
      </c>
      <c r="K4044">
        <v>0.1</v>
      </c>
      <c r="Q4044">
        <v>4.6107882274414105E-3</v>
      </c>
      <c r="R4044">
        <v>574.87159804606233</v>
      </c>
      <c r="S4044">
        <v>20</v>
      </c>
      <c r="T4044">
        <v>1.9</v>
      </c>
      <c r="V4044" s="3" t="s">
        <v>138</v>
      </c>
      <c r="W4044" t="s">
        <v>65</v>
      </c>
    </row>
    <row r="4045" spans="1:23" x14ac:dyDescent="0.25">
      <c r="A4045">
        <v>4044</v>
      </c>
      <c r="B4045" t="s">
        <v>4</v>
      </c>
      <c r="C4045">
        <v>1</v>
      </c>
      <c r="D4045" t="s">
        <v>35</v>
      </c>
      <c r="E4045">
        <v>0.4</v>
      </c>
      <c r="F4045" t="s">
        <v>17</v>
      </c>
      <c r="G4045">
        <v>0.3</v>
      </c>
      <c r="H4045" t="s">
        <v>7</v>
      </c>
      <c r="I4045">
        <v>0.05</v>
      </c>
      <c r="J4045" t="s">
        <v>23</v>
      </c>
      <c r="K4045">
        <v>0.1</v>
      </c>
      <c r="Q4045">
        <v>3.0178842099686377E-3</v>
      </c>
      <c r="R4045">
        <v>524.76756401838554</v>
      </c>
      <c r="S4045">
        <v>20</v>
      </c>
      <c r="T4045">
        <v>1.9</v>
      </c>
      <c r="V4045" s="3" t="s">
        <v>138</v>
      </c>
      <c r="W4045" t="s">
        <v>65</v>
      </c>
    </row>
    <row r="4046" spans="1:23" x14ac:dyDescent="0.25">
      <c r="A4046">
        <v>4045</v>
      </c>
      <c r="B4046" t="s">
        <v>4</v>
      </c>
      <c r="C4046">
        <v>1</v>
      </c>
      <c r="D4046" t="s">
        <v>35</v>
      </c>
      <c r="E4046">
        <v>0.4</v>
      </c>
      <c r="F4046" t="s">
        <v>17</v>
      </c>
      <c r="G4046">
        <v>0.3</v>
      </c>
      <c r="H4046" t="s">
        <v>7</v>
      </c>
      <c r="I4046">
        <v>0.05</v>
      </c>
      <c r="J4046" t="s">
        <v>23</v>
      </c>
      <c r="K4046">
        <v>0.1</v>
      </c>
      <c r="Q4046">
        <v>1.9805913293997135E-3</v>
      </c>
      <c r="R4046">
        <v>475.613678373384</v>
      </c>
      <c r="S4046">
        <v>20</v>
      </c>
      <c r="T4046">
        <v>1.9</v>
      </c>
      <c r="V4046" s="3" t="s">
        <v>138</v>
      </c>
      <c r="W4046" t="s">
        <v>65</v>
      </c>
    </row>
    <row r="4047" spans="1:23" x14ac:dyDescent="0.25">
      <c r="A4047">
        <v>4046</v>
      </c>
      <c r="B4047" t="s">
        <v>4</v>
      </c>
      <c r="C4047">
        <v>1</v>
      </c>
      <c r="D4047" t="s">
        <v>35</v>
      </c>
      <c r="E4047">
        <v>0.4</v>
      </c>
      <c r="F4047" t="s">
        <v>17</v>
      </c>
      <c r="G4047">
        <v>0.3</v>
      </c>
      <c r="H4047" t="s">
        <v>7</v>
      </c>
      <c r="I4047">
        <v>0.05</v>
      </c>
      <c r="J4047" t="s">
        <v>23</v>
      </c>
      <c r="K4047">
        <v>0.1</v>
      </c>
      <c r="Q4047">
        <v>1.0256199546336E-3</v>
      </c>
      <c r="R4047">
        <v>425.67740080506474</v>
      </c>
      <c r="S4047">
        <v>20</v>
      </c>
      <c r="T4047">
        <v>1.9</v>
      </c>
      <c r="V4047" s="3" t="s">
        <v>138</v>
      </c>
      <c r="W4047" t="s">
        <v>65</v>
      </c>
    </row>
    <row r="4048" spans="1:23" x14ac:dyDescent="0.25">
      <c r="A4048">
        <v>4047</v>
      </c>
      <c r="B4048" t="s">
        <v>4</v>
      </c>
      <c r="C4048">
        <v>1</v>
      </c>
      <c r="D4048" t="s">
        <v>35</v>
      </c>
      <c r="E4048">
        <v>0.4</v>
      </c>
      <c r="F4048" t="s">
        <v>17</v>
      </c>
      <c r="G4048">
        <v>0.3</v>
      </c>
      <c r="H4048" t="s">
        <v>7</v>
      </c>
      <c r="I4048">
        <v>0.1</v>
      </c>
      <c r="J4048" t="s">
        <v>23</v>
      </c>
      <c r="K4048">
        <v>0.05</v>
      </c>
      <c r="Q4048">
        <v>3.1106587483113977E-3</v>
      </c>
      <c r="R4048">
        <v>673.9992205767735</v>
      </c>
      <c r="S4048">
        <v>20</v>
      </c>
      <c r="T4048">
        <v>0</v>
      </c>
      <c r="V4048" s="3" t="s">
        <v>138</v>
      </c>
      <c r="W4048" t="s">
        <v>65</v>
      </c>
    </row>
    <row r="4049" spans="1:23" x14ac:dyDescent="0.25">
      <c r="A4049">
        <v>4048</v>
      </c>
      <c r="B4049" t="s">
        <v>4</v>
      </c>
      <c r="C4049">
        <v>1</v>
      </c>
      <c r="D4049" t="s">
        <v>35</v>
      </c>
      <c r="E4049">
        <v>0.4</v>
      </c>
      <c r="F4049" t="s">
        <v>17</v>
      </c>
      <c r="G4049">
        <v>0.3</v>
      </c>
      <c r="H4049" t="s">
        <v>7</v>
      </c>
      <c r="I4049">
        <v>0.1</v>
      </c>
      <c r="J4049" t="s">
        <v>23</v>
      </c>
      <c r="K4049">
        <v>0.05</v>
      </c>
      <c r="Q4049">
        <v>1.7357716985734403E-3</v>
      </c>
      <c r="R4049">
        <v>625.00443458980055</v>
      </c>
      <c r="S4049">
        <v>20</v>
      </c>
      <c r="T4049">
        <v>0</v>
      </c>
      <c r="V4049" s="3" t="s">
        <v>138</v>
      </c>
      <c r="W4049" t="s">
        <v>65</v>
      </c>
    </row>
    <row r="4050" spans="1:23" x14ac:dyDescent="0.25">
      <c r="A4050">
        <v>4049</v>
      </c>
      <c r="B4050" t="s">
        <v>4</v>
      </c>
      <c r="C4050">
        <v>1</v>
      </c>
      <c r="D4050" t="s">
        <v>35</v>
      </c>
      <c r="E4050">
        <v>0.4</v>
      </c>
      <c r="F4050" t="s">
        <v>17</v>
      </c>
      <c r="G4050">
        <v>0.3</v>
      </c>
      <c r="H4050" t="s">
        <v>7</v>
      </c>
      <c r="I4050">
        <v>0.1</v>
      </c>
      <c r="J4050" t="s">
        <v>23</v>
      </c>
      <c r="K4050">
        <v>0.05</v>
      </c>
      <c r="Q4050">
        <v>1.1157670369428582E-3</v>
      </c>
      <c r="R4050">
        <v>574.87159804606233</v>
      </c>
      <c r="S4050">
        <v>20</v>
      </c>
      <c r="T4050">
        <v>0</v>
      </c>
      <c r="V4050" s="3" t="s">
        <v>138</v>
      </c>
      <c r="W4050" t="s">
        <v>65</v>
      </c>
    </row>
    <row r="4051" spans="1:23" x14ac:dyDescent="0.25">
      <c r="A4051">
        <v>4050</v>
      </c>
      <c r="B4051" t="s">
        <v>4</v>
      </c>
      <c r="C4051">
        <v>1</v>
      </c>
      <c r="D4051" t="s">
        <v>35</v>
      </c>
      <c r="E4051">
        <v>0.4</v>
      </c>
      <c r="F4051" t="s">
        <v>17</v>
      </c>
      <c r="G4051">
        <v>0.3</v>
      </c>
      <c r="H4051" t="s">
        <v>7</v>
      </c>
      <c r="I4051">
        <v>0.1</v>
      </c>
      <c r="J4051" t="s">
        <v>23</v>
      </c>
      <c r="K4051">
        <v>0.05</v>
      </c>
      <c r="Q4051">
        <v>6.6223966851004031E-4</v>
      </c>
      <c r="R4051">
        <v>524.76756401838554</v>
      </c>
      <c r="S4051">
        <v>20</v>
      </c>
      <c r="T4051">
        <v>0</v>
      </c>
      <c r="V4051" s="3" t="s">
        <v>138</v>
      </c>
      <c r="W4051" t="s">
        <v>65</v>
      </c>
    </row>
    <row r="4052" spans="1:23" x14ac:dyDescent="0.25">
      <c r="A4052">
        <v>4051</v>
      </c>
      <c r="B4052" t="s">
        <v>4</v>
      </c>
      <c r="C4052">
        <v>1</v>
      </c>
      <c r="D4052" t="s">
        <v>35</v>
      </c>
      <c r="E4052">
        <v>0.4</v>
      </c>
      <c r="F4052" t="s">
        <v>17</v>
      </c>
      <c r="G4052">
        <v>0.3</v>
      </c>
      <c r="H4052" t="s">
        <v>7</v>
      </c>
      <c r="I4052">
        <v>0.1</v>
      </c>
      <c r="J4052" t="s">
        <v>23</v>
      </c>
      <c r="K4052">
        <v>0.05</v>
      </c>
      <c r="Q4052">
        <v>3.3368186434961657E-4</v>
      </c>
      <c r="R4052">
        <v>475.613678373384</v>
      </c>
      <c r="S4052">
        <v>20</v>
      </c>
      <c r="T4052">
        <v>0</v>
      </c>
      <c r="V4052" s="3" t="s">
        <v>138</v>
      </c>
      <c r="W4052" t="s">
        <v>65</v>
      </c>
    </row>
    <row r="4053" spans="1:23" x14ac:dyDescent="0.25">
      <c r="A4053">
        <v>4052</v>
      </c>
      <c r="B4053" t="s">
        <v>4</v>
      </c>
      <c r="C4053">
        <v>1</v>
      </c>
      <c r="D4053" t="s">
        <v>35</v>
      </c>
      <c r="E4053">
        <v>0.4</v>
      </c>
      <c r="F4053" t="s">
        <v>17</v>
      </c>
      <c r="G4053">
        <v>0.3</v>
      </c>
      <c r="H4053" t="s">
        <v>7</v>
      </c>
      <c r="I4053">
        <v>0.1</v>
      </c>
      <c r="J4053" t="s">
        <v>23</v>
      </c>
      <c r="K4053">
        <v>0.05</v>
      </c>
      <c r="Q4053">
        <v>1.839315489157908E-4</v>
      </c>
      <c r="R4053">
        <v>425.67740080506474</v>
      </c>
      <c r="S4053">
        <v>20</v>
      </c>
      <c r="T4053">
        <v>0</v>
      </c>
      <c r="V4053" s="3" t="s">
        <v>138</v>
      </c>
      <c r="W4053" t="s">
        <v>65</v>
      </c>
    </row>
    <row r="4054" spans="1:23" x14ac:dyDescent="0.25">
      <c r="A4054">
        <v>4053</v>
      </c>
      <c r="B4054" t="s">
        <v>4</v>
      </c>
      <c r="C4054">
        <v>1</v>
      </c>
      <c r="D4054" t="s">
        <v>35</v>
      </c>
      <c r="E4054">
        <v>0.4</v>
      </c>
      <c r="F4054" t="s">
        <v>17</v>
      </c>
      <c r="G4054">
        <v>0.3</v>
      </c>
      <c r="H4054" t="s">
        <v>7</v>
      </c>
      <c r="I4054">
        <v>0.1</v>
      </c>
      <c r="J4054" t="s">
        <v>23</v>
      </c>
      <c r="K4054">
        <v>0.05</v>
      </c>
      <c r="Q4054">
        <v>3.9987128677596668E-3</v>
      </c>
      <c r="R4054">
        <v>673.9992205767735</v>
      </c>
      <c r="S4054">
        <v>20</v>
      </c>
      <c r="T4054">
        <v>1.9</v>
      </c>
      <c r="V4054" s="3" t="s">
        <v>138</v>
      </c>
      <c r="W4054" t="s">
        <v>65</v>
      </c>
    </row>
    <row r="4055" spans="1:23" x14ac:dyDescent="0.25">
      <c r="A4055">
        <v>4054</v>
      </c>
      <c r="B4055" t="s">
        <v>4</v>
      </c>
      <c r="C4055">
        <v>1</v>
      </c>
      <c r="D4055" t="s">
        <v>35</v>
      </c>
      <c r="E4055">
        <v>0.4</v>
      </c>
      <c r="F4055" t="s">
        <v>17</v>
      </c>
      <c r="G4055">
        <v>0.3</v>
      </c>
      <c r="H4055" t="s">
        <v>7</v>
      </c>
      <c r="I4055">
        <v>0.1</v>
      </c>
      <c r="J4055" t="s">
        <v>23</v>
      </c>
      <c r="K4055">
        <v>0.05</v>
      </c>
      <c r="Q4055">
        <v>3.026439837295886E-3</v>
      </c>
      <c r="R4055">
        <v>625.00443458980055</v>
      </c>
      <c r="S4055">
        <v>20</v>
      </c>
      <c r="T4055">
        <v>1.9</v>
      </c>
      <c r="V4055" s="3" t="s">
        <v>138</v>
      </c>
      <c r="W4055" t="s">
        <v>65</v>
      </c>
    </row>
    <row r="4056" spans="1:23" x14ac:dyDescent="0.25">
      <c r="A4056">
        <v>4055</v>
      </c>
      <c r="B4056" t="s">
        <v>4</v>
      </c>
      <c r="C4056">
        <v>1</v>
      </c>
      <c r="D4056" t="s">
        <v>35</v>
      </c>
      <c r="E4056">
        <v>0.4</v>
      </c>
      <c r="F4056" t="s">
        <v>17</v>
      </c>
      <c r="G4056">
        <v>0.3</v>
      </c>
      <c r="H4056" t="s">
        <v>7</v>
      </c>
      <c r="I4056">
        <v>0.1</v>
      </c>
      <c r="J4056" t="s">
        <v>23</v>
      </c>
      <c r="K4056">
        <v>0.05</v>
      </c>
      <c r="Q4056">
        <v>2.2283617848052229E-3</v>
      </c>
      <c r="R4056">
        <v>574.87159804606233</v>
      </c>
      <c r="S4056">
        <v>20</v>
      </c>
      <c r="T4056">
        <v>1.9</v>
      </c>
      <c r="V4056" s="3" t="s">
        <v>138</v>
      </c>
      <c r="W4056" t="s">
        <v>65</v>
      </c>
    </row>
    <row r="4057" spans="1:23" x14ac:dyDescent="0.25">
      <c r="A4057">
        <v>4056</v>
      </c>
      <c r="B4057" t="s">
        <v>4</v>
      </c>
      <c r="C4057">
        <v>1</v>
      </c>
      <c r="D4057" t="s">
        <v>35</v>
      </c>
      <c r="E4057">
        <v>0.4</v>
      </c>
      <c r="F4057" t="s">
        <v>17</v>
      </c>
      <c r="G4057">
        <v>0.3</v>
      </c>
      <c r="H4057" t="s">
        <v>7</v>
      </c>
      <c r="I4057">
        <v>0.1</v>
      </c>
      <c r="J4057" t="s">
        <v>23</v>
      </c>
      <c r="K4057">
        <v>0.05</v>
      </c>
      <c r="Q4057">
        <v>1.4149959745150336E-3</v>
      </c>
      <c r="R4057">
        <v>524.76756401838554</v>
      </c>
      <c r="S4057">
        <v>20</v>
      </c>
      <c r="T4057">
        <v>1.9</v>
      </c>
      <c r="V4057" s="3" t="s">
        <v>138</v>
      </c>
      <c r="W4057" t="s">
        <v>65</v>
      </c>
    </row>
    <row r="4058" spans="1:23" x14ac:dyDescent="0.25">
      <c r="A4058">
        <v>4057</v>
      </c>
      <c r="B4058" t="s">
        <v>4</v>
      </c>
      <c r="C4058">
        <v>1</v>
      </c>
      <c r="D4058" t="s">
        <v>35</v>
      </c>
      <c r="E4058">
        <v>0.4</v>
      </c>
      <c r="F4058" t="s">
        <v>17</v>
      </c>
      <c r="G4058">
        <v>0.3</v>
      </c>
      <c r="H4058" t="s">
        <v>7</v>
      </c>
      <c r="I4058">
        <v>0.1</v>
      </c>
      <c r="J4058" t="s">
        <v>23</v>
      </c>
      <c r="K4058">
        <v>0.05</v>
      </c>
      <c r="Q4058">
        <v>8.4795698271817102E-4</v>
      </c>
      <c r="R4058">
        <v>475.613678373384</v>
      </c>
      <c r="S4058">
        <v>20</v>
      </c>
      <c r="T4058">
        <v>1.9</v>
      </c>
      <c r="V4058" s="3" t="s">
        <v>138</v>
      </c>
      <c r="W4058" t="s">
        <v>65</v>
      </c>
    </row>
    <row r="4059" spans="1:23" x14ac:dyDescent="0.25">
      <c r="A4059">
        <v>4058</v>
      </c>
      <c r="B4059" t="s">
        <v>4</v>
      </c>
      <c r="C4059">
        <v>1</v>
      </c>
      <c r="D4059" t="s">
        <v>35</v>
      </c>
      <c r="E4059">
        <v>0.4</v>
      </c>
      <c r="F4059" t="s">
        <v>17</v>
      </c>
      <c r="G4059">
        <v>0.3</v>
      </c>
      <c r="H4059" t="s">
        <v>7</v>
      </c>
      <c r="I4059">
        <v>0.1</v>
      </c>
      <c r="J4059" t="s">
        <v>23</v>
      </c>
      <c r="K4059">
        <v>0.05</v>
      </c>
      <c r="Q4059">
        <v>4.8143569024032995E-4</v>
      </c>
      <c r="R4059">
        <v>425.67740080506474</v>
      </c>
      <c r="S4059">
        <v>20</v>
      </c>
      <c r="T4059">
        <v>1.9</v>
      </c>
      <c r="V4059" s="3" t="s">
        <v>138</v>
      </c>
      <c r="W4059" t="s">
        <v>65</v>
      </c>
    </row>
    <row r="4060" spans="1:23" x14ac:dyDescent="0.25">
      <c r="A4060">
        <v>4059</v>
      </c>
      <c r="B4060" t="s">
        <v>4</v>
      </c>
      <c r="C4060">
        <v>1</v>
      </c>
      <c r="D4060" t="s">
        <v>35</v>
      </c>
      <c r="E4060">
        <v>0.4</v>
      </c>
      <c r="F4060" t="s">
        <v>17</v>
      </c>
      <c r="G4060">
        <v>0.3</v>
      </c>
      <c r="H4060" t="s">
        <v>7</v>
      </c>
      <c r="I4060">
        <v>0.15</v>
      </c>
      <c r="Q4060">
        <v>1.0559670781892991E-3</v>
      </c>
      <c r="R4060">
        <v>673.9992205767735</v>
      </c>
      <c r="S4060">
        <v>20</v>
      </c>
      <c r="T4060">
        <v>0</v>
      </c>
      <c r="V4060" s="3" t="s">
        <v>138</v>
      </c>
      <c r="W4060" t="s">
        <v>65</v>
      </c>
    </row>
    <row r="4061" spans="1:23" x14ac:dyDescent="0.25">
      <c r="A4061">
        <v>4060</v>
      </c>
      <c r="B4061" t="s">
        <v>4</v>
      </c>
      <c r="C4061">
        <v>1</v>
      </c>
      <c r="D4061" t="s">
        <v>35</v>
      </c>
      <c r="E4061">
        <v>0.4</v>
      </c>
      <c r="F4061" t="s">
        <v>17</v>
      </c>
      <c r="G4061">
        <v>0.3</v>
      </c>
      <c r="H4061" t="s">
        <v>7</v>
      </c>
      <c r="I4061">
        <v>0.15</v>
      </c>
      <c r="Q4061">
        <v>6.2188412480701115E-4</v>
      </c>
      <c r="R4061">
        <v>625.00443458980055</v>
      </c>
      <c r="S4061">
        <v>20</v>
      </c>
      <c r="T4061">
        <v>0</v>
      </c>
      <c r="V4061" s="3" t="s">
        <v>138</v>
      </c>
      <c r="W4061" t="s">
        <v>65</v>
      </c>
    </row>
    <row r="4062" spans="1:23" x14ac:dyDescent="0.25">
      <c r="A4062">
        <v>4061</v>
      </c>
      <c r="B4062" t="s">
        <v>4</v>
      </c>
      <c r="C4062">
        <v>1</v>
      </c>
      <c r="D4062" t="s">
        <v>35</v>
      </c>
      <c r="E4062">
        <v>0.4</v>
      </c>
      <c r="F4062" t="s">
        <v>17</v>
      </c>
      <c r="G4062">
        <v>0.3</v>
      </c>
      <c r="H4062" t="s">
        <v>7</v>
      </c>
      <c r="I4062">
        <v>0.15</v>
      </c>
      <c r="Q4062">
        <v>3.7817603908506947E-4</v>
      </c>
      <c r="R4062">
        <v>574.87159804606233</v>
      </c>
      <c r="S4062">
        <v>20</v>
      </c>
      <c r="T4062">
        <v>0</v>
      </c>
      <c r="V4062" s="3" t="s">
        <v>138</v>
      </c>
      <c r="W4062" t="s">
        <v>65</v>
      </c>
    </row>
    <row r="4063" spans="1:23" x14ac:dyDescent="0.25">
      <c r="A4063">
        <v>4062</v>
      </c>
      <c r="B4063" t="s">
        <v>4</v>
      </c>
      <c r="C4063">
        <v>1</v>
      </c>
      <c r="D4063" t="s">
        <v>35</v>
      </c>
      <c r="E4063">
        <v>0.4</v>
      </c>
      <c r="F4063" t="s">
        <v>17</v>
      </c>
      <c r="G4063">
        <v>0.3</v>
      </c>
      <c r="H4063" t="s">
        <v>7</v>
      </c>
      <c r="I4063">
        <v>0.15</v>
      </c>
      <c r="Q4063">
        <v>2.0088286908647072E-4</v>
      </c>
      <c r="R4063">
        <v>524.76756401838554</v>
      </c>
      <c r="S4063">
        <v>20</v>
      </c>
      <c r="T4063">
        <v>0</v>
      </c>
      <c r="V4063" s="3" t="s">
        <v>138</v>
      </c>
      <c r="W4063" t="s">
        <v>65</v>
      </c>
    </row>
    <row r="4064" spans="1:23" x14ac:dyDescent="0.25">
      <c r="A4064">
        <v>4063</v>
      </c>
      <c r="B4064" t="s">
        <v>4</v>
      </c>
      <c r="C4064">
        <v>1</v>
      </c>
      <c r="D4064" t="s">
        <v>35</v>
      </c>
      <c r="E4064">
        <v>0.4</v>
      </c>
      <c r="F4064" t="s">
        <v>17</v>
      </c>
      <c r="G4064">
        <v>0.3</v>
      </c>
      <c r="H4064" t="s">
        <v>7</v>
      </c>
      <c r="I4064">
        <v>0.15</v>
      </c>
      <c r="Q4064">
        <v>1.1954996981779252E-4</v>
      </c>
      <c r="R4064">
        <v>475.613678373384</v>
      </c>
      <c r="S4064">
        <v>20</v>
      </c>
      <c r="T4064">
        <v>0</v>
      </c>
      <c r="V4064" s="3" t="s">
        <v>138</v>
      </c>
      <c r="W4064" t="s">
        <v>65</v>
      </c>
    </row>
    <row r="4065" spans="1:23" x14ac:dyDescent="0.25">
      <c r="A4065">
        <v>4064</v>
      </c>
      <c r="B4065" t="s">
        <v>4</v>
      </c>
      <c r="C4065">
        <v>1</v>
      </c>
      <c r="D4065" t="s">
        <v>35</v>
      </c>
      <c r="E4065">
        <v>0.4</v>
      </c>
      <c r="F4065" t="s">
        <v>17</v>
      </c>
      <c r="G4065">
        <v>0.3</v>
      </c>
      <c r="H4065" t="s">
        <v>7</v>
      </c>
      <c r="I4065">
        <v>0.15</v>
      </c>
      <c r="Q4065">
        <v>6.2341422831725191E-5</v>
      </c>
      <c r="R4065">
        <v>425.67740080506474</v>
      </c>
      <c r="S4065">
        <v>20</v>
      </c>
      <c r="T4065">
        <v>0</v>
      </c>
      <c r="V4065" s="3" t="s">
        <v>138</v>
      </c>
      <c r="W4065" t="s">
        <v>65</v>
      </c>
    </row>
    <row r="4066" spans="1:23" x14ac:dyDescent="0.25">
      <c r="A4066">
        <v>4065</v>
      </c>
      <c r="B4066" t="s">
        <v>4</v>
      </c>
      <c r="C4066">
        <v>1</v>
      </c>
      <c r="D4066" t="s">
        <v>35</v>
      </c>
      <c r="E4066">
        <v>0.4</v>
      </c>
      <c r="F4066" t="s">
        <v>17</v>
      </c>
      <c r="G4066">
        <v>0.3</v>
      </c>
      <c r="H4066" t="s">
        <v>7</v>
      </c>
      <c r="I4066">
        <v>0.15</v>
      </c>
      <c r="Q4066">
        <v>1.3455924334626463E-3</v>
      </c>
      <c r="R4066">
        <v>673.9992205767735</v>
      </c>
      <c r="S4066">
        <v>20</v>
      </c>
      <c r="T4066">
        <v>1.9</v>
      </c>
      <c r="V4066" s="3" t="s">
        <v>138</v>
      </c>
      <c r="W4066" t="s">
        <v>65</v>
      </c>
    </row>
    <row r="4067" spans="1:23" x14ac:dyDescent="0.25">
      <c r="A4067">
        <v>4066</v>
      </c>
      <c r="B4067" t="s">
        <v>4</v>
      </c>
      <c r="C4067">
        <v>1</v>
      </c>
      <c r="D4067" t="s">
        <v>35</v>
      </c>
      <c r="E4067">
        <v>0.4</v>
      </c>
      <c r="F4067" t="s">
        <v>17</v>
      </c>
      <c r="G4067">
        <v>0.3</v>
      </c>
      <c r="H4067" t="s">
        <v>7</v>
      </c>
      <c r="I4067">
        <v>0.15</v>
      </c>
      <c r="Q4067">
        <v>8.7389320155187148E-4</v>
      </c>
      <c r="R4067">
        <v>625.00443458980055</v>
      </c>
      <c r="S4067">
        <v>20</v>
      </c>
      <c r="T4067">
        <v>1.9</v>
      </c>
      <c r="V4067" s="3" t="s">
        <v>138</v>
      </c>
      <c r="W4067" t="s">
        <v>65</v>
      </c>
    </row>
    <row r="4068" spans="1:23" x14ac:dyDescent="0.25">
      <c r="A4068">
        <v>4067</v>
      </c>
      <c r="B4068" t="s">
        <v>4</v>
      </c>
      <c r="C4068">
        <v>1</v>
      </c>
      <c r="D4068" t="s">
        <v>35</v>
      </c>
      <c r="E4068">
        <v>0.4</v>
      </c>
      <c r="F4068" t="s">
        <v>17</v>
      </c>
      <c r="G4068">
        <v>0.3</v>
      </c>
      <c r="H4068" t="s">
        <v>7</v>
      </c>
      <c r="I4068">
        <v>0.15</v>
      </c>
      <c r="Q4068">
        <v>5.52996705571694E-4</v>
      </c>
      <c r="R4068">
        <v>574.87159804606233</v>
      </c>
      <c r="S4068">
        <v>20</v>
      </c>
      <c r="T4068">
        <v>1.9</v>
      </c>
      <c r="V4068" s="3" t="s">
        <v>138</v>
      </c>
      <c r="W4068" t="s">
        <v>65</v>
      </c>
    </row>
    <row r="4069" spans="1:23" x14ac:dyDescent="0.25">
      <c r="A4069">
        <v>4068</v>
      </c>
      <c r="B4069" t="s">
        <v>4</v>
      </c>
      <c r="C4069">
        <v>1</v>
      </c>
      <c r="D4069" t="s">
        <v>35</v>
      </c>
      <c r="E4069">
        <v>0.4</v>
      </c>
      <c r="F4069" t="s">
        <v>17</v>
      </c>
      <c r="G4069">
        <v>0.3</v>
      </c>
      <c r="H4069" t="s">
        <v>7</v>
      </c>
      <c r="I4069">
        <v>0.15</v>
      </c>
      <c r="Q4069">
        <v>3.1107167485435865E-4</v>
      </c>
      <c r="R4069">
        <v>524.76756401838554</v>
      </c>
      <c r="S4069">
        <v>20</v>
      </c>
      <c r="T4069">
        <v>1.9</v>
      </c>
      <c r="V4069" s="3" t="s">
        <v>138</v>
      </c>
      <c r="W4069" t="s">
        <v>65</v>
      </c>
    </row>
    <row r="4070" spans="1:23" x14ac:dyDescent="0.25">
      <c r="A4070">
        <v>4069</v>
      </c>
      <c r="B4070" t="s">
        <v>4</v>
      </c>
      <c r="C4070">
        <v>1</v>
      </c>
      <c r="D4070" t="s">
        <v>35</v>
      </c>
      <c r="E4070">
        <v>0.4</v>
      </c>
      <c r="F4070" t="s">
        <v>17</v>
      </c>
      <c r="G4070">
        <v>0.3</v>
      </c>
      <c r="H4070" t="s">
        <v>7</v>
      </c>
      <c r="I4070">
        <v>0.15</v>
      </c>
      <c r="Q4070">
        <v>1.754540084089357E-4</v>
      </c>
      <c r="R4070">
        <v>475.613678373384</v>
      </c>
      <c r="S4070">
        <v>20</v>
      </c>
      <c r="T4070">
        <v>1.9</v>
      </c>
      <c r="V4070" s="3" t="s">
        <v>138</v>
      </c>
      <c r="W4070" t="s">
        <v>65</v>
      </c>
    </row>
    <row r="4071" spans="1:23" x14ac:dyDescent="0.25">
      <c r="A4071">
        <v>4070</v>
      </c>
      <c r="B4071" t="s">
        <v>4</v>
      </c>
      <c r="C4071">
        <v>1</v>
      </c>
      <c r="D4071" t="s">
        <v>35</v>
      </c>
      <c r="E4071">
        <v>0.4</v>
      </c>
      <c r="F4071" t="s">
        <v>17</v>
      </c>
      <c r="G4071">
        <v>0.3</v>
      </c>
      <c r="H4071" t="s">
        <v>7</v>
      </c>
      <c r="I4071">
        <v>0.15</v>
      </c>
      <c r="Q4071">
        <v>9.3758784154980877E-5</v>
      </c>
      <c r="R4071">
        <v>425.67740080506474</v>
      </c>
      <c r="S4071">
        <v>20</v>
      </c>
      <c r="T4071">
        <v>1.9</v>
      </c>
      <c r="V4071" s="3" t="s">
        <v>138</v>
      </c>
      <c r="W4071" t="s">
        <v>65</v>
      </c>
    </row>
    <row r="4072" spans="1:23" x14ac:dyDescent="0.25">
      <c r="A4072">
        <v>4071</v>
      </c>
      <c r="B4072" t="s">
        <v>4</v>
      </c>
      <c r="C4072">
        <v>0.5</v>
      </c>
      <c r="D4072" t="s">
        <v>2</v>
      </c>
      <c r="E4072">
        <v>0.5</v>
      </c>
      <c r="F4072" t="s">
        <v>12</v>
      </c>
      <c r="G4072">
        <v>8.7499999999999994E-2</v>
      </c>
      <c r="H4072" t="s">
        <v>29</v>
      </c>
      <c r="I4072">
        <v>2.5000000000000001E-2</v>
      </c>
      <c r="J4072" t="s">
        <v>27</v>
      </c>
      <c r="K4072">
        <v>0.8</v>
      </c>
      <c r="Q4072">
        <v>26.842813529364498</v>
      </c>
      <c r="R4072">
        <v>300</v>
      </c>
      <c r="S4072">
        <v>20</v>
      </c>
      <c r="T4072">
        <v>0</v>
      </c>
      <c r="V4072" s="3" t="s">
        <v>139</v>
      </c>
      <c r="W4072" t="s">
        <v>66</v>
      </c>
    </row>
    <row r="4073" spans="1:23" x14ac:dyDescent="0.25">
      <c r="A4073">
        <v>4072</v>
      </c>
      <c r="B4073" t="s">
        <v>4</v>
      </c>
      <c r="C4073">
        <v>0.5</v>
      </c>
      <c r="D4073" t="s">
        <v>2</v>
      </c>
      <c r="E4073">
        <v>0.5</v>
      </c>
      <c r="F4073" t="s">
        <v>12</v>
      </c>
      <c r="G4073">
        <v>8.7499999999999994E-2</v>
      </c>
      <c r="H4073" t="s">
        <v>29</v>
      </c>
      <c r="I4073">
        <v>2.5000000000000001E-2</v>
      </c>
      <c r="J4073" t="s">
        <v>27</v>
      </c>
      <c r="K4073">
        <v>0.8</v>
      </c>
      <c r="Q4073">
        <v>29.338193942315399</v>
      </c>
      <c r="R4073">
        <v>324.94577006507598</v>
      </c>
      <c r="S4073">
        <v>20</v>
      </c>
      <c r="T4073">
        <v>0</v>
      </c>
      <c r="V4073" s="3" t="s">
        <v>139</v>
      </c>
      <c r="W4073" t="s">
        <v>66</v>
      </c>
    </row>
    <row r="4074" spans="1:23" x14ac:dyDescent="0.25">
      <c r="A4074">
        <v>4073</v>
      </c>
      <c r="B4074" t="s">
        <v>4</v>
      </c>
      <c r="C4074">
        <v>0.5</v>
      </c>
      <c r="D4074" t="s">
        <v>2</v>
      </c>
      <c r="E4074">
        <v>0.5</v>
      </c>
      <c r="F4074" t="s">
        <v>12</v>
      </c>
      <c r="G4074">
        <v>8.7499999999999994E-2</v>
      </c>
      <c r="H4074" t="s">
        <v>29</v>
      </c>
      <c r="I4074">
        <v>2.5000000000000001E-2</v>
      </c>
      <c r="J4074" t="s">
        <v>27</v>
      </c>
      <c r="K4074">
        <v>0.8</v>
      </c>
      <c r="Q4074">
        <v>30.722262392544302</v>
      </c>
      <c r="R4074">
        <v>350.976138828633</v>
      </c>
      <c r="S4074">
        <v>20</v>
      </c>
      <c r="T4074">
        <v>0</v>
      </c>
      <c r="V4074" s="3" t="s">
        <v>139</v>
      </c>
      <c r="W4074" t="s">
        <v>66</v>
      </c>
    </row>
    <row r="4075" spans="1:23" x14ac:dyDescent="0.25">
      <c r="A4075">
        <v>4074</v>
      </c>
      <c r="B4075" t="s">
        <v>4</v>
      </c>
      <c r="C4075">
        <v>0.5</v>
      </c>
      <c r="D4075" t="s">
        <v>2</v>
      </c>
      <c r="E4075">
        <v>0.5</v>
      </c>
      <c r="F4075" t="s">
        <v>12</v>
      </c>
      <c r="G4075">
        <v>8.7499999999999994E-2</v>
      </c>
      <c r="H4075" t="s">
        <v>29</v>
      </c>
      <c r="I4075">
        <v>2.5000000000000001E-2</v>
      </c>
      <c r="J4075" t="s">
        <v>27</v>
      </c>
      <c r="K4075">
        <v>0.8</v>
      </c>
      <c r="Q4075">
        <v>32.2917168795693</v>
      </c>
      <c r="R4075">
        <v>375.92190889370897</v>
      </c>
      <c r="S4075">
        <v>20</v>
      </c>
      <c r="T4075">
        <v>0</v>
      </c>
      <c r="V4075" s="3" t="s">
        <v>139</v>
      </c>
      <c r="W4075" t="s">
        <v>66</v>
      </c>
    </row>
    <row r="4076" spans="1:23" x14ac:dyDescent="0.25">
      <c r="A4076">
        <v>4075</v>
      </c>
      <c r="B4076" t="s">
        <v>4</v>
      </c>
      <c r="C4076">
        <v>0.5</v>
      </c>
      <c r="D4076" t="s">
        <v>2</v>
      </c>
      <c r="E4076">
        <v>0.5</v>
      </c>
      <c r="F4076" t="s">
        <v>12</v>
      </c>
      <c r="G4076">
        <v>8.7499999999999994E-2</v>
      </c>
      <c r="H4076" t="s">
        <v>29</v>
      </c>
      <c r="I4076">
        <v>2.5000000000000001E-2</v>
      </c>
      <c r="J4076" t="s">
        <v>27</v>
      </c>
      <c r="K4076">
        <v>0.8</v>
      </c>
      <c r="Q4076">
        <v>33.120430625853601</v>
      </c>
      <c r="R4076">
        <v>400.86767895878501</v>
      </c>
      <c r="S4076">
        <v>20</v>
      </c>
      <c r="T4076">
        <v>0</v>
      </c>
      <c r="V4076" s="3" t="s">
        <v>139</v>
      </c>
      <c r="W4076" t="s">
        <v>66</v>
      </c>
    </row>
    <row r="4077" spans="1:23" x14ac:dyDescent="0.25">
      <c r="A4077">
        <v>4076</v>
      </c>
      <c r="B4077" t="s">
        <v>4</v>
      </c>
      <c r="C4077">
        <v>0.5</v>
      </c>
      <c r="D4077" t="s">
        <v>2</v>
      </c>
      <c r="E4077">
        <v>0.5</v>
      </c>
      <c r="F4077" t="s">
        <v>12</v>
      </c>
      <c r="G4077">
        <v>8.7499999999999994E-2</v>
      </c>
      <c r="H4077" t="s">
        <v>29</v>
      </c>
      <c r="I4077">
        <v>2.5000000000000001E-2</v>
      </c>
      <c r="J4077" t="s">
        <v>27</v>
      </c>
      <c r="K4077">
        <v>0.8</v>
      </c>
      <c r="Q4077">
        <v>32.004900779304201</v>
      </c>
      <c r="R4077">
        <v>424.72885032537903</v>
      </c>
      <c r="S4077">
        <v>20</v>
      </c>
      <c r="T4077">
        <v>0</v>
      </c>
      <c r="V4077" s="3" t="s">
        <v>139</v>
      </c>
      <c r="W4077" t="s">
        <v>66</v>
      </c>
    </row>
    <row r="4078" spans="1:23" x14ac:dyDescent="0.25">
      <c r="A4078">
        <v>4077</v>
      </c>
      <c r="B4078" t="s">
        <v>4</v>
      </c>
      <c r="C4078">
        <v>0.5</v>
      </c>
      <c r="D4078" t="s">
        <v>2</v>
      </c>
      <c r="E4078">
        <v>0.5</v>
      </c>
      <c r="F4078" t="s">
        <v>12</v>
      </c>
      <c r="G4078">
        <v>8.7499999999999994E-2</v>
      </c>
      <c r="H4078" t="s">
        <v>29</v>
      </c>
      <c r="I4078">
        <v>2.5000000000000001E-2</v>
      </c>
      <c r="J4078" t="s">
        <v>27</v>
      </c>
      <c r="K4078">
        <v>0.8</v>
      </c>
      <c r="Q4078">
        <v>31.444725636699602</v>
      </c>
      <c r="R4078">
        <v>449.674620390455</v>
      </c>
      <c r="S4078">
        <v>20</v>
      </c>
      <c r="T4078">
        <v>0</v>
      </c>
      <c r="V4078" s="3" t="s">
        <v>139</v>
      </c>
      <c r="W4078" t="s">
        <v>66</v>
      </c>
    </row>
    <row r="4079" spans="1:23" x14ac:dyDescent="0.25">
      <c r="A4079">
        <v>4078</v>
      </c>
      <c r="B4079" t="s">
        <v>4</v>
      </c>
      <c r="C4079">
        <v>0.5</v>
      </c>
      <c r="D4079" t="s">
        <v>2</v>
      </c>
      <c r="E4079">
        <v>0.5</v>
      </c>
      <c r="F4079" t="s">
        <v>12</v>
      </c>
      <c r="G4079">
        <v>8.7499999999999994E-2</v>
      </c>
      <c r="H4079" t="s">
        <v>29</v>
      </c>
      <c r="I4079">
        <v>2.5000000000000001E-2</v>
      </c>
      <c r="J4079" t="s">
        <v>27</v>
      </c>
      <c r="K4079">
        <v>0.8</v>
      </c>
      <c r="Q4079">
        <v>30.514180123724501</v>
      </c>
      <c r="R4079">
        <v>474.62039045553098</v>
      </c>
      <c r="S4079">
        <v>20</v>
      </c>
      <c r="T4079">
        <v>0</v>
      </c>
      <c r="V4079" s="3" t="s">
        <v>139</v>
      </c>
      <c r="W4079" t="s">
        <v>38</v>
      </c>
    </row>
    <row r="4080" spans="1:23" x14ac:dyDescent="0.25">
      <c r="A4080">
        <v>4079</v>
      </c>
      <c r="B4080" t="s">
        <v>4</v>
      </c>
      <c r="C4080">
        <v>0.5</v>
      </c>
      <c r="D4080" t="s">
        <v>2</v>
      </c>
      <c r="E4080">
        <v>0.5</v>
      </c>
      <c r="F4080" t="s">
        <v>12</v>
      </c>
      <c r="G4080">
        <v>8.7499999999999994E-2</v>
      </c>
      <c r="H4080" t="s">
        <v>29</v>
      </c>
      <c r="I4080">
        <v>2.5000000000000001E-2</v>
      </c>
      <c r="J4080" t="s">
        <v>27</v>
      </c>
      <c r="K4080">
        <v>0.8</v>
      </c>
      <c r="Q4080">
        <v>29.213063388768301</v>
      </c>
      <c r="R4080">
        <v>500.650759219088</v>
      </c>
      <c r="S4080">
        <v>20</v>
      </c>
      <c r="T4080">
        <v>0</v>
      </c>
      <c r="V4080" s="3" t="s">
        <v>139</v>
      </c>
      <c r="W4080" t="s">
        <v>38</v>
      </c>
    </row>
    <row r="4081" spans="1:23" x14ac:dyDescent="0.25">
      <c r="A4081">
        <v>4080</v>
      </c>
      <c r="B4081" t="s">
        <v>4</v>
      </c>
      <c r="C4081">
        <v>0.5</v>
      </c>
      <c r="D4081" t="s">
        <v>2</v>
      </c>
      <c r="E4081">
        <v>0.5</v>
      </c>
      <c r="F4081" t="s">
        <v>12</v>
      </c>
      <c r="G4081">
        <v>8.7499999999999994E-2</v>
      </c>
      <c r="H4081" t="s">
        <v>29</v>
      </c>
      <c r="I4081">
        <v>2.5000000000000001E-2</v>
      </c>
      <c r="J4081" t="s">
        <v>27</v>
      </c>
      <c r="K4081">
        <v>0.8</v>
      </c>
      <c r="Q4081">
        <v>27.9123483570338</v>
      </c>
      <c r="R4081">
        <v>524.51193058568299</v>
      </c>
      <c r="S4081">
        <v>20</v>
      </c>
      <c r="T4081">
        <v>0</v>
      </c>
      <c r="V4081" s="3" t="s">
        <v>139</v>
      </c>
      <c r="W4081" t="s">
        <v>38</v>
      </c>
    </row>
    <row r="4082" spans="1:23" x14ac:dyDescent="0.25">
      <c r="A4082">
        <v>4081</v>
      </c>
      <c r="B4082" t="s">
        <v>4</v>
      </c>
      <c r="C4082">
        <v>0.5</v>
      </c>
      <c r="D4082" t="s">
        <v>2</v>
      </c>
      <c r="E4082">
        <v>0.5</v>
      </c>
      <c r="F4082" t="s">
        <v>12</v>
      </c>
      <c r="G4082">
        <v>8.7499999999999994E-2</v>
      </c>
      <c r="H4082" t="s">
        <v>29</v>
      </c>
      <c r="I4082">
        <v>2.5000000000000001E-2</v>
      </c>
      <c r="J4082" t="s">
        <v>27</v>
      </c>
      <c r="K4082">
        <v>0.8</v>
      </c>
      <c r="Q4082">
        <v>27.1667871776331</v>
      </c>
      <c r="R4082">
        <v>550.54229934924001</v>
      </c>
      <c r="S4082">
        <v>20</v>
      </c>
      <c r="T4082">
        <v>0</v>
      </c>
      <c r="V4082" s="3" t="s">
        <v>139</v>
      </c>
      <c r="W4082" t="s">
        <v>38</v>
      </c>
    </row>
    <row r="4083" spans="1:23" x14ac:dyDescent="0.25">
      <c r="A4083">
        <v>4082</v>
      </c>
      <c r="B4083" t="s">
        <v>4</v>
      </c>
      <c r="C4083">
        <v>0.5</v>
      </c>
      <c r="D4083" t="s">
        <v>2</v>
      </c>
      <c r="E4083">
        <v>0.5</v>
      </c>
      <c r="F4083" t="s">
        <v>12</v>
      </c>
      <c r="G4083">
        <v>8.7499999999999994E-2</v>
      </c>
      <c r="H4083" t="s">
        <v>29</v>
      </c>
      <c r="I4083">
        <v>2.5000000000000001E-2</v>
      </c>
      <c r="J4083" t="s">
        <v>27</v>
      </c>
      <c r="K4083">
        <v>0.8</v>
      </c>
      <c r="Q4083">
        <v>26.3290351088615</v>
      </c>
      <c r="R4083">
        <v>574.40347071583506</v>
      </c>
      <c r="S4083">
        <v>20</v>
      </c>
      <c r="T4083">
        <v>0</v>
      </c>
      <c r="V4083" s="3" t="s">
        <v>139</v>
      </c>
      <c r="W4083" t="s">
        <v>38</v>
      </c>
    </row>
    <row r="4084" spans="1:23" x14ac:dyDescent="0.25">
      <c r="A4084">
        <v>4083</v>
      </c>
      <c r="B4084" t="s">
        <v>4</v>
      </c>
      <c r="C4084">
        <v>0.5</v>
      </c>
      <c r="D4084" t="s">
        <v>2</v>
      </c>
      <c r="E4084">
        <v>0.5</v>
      </c>
      <c r="F4084" t="s">
        <v>12</v>
      </c>
      <c r="G4084">
        <v>8.7499999999999994E-2</v>
      </c>
      <c r="H4084" t="s">
        <v>29</v>
      </c>
      <c r="I4084">
        <v>2.5000000000000001E-2</v>
      </c>
      <c r="J4084" t="s">
        <v>27</v>
      </c>
      <c r="K4084">
        <v>0.8</v>
      </c>
      <c r="Q4084">
        <v>24.8427331887201</v>
      </c>
      <c r="R4084">
        <v>600.43383947939196</v>
      </c>
      <c r="S4084">
        <v>20</v>
      </c>
      <c r="T4084">
        <v>0</v>
      </c>
      <c r="V4084" s="3" t="s">
        <v>139</v>
      </c>
      <c r="W4084" t="s">
        <v>38</v>
      </c>
    </row>
    <row r="4085" spans="1:23" x14ac:dyDescent="0.25">
      <c r="A4085">
        <v>4084</v>
      </c>
      <c r="B4085" t="s">
        <v>4</v>
      </c>
      <c r="C4085">
        <v>0.5</v>
      </c>
      <c r="D4085" t="s">
        <v>2</v>
      </c>
      <c r="E4085">
        <v>0.5</v>
      </c>
      <c r="F4085" t="s">
        <v>12</v>
      </c>
      <c r="G4085">
        <v>8.7499999999999994E-2</v>
      </c>
      <c r="H4085" t="s">
        <v>29</v>
      </c>
      <c r="I4085">
        <v>2.5000000000000001E-2</v>
      </c>
      <c r="J4085" t="s">
        <v>27</v>
      </c>
      <c r="K4085">
        <v>0.8</v>
      </c>
      <c r="Q4085">
        <v>24.0973728609303</v>
      </c>
      <c r="R4085">
        <v>625.37960954446805</v>
      </c>
      <c r="S4085">
        <v>20</v>
      </c>
      <c r="T4085">
        <v>0</v>
      </c>
      <c r="V4085" s="3" t="s">
        <v>139</v>
      </c>
      <c r="W4085" t="s">
        <v>38</v>
      </c>
    </row>
    <row r="4086" spans="1:23" x14ac:dyDescent="0.25">
      <c r="A4086">
        <v>4085</v>
      </c>
      <c r="B4086" t="s">
        <v>4</v>
      </c>
      <c r="C4086">
        <v>0.5</v>
      </c>
      <c r="D4086" t="s">
        <v>2</v>
      </c>
      <c r="E4086">
        <v>0.5</v>
      </c>
      <c r="F4086" t="s">
        <v>12</v>
      </c>
      <c r="G4086">
        <v>8.7499999999999994E-2</v>
      </c>
      <c r="H4086" t="s">
        <v>29</v>
      </c>
      <c r="I4086">
        <v>2.5000000000000001E-2</v>
      </c>
      <c r="J4086" t="s">
        <v>27</v>
      </c>
      <c r="K4086">
        <v>0.8</v>
      </c>
      <c r="Q4086">
        <v>23.166827347955302</v>
      </c>
      <c r="R4086">
        <v>650.32537960954403</v>
      </c>
      <c r="S4086">
        <v>20</v>
      </c>
      <c r="T4086">
        <v>0</v>
      </c>
      <c r="V4086" s="3" t="s">
        <v>139</v>
      </c>
      <c r="W4086" t="s">
        <v>38</v>
      </c>
    </row>
    <row r="4087" spans="1:23" x14ac:dyDescent="0.25">
      <c r="A4087">
        <v>4086</v>
      </c>
      <c r="B4087" t="s">
        <v>4</v>
      </c>
      <c r="C4087">
        <v>0.5</v>
      </c>
      <c r="D4087" t="s">
        <v>2</v>
      </c>
      <c r="E4087">
        <v>0.5</v>
      </c>
      <c r="F4087" t="s">
        <v>12</v>
      </c>
      <c r="G4087">
        <v>8.7499999999999994E-2</v>
      </c>
      <c r="H4087" t="s">
        <v>29</v>
      </c>
      <c r="I4087">
        <v>2.5000000000000001E-2</v>
      </c>
      <c r="J4087" t="s">
        <v>27</v>
      </c>
      <c r="K4087">
        <v>0.8</v>
      </c>
      <c r="Q4087">
        <v>22.791636538925001</v>
      </c>
      <c r="R4087">
        <v>676.35574837310196</v>
      </c>
      <c r="S4087">
        <v>20</v>
      </c>
      <c r="T4087">
        <v>0</v>
      </c>
      <c r="V4087" s="3" t="s">
        <v>139</v>
      </c>
      <c r="W4087" t="s">
        <v>38</v>
      </c>
    </row>
    <row r="4088" spans="1:23" x14ac:dyDescent="0.25">
      <c r="A4088">
        <v>4087</v>
      </c>
      <c r="B4088" t="s">
        <v>4</v>
      </c>
      <c r="C4088">
        <v>0.5</v>
      </c>
      <c r="D4088" t="s">
        <v>2</v>
      </c>
      <c r="E4088">
        <v>0.5</v>
      </c>
      <c r="F4088" t="s">
        <v>12</v>
      </c>
      <c r="G4088">
        <v>8.7499999999999994E-2</v>
      </c>
      <c r="H4088" t="s">
        <v>29</v>
      </c>
      <c r="I4088">
        <v>2.5000000000000001E-2</v>
      </c>
      <c r="J4088" t="s">
        <v>27</v>
      </c>
      <c r="K4088">
        <v>0.8</v>
      </c>
      <c r="Q4088">
        <v>22.231662247931201</v>
      </c>
      <c r="R4088">
        <v>700.21691973969598</v>
      </c>
      <c r="S4088">
        <v>20</v>
      </c>
      <c r="T4088">
        <v>0</v>
      </c>
      <c r="V4088" s="3" t="s">
        <v>139</v>
      </c>
      <c r="W4088" t="s">
        <v>38</v>
      </c>
    </row>
    <row r="4089" spans="1:23" x14ac:dyDescent="0.25">
      <c r="A4089">
        <v>4088</v>
      </c>
      <c r="B4089" t="s">
        <v>4</v>
      </c>
      <c r="C4089">
        <v>0.5</v>
      </c>
      <c r="D4089" t="s">
        <v>2</v>
      </c>
      <c r="E4089">
        <v>0.5</v>
      </c>
      <c r="F4089" t="s">
        <v>12</v>
      </c>
      <c r="G4089">
        <v>8.7499999999999994E-2</v>
      </c>
      <c r="H4089" t="s">
        <v>29</v>
      </c>
      <c r="I4089">
        <v>2.5000000000000001E-2</v>
      </c>
      <c r="J4089" t="s">
        <v>27</v>
      </c>
      <c r="K4089">
        <v>0.8</v>
      </c>
      <c r="Q4089">
        <v>21.3935084759379</v>
      </c>
      <c r="R4089">
        <v>726.247288503253</v>
      </c>
      <c r="S4089">
        <v>20</v>
      </c>
      <c r="T4089">
        <v>0</v>
      </c>
      <c r="V4089" s="3" t="s">
        <v>139</v>
      </c>
      <c r="W4089" t="s">
        <v>38</v>
      </c>
    </row>
    <row r="4090" spans="1:23" x14ac:dyDescent="0.25">
      <c r="A4090">
        <v>4089</v>
      </c>
      <c r="B4090" t="s">
        <v>4</v>
      </c>
      <c r="C4090">
        <v>0.5</v>
      </c>
      <c r="D4090" t="s">
        <v>2</v>
      </c>
      <c r="E4090">
        <v>0.5</v>
      </c>
      <c r="F4090" t="s">
        <v>12</v>
      </c>
      <c r="G4090">
        <v>8.7499999999999994E-2</v>
      </c>
      <c r="H4090" t="s">
        <v>29</v>
      </c>
      <c r="I4090">
        <v>2.5000000000000001E-2</v>
      </c>
      <c r="J4090" t="s">
        <v>27</v>
      </c>
      <c r="K4090">
        <v>0.8</v>
      </c>
      <c r="Q4090">
        <v>21.2964971479071</v>
      </c>
      <c r="R4090">
        <v>750.10845986984805</v>
      </c>
      <c r="S4090">
        <v>20</v>
      </c>
      <c r="T4090">
        <v>0</v>
      </c>
      <c r="V4090" s="3" t="s">
        <v>139</v>
      </c>
      <c r="W4090" t="s">
        <v>38</v>
      </c>
    </row>
    <row r="4091" spans="1:23" x14ac:dyDescent="0.25">
      <c r="A4091">
        <v>4090</v>
      </c>
      <c r="B4091" t="s">
        <v>4</v>
      </c>
      <c r="C4091">
        <v>0.5</v>
      </c>
      <c r="D4091" t="s">
        <v>2</v>
      </c>
      <c r="E4091">
        <v>0.5</v>
      </c>
      <c r="F4091" t="s">
        <v>12</v>
      </c>
      <c r="G4091">
        <v>8.7499999999999994E-2</v>
      </c>
      <c r="H4091" t="s">
        <v>29</v>
      </c>
      <c r="I4091">
        <v>2.5000000000000001E-2</v>
      </c>
      <c r="J4091" t="s">
        <v>27</v>
      </c>
      <c r="K4091">
        <v>0.8</v>
      </c>
      <c r="Q4091">
        <v>20.736322005302402</v>
      </c>
      <c r="R4091">
        <v>775.05422993492402</v>
      </c>
      <c r="S4091">
        <v>20</v>
      </c>
      <c r="T4091">
        <v>0</v>
      </c>
      <c r="V4091" s="3" t="s">
        <v>139</v>
      </c>
      <c r="W4091" t="s">
        <v>38</v>
      </c>
    </row>
    <row r="4092" spans="1:23" x14ac:dyDescent="0.25">
      <c r="A4092">
        <v>4091</v>
      </c>
      <c r="B4092" t="s">
        <v>4</v>
      </c>
      <c r="C4092">
        <v>0.5</v>
      </c>
      <c r="D4092" t="s">
        <v>2</v>
      </c>
      <c r="E4092">
        <v>0.5</v>
      </c>
      <c r="F4092" t="s">
        <v>12</v>
      </c>
      <c r="G4092">
        <v>8.7499999999999994E-2</v>
      </c>
      <c r="H4092" t="s">
        <v>29</v>
      </c>
      <c r="I4092">
        <v>2.5000000000000001E-2</v>
      </c>
      <c r="J4092" t="s">
        <v>27</v>
      </c>
      <c r="K4092">
        <v>0.8</v>
      </c>
      <c r="Q4092">
        <v>19.342813529364498</v>
      </c>
      <c r="R4092">
        <v>800</v>
      </c>
      <c r="S4092">
        <v>20</v>
      </c>
      <c r="T4092">
        <v>0</v>
      </c>
      <c r="V4092" s="3" t="s">
        <v>139</v>
      </c>
      <c r="W4092" t="s">
        <v>38</v>
      </c>
    </row>
    <row r="4093" spans="1:23" x14ac:dyDescent="0.25">
      <c r="A4093">
        <v>4092</v>
      </c>
      <c r="B4093" t="s">
        <v>4</v>
      </c>
      <c r="C4093">
        <v>0.5</v>
      </c>
      <c r="D4093" t="s">
        <v>2</v>
      </c>
      <c r="E4093">
        <v>0.5</v>
      </c>
      <c r="F4093" t="s">
        <v>12</v>
      </c>
      <c r="G4093">
        <v>8.7499999999999994E-2</v>
      </c>
      <c r="H4093" t="s">
        <v>29</v>
      </c>
      <c r="I4093">
        <v>2.5000000000000001E-2</v>
      </c>
      <c r="J4093" t="s">
        <v>27</v>
      </c>
      <c r="K4093">
        <v>0.8</v>
      </c>
      <c r="Q4093">
        <v>23.879850566401501</v>
      </c>
      <c r="R4093">
        <v>300</v>
      </c>
      <c r="S4093">
        <v>20</v>
      </c>
      <c r="T4093">
        <v>3</v>
      </c>
      <c r="V4093" s="3" t="s">
        <v>139</v>
      </c>
      <c r="W4093" t="s">
        <v>66</v>
      </c>
    </row>
    <row r="4094" spans="1:23" x14ac:dyDescent="0.25">
      <c r="A4094">
        <v>4093</v>
      </c>
      <c r="B4094" t="s">
        <v>4</v>
      </c>
      <c r="C4094">
        <v>0.5</v>
      </c>
      <c r="D4094" t="s">
        <v>2</v>
      </c>
      <c r="E4094">
        <v>0.5</v>
      </c>
      <c r="F4094" t="s">
        <v>12</v>
      </c>
      <c r="G4094">
        <v>8.7499999999999994E-2</v>
      </c>
      <c r="H4094" t="s">
        <v>29</v>
      </c>
      <c r="I4094">
        <v>2.5000000000000001E-2</v>
      </c>
      <c r="J4094" t="s">
        <v>27</v>
      </c>
      <c r="K4094">
        <v>0.8</v>
      </c>
      <c r="Q4094">
        <v>25.6338876837792</v>
      </c>
      <c r="R4094">
        <v>328.19956616052002</v>
      </c>
      <c r="S4094">
        <v>20</v>
      </c>
      <c r="T4094">
        <v>3</v>
      </c>
      <c r="V4094" s="3" t="s">
        <v>139</v>
      </c>
      <c r="W4094" t="s">
        <v>66</v>
      </c>
    </row>
    <row r="4095" spans="1:23" x14ac:dyDescent="0.25">
      <c r="A4095">
        <v>4094</v>
      </c>
      <c r="B4095" t="s">
        <v>4</v>
      </c>
      <c r="C4095">
        <v>0.5</v>
      </c>
      <c r="D4095" t="s">
        <v>2</v>
      </c>
      <c r="E4095">
        <v>0.5</v>
      </c>
      <c r="F4095" t="s">
        <v>12</v>
      </c>
      <c r="G4095">
        <v>8.7499999999999994E-2</v>
      </c>
      <c r="H4095" t="s">
        <v>29</v>
      </c>
      <c r="I4095">
        <v>2.5000000000000001E-2</v>
      </c>
      <c r="J4095" t="s">
        <v>27</v>
      </c>
      <c r="K4095">
        <v>0.8</v>
      </c>
      <c r="Q4095">
        <v>26.463203984895902</v>
      </c>
      <c r="R4095">
        <v>349.89154013015099</v>
      </c>
      <c r="S4095">
        <v>20</v>
      </c>
      <c r="T4095">
        <v>3</v>
      </c>
      <c r="V4095" s="3" t="s">
        <v>139</v>
      </c>
      <c r="W4095" t="s">
        <v>66</v>
      </c>
    </row>
    <row r="4096" spans="1:23" x14ac:dyDescent="0.25">
      <c r="A4096">
        <v>4095</v>
      </c>
      <c r="B4096" t="s">
        <v>4</v>
      </c>
      <c r="C4096">
        <v>0.5</v>
      </c>
      <c r="D4096" t="s">
        <v>2</v>
      </c>
      <c r="E4096">
        <v>0.5</v>
      </c>
      <c r="F4096" t="s">
        <v>12</v>
      </c>
      <c r="G4096">
        <v>8.7499999999999994E-2</v>
      </c>
      <c r="H4096" t="s">
        <v>29</v>
      </c>
      <c r="I4096">
        <v>2.5000000000000001E-2</v>
      </c>
      <c r="J4096" t="s">
        <v>27</v>
      </c>
      <c r="K4096">
        <v>0.8</v>
      </c>
      <c r="Q4096">
        <v>27.384510323772702</v>
      </c>
      <c r="R4096">
        <v>374.83731019522702</v>
      </c>
      <c r="S4096">
        <v>20</v>
      </c>
      <c r="T4096">
        <v>3</v>
      </c>
      <c r="V4096" s="3" t="s">
        <v>139</v>
      </c>
      <c r="W4096" t="s">
        <v>66</v>
      </c>
    </row>
    <row r="4097" spans="1:23" x14ac:dyDescent="0.25">
      <c r="A4097">
        <v>4096</v>
      </c>
      <c r="B4097" t="s">
        <v>4</v>
      </c>
      <c r="C4097">
        <v>0.5</v>
      </c>
      <c r="D4097" t="s">
        <v>2</v>
      </c>
      <c r="E4097">
        <v>0.5</v>
      </c>
      <c r="F4097" t="s">
        <v>12</v>
      </c>
      <c r="G4097">
        <v>8.7499999999999994E-2</v>
      </c>
      <c r="H4097" t="s">
        <v>29</v>
      </c>
      <c r="I4097">
        <v>2.5000000000000001E-2</v>
      </c>
      <c r="J4097" t="s">
        <v>27</v>
      </c>
      <c r="K4097">
        <v>0.8</v>
      </c>
      <c r="Q4097">
        <v>28.491001847834799</v>
      </c>
      <c r="R4097">
        <v>399.783080260303</v>
      </c>
      <c r="S4097">
        <v>20</v>
      </c>
      <c r="T4097">
        <v>3</v>
      </c>
      <c r="V4097" s="3" t="s">
        <v>139</v>
      </c>
      <c r="W4097" t="s">
        <v>66</v>
      </c>
    </row>
    <row r="4098" spans="1:23" x14ac:dyDescent="0.25">
      <c r="A4098">
        <v>4097</v>
      </c>
      <c r="B4098" t="s">
        <v>4</v>
      </c>
      <c r="C4098">
        <v>0.5</v>
      </c>
      <c r="D4098" t="s">
        <v>2</v>
      </c>
      <c r="E4098">
        <v>0.5</v>
      </c>
      <c r="F4098" t="s">
        <v>12</v>
      </c>
      <c r="G4098">
        <v>8.7499999999999994E-2</v>
      </c>
      <c r="H4098" t="s">
        <v>29</v>
      </c>
      <c r="I4098">
        <v>2.5000000000000001E-2</v>
      </c>
      <c r="J4098" t="s">
        <v>27</v>
      </c>
      <c r="K4098">
        <v>0.8</v>
      </c>
      <c r="Q4098">
        <v>28.671567445970901</v>
      </c>
      <c r="R4098">
        <v>424.72885032537903</v>
      </c>
      <c r="S4098">
        <v>20</v>
      </c>
      <c r="T4098">
        <v>3</v>
      </c>
      <c r="V4098" s="3" t="s">
        <v>139</v>
      </c>
      <c r="W4098" t="s">
        <v>66</v>
      </c>
    </row>
    <row r="4099" spans="1:23" x14ac:dyDescent="0.25">
      <c r="A4099">
        <v>4098</v>
      </c>
      <c r="B4099" t="s">
        <v>4</v>
      </c>
      <c r="C4099">
        <v>0.5</v>
      </c>
      <c r="D4099" t="s">
        <v>2</v>
      </c>
      <c r="E4099">
        <v>0.5</v>
      </c>
      <c r="F4099" t="s">
        <v>12</v>
      </c>
      <c r="G4099">
        <v>8.7499999999999994E-2</v>
      </c>
      <c r="H4099" t="s">
        <v>29</v>
      </c>
      <c r="I4099">
        <v>2.5000000000000001E-2</v>
      </c>
      <c r="J4099" t="s">
        <v>27</v>
      </c>
      <c r="K4099">
        <v>0.8</v>
      </c>
      <c r="Q4099">
        <v>29.0373182292922</v>
      </c>
      <c r="R4099">
        <v>449.674620390455</v>
      </c>
      <c r="S4099">
        <v>20</v>
      </c>
      <c r="T4099">
        <v>3</v>
      </c>
      <c r="V4099" s="3" t="s">
        <v>139</v>
      </c>
      <c r="W4099" t="s">
        <v>38</v>
      </c>
    </row>
    <row r="4100" spans="1:23" x14ac:dyDescent="0.25">
      <c r="A4100">
        <v>4099</v>
      </c>
      <c r="B4100" t="s">
        <v>4</v>
      </c>
      <c r="C4100">
        <v>0.5</v>
      </c>
      <c r="D4100" t="s">
        <v>2</v>
      </c>
      <c r="E4100">
        <v>0.5</v>
      </c>
      <c r="F4100" t="s">
        <v>12</v>
      </c>
      <c r="G4100">
        <v>8.7499999999999994E-2</v>
      </c>
      <c r="H4100" t="s">
        <v>29</v>
      </c>
      <c r="I4100">
        <v>2.5000000000000001E-2</v>
      </c>
      <c r="J4100" t="s">
        <v>27</v>
      </c>
      <c r="K4100">
        <v>0.8</v>
      </c>
      <c r="Q4100">
        <v>28.2919579015023</v>
      </c>
      <c r="R4100">
        <v>474.62039045553098</v>
      </c>
      <c r="S4100">
        <v>20</v>
      </c>
      <c r="T4100">
        <v>3</v>
      </c>
      <c r="V4100" s="3" t="s">
        <v>139</v>
      </c>
      <c r="W4100" t="s">
        <v>38</v>
      </c>
    </row>
    <row r="4101" spans="1:23" x14ac:dyDescent="0.25">
      <c r="A4101">
        <v>4100</v>
      </c>
      <c r="B4101" t="s">
        <v>4</v>
      </c>
      <c r="C4101">
        <v>0.5</v>
      </c>
      <c r="D4101" t="s">
        <v>2</v>
      </c>
      <c r="E4101">
        <v>0.5</v>
      </c>
      <c r="F4101" t="s">
        <v>12</v>
      </c>
      <c r="G4101">
        <v>8.7499999999999994E-2</v>
      </c>
      <c r="H4101" t="s">
        <v>29</v>
      </c>
      <c r="I4101">
        <v>2.5000000000000001E-2</v>
      </c>
      <c r="J4101" t="s">
        <v>27</v>
      </c>
      <c r="K4101">
        <v>0.8</v>
      </c>
      <c r="Q4101">
        <v>27.176026351731299</v>
      </c>
      <c r="R4101">
        <v>500.650759219088</v>
      </c>
      <c r="S4101">
        <v>20</v>
      </c>
      <c r="T4101">
        <v>3</v>
      </c>
      <c r="V4101" s="3" t="s">
        <v>139</v>
      </c>
      <c r="W4101" t="s">
        <v>38</v>
      </c>
    </row>
    <row r="4102" spans="1:23" x14ac:dyDescent="0.25">
      <c r="A4102">
        <v>4101</v>
      </c>
      <c r="B4102" t="s">
        <v>4</v>
      </c>
      <c r="C4102">
        <v>0.5</v>
      </c>
      <c r="D4102" t="s">
        <v>2</v>
      </c>
      <c r="E4102">
        <v>0.5</v>
      </c>
      <c r="F4102" t="s">
        <v>12</v>
      </c>
      <c r="G4102">
        <v>8.7499999999999994E-2</v>
      </c>
      <c r="H4102" t="s">
        <v>29</v>
      </c>
      <c r="I4102">
        <v>2.5000000000000001E-2</v>
      </c>
      <c r="J4102" t="s">
        <v>27</v>
      </c>
      <c r="K4102">
        <v>0.8</v>
      </c>
      <c r="Q4102">
        <v>26.059893950349402</v>
      </c>
      <c r="R4102">
        <v>527.76572668112794</v>
      </c>
      <c r="S4102">
        <v>20</v>
      </c>
      <c r="T4102">
        <v>3</v>
      </c>
      <c r="V4102" s="3" t="s">
        <v>139</v>
      </c>
      <c r="W4102" t="s">
        <v>38</v>
      </c>
    </row>
    <row r="4103" spans="1:23" x14ac:dyDescent="0.25">
      <c r="A4103">
        <v>4102</v>
      </c>
      <c r="B4103" t="s">
        <v>4</v>
      </c>
      <c r="C4103">
        <v>0.5</v>
      </c>
      <c r="D4103" t="s">
        <v>2</v>
      </c>
      <c r="E4103">
        <v>0.5</v>
      </c>
      <c r="F4103" t="s">
        <v>12</v>
      </c>
      <c r="G4103">
        <v>8.7499999999999994E-2</v>
      </c>
      <c r="H4103" t="s">
        <v>29</v>
      </c>
      <c r="I4103">
        <v>2.5000000000000001E-2</v>
      </c>
      <c r="J4103" t="s">
        <v>27</v>
      </c>
      <c r="K4103">
        <v>0.8</v>
      </c>
      <c r="Q4103">
        <v>25.5933156583915</v>
      </c>
      <c r="R4103">
        <v>547.28850325379597</v>
      </c>
      <c r="S4103">
        <v>20</v>
      </c>
      <c r="T4103">
        <v>3</v>
      </c>
      <c r="V4103" s="3" t="s">
        <v>139</v>
      </c>
      <c r="W4103" t="s">
        <v>38</v>
      </c>
    </row>
    <row r="4104" spans="1:23" x14ac:dyDescent="0.25">
      <c r="A4104">
        <v>4103</v>
      </c>
      <c r="B4104" t="s">
        <v>4</v>
      </c>
      <c r="C4104">
        <v>0.5</v>
      </c>
      <c r="D4104" t="s">
        <v>2</v>
      </c>
      <c r="E4104">
        <v>0.5</v>
      </c>
      <c r="F4104" t="s">
        <v>12</v>
      </c>
      <c r="G4104">
        <v>8.7499999999999994E-2</v>
      </c>
      <c r="H4104" t="s">
        <v>29</v>
      </c>
      <c r="I4104">
        <v>2.5000000000000001E-2</v>
      </c>
      <c r="J4104" t="s">
        <v>27</v>
      </c>
      <c r="K4104">
        <v>0.8</v>
      </c>
      <c r="Q4104">
        <v>24.569775849602301</v>
      </c>
      <c r="R4104">
        <v>574.40347071583506</v>
      </c>
      <c r="S4104">
        <v>20</v>
      </c>
      <c r="T4104">
        <v>3</v>
      </c>
      <c r="V4104" s="3" t="s">
        <v>139</v>
      </c>
      <c r="W4104" t="s">
        <v>38</v>
      </c>
    </row>
    <row r="4105" spans="1:23" x14ac:dyDescent="0.25">
      <c r="A4105">
        <v>4104</v>
      </c>
      <c r="B4105" t="s">
        <v>4</v>
      </c>
      <c r="C4105">
        <v>0.5</v>
      </c>
      <c r="D4105" t="s">
        <v>2</v>
      </c>
      <c r="E4105">
        <v>0.5</v>
      </c>
      <c r="F4105" t="s">
        <v>12</v>
      </c>
      <c r="G4105">
        <v>8.7499999999999994E-2</v>
      </c>
      <c r="H4105" t="s">
        <v>29</v>
      </c>
      <c r="I4105">
        <v>2.5000000000000001E-2</v>
      </c>
      <c r="J4105" t="s">
        <v>27</v>
      </c>
      <c r="K4105">
        <v>0.8</v>
      </c>
      <c r="Q4105">
        <v>23.546436892423799</v>
      </c>
      <c r="R4105">
        <v>600.43383947939196</v>
      </c>
      <c r="S4105">
        <v>20</v>
      </c>
      <c r="T4105">
        <v>3</v>
      </c>
      <c r="V4105" s="3" t="s">
        <v>139</v>
      </c>
      <c r="W4105" t="s">
        <v>38</v>
      </c>
    </row>
    <row r="4106" spans="1:23" x14ac:dyDescent="0.25">
      <c r="A4106">
        <v>4105</v>
      </c>
      <c r="B4106" t="s">
        <v>4</v>
      </c>
      <c r="C4106">
        <v>0.5</v>
      </c>
      <c r="D4106" t="s">
        <v>2</v>
      </c>
      <c r="E4106">
        <v>0.5</v>
      </c>
      <c r="F4106" t="s">
        <v>12</v>
      </c>
      <c r="G4106">
        <v>8.7499999999999994E-2</v>
      </c>
      <c r="H4106" t="s">
        <v>29</v>
      </c>
      <c r="I4106">
        <v>2.5000000000000001E-2</v>
      </c>
      <c r="J4106" t="s">
        <v>27</v>
      </c>
      <c r="K4106">
        <v>0.8</v>
      </c>
      <c r="Q4106">
        <v>22.893669157226601</v>
      </c>
      <c r="R4106">
        <v>625.37960954446805</v>
      </c>
      <c r="S4106">
        <v>20</v>
      </c>
      <c r="T4106">
        <v>3</v>
      </c>
      <c r="V4106" s="3" t="s">
        <v>139</v>
      </c>
      <c r="W4106" t="s">
        <v>38</v>
      </c>
    </row>
    <row r="4107" spans="1:23" x14ac:dyDescent="0.25">
      <c r="A4107">
        <v>4106</v>
      </c>
      <c r="B4107" t="s">
        <v>4</v>
      </c>
      <c r="C4107">
        <v>0.5</v>
      </c>
      <c r="D4107" t="s">
        <v>2</v>
      </c>
      <c r="E4107">
        <v>0.5</v>
      </c>
      <c r="F4107" t="s">
        <v>12</v>
      </c>
      <c r="G4107">
        <v>8.7499999999999994E-2</v>
      </c>
      <c r="H4107" t="s">
        <v>29</v>
      </c>
      <c r="I4107">
        <v>2.5000000000000001E-2</v>
      </c>
      <c r="J4107" t="s">
        <v>27</v>
      </c>
      <c r="K4107">
        <v>0.8</v>
      </c>
      <c r="Q4107">
        <v>21.963123644251599</v>
      </c>
      <c r="R4107">
        <v>650.32537960954403</v>
      </c>
      <c r="S4107">
        <v>20</v>
      </c>
      <c r="T4107">
        <v>3</v>
      </c>
      <c r="V4107" s="3" t="s">
        <v>139</v>
      </c>
      <c r="W4107" t="s">
        <v>38</v>
      </c>
    </row>
    <row r="4108" spans="1:23" x14ac:dyDescent="0.25">
      <c r="A4108">
        <v>4107</v>
      </c>
      <c r="B4108" t="s">
        <v>4</v>
      </c>
      <c r="C4108">
        <v>0.5</v>
      </c>
      <c r="D4108" t="s">
        <v>2</v>
      </c>
      <c r="E4108">
        <v>0.5</v>
      </c>
      <c r="F4108" t="s">
        <v>12</v>
      </c>
      <c r="G4108">
        <v>8.7499999999999994E-2</v>
      </c>
      <c r="H4108" t="s">
        <v>29</v>
      </c>
      <c r="I4108">
        <v>2.5000000000000001E-2</v>
      </c>
      <c r="J4108" t="s">
        <v>27</v>
      </c>
      <c r="K4108">
        <v>0.8</v>
      </c>
      <c r="Q4108">
        <v>21.0321764280549</v>
      </c>
      <c r="R4108">
        <v>677.44034707158301</v>
      </c>
      <c r="S4108">
        <v>20</v>
      </c>
      <c r="T4108">
        <v>3</v>
      </c>
      <c r="V4108" s="3" t="s">
        <v>139</v>
      </c>
      <c r="W4108" t="s">
        <v>38</v>
      </c>
    </row>
    <row r="4109" spans="1:23" x14ac:dyDescent="0.25">
      <c r="A4109">
        <v>4108</v>
      </c>
      <c r="B4109" t="s">
        <v>4</v>
      </c>
      <c r="C4109">
        <v>0.5</v>
      </c>
      <c r="D4109" t="s">
        <v>2</v>
      </c>
      <c r="E4109">
        <v>0.5</v>
      </c>
      <c r="F4109" t="s">
        <v>12</v>
      </c>
      <c r="G4109">
        <v>8.7499999999999994E-2</v>
      </c>
      <c r="H4109" t="s">
        <v>29</v>
      </c>
      <c r="I4109">
        <v>2.5000000000000001E-2</v>
      </c>
      <c r="J4109" t="s">
        <v>27</v>
      </c>
      <c r="K4109">
        <v>0.8</v>
      </c>
      <c r="Q4109">
        <v>20.9353659516349</v>
      </c>
      <c r="R4109">
        <v>700.21691973969598</v>
      </c>
      <c r="S4109">
        <v>20</v>
      </c>
      <c r="T4109">
        <v>3</v>
      </c>
      <c r="V4109" s="3" t="s">
        <v>139</v>
      </c>
      <c r="W4109" t="s">
        <v>38</v>
      </c>
    </row>
    <row r="4110" spans="1:23" x14ac:dyDescent="0.25">
      <c r="A4110">
        <v>4109</v>
      </c>
      <c r="B4110" t="s">
        <v>4</v>
      </c>
      <c r="C4110">
        <v>0.5</v>
      </c>
      <c r="D4110" t="s">
        <v>2</v>
      </c>
      <c r="E4110">
        <v>0.5</v>
      </c>
      <c r="F4110" t="s">
        <v>12</v>
      </c>
      <c r="G4110">
        <v>8.7499999999999994E-2</v>
      </c>
      <c r="H4110" t="s">
        <v>29</v>
      </c>
      <c r="I4110">
        <v>2.5000000000000001E-2</v>
      </c>
      <c r="J4110" t="s">
        <v>27</v>
      </c>
      <c r="K4110">
        <v>0.8</v>
      </c>
      <c r="Q4110">
        <v>20.652968586808001</v>
      </c>
      <c r="R4110">
        <v>725.16268980477196</v>
      </c>
      <c r="S4110">
        <v>20</v>
      </c>
      <c r="T4110">
        <v>3</v>
      </c>
      <c r="V4110" s="3" t="s">
        <v>139</v>
      </c>
      <c r="W4110" t="s">
        <v>38</v>
      </c>
    </row>
    <row r="4111" spans="1:23" x14ac:dyDescent="0.25">
      <c r="A4111">
        <v>4110</v>
      </c>
      <c r="B4111" t="s">
        <v>4</v>
      </c>
      <c r="C4111">
        <v>0.5</v>
      </c>
      <c r="D4111" t="s">
        <v>2</v>
      </c>
      <c r="E4111">
        <v>0.5</v>
      </c>
      <c r="F4111" t="s">
        <v>12</v>
      </c>
      <c r="G4111">
        <v>8.7499999999999994E-2</v>
      </c>
      <c r="H4111" t="s">
        <v>29</v>
      </c>
      <c r="I4111">
        <v>2.5000000000000001E-2</v>
      </c>
      <c r="J4111" t="s">
        <v>27</v>
      </c>
      <c r="K4111">
        <v>0.8</v>
      </c>
      <c r="Q4111">
        <v>20.185386036796</v>
      </c>
      <c r="R4111">
        <v>750.10845986984805</v>
      </c>
      <c r="S4111">
        <v>20</v>
      </c>
      <c r="T4111">
        <v>3</v>
      </c>
      <c r="V4111" s="3" t="s">
        <v>139</v>
      </c>
      <c r="W4111" t="s">
        <v>38</v>
      </c>
    </row>
    <row r="4112" spans="1:23" x14ac:dyDescent="0.25">
      <c r="A4112">
        <v>4111</v>
      </c>
      <c r="B4112" t="s">
        <v>4</v>
      </c>
      <c r="C4112">
        <v>0.5</v>
      </c>
      <c r="D4112" t="s">
        <v>2</v>
      </c>
      <c r="E4112">
        <v>0.5</v>
      </c>
      <c r="F4112" t="s">
        <v>12</v>
      </c>
      <c r="G4112">
        <v>8.7499999999999994E-2</v>
      </c>
      <c r="H4112" t="s">
        <v>29</v>
      </c>
      <c r="I4112">
        <v>2.5000000000000001E-2</v>
      </c>
      <c r="J4112" t="s">
        <v>27</v>
      </c>
      <c r="K4112">
        <v>0.8</v>
      </c>
      <c r="Q4112">
        <v>19.162047079617501</v>
      </c>
      <c r="R4112">
        <v>776.13882863340496</v>
      </c>
      <c r="S4112">
        <v>20</v>
      </c>
      <c r="T4112">
        <v>3</v>
      </c>
      <c r="V4112" s="3" t="s">
        <v>139</v>
      </c>
      <c r="W4112" t="s">
        <v>38</v>
      </c>
    </row>
    <row r="4113" spans="1:23" x14ac:dyDescent="0.25">
      <c r="A4113">
        <v>4112</v>
      </c>
      <c r="B4113" t="s">
        <v>4</v>
      </c>
      <c r="C4113">
        <v>0.5</v>
      </c>
      <c r="D4113" t="s">
        <v>2</v>
      </c>
      <c r="E4113">
        <v>0.5</v>
      </c>
      <c r="F4113" t="s">
        <v>12</v>
      </c>
      <c r="G4113">
        <v>8.7499999999999994E-2</v>
      </c>
      <c r="H4113" t="s">
        <v>29</v>
      </c>
      <c r="I4113">
        <v>2.5000000000000001E-2</v>
      </c>
      <c r="J4113" t="s">
        <v>27</v>
      </c>
      <c r="K4113">
        <v>0.8</v>
      </c>
      <c r="Q4113">
        <v>18.4168876034385</v>
      </c>
      <c r="R4113">
        <v>800</v>
      </c>
      <c r="S4113">
        <v>20</v>
      </c>
      <c r="T4113">
        <v>3</v>
      </c>
      <c r="V4113" s="3" t="s">
        <v>139</v>
      </c>
      <c r="W4113" t="s">
        <v>38</v>
      </c>
    </row>
    <row r="4114" spans="1:23" x14ac:dyDescent="0.25">
      <c r="A4114">
        <v>4113</v>
      </c>
      <c r="B4114" t="s">
        <v>2</v>
      </c>
      <c r="C4114">
        <v>1</v>
      </c>
      <c r="D4114" t="s">
        <v>12</v>
      </c>
      <c r="E4114">
        <v>8.7499999999999994E-2</v>
      </c>
      <c r="F4114" t="s">
        <v>29</v>
      </c>
      <c r="G4114">
        <v>2.5000000000000001E-2</v>
      </c>
      <c r="H4114" t="s">
        <v>27</v>
      </c>
      <c r="I4114">
        <v>0.8</v>
      </c>
      <c r="Q4114">
        <v>17.852092873784802</v>
      </c>
      <c r="R4114">
        <v>349.89154013015099</v>
      </c>
      <c r="S4114">
        <v>20</v>
      </c>
      <c r="T4114">
        <v>0</v>
      </c>
      <c r="V4114" s="3" t="s">
        <v>139</v>
      </c>
      <c r="W4114" t="s">
        <v>66</v>
      </c>
    </row>
    <row r="4115" spans="1:23" x14ac:dyDescent="0.25">
      <c r="A4115">
        <v>4114</v>
      </c>
      <c r="B4115" t="s">
        <v>2</v>
      </c>
      <c r="C4115">
        <v>1</v>
      </c>
      <c r="D4115" t="s">
        <v>12</v>
      </c>
      <c r="E4115">
        <v>8.7499999999999994E-2</v>
      </c>
      <c r="F4115" t="s">
        <v>29</v>
      </c>
      <c r="G4115">
        <v>2.5000000000000001E-2</v>
      </c>
      <c r="H4115" t="s">
        <v>27</v>
      </c>
      <c r="I4115">
        <v>0.8</v>
      </c>
      <c r="Q4115">
        <v>21.736362175624599</v>
      </c>
      <c r="R4115">
        <v>374.83731019522702</v>
      </c>
      <c r="S4115">
        <v>20</v>
      </c>
      <c r="T4115">
        <v>0</v>
      </c>
      <c r="V4115" s="3" t="s">
        <v>139</v>
      </c>
      <c r="W4115" t="s">
        <v>66</v>
      </c>
    </row>
    <row r="4116" spans="1:23" x14ac:dyDescent="0.25">
      <c r="A4116">
        <v>4115</v>
      </c>
      <c r="B4116" t="s">
        <v>2</v>
      </c>
      <c r="C4116">
        <v>1</v>
      </c>
      <c r="D4116" t="s">
        <v>12</v>
      </c>
      <c r="E4116">
        <v>8.7499999999999994E-2</v>
      </c>
      <c r="F4116" t="s">
        <v>29</v>
      </c>
      <c r="G4116">
        <v>2.5000000000000001E-2</v>
      </c>
      <c r="H4116" t="s">
        <v>27</v>
      </c>
      <c r="I4116">
        <v>0.8</v>
      </c>
      <c r="Q4116">
        <v>25.342652848075801</v>
      </c>
      <c r="R4116">
        <v>400.86767895878501</v>
      </c>
      <c r="S4116">
        <v>20</v>
      </c>
      <c r="T4116">
        <v>0</v>
      </c>
      <c r="V4116" s="3" t="s">
        <v>139</v>
      </c>
      <c r="W4116" t="s">
        <v>66</v>
      </c>
    </row>
    <row r="4117" spans="1:23" x14ac:dyDescent="0.25">
      <c r="A4117">
        <v>4116</v>
      </c>
      <c r="B4117" t="s">
        <v>2</v>
      </c>
      <c r="C4117">
        <v>1</v>
      </c>
      <c r="D4117" t="s">
        <v>12</v>
      </c>
      <c r="E4117">
        <v>8.7499999999999994E-2</v>
      </c>
      <c r="F4117" t="s">
        <v>29</v>
      </c>
      <c r="G4117">
        <v>2.5000000000000001E-2</v>
      </c>
      <c r="H4117" t="s">
        <v>27</v>
      </c>
      <c r="I4117">
        <v>0.8</v>
      </c>
      <c r="Q4117">
        <v>28.764160038563499</v>
      </c>
      <c r="R4117">
        <v>424.72885032537903</v>
      </c>
      <c r="S4117">
        <v>20</v>
      </c>
      <c r="T4117">
        <v>0</v>
      </c>
      <c r="V4117" s="3" t="s">
        <v>139</v>
      </c>
      <c r="W4117" t="s">
        <v>66</v>
      </c>
    </row>
    <row r="4118" spans="1:23" x14ac:dyDescent="0.25">
      <c r="A4118">
        <v>4117</v>
      </c>
      <c r="B4118" t="s">
        <v>2</v>
      </c>
      <c r="C4118">
        <v>1</v>
      </c>
      <c r="D4118" t="s">
        <v>12</v>
      </c>
      <c r="E4118">
        <v>8.7499999999999994E-2</v>
      </c>
      <c r="F4118" t="s">
        <v>29</v>
      </c>
      <c r="G4118">
        <v>2.5000000000000001E-2</v>
      </c>
      <c r="H4118" t="s">
        <v>27</v>
      </c>
      <c r="I4118">
        <v>0.8</v>
      </c>
      <c r="Q4118">
        <v>31.537117377681302</v>
      </c>
      <c r="R4118">
        <v>450.75921908893702</v>
      </c>
      <c r="S4118">
        <v>20</v>
      </c>
      <c r="T4118">
        <v>0</v>
      </c>
      <c r="V4118" s="3" t="s">
        <v>139</v>
      </c>
      <c r="W4118" t="s">
        <v>66</v>
      </c>
    </row>
    <row r="4119" spans="1:23" x14ac:dyDescent="0.25">
      <c r="A4119">
        <v>4118</v>
      </c>
      <c r="B4119" t="s">
        <v>2</v>
      </c>
      <c r="C4119">
        <v>1</v>
      </c>
      <c r="D4119" t="s">
        <v>12</v>
      </c>
      <c r="E4119">
        <v>8.7499999999999994E-2</v>
      </c>
      <c r="F4119" t="s">
        <v>29</v>
      </c>
      <c r="G4119">
        <v>2.5000000000000001E-2</v>
      </c>
      <c r="H4119" t="s">
        <v>27</v>
      </c>
      <c r="I4119">
        <v>0.8</v>
      </c>
      <c r="Q4119">
        <v>33.940106049650502</v>
      </c>
      <c r="R4119">
        <v>474.62039045553098</v>
      </c>
      <c r="S4119">
        <v>20</v>
      </c>
      <c r="T4119">
        <v>0</v>
      </c>
      <c r="V4119" s="3" t="s">
        <v>139</v>
      </c>
      <c r="W4119" t="s">
        <v>66</v>
      </c>
    </row>
    <row r="4120" spans="1:23" x14ac:dyDescent="0.25">
      <c r="A4120">
        <v>4119</v>
      </c>
      <c r="B4120" t="s">
        <v>2</v>
      </c>
      <c r="C4120">
        <v>1</v>
      </c>
      <c r="D4120" t="s">
        <v>12</v>
      </c>
      <c r="E4120">
        <v>8.7499999999999994E-2</v>
      </c>
      <c r="F4120" t="s">
        <v>29</v>
      </c>
      <c r="G4120">
        <v>2.5000000000000001E-2</v>
      </c>
      <c r="H4120" t="s">
        <v>27</v>
      </c>
      <c r="I4120">
        <v>0.8</v>
      </c>
      <c r="Q4120">
        <v>33.935285610990597</v>
      </c>
      <c r="R4120">
        <v>500.650759219088</v>
      </c>
      <c r="S4120">
        <v>20</v>
      </c>
      <c r="T4120">
        <v>0</v>
      </c>
      <c r="V4120" s="3" t="s">
        <v>139</v>
      </c>
      <c r="W4120" t="s">
        <v>38</v>
      </c>
    </row>
    <row r="4121" spans="1:23" x14ac:dyDescent="0.25">
      <c r="A4121">
        <v>4120</v>
      </c>
      <c r="B4121" t="s">
        <v>2</v>
      </c>
      <c r="C4121">
        <v>1</v>
      </c>
      <c r="D4121" t="s">
        <v>12</v>
      </c>
      <c r="E4121">
        <v>8.7499999999999994E-2</v>
      </c>
      <c r="F4121" t="s">
        <v>29</v>
      </c>
      <c r="G4121">
        <v>2.5000000000000001E-2</v>
      </c>
      <c r="H4121" t="s">
        <v>27</v>
      </c>
      <c r="I4121">
        <v>0.8</v>
      </c>
      <c r="Q4121">
        <v>33.4679039125893</v>
      </c>
      <c r="R4121">
        <v>524.51193058568299</v>
      </c>
      <c r="S4121">
        <v>20</v>
      </c>
      <c r="T4121">
        <v>0</v>
      </c>
      <c r="V4121" s="3" t="s">
        <v>139</v>
      </c>
      <c r="W4121" t="s">
        <v>38</v>
      </c>
    </row>
    <row r="4122" spans="1:23" x14ac:dyDescent="0.25">
      <c r="A4122">
        <v>4121</v>
      </c>
      <c r="B4122" t="s">
        <v>2</v>
      </c>
      <c r="C4122">
        <v>1</v>
      </c>
      <c r="D4122" t="s">
        <v>12</v>
      </c>
      <c r="E4122">
        <v>8.7499999999999994E-2</v>
      </c>
      <c r="F4122" t="s">
        <v>29</v>
      </c>
      <c r="G4122">
        <v>2.5000000000000001E-2</v>
      </c>
      <c r="H4122" t="s">
        <v>27</v>
      </c>
      <c r="I4122">
        <v>0.8</v>
      </c>
      <c r="Q4122">
        <v>32.907728769984701</v>
      </c>
      <c r="R4122">
        <v>549.45770065075897</v>
      </c>
      <c r="S4122">
        <v>20</v>
      </c>
      <c r="T4122">
        <v>0</v>
      </c>
      <c r="V4122" s="3" t="s">
        <v>139</v>
      </c>
      <c r="W4122" t="s">
        <v>38</v>
      </c>
    </row>
    <row r="4123" spans="1:23" x14ac:dyDescent="0.25">
      <c r="A4123">
        <v>4122</v>
      </c>
      <c r="B4123" t="s">
        <v>2</v>
      </c>
      <c r="C4123">
        <v>1</v>
      </c>
      <c r="D4123" t="s">
        <v>12</v>
      </c>
      <c r="E4123">
        <v>8.7499999999999994E-2</v>
      </c>
      <c r="F4123" t="s">
        <v>29</v>
      </c>
      <c r="G4123">
        <v>2.5000000000000001E-2</v>
      </c>
      <c r="H4123" t="s">
        <v>27</v>
      </c>
      <c r="I4123">
        <v>0.8</v>
      </c>
      <c r="Q4123">
        <v>32.439945368361798</v>
      </c>
      <c r="R4123">
        <v>575.48806941431599</v>
      </c>
      <c r="S4123">
        <v>20</v>
      </c>
      <c r="T4123">
        <v>0</v>
      </c>
      <c r="V4123" s="3" t="s">
        <v>139</v>
      </c>
      <c r="W4123" t="s">
        <v>38</v>
      </c>
    </row>
    <row r="4124" spans="1:23" x14ac:dyDescent="0.25">
      <c r="A4124">
        <v>4123</v>
      </c>
      <c r="B4124" t="s">
        <v>2</v>
      </c>
      <c r="C4124">
        <v>1</v>
      </c>
      <c r="D4124" t="s">
        <v>12</v>
      </c>
      <c r="E4124">
        <v>8.7499999999999994E-2</v>
      </c>
      <c r="F4124" t="s">
        <v>29</v>
      </c>
      <c r="G4124">
        <v>2.5000000000000001E-2</v>
      </c>
      <c r="H4124" t="s">
        <v>27</v>
      </c>
      <c r="I4124">
        <v>0.8</v>
      </c>
      <c r="Q4124">
        <v>31.7871776331646</v>
      </c>
      <c r="R4124">
        <v>600.43383947939196</v>
      </c>
      <c r="S4124">
        <v>20</v>
      </c>
      <c r="T4124">
        <v>0</v>
      </c>
      <c r="V4124" s="3" t="s">
        <v>139</v>
      </c>
      <c r="W4124" t="s">
        <v>38</v>
      </c>
    </row>
    <row r="4125" spans="1:23" x14ac:dyDescent="0.25">
      <c r="A4125">
        <v>4124</v>
      </c>
      <c r="B4125" t="s">
        <v>2</v>
      </c>
      <c r="C4125">
        <v>1</v>
      </c>
      <c r="D4125" t="s">
        <v>12</v>
      </c>
      <c r="E4125">
        <v>8.7499999999999994E-2</v>
      </c>
      <c r="F4125" t="s">
        <v>29</v>
      </c>
      <c r="G4125">
        <v>2.5000000000000001E-2</v>
      </c>
      <c r="H4125" t="s">
        <v>27</v>
      </c>
      <c r="I4125">
        <v>0.8</v>
      </c>
      <c r="Q4125">
        <v>31.3195950831525</v>
      </c>
      <c r="R4125">
        <v>625.37960954446805</v>
      </c>
      <c r="S4125">
        <v>20</v>
      </c>
      <c r="T4125">
        <v>0</v>
      </c>
      <c r="V4125" s="3" t="s">
        <v>139</v>
      </c>
      <c r="W4125" t="s">
        <v>38</v>
      </c>
    </row>
    <row r="4126" spans="1:23" x14ac:dyDescent="0.25">
      <c r="A4126">
        <v>4125</v>
      </c>
      <c r="B4126" t="s">
        <v>2</v>
      </c>
      <c r="C4126">
        <v>1</v>
      </c>
      <c r="D4126" t="s">
        <v>12</v>
      </c>
      <c r="E4126">
        <v>8.7499999999999994E-2</v>
      </c>
      <c r="F4126" t="s">
        <v>29</v>
      </c>
      <c r="G4126">
        <v>2.5000000000000001E-2</v>
      </c>
      <c r="H4126" t="s">
        <v>27</v>
      </c>
      <c r="I4126">
        <v>0.8</v>
      </c>
      <c r="Q4126">
        <v>31.037599421547299</v>
      </c>
      <c r="R4126">
        <v>648.15618221258103</v>
      </c>
      <c r="S4126">
        <v>20</v>
      </c>
      <c r="T4126">
        <v>0</v>
      </c>
      <c r="V4126" s="3" t="s">
        <v>139</v>
      </c>
      <c r="W4126" t="s">
        <v>38</v>
      </c>
    </row>
    <row r="4127" spans="1:23" x14ac:dyDescent="0.25">
      <c r="A4127">
        <v>4126</v>
      </c>
      <c r="B4127" t="s">
        <v>2</v>
      </c>
      <c r="C4127">
        <v>1</v>
      </c>
      <c r="D4127" t="s">
        <v>12</v>
      </c>
      <c r="E4127">
        <v>8.7499999999999994E-2</v>
      </c>
      <c r="F4127" t="s">
        <v>29</v>
      </c>
      <c r="G4127">
        <v>2.5000000000000001E-2</v>
      </c>
      <c r="H4127" t="s">
        <v>27</v>
      </c>
      <c r="I4127">
        <v>0.8</v>
      </c>
      <c r="Q4127">
        <v>30.847192094480601</v>
      </c>
      <c r="R4127">
        <v>676.35574837310196</v>
      </c>
      <c r="S4127">
        <v>20</v>
      </c>
      <c r="T4127">
        <v>0</v>
      </c>
      <c r="V4127" s="3" t="s">
        <v>139</v>
      </c>
      <c r="W4127" t="s">
        <v>38</v>
      </c>
    </row>
    <row r="4128" spans="1:23" x14ac:dyDescent="0.25">
      <c r="A4128">
        <v>4127</v>
      </c>
      <c r="B4128" t="s">
        <v>2</v>
      </c>
      <c r="C4128">
        <v>1</v>
      </c>
      <c r="D4128" t="s">
        <v>12</v>
      </c>
      <c r="E4128">
        <v>8.7499999999999994E-2</v>
      </c>
      <c r="F4128" t="s">
        <v>29</v>
      </c>
      <c r="G4128">
        <v>2.5000000000000001E-2</v>
      </c>
      <c r="H4128" t="s">
        <v>27</v>
      </c>
      <c r="I4128">
        <v>0.8</v>
      </c>
      <c r="Q4128">
        <v>30.6575881738571</v>
      </c>
      <c r="R4128">
        <v>700.21691973969598</v>
      </c>
      <c r="S4128">
        <v>20</v>
      </c>
      <c r="T4128">
        <v>0</v>
      </c>
      <c r="V4128" s="3" t="s">
        <v>139</v>
      </c>
      <c r="W4128" t="s">
        <v>38</v>
      </c>
    </row>
    <row r="4129" spans="1:23" x14ac:dyDescent="0.25">
      <c r="A4129">
        <v>4128</v>
      </c>
      <c r="B4129" t="s">
        <v>2</v>
      </c>
      <c r="C4129">
        <v>1</v>
      </c>
      <c r="D4129" t="s">
        <v>12</v>
      </c>
      <c r="E4129">
        <v>8.7499999999999994E-2</v>
      </c>
      <c r="F4129" t="s">
        <v>29</v>
      </c>
      <c r="G4129">
        <v>2.5000000000000001E-2</v>
      </c>
      <c r="H4129" t="s">
        <v>27</v>
      </c>
      <c r="I4129">
        <v>0.8</v>
      </c>
      <c r="Q4129">
        <v>30.560375994215399</v>
      </c>
      <c r="R4129">
        <v>725.16268980477196</v>
      </c>
      <c r="S4129">
        <v>20</v>
      </c>
      <c r="T4129">
        <v>0</v>
      </c>
      <c r="V4129" s="3" t="s">
        <v>139</v>
      </c>
      <c r="W4129" t="s">
        <v>38</v>
      </c>
    </row>
    <row r="4130" spans="1:23" x14ac:dyDescent="0.25">
      <c r="A4130">
        <v>4129</v>
      </c>
      <c r="B4130" t="s">
        <v>2</v>
      </c>
      <c r="C4130">
        <v>1</v>
      </c>
      <c r="D4130" t="s">
        <v>12</v>
      </c>
      <c r="E4130">
        <v>8.7499999999999994E-2</v>
      </c>
      <c r="F4130" t="s">
        <v>29</v>
      </c>
      <c r="G4130">
        <v>2.5000000000000001E-2</v>
      </c>
      <c r="H4130" t="s">
        <v>27</v>
      </c>
      <c r="I4130">
        <v>0.8</v>
      </c>
      <c r="Q4130">
        <v>30.462962962962902</v>
      </c>
      <c r="R4130">
        <v>751.19305856832898</v>
      </c>
      <c r="S4130">
        <v>20</v>
      </c>
      <c r="T4130">
        <v>0</v>
      </c>
      <c r="V4130" s="3" t="s">
        <v>139</v>
      </c>
      <c r="W4130" t="s">
        <v>38</v>
      </c>
    </row>
    <row r="4131" spans="1:23" x14ac:dyDescent="0.25">
      <c r="A4131">
        <v>4130</v>
      </c>
      <c r="B4131" t="s">
        <v>2</v>
      </c>
      <c r="C4131">
        <v>1</v>
      </c>
      <c r="D4131" t="s">
        <v>12</v>
      </c>
      <c r="E4131">
        <v>8.7499999999999994E-2</v>
      </c>
      <c r="F4131" t="s">
        <v>29</v>
      </c>
      <c r="G4131">
        <v>2.5000000000000001E-2</v>
      </c>
      <c r="H4131" t="s">
        <v>27</v>
      </c>
      <c r="I4131">
        <v>0.8</v>
      </c>
      <c r="Q4131">
        <v>30.5511368201173</v>
      </c>
      <c r="R4131">
        <v>775.05422993492402</v>
      </c>
      <c r="S4131">
        <v>20</v>
      </c>
      <c r="T4131">
        <v>0</v>
      </c>
      <c r="V4131" s="3" t="s">
        <v>139</v>
      </c>
      <c r="W4131" t="s">
        <v>38</v>
      </c>
    </row>
    <row r="4132" spans="1:23" x14ac:dyDescent="0.25">
      <c r="A4132">
        <v>4131</v>
      </c>
      <c r="B4132" t="s">
        <v>2</v>
      </c>
      <c r="C4132">
        <v>1</v>
      </c>
      <c r="D4132" t="s">
        <v>12</v>
      </c>
      <c r="E4132">
        <v>8.7499999999999994E-2</v>
      </c>
      <c r="F4132" t="s">
        <v>29</v>
      </c>
      <c r="G4132">
        <v>2.5000000000000001E-2</v>
      </c>
      <c r="H4132" t="s">
        <v>27</v>
      </c>
      <c r="I4132">
        <v>0.8</v>
      </c>
      <c r="Q4132">
        <v>30.6391098256608</v>
      </c>
      <c r="R4132">
        <v>800</v>
      </c>
      <c r="S4132">
        <v>20</v>
      </c>
      <c r="T4132">
        <v>3</v>
      </c>
      <c r="V4132" s="3" t="s">
        <v>139</v>
      </c>
      <c r="W4132" t="s">
        <v>38</v>
      </c>
    </row>
    <row r="4133" spans="1:23" x14ac:dyDescent="0.25">
      <c r="A4133">
        <v>4132</v>
      </c>
      <c r="B4133" t="s">
        <v>2</v>
      </c>
      <c r="C4133">
        <v>1</v>
      </c>
      <c r="D4133" t="s">
        <v>12</v>
      </c>
      <c r="E4133">
        <v>8.7499999999999994E-2</v>
      </c>
      <c r="F4133" t="s">
        <v>29</v>
      </c>
      <c r="G4133">
        <v>2.5000000000000001E-2</v>
      </c>
      <c r="H4133" t="s">
        <v>27</v>
      </c>
      <c r="I4133">
        <v>0.8</v>
      </c>
      <c r="Q4133">
        <v>15.259500281192199</v>
      </c>
      <c r="R4133">
        <v>349.89154013015099</v>
      </c>
      <c r="S4133">
        <v>20</v>
      </c>
      <c r="T4133">
        <v>3</v>
      </c>
      <c r="V4133" s="3" t="s">
        <v>139</v>
      </c>
      <c r="W4133" t="s">
        <v>66</v>
      </c>
    </row>
    <row r="4134" spans="1:23" x14ac:dyDescent="0.25">
      <c r="A4134">
        <v>4133</v>
      </c>
      <c r="B4134" t="s">
        <v>2</v>
      </c>
      <c r="C4134">
        <v>1</v>
      </c>
      <c r="D4134" t="s">
        <v>12</v>
      </c>
      <c r="E4134">
        <v>8.7499999999999994E-2</v>
      </c>
      <c r="F4134" t="s">
        <v>29</v>
      </c>
      <c r="G4134">
        <v>2.5000000000000001E-2</v>
      </c>
      <c r="H4134" t="s">
        <v>27</v>
      </c>
      <c r="I4134">
        <v>0.8</v>
      </c>
      <c r="Q4134">
        <v>17.4771029163653</v>
      </c>
      <c r="R4134">
        <v>374.83731019522702</v>
      </c>
      <c r="S4134">
        <v>20</v>
      </c>
      <c r="T4134">
        <v>3</v>
      </c>
      <c r="V4134" s="3" t="s">
        <v>139</v>
      </c>
      <c r="W4134" t="s">
        <v>66</v>
      </c>
    </row>
    <row r="4135" spans="1:23" x14ac:dyDescent="0.25">
      <c r="A4135">
        <v>4134</v>
      </c>
      <c r="B4135" t="s">
        <v>2</v>
      </c>
      <c r="C4135">
        <v>1</v>
      </c>
      <c r="D4135" t="s">
        <v>12</v>
      </c>
      <c r="E4135">
        <v>8.7499999999999994E-2</v>
      </c>
      <c r="F4135" t="s">
        <v>29</v>
      </c>
      <c r="G4135">
        <v>2.5000000000000001E-2</v>
      </c>
      <c r="H4135" t="s">
        <v>27</v>
      </c>
      <c r="I4135">
        <v>0.8</v>
      </c>
      <c r="Q4135">
        <v>20.7130232184462</v>
      </c>
      <c r="R4135">
        <v>400.86767895878501</v>
      </c>
      <c r="S4135">
        <v>20</v>
      </c>
      <c r="T4135">
        <v>3</v>
      </c>
      <c r="V4135" s="3" t="s">
        <v>139</v>
      </c>
      <c r="W4135" t="s">
        <v>66</v>
      </c>
    </row>
    <row r="4136" spans="1:23" x14ac:dyDescent="0.25">
      <c r="A4136">
        <v>4135</v>
      </c>
      <c r="B4136" t="s">
        <v>2</v>
      </c>
      <c r="C4136">
        <v>1</v>
      </c>
      <c r="D4136" t="s">
        <v>12</v>
      </c>
      <c r="E4136">
        <v>8.7499999999999994E-2</v>
      </c>
      <c r="F4136" t="s">
        <v>29</v>
      </c>
      <c r="G4136">
        <v>2.5000000000000001E-2</v>
      </c>
      <c r="H4136" t="s">
        <v>27</v>
      </c>
      <c r="I4136">
        <v>0.8</v>
      </c>
      <c r="Q4136">
        <v>24.041736964730401</v>
      </c>
      <c r="R4136">
        <v>425.81344902386098</v>
      </c>
      <c r="S4136">
        <v>20</v>
      </c>
      <c r="T4136">
        <v>3</v>
      </c>
      <c r="V4136" s="3" t="s">
        <v>139</v>
      </c>
      <c r="W4136" t="s">
        <v>66</v>
      </c>
    </row>
    <row r="4137" spans="1:23" x14ac:dyDescent="0.25">
      <c r="A4137">
        <v>4136</v>
      </c>
      <c r="B4137" t="s">
        <v>2</v>
      </c>
      <c r="C4137">
        <v>1</v>
      </c>
      <c r="D4137" t="s">
        <v>12</v>
      </c>
      <c r="E4137">
        <v>8.7499999999999994E-2</v>
      </c>
      <c r="F4137" t="s">
        <v>29</v>
      </c>
      <c r="G4137">
        <v>2.5000000000000001E-2</v>
      </c>
      <c r="H4137" t="s">
        <v>27</v>
      </c>
      <c r="I4137">
        <v>0.8</v>
      </c>
      <c r="Q4137">
        <v>27.741021932995899</v>
      </c>
      <c r="R4137">
        <v>449.674620390455</v>
      </c>
      <c r="S4137">
        <v>20</v>
      </c>
      <c r="T4137">
        <v>3</v>
      </c>
      <c r="V4137" s="3" t="s">
        <v>139</v>
      </c>
      <c r="W4137" t="s">
        <v>66</v>
      </c>
    </row>
    <row r="4138" spans="1:23" x14ac:dyDescent="0.25">
      <c r="A4138">
        <v>4137</v>
      </c>
      <c r="B4138" t="s">
        <v>2</v>
      </c>
      <c r="C4138">
        <v>1</v>
      </c>
      <c r="D4138" t="s">
        <v>12</v>
      </c>
      <c r="E4138">
        <v>8.7499999999999994E-2</v>
      </c>
      <c r="F4138" t="s">
        <v>29</v>
      </c>
      <c r="G4138">
        <v>2.5000000000000001E-2</v>
      </c>
      <c r="H4138" t="s">
        <v>27</v>
      </c>
      <c r="I4138">
        <v>0.8</v>
      </c>
      <c r="Q4138">
        <v>30.143809753354201</v>
      </c>
      <c r="R4138">
        <v>474.62039045553098</v>
      </c>
      <c r="S4138">
        <v>20</v>
      </c>
      <c r="T4138">
        <v>3</v>
      </c>
      <c r="V4138" s="3" t="s">
        <v>139</v>
      </c>
      <c r="W4138" t="s">
        <v>66</v>
      </c>
    </row>
    <row r="4139" spans="1:23" x14ac:dyDescent="0.25">
      <c r="A4139">
        <v>4138</v>
      </c>
      <c r="B4139" t="s">
        <v>2</v>
      </c>
      <c r="C4139">
        <v>1</v>
      </c>
      <c r="D4139" t="s">
        <v>12</v>
      </c>
      <c r="E4139">
        <v>8.7499999999999994E-2</v>
      </c>
      <c r="F4139" t="s">
        <v>29</v>
      </c>
      <c r="G4139">
        <v>2.5000000000000001E-2</v>
      </c>
      <c r="H4139" t="s">
        <v>27</v>
      </c>
      <c r="I4139">
        <v>0.8</v>
      </c>
      <c r="Q4139">
        <v>31.250301277416199</v>
      </c>
      <c r="R4139">
        <v>499.56616052060701</v>
      </c>
      <c r="S4139">
        <v>20</v>
      </c>
      <c r="T4139">
        <v>3</v>
      </c>
      <c r="V4139" s="3" t="s">
        <v>139</v>
      </c>
      <c r="W4139" t="s">
        <v>66</v>
      </c>
    </row>
    <row r="4140" spans="1:23" x14ac:dyDescent="0.25">
      <c r="A4140">
        <v>4139</v>
      </c>
      <c r="B4140" t="s">
        <v>2</v>
      </c>
      <c r="C4140">
        <v>1</v>
      </c>
      <c r="D4140" t="s">
        <v>12</v>
      </c>
      <c r="E4140">
        <v>8.7499999999999994E-2</v>
      </c>
      <c r="F4140" t="s">
        <v>29</v>
      </c>
      <c r="G4140">
        <v>2.5000000000000001E-2</v>
      </c>
      <c r="H4140" t="s">
        <v>27</v>
      </c>
      <c r="I4140">
        <v>0.8</v>
      </c>
      <c r="Q4140">
        <v>33.004740098015503</v>
      </c>
      <c r="R4140">
        <v>525.59652928416494</v>
      </c>
      <c r="S4140">
        <v>20</v>
      </c>
      <c r="T4140">
        <v>3</v>
      </c>
      <c r="V4140" s="3" t="s">
        <v>139</v>
      </c>
      <c r="W4140" t="s">
        <v>38</v>
      </c>
    </row>
    <row r="4141" spans="1:23" x14ac:dyDescent="0.25">
      <c r="A4141">
        <v>4140</v>
      </c>
      <c r="B4141" t="s">
        <v>2</v>
      </c>
      <c r="C4141">
        <v>1</v>
      </c>
      <c r="D4141" t="s">
        <v>12</v>
      </c>
      <c r="E4141">
        <v>8.7499999999999994E-2</v>
      </c>
      <c r="F4141" t="s">
        <v>29</v>
      </c>
      <c r="G4141">
        <v>2.5000000000000001E-2</v>
      </c>
      <c r="H4141" t="s">
        <v>27</v>
      </c>
      <c r="I4141">
        <v>0.8</v>
      </c>
      <c r="Q4141">
        <v>32.074194585040502</v>
      </c>
      <c r="R4141">
        <v>550.54229934924001</v>
      </c>
      <c r="S4141">
        <v>20</v>
      </c>
      <c r="T4141">
        <v>3</v>
      </c>
      <c r="V4141" s="3" t="s">
        <v>139</v>
      </c>
      <c r="W4141" t="s">
        <v>38</v>
      </c>
    </row>
    <row r="4142" spans="1:23" x14ac:dyDescent="0.25">
      <c r="A4142">
        <v>4141</v>
      </c>
      <c r="B4142" t="s">
        <v>2</v>
      </c>
      <c r="C4142">
        <v>1</v>
      </c>
      <c r="D4142" t="s">
        <v>12</v>
      </c>
      <c r="E4142">
        <v>8.7499999999999994E-2</v>
      </c>
      <c r="F4142" t="s">
        <v>29</v>
      </c>
      <c r="G4142">
        <v>2.5000000000000001E-2</v>
      </c>
      <c r="H4142" t="s">
        <v>27</v>
      </c>
      <c r="I4142">
        <v>0.8</v>
      </c>
      <c r="Q4142">
        <v>31.8845906644171</v>
      </c>
      <c r="R4142">
        <v>574.40347071583506</v>
      </c>
      <c r="S4142">
        <v>20</v>
      </c>
      <c r="T4142">
        <v>3</v>
      </c>
      <c r="V4142" s="3" t="s">
        <v>139</v>
      </c>
      <c r="W4142" t="s">
        <v>38</v>
      </c>
    </row>
    <row r="4143" spans="1:23" x14ac:dyDescent="0.25">
      <c r="A4143">
        <v>4142</v>
      </c>
      <c r="B4143" t="s">
        <v>2</v>
      </c>
      <c r="C4143">
        <v>1</v>
      </c>
      <c r="D4143" t="s">
        <v>12</v>
      </c>
      <c r="E4143">
        <v>8.7499999999999994E-2</v>
      </c>
      <c r="F4143" t="s">
        <v>29</v>
      </c>
      <c r="G4143">
        <v>2.5000000000000001E-2</v>
      </c>
      <c r="H4143" t="s">
        <v>27</v>
      </c>
      <c r="I4143">
        <v>0.8</v>
      </c>
      <c r="Q4143">
        <v>31.416807262794201</v>
      </c>
      <c r="R4143">
        <v>600.43383947939196</v>
      </c>
      <c r="S4143">
        <v>20</v>
      </c>
      <c r="T4143">
        <v>3</v>
      </c>
      <c r="V4143" s="3" t="s">
        <v>139</v>
      </c>
      <c r="W4143" t="s">
        <v>38</v>
      </c>
    </row>
    <row r="4144" spans="1:23" x14ac:dyDescent="0.25">
      <c r="A4144">
        <v>4143</v>
      </c>
      <c r="B4144" t="s">
        <v>2</v>
      </c>
      <c r="C4144">
        <v>1</v>
      </c>
      <c r="D4144" t="s">
        <v>12</v>
      </c>
      <c r="E4144">
        <v>8.7499999999999994E-2</v>
      </c>
      <c r="F4144" t="s">
        <v>29</v>
      </c>
      <c r="G4144">
        <v>2.5000000000000001E-2</v>
      </c>
      <c r="H4144" t="s">
        <v>27</v>
      </c>
      <c r="I4144">
        <v>0.8</v>
      </c>
      <c r="Q4144">
        <v>30.856632120189602</v>
      </c>
      <c r="R4144">
        <v>625.37960954446805</v>
      </c>
      <c r="S4144">
        <v>20</v>
      </c>
      <c r="T4144">
        <v>3</v>
      </c>
      <c r="V4144" s="3" t="s">
        <v>139</v>
      </c>
      <c r="W4144" t="s">
        <v>38</v>
      </c>
    </row>
    <row r="4145" spans="1:23" x14ac:dyDescent="0.25">
      <c r="A4145">
        <v>4144</v>
      </c>
      <c r="B4145" t="s">
        <v>2</v>
      </c>
      <c r="C4145">
        <v>1</v>
      </c>
      <c r="D4145" t="s">
        <v>12</v>
      </c>
      <c r="E4145">
        <v>8.7499999999999994E-2</v>
      </c>
      <c r="F4145" t="s">
        <v>29</v>
      </c>
      <c r="G4145">
        <v>2.5000000000000001E-2</v>
      </c>
      <c r="H4145" t="s">
        <v>27</v>
      </c>
      <c r="I4145">
        <v>0.8</v>
      </c>
      <c r="Q4145">
        <v>30.574435606973498</v>
      </c>
      <c r="R4145">
        <v>649.24078091106196</v>
      </c>
      <c r="S4145">
        <v>20</v>
      </c>
      <c r="T4145">
        <v>3</v>
      </c>
      <c r="V4145" s="3" t="s">
        <v>139</v>
      </c>
      <c r="W4145" t="s">
        <v>38</v>
      </c>
    </row>
    <row r="4146" spans="1:23" x14ac:dyDescent="0.25">
      <c r="A4146">
        <v>4145</v>
      </c>
      <c r="B4146" t="s">
        <v>2</v>
      </c>
      <c r="C4146">
        <v>1</v>
      </c>
      <c r="D4146" t="s">
        <v>12</v>
      </c>
      <c r="E4146">
        <v>8.7499999999999994E-2</v>
      </c>
      <c r="F4146" t="s">
        <v>29</v>
      </c>
      <c r="G4146">
        <v>2.5000000000000001E-2</v>
      </c>
      <c r="H4146" t="s">
        <v>27</v>
      </c>
      <c r="I4146">
        <v>0.8</v>
      </c>
      <c r="Q4146">
        <v>30.384429983128399</v>
      </c>
      <c r="R4146">
        <v>675.27114967462001</v>
      </c>
      <c r="S4146">
        <v>20</v>
      </c>
      <c r="T4146">
        <v>3</v>
      </c>
      <c r="V4146" s="3" t="s">
        <v>139</v>
      </c>
      <c r="W4146" t="s">
        <v>38</v>
      </c>
    </row>
    <row r="4147" spans="1:23" x14ac:dyDescent="0.25">
      <c r="A4147">
        <v>4146</v>
      </c>
      <c r="B4147" t="s">
        <v>2</v>
      </c>
      <c r="C4147">
        <v>1</v>
      </c>
      <c r="D4147" t="s">
        <v>12</v>
      </c>
      <c r="E4147">
        <v>8.7499999999999994E-2</v>
      </c>
      <c r="F4147" t="s">
        <v>29</v>
      </c>
      <c r="G4147">
        <v>2.5000000000000001E-2</v>
      </c>
      <c r="H4147" t="s">
        <v>27</v>
      </c>
      <c r="I4147">
        <v>0.8</v>
      </c>
      <c r="Q4147">
        <v>30.194625210894099</v>
      </c>
      <c r="R4147">
        <v>700.21691973969598</v>
      </c>
      <c r="S4147">
        <v>20</v>
      </c>
      <c r="T4147">
        <v>3</v>
      </c>
      <c r="V4147" s="3" t="s">
        <v>139</v>
      </c>
      <c r="W4147" t="s">
        <v>38</v>
      </c>
    </row>
    <row r="4148" spans="1:23" x14ac:dyDescent="0.25">
      <c r="A4148">
        <v>4147</v>
      </c>
      <c r="B4148" t="s">
        <v>2</v>
      </c>
      <c r="C4148">
        <v>1</v>
      </c>
      <c r="D4148" t="s">
        <v>12</v>
      </c>
      <c r="E4148">
        <v>8.7499999999999994E-2</v>
      </c>
      <c r="F4148" t="s">
        <v>29</v>
      </c>
      <c r="G4148">
        <v>2.5000000000000001E-2</v>
      </c>
      <c r="H4148" t="s">
        <v>27</v>
      </c>
      <c r="I4148">
        <v>0.8</v>
      </c>
      <c r="Q4148">
        <v>30.004820438659898</v>
      </c>
      <c r="R4148">
        <v>725.16268980477196</v>
      </c>
      <c r="S4148">
        <v>20</v>
      </c>
      <c r="T4148">
        <v>3</v>
      </c>
      <c r="V4148" s="3" t="s">
        <v>139</v>
      </c>
      <c r="W4148" t="s">
        <v>38</v>
      </c>
    </row>
    <row r="4149" spans="1:23" x14ac:dyDescent="0.25">
      <c r="A4149">
        <v>4148</v>
      </c>
      <c r="B4149" t="s">
        <v>2</v>
      </c>
      <c r="C4149">
        <v>1</v>
      </c>
      <c r="D4149" t="s">
        <v>12</v>
      </c>
      <c r="E4149">
        <v>8.7499999999999994E-2</v>
      </c>
      <c r="F4149" t="s">
        <v>29</v>
      </c>
      <c r="G4149">
        <v>2.5000000000000001E-2</v>
      </c>
      <c r="H4149" t="s">
        <v>27</v>
      </c>
      <c r="I4149">
        <v>0.8</v>
      </c>
      <c r="Q4149">
        <v>29.9076082590182</v>
      </c>
      <c r="R4149">
        <v>750.10845986984805</v>
      </c>
      <c r="S4149">
        <v>20</v>
      </c>
      <c r="T4149">
        <v>3</v>
      </c>
      <c r="V4149" s="3" t="s">
        <v>139</v>
      </c>
      <c r="W4149" t="s">
        <v>38</v>
      </c>
    </row>
    <row r="4150" spans="1:23" x14ac:dyDescent="0.25">
      <c r="A4150">
        <v>4149</v>
      </c>
      <c r="B4150" t="s">
        <v>2</v>
      </c>
      <c r="C4150">
        <v>1</v>
      </c>
      <c r="D4150" t="s">
        <v>12</v>
      </c>
      <c r="E4150">
        <v>8.7499999999999994E-2</v>
      </c>
      <c r="F4150" t="s">
        <v>29</v>
      </c>
      <c r="G4150">
        <v>2.5000000000000001E-2</v>
      </c>
      <c r="H4150" t="s">
        <v>27</v>
      </c>
      <c r="I4150">
        <v>0.8</v>
      </c>
      <c r="Q4150">
        <v>29.9955812645617</v>
      </c>
      <c r="R4150">
        <v>775.05422993492402</v>
      </c>
      <c r="S4150">
        <v>20</v>
      </c>
      <c r="T4150">
        <v>3</v>
      </c>
      <c r="V4150" s="3" t="s">
        <v>139</v>
      </c>
      <c r="W4150" t="s">
        <v>38</v>
      </c>
    </row>
    <row r="4151" spans="1:23" x14ac:dyDescent="0.25">
      <c r="A4151">
        <v>4150</v>
      </c>
      <c r="B4151" t="s">
        <v>2</v>
      </c>
      <c r="C4151">
        <v>1</v>
      </c>
      <c r="D4151" t="s">
        <v>12</v>
      </c>
      <c r="E4151">
        <v>8.7499999999999994E-2</v>
      </c>
      <c r="F4151" t="s">
        <v>29</v>
      </c>
      <c r="G4151">
        <v>2.5000000000000001E-2</v>
      </c>
      <c r="H4151" t="s">
        <v>27</v>
      </c>
      <c r="I4151">
        <v>0.8</v>
      </c>
      <c r="Q4151">
        <v>30.0835542701052</v>
      </c>
      <c r="R4151">
        <v>800</v>
      </c>
      <c r="S4151">
        <v>20</v>
      </c>
      <c r="T4151">
        <v>3</v>
      </c>
      <c r="V4151" s="3" t="s">
        <v>139</v>
      </c>
      <c r="W4151" t="s">
        <v>38</v>
      </c>
    </row>
    <row r="4152" spans="1:23" x14ac:dyDescent="0.25">
      <c r="A4152">
        <v>4151</v>
      </c>
      <c r="B4152" t="s">
        <v>4</v>
      </c>
      <c r="C4152">
        <v>1</v>
      </c>
      <c r="D4152" t="s">
        <v>35</v>
      </c>
      <c r="E4152">
        <v>0.5</v>
      </c>
      <c r="F4152" t="s">
        <v>17</v>
      </c>
      <c r="G4152">
        <v>0.3</v>
      </c>
      <c r="H4152" t="s">
        <v>23</v>
      </c>
      <c r="I4152">
        <v>0.1</v>
      </c>
      <c r="Q4152">
        <v>4.5035539723688898E-3</v>
      </c>
      <c r="R4152">
        <v>501.6500869902045</v>
      </c>
      <c r="S4152">
        <v>20</v>
      </c>
      <c r="T4152">
        <v>0</v>
      </c>
      <c r="V4152" s="3" t="s">
        <v>140</v>
      </c>
      <c r="W4152" t="s">
        <v>65</v>
      </c>
    </row>
    <row r="4153" spans="1:23" x14ac:dyDescent="0.25">
      <c r="A4153">
        <v>4152</v>
      </c>
      <c r="B4153" t="s">
        <v>4</v>
      </c>
      <c r="C4153">
        <v>1</v>
      </c>
      <c r="D4153" t="s">
        <v>35</v>
      </c>
      <c r="E4153">
        <v>0.5</v>
      </c>
      <c r="F4153" t="s">
        <v>17</v>
      </c>
      <c r="G4153">
        <v>0.3</v>
      </c>
      <c r="H4153" t="s">
        <v>23</v>
      </c>
      <c r="I4153">
        <v>0.1</v>
      </c>
      <c r="Q4153">
        <v>3.7850622179276599E-3</v>
      </c>
      <c r="R4153">
        <v>451.12544636470579</v>
      </c>
      <c r="S4153">
        <v>20</v>
      </c>
      <c r="T4153">
        <v>0</v>
      </c>
      <c r="V4153" s="3" t="s">
        <v>140</v>
      </c>
      <c r="W4153" t="s">
        <v>65</v>
      </c>
    </row>
    <row r="4154" spans="1:23" x14ac:dyDescent="0.25">
      <c r="A4154">
        <v>4153</v>
      </c>
      <c r="B4154" t="s">
        <v>4</v>
      </c>
      <c r="C4154">
        <v>1</v>
      </c>
      <c r="D4154" t="s">
        <v>35</v>
      </c>
      <c r="E4154">
        <v>0.5</v>
      </c>
      <c r="F4154" t="s">
        <v>17</v>
      </c>
      <c r="G4154">
        <v>0.3</v>
      </c>
      <c r="H4154" t="s">
        <v>23</v>
      </c>
      <c r="I4154">
        <v>0.1</v>
      </c>
      <c r="Q4154">
        <v>2.4358213375914499E-3</v>
      </c>
      <c r="R4154">
        <v>402.86146754363529</v>
      </c>
      <c r="S4154">
        <v>20</v>
      </c>
      <c r="T4154">
        <v>0</v>
      </c>
      <c r="V4154" s="3" t="s">
        <v>140</v>
      </c>
      <c r="W4154" t="s">
        <v>65</v>
      </c>
    </row>
    <row r="4155" spans="1:23" x14ac:dyDescent="0.25">
      <c r="A4155">
        <v>4154</v>
      </c>
      <c r="B4155" t="s">
        <v>4</v>
      </c>
      <c r="C4155">
        <v>1</v>
      </c>
      <c r="D4155" t="s">
        <v>35</v>
      </c>
      <c r="E4155">
        <v>0.5</v>
      </c>
      <c r="F4155" t="s">
        <v>17</v>
      </c>
      <c r="G4155">
        <v>0.3</v>
      </c>
      <c r="H4155" t="s">
        <v>23</v>
      </c>
      <c r="I4155">
        <v>0.1</v>
      </c>
      <c r="Q4155">
        <v>1.5690660184500499E-3</v>
      </c>
      <c r="R4155">
        <v>352.82247944353651</v>
      </c>
      <c r="S4155">
        <v>20</v>
      </c>
      <c r="T4155">
        <v>0</v>
      </c>
      <c r="V4155" s="3" t="s">
        <v>140</v>
      </c>
      <c r="W4155" t="s">
        <v>65</v>
      </c>
    </row>
    <row r="4156" spans="1:23" x14ac:dyDescent="0.25">
      <c r="A4156">
        <v>4155</v>
      </c>
      <c r="B4156" t="s">
        <v>4</v>
      </c>
      <c r="C4156">
        <v>1</v>
      </c>
      <c r="D4156" t="s">
        <v>35</v>
      </c>
      <c r="E4156">
        <v>0.5</v>
      </c>
      <c r="F4156" t="s">
        <v>17</v>
      </c>
      <c r="G4156">
        <v>0.3</v>
      </c>
      <c r="H4156" t="s">
        <v>23</v>
      </c>
      <c r="I4156">
        <v>0.1</v>
      </c>
      <c r="Q4156">
        <v>6.7743923413350897E-4</v>
      </c>
      <c r="R4156">
        <v>303.019714341792</v>
      </c>
      <c r="S4156">
        <v>20</v>
      </c>
      <c r="T4156">
        <v>0</v>
      </c>
      <c r="V4156" s="3" t="s">
        <v>140</v>
      </c>
      <c r="W4156" t="s">
        <v>65</v>
      </c>
    </row>
    <row r="4157" spans="1:23" x14ac:dyDescent="0.25">
      <c r="A4157">
        <v>4156</v>
      </c>
      <c r="B4157" t="s">
        <v>4</v>
      </c>
      <c r="C4157">
        <v>1</v>
      </c>
      <c r="D4157" t="s">
        <v>35</v>
      </c>
      <c r="E4157">
        <v>0.5</v>
      </c>
      <c r="F4157" t="s">
        <v>17</v>
      </c>
      <c r="G4157">
        <v>0.3</v>
      </c>
      <c r="H4157" t="s">
        <v>23</v>
      </c>
      <c r="I4157">
        <v>0.1</v>
      </c>
      <c r="Q4157">
        <v>2.2417006065268E-4</v>
      </c>
      <c r="R4157">
        <v>252.64090336350432</v>
      </c>
      <c r="S4157">
        <v>20</v>
      </c>
      <c r="T4157">
        <v>0</v>
      </c>
      <c r="V4157" s="3" t="s">
        <v>140</v>
      </c>
      <c r="W4157" t="s">
        <v>65</v>
      </c>
    </row>
    <row r="4158" spans="1:23" x14ac:dyDescent="0.25">
      <c r="A4158">
        <v>4157</v>
      </c>
      <c r="B4158" t="s">
        <v>4</v>
      </c>
      <c r="C4158">
        <v>1</v>
      </c>
      <c r="D4158" t="s">
        <v>35</v>
      </c>
      <c r="E4158">
        <v>0.5</v>
      </c>
      <c r="F4158" t="s">
        <v>17</v>
      </c>
      <c r="G4158">
        <v>0.3</v>
      </c>
      <c r="H4158" t="s">
        <v>23</v>
      </c>
      <c r="I4158">
        <v>0.1</v>
      </c>
      <c r="Q4158">
        <v>5.4391310852645201E-5</v>
      </c>
      <c r="R4158">
        <v>202.57820898556395</v>
      </c>
      <c r="S4158">
        <v>20</v>
      </c>
      <c r="T4158">
        <v>0</v>
      </c>
      <c r="V4158" s="3" t="s">
        <v>140</v>
      </c>
      <c r="W4158" t="s">
        <v>65</v>
      </c>
    </row>
    <row r="4159" spans="1:23" x14ac:dyDescent="0.25">
      <c r="A4159">
        <v>4158</v>
      </c>
      <c r="B4159" t="s">
        <v>4</v>
      </c>
      <c r="C4159">
        <v>1</v>
      </c>
      <c r="D4159" t="s">
        <v>35</v>
      </c>
      <c r="E4159">
        <v>0.5</v>
      </c>
      <c r="F4159" t="s">
        <v>17</v>
      </c>
      <c r="G4159">
        <v>0.3</v>
      </c>
      <c r="H4159" t="s">
        <v>23</v>
      </c>
      <c r="I4159">
        <v>0.1</v>
      </c>
      <c r="Q4159">
        <v>5.3366992312063096E-3</v>
      </c>
      <c r="R4159">
        <v>501.6500869902045</v>
      </c>
      <c r="S4159">
        <v>20</v>
      </c>
      <c r="T4159">
        <v>1.9</v>
      </c>
      <c r="V4159" s="3" t="s">
        <v>140</v>
      </c>
      <c r="W4159" t="s">
        <v>65</v>
      </c>
    </row>
    <row r="4160" spans="1:23" x14ac:dyDescent="0.25">
      <c r="A4160">
        <v>4159</v>
      </c>
      <c r="B4160" t="s">
        <v>4</v>
      </c>
      <c r="C4160">
        <v>1</v>
      </c>
      <c r="D4160" t="s">
        <v>35</v>
      </c>
      <c r="E4160">
        <v>0.5</v>
      </c>
      <c r="F4160" t="s">
        <v>17</v>
      </c>
      <c r="G4160">
        <v>0.3</v>
      </c>
      <c r="H4160" t="s">
        <v>23</v>
      </c>
      <c r="I4160">
        <v>0.1</v>
      </c>
      <c r="Q4160">
        <v>3.56408499141533E-3</v>
      </c>
      <c r="R4160">
        <v>451.12544636470579</v>
      </c>
      <c r="S4160">
        <v>20</v>
      </c>
      <c r="T4160">
        <v>1.9</v>
      </c>
      <c r="V4160" s="3" t="s">
        <v>140</v>
      </c>
      <c r="W4160" t="s">
        <v>65</v>
      </c>
    </row>
    <row r="4161" spans="1:23" x14ac:dyDescent="0.25">
      <c r="A4161">
        <v>4160</v>
      </c>
      <c r="B4161" t="s">
        <v>4</v>
      </c>
      <c r="C4161">
        <v>1</v>
      </c>
      <c r="D4161" t="s">
        <v>35</v>
      </c>
      <c r="E4161">
        <v>0.5</v>
      </c>
      <c r="F4161" t="s">
        <v>17</v>
      </c>
      <c r="G4161">
        <v>0.3</v>
      </c>
      <c r="H4161" t="s">
        <v>23</v>
      </c>
      <c r="I4161">
        <v>0.1</v>
      </c>
      <c r="Q4161">
        <v>2.60366086634239E-3</v>
      </c>
      <c r="R4161">
        <v>402.86146754363529</v>
      </c>
      <c r="S4161">
        <v>20</v>
      </c>
      <c r="T4161">
        <v>1.9</v>
      </c>
      <c r="V4161" s="3" t="s">
        <v>140</v>
      </c>
      <c r="W4161" t="s">
        <v>65</v>
      </c>
    </row>
    <row r="4162" spans="1:23" x14ac:dyDescent="0.25">
      <c r="A4162">
        <v>4161</v>
      </c>
      <c r="B4162" t="s">
        <v>4</v>
      </c>
      <c r="C4162">
        <v>1</v>
      </c>
      <c r="D4162" t="s">
        <v>35</v>
      </c>
      <c r="E4162">
        <v>0.5</v>
      </c>
      <c r="F4162" t="s">
        <v>17</v>
      </c>
      <c r="G4162">
        <v>0.3</v>
      </c>
      <c r="H4162" t="s">
        <v>23</v>
      </c>
      <c r="I4162">
        <v>0.1</v>
      </c>
      <c r="Q4162">
        <v>1.51991108295293E-3</v>
      </c>
      <c r="R4162">
        <v>352.82247944353651</v>
      </c>
      <c r="S4162">
        <v>20</v>
      </c>
      <c r="T4162">
        <v>1.9</v>
      </c>
      <c r="V4162" s="3" t="s">
        <v>140</v>
      </c>
      <c r="W4162" t="s">
        <v>65</v>
      </c>
    </row>
    <row r="4163" spans="1:23" x14ac:dyDescent="0.25">
      <c r="A4163">
        <v>4162</v>
      </c>
      <c r="B4163" t="s">
        <v>4</v>
      </c>
      <c r="C4163">
        <v>1</v>
      </c>
      <c r="D4163" t="s">
        <v>35</v>
      </c>
      <c r="E4163">
        <v>0.5</v>
      </c>
      <c r="F4163" t="s">
        <v>17</v>
      </c>
      <c r="G4163">
        <v>0.3</v>
      </c>
      <c r="H4163" t="s">
        <v>23</v>
      </c>
      <c r="I4163">
        <v>0.1</v>
      </c>
      <c r="Q4163">
        <v>7.4153195365857499E-4</v>
      </c>
      <c r="R4163">
        <v>303.019714341792</v>
      </c>
      <c r="S4163">
        <v>20</v>
      </c>
      <c r="T4163">
        <v>1.9</v>
      </c>
      <c r="V4163" s="3" t="s">
        <v>140</v>
      </c>
      <c r="W4163" t="s">
        <v>65</v>
      </c>
    </row>
    <row r="4164" spans="1:23" x14ac:dyDescent="0.25">
      <c r="A4164">
        <v>4163</v>
      </c>
      <c r="B4164" t="s">
        <v>4</v>
      </c>
      <c r="C4164">
        <v>1</v>
      </c>
      <c r="D4164" t="s">
        <v>35</v>
      </c>
      <c r="E4164">
        <v>0.5</v>
      </c>
      <c r="F4164" t="s">
        <v>17</v>
      </c>
      <c r="G4164">
        <v>0.3</v>
      </c>
      <c r="H4164" t="s">
        <v>23</v>
      </c>
      <c r="I4164">
        <v>0.1</v>
      </c>
      <c r="Q4164">
        <v>2.5269543862746897E-4</v>
      </c>
      <c r="R4164">
        <v>252.64090336350432</v>
      </c>
      <c r="S4164">
        <v>20</v>
      </c>
      <c r="T4164">
        <v>1.9</v>
      </c>
      <c r="V4164" s="3" t="s">
        <v>140</v>
      </c>
      <c r="W4164" t="s">
        <v>65</v>
      </c>
    </row>
    <row r="4165" spans="1:23" x14ac:dyDescent="0.25">
      <c r="A4165">
        <v>4164</v>
      </c>
      <c r="B4165" t="s">
        <v>4</v>
      </c>
      <c r="C4165">
        <v>1</v>
      </c>
      <c r="D4165" t="s">
        <v>35</v>
      </c>
      <c r="E4165">
        <v>0.5</v>
      </c>
      <c r="F4165" t="s">
        <v>17</v>
      </c>
      <c r="G4165">
        <v>0.3</v>
      </c>
      <c r="H4165" t="s">
        <v>23</v>
      </c>
      <c r="I4165">
        <v>0.1</v>
      </c>
      <c r="Q4165">
        <v>6.0147942962817901E-5</v>
      </c>
      <c r="R4165">
        <v>202.57820898556395</v>
      </c>
      <c r="S4165">
        <v>20</v>
      </c>
      <c r="T4165">
        <v>1.9</v>
      </c>
      <c r="V4165" s="3" t="s">
        <v>140</v>
      </c>
      <c r="W4165" t="s">
        <v>65</v>
      </c>
    </row>
    <row r="4166" spans="1:23" x14ac:dyDescent="0.25">
      <c r="A4166">
        <v>4165</v>
      </c>
      <c r="B4166" t="s">
        <v>4</v>
      </c>
      <c r="C4166">
        <v>1</v>
      </c>
      <c r="D4166" t="s">
        <v>35</v>
      </c>
      <c r="E4166">
        <v>0.5</v>
      </c>
      <c r="F4166" t="s">
        <v>17</v>
      </c>
      <c r="G4166">
        <v>0.3</v>
      </c>
      <c r="H4166" t="s">
        <v>23</v>
      </c>
      <c r="I4166">
        <v>0.1</v>
      </c>
      <c r="Q4166">
        <v>4.3113708853989401E-3</v>
      </c>
      <c r="R4166">
        <v>501.6500869902045</v>
      </c>
      <c r="S4166">
        <v>20</v>
      </c>
      <c r="T4166">
        <v>0</v>
      </c>
      <c r="V4166" s="3" t="s">
        <v>140</v>
      </c>
      <c r="W4166" t="s">
        <v>65</v>
      </c>
    </row>
    <row r="4167" spans="1:23" x14ac:dyDescent="0.25">
      <c r="A4167">
        <v>4166</v>
      </c>
      <c r="B4167" t="s">
        <v>4</v>
      </c>
      <c r="C4167">
        <v>1</v>
      </c>
      <c r="D4167" t="s">
        <v>35</v>
      </c>
      <c r="E4167">
        <v>0.5</v>
      </c>
      <c r="F4167" t="s">
        <v>17</v>
      </c>
      <c r="G4167">
        <v>0.3</v>
      </c>
      <c r="H4167" t="s">
        <v>23</v>
      </c>
      <c r="I4167">
        <v>0.1</v>
      </c>
      <c r="Q4167">
        <v>2.8942661247167499E-3</v>
      </c>
      <c r="R4167">
        <v>451.12544636470579</v>
      </c>
      <c r="S4167">
        <v>20</v>
      </c>
      <c r="T4167">
        <v>0</v>
      </c>
      <c r="V4167" s="3" t="s">
        <v>140</v>
      </c>
      <c r="W4167" t="s">
        <v>65</v>
      </c>
    </row>
    <row r="4168" spans="1:23" x14ac:dyDescent="0.25">
      <c r="A4168">
        <v>4167</v>
      </c>
      <c r="B4168" t="s">
        <v>4</v>
      </c>
      <c r="C4168">
        <v>1</v>
      </c>
      <c r="D4168" t="s">
        <v>35</v>
      </c>
      <c r="E4168">
        <v>0.5</v>
      </c>
      <c r="F4168" t="s">
        <v>17</v>
      </c>
      <c r="G4168">
        <v>0.3</v>
      </c>
      <c r="H4168" t="s">
        <v>23</v>
      </c>
      <c r="I4168">
        <v>0.1</v>
      </c>
      <c r="Q4168">
        <v>2.0309176209047301E-3</v>
      </c>
      <c r="R4168">
        <v>402.86146754363529</v>
      </c>
      <c r="S4168">
        <v>20</v>
      </c>
      <c r="T4168">
        <v>0</v>
      </c>
      <c r="V4168" s="3" t="s">
        <v>140</v>
      </c>
      <c r="W4168" t="s">
        <v>65</v>
      </c>
    </row>
    <row r="4169" spans="1:23" x14ac:dyDescent="0.25">
      <c r="A4169">
        <v>4168</v>
      </c>
      <c r="B4169" t="s">
        <v>4</v>
      </c>
      <c r="C4169">
        <v>1</v>
      </c>
      <c r="D4169" t="s">
        <v>35</v>
      </c>
      <c r="E4169">
        <v>0.5</v>
      </c>
      <c r="F4169" t="s">
        <v>17</v>
      </c>
      <c r="G4169">
        <v>0.3</v>
      </c>
      <c r="H4169" t="s">
        <v>23</v>
      </c>
      <c r="I4169">
        <v>0.1</v>
      </c>
      <c r="Q4169">
        <v>1.0926008611173801E-3</v>
      </c>
      <c r="R4169">
        <v>352.82247944353651</v>
      </c>
      <c r="S4169">
        <v>20</v>
      </c>
      <c r="T4169">
        <v>0</v>
      </c>
      <c r="V4169" s="3" t="s">
        <v>140</v>
      </c>
      <c r="W4169" t="s">
        <v>65</v>
      </c>
    </row>
    <row r="4170" spans="1:23" x14ac:dyDescent="0.25">
      <c r="A4170">
        <v>4169</v>
      </c>
      <c r="B4170" t="s">
        <v>4</v>
      </c>
      <c r="C4170">
        <v>1</v>
      </c>
      <c r="D4170" t="s">
        <v>35</v>
      </c>
      <c r="E4170">
        <v>0.5</v>
      </c>
      <c r="F4170" t="s">
        <v>17</v>
      </c>
      <c r="G4170">
        <v>0.3</v>
      </c>
      <c r="H4170" t="s">
        <v>23</v>
      </c>
      <c r="I4170">
        <v>0.1</v>
      </c>
      <c r="Q4170">
        <v>4.3113708853989401E-4</v>
      </c>
      <c r="R4170">
        <v>303.019714341792</v>
      </c>
      <c r="S4170">
        <v>20</v>
      </c>
      <c r="T4170">
        <v>0</v>
      </c>
      <c r="V4170" s="3" t="s">
        <v>140</v>
      </c>
      <c r="W4170" t="s">
        <v>65</v>
      </c>
    </row>
    <row r="4171" spans="1:23" x14ac:dyDescent="0.25">
      <c r="A4171">
        <v>4170</v>
      </c>
      <c r="B4171" t="s">
        <v>4</v>
      </c>
      <c r="C4171">
        <v>1</v>
      </c>
      <c r="D4171" t="s">
        <v>35</v>
      </c>
      <c r="E4171">
        <v>0.5</v>
      </c>
      <c r="F4171" t="s">
        <v>17</v>
      </c>
      <c r="G4171">
        <v>0.3</v>
      </c>
      <c r="H4171" t="s">
        <v>23</v>
      </c>
      <c r="I4171">
        <v>0.1</v>
      </c>
      <c r="Q4171">
        <v>1.7012542798525799E-4</v>
      </c>
      <c r="R4171">
        <v>252.64090336350432</v>
      </c>
      <c r="S4171">
        <v>20</v>
      </c>
      <c r="T4171">
        <v>0</v>
      </c>
      <c r="V4171" s="3" t="s">
        <v>140</v>
      </c>
      <c r="W4171" t="s">
        <v>65</v>
      </c>
    </row>
    <row r="4172" spans="1:23" x14ac:dyDescent="0.25">
      <c r="A4172">
        <v>4171</v>
      </c>
      <c r="B4172" t="s">
        <v>4</v>
      </c>
      <c r="C4172">
        <v>1</v>
      </c>
      <c r="D4172" t="s">
        <v>35</v>
      </c>
      <c r="E4172">
        <v>0.5</v>
      </c>
      <c r="F4172" t="s">
        <v>17</v>
      </c>
      <c r="G4172">
        <v>0.3</v>
      </c>
      <c r="H4172" t="s">
        <v>23</v>
      </c>
      <c r="I4172">
        <v>0.1</v>
      </c>
      <c r="Q4172">
        <v>4.1246263829013498E-5</v>
      </c>
      <c r="R4172">
        <v>202.57820898556395</v>
      </c>
      <c r="S4172">
        <v>20</v>
      </c>
      <c r="T4172">
        <v>0</v>
      </c>
      <c r="V4172" s="3" t="s">
        <v>140</v>
      </c>
      <c r="W4172" t="s">
        <v>65</v>
      </c>
    </row>
    <row r="4173" spans="1:23" x14ac:dyDescent="0.25">
      <c r="A4173">
        <v>4172</v>
      </c>
      <c r="B4173" t="s">
        <v>4</v>
      </c>
      <c r="C4173">
        <v>1</v>
      </c>
      <c r="D4173" t="s">
        <v>35</v>
      </c>
      <c r="E4173">
        <v>0.5</v>
      </c>
      <c r="F4173" t="s">
        <v>17</v>
      </c>
      <c r="G4173">
        <v>0.3</v>
      </c>
      <c r="H4173" t="s">
        <v>23</v>
      </c>
      <c r="I4173">
        <v>0.1</v>
      </c>
      <c r="Q4173">
        <v>3.9098512582942998E-3</v>
      </c>
      <c r="R4173">
        <v>501.6500869902045</v>
      </c>
      <c r="S4173">
        <v>20</v>
      </c>
      <c r="T4173">
        <v>1.9</v>
      </c>
      <c r="V4173" s="3" t="s">
        <v>140</v>
      </c>
      <c r="W4173" t="s">
        <v>65</v>
      </c>
    </row>
    <row r="4174" spans="1:23" x14ac:dyDescent="0.25">
      <c r="A4174">
        <v>4173</v>
      </c>
      <c r="B4174" t="s">
        <v>4</v>
      </c>
      <c r="C4174">
        <v>1</v>
      </c>
      <c r="D4174" t="s">
        <v>35</v>
      </c>
      <c r="E4174">
        <v>0.5</v>
      </c>
      <c r="F4174" t="s">
        <v>17</v>
      </c>
      <c r="G4174">
        <v>0.3</v>
      </c>
      <c r="H4174" t="s">
        <v>23</v>
      </c>
      <c r="I4174">
        <v>0.1</v>
      </c>
      <c r="Q4174">
        <v>2.8552241377378198E-3</v>
      </c>
      <c r="R4174">
        <v>451.12544636470579</v>
      </c>
      <c r="S4174">
        <v>20</v>
      </c>
      <c r="T4174">
        <v>1.9</v>
      </c>
      <c r="V4174" s="3" t="s">
        <v>140</v>
      </c>
      <c r="W4174" t="s">
        <v>65</v>
      </c>
    </row>
    <row r="4175" spans="1:23" x14ac:dyDescent="0.25">
      <c r="A4175">
        <v>4174</v>
      </c>
      <c r="B4175" t="s">
        <v>4</v>
      </c>
      <c r="C4175">
        <v>1</v>
      </c>
      <c r="D4175" t="s">
        <v>35</v>
      </c>
      <c r="E4175">
        <v>0.5</v>
      </c>
      <c r="F4175" t="s">
        <v>17</v>
      </c>
      <c r="G4175">
        <v>0.3</v>
      </c>
      <c r="H4175" t="s">
        <v>23</v>
      </c>
      <c r="I4175">
        <v>0.1</v>
      </c>
      <c r="Q4175">
        <v>1.90700326979926E-3</v>
      </c>
      <c r="R4175">
        <v>402.86146754363529</v>
      </c>
      <c r="S4175">
        <v>20</v>
      </c>
      <c r="T4175">
        <v>1.9</v>
      </c>
      <c r="V4175" s="3" t="s">
        <v>140</v>
      </c>
      <c r="W4175" t="s">
        <v>65</v>
      </c>
    </row>
    <row r="4176" spans="1:23" x14ac:dyDescent="0.25">
      <c r="A4176">
        <v>4175</v>
      </c>
      <c r="B4176" t="s">
        <v>4</v>
      </c>
      <c r="C4176">
        <v>1</v>
      </c>
      <c r="D4176" t="s">
        <v>35</v>
      </c>
      <c r="E4176">
        <v>0.5</v>
      </c>
      <c r="F4176" t="s">
        <v>17</v>
      </c>
      <c r="G4176">
        <v>0.3</v>
      </c>
      <c r="H4176" t="s">
        <v>23</v>
      </c>
      <c r="I4176">
        <v>0.1</v>
      </c>
      <c r="Q4176">
        <v>1.0663354106462701E-3</v>
      </c>
      <c r="R4176">
        <v>352.82247944353651</v>
      </c>
      <c r="S4176">
        <v>20</v>
      </c>
      <c r="T4176">
        <v>1.9</v>
      </c>
      <c r="V4176" s="3" t="s">
        <v>140</v>
      </c>
      <c r="W4176" t="s">
        <v>65</v>
      </c>
    </row>
    <row r="4177" spans="1:23" x14ac:dyDescent="0.25">
      <c r="A4177">
        <v>4176</v>
      </c>
      <c r="B4177" t="s">
        <v>4</v>
      </c>
      <c r="C4177">
        <v>1</v>
      </c>
      <c r="D4177" t="s">
        <v>35</v>
      </c>
      <c r="E4177">
        <v>0.5</v>
      </c>
      <c r="F4177" t="s">
        <v>17</v>
      </c>
      <c r="G4177">
        <v>0.3</v>
      </c>
      <c r="H4177" t="s">
        <v>23</v>
      </c>
      <c r="I4177">
        <v>0.1</v>
      </c>
      <c r="Q4177">
        <v>5.4503165343928301E-4</v>
      </c>
      <c r="R4177">
        <v>303.019714341792</v>
      </c>
      <c r="S4177">
        <v>20</v>
      </c>
      <c r="T4177">
        <v>1.9</v>
      </c>
      <c r="V4177" s="3" t="s">
        <v>140</v>
      </c>
      <c r="W4177" t="s">
        <v>65</v>
      </c>
    </row>
    <row r="4178" spans="1:23" x14ac:dyDescent="0.25">
      <c r="A4178">
        <v>4177</v>
      </c>
      <c r="B4178" t="s">
        <v>4</v>
      </c>
      <c r="C4178">
        <v>1</v>
      </c>
      <c r="D4178" t="s">
        <v>35</v>
      </c>
      <c r="E4178">
        <v>0.5</v>
      </c>
      <c r="F4178" t="s">
        <v>17</v>
      </c>
      <c r="G4178">
        <v>0.3</v>
      </c>
      <c r="H4178" t="s">
        <v>23</v>
      </c>
      <c r="I4178">
        <v>0.1</v>
      </c>
      <c r="Q4178">
        <v>1.7868535748245899E-4</v>
      </c>
      <c r="R4178">
        <v>252.64090336350432</v>
      </c>
      <c r="S4178">
        <v>20</v>
      </c>
      <c r="T4178">
        <v>1.9</v>
      </c>
      <c r="V4178" s="3" t="s">
        <v>140</v>
      </c>
      <c r="W4178" t="s">
        <v>65</v>
      </c>
    </row>
    <row r="4179" spans="1:23" x14ac:dyDescent="0.25">
      <c r="A4179">
        <v>4178</v>
      </c>
      <c r="B4179" t="s">
        <v>4</v>
      </c>
      <c r="C4179">
        <v>1</v>
      </c>
      <c r="D4179" t="s">
        <v>35</v>
      </c>
      <c r="E4179">
        <v>0.5</v>
      </c>
      <c r="F4179" t="s">
        <v>17</v>
      </c>
      <c r="G4179">
        <v>0.3</v>
      </c>
      <c r="H4179" t="s">
        <v>23</v>
      </c>
      <c r="I4179">
        <v>0.1</v>
      </c>
      <c r="Q4179">
        <v>6.9813916220126505E-5</v>
      </c>
      <c r="R4179">
        <v>202.57820898556395</v>
      </c>
      <c r="S4179">
        <v>20</v>
      </c>
      <c r="T4179">
        <v>1.9</v>
      </c>
      <c r="V4179" s="3" t="s">
        <v>140</v>
      </c>
      <c r="W4179" t="s">
        <v>65</v>
      </c>
    </row>
    <row r="4180" spans="1:23" x14ac:dyDescent="0.25">
      <c r="A4180">
        <v>4179</v>
      </c>
      <c r="B4180" t="s">
        <v>4</v>
      </c>
      <c r="C4180">
        <v>1</v>
      </c>
      <c r="D4180" t="s">
        <v>35</v>
      </c>
      <c r="E4180">
        <v>0.5</v>
      </c>
      <c r="F4180" t="s">
        <v>17</v>
      </c>
      <c r="G4180">
        <v>0.3</v>
      </c>
      <c r="H4180" t="s">
        <v>53</v>
      </c>
      <c r="I4180">
        <v>0.1</v>
      </c>
      <c r="Q4180">
        <v>4.9233903361498499E-3</v>
      </c>
      <c r="R4180">
        <v>501.6500869902045</v>
      </c>
      <c r="S4180">
        <v>20</v>
      </c>
      <c r="T4180">
        <v>0</v>
      </c>
      <c r="V4180" s="3" t="s">
        <v>140</v>
      </c>
      <c r="W4180" t="s">
        <v>65</v>
      </c>
    </row>
    <row r="4181" spans="1:23" x14ac:dyDescent="0.25">
      <c r="A4181">
        <v>4180</v>
      </c>
      <c r="B4181" t="s">
        <v>4</v>
      </c>
      <c r="C4181">
        <v>1</v>
      </c>
      <c r="D4181" t="s">
        <v>35</v>
      </c>
      <c r="E4181">
        <v>0.5</v>
      </c>
      <c r="F4181" t="s">
        <v>17</v>
      </c>
      <c r="G4181">
        <v>0.3</v>
      </c>
      <c r="H4181" t="s">
        <v>53</v>
      </c>
      <c r="I4181">
        <v>0.1</v>
      </c>
      <c r="Q4181">
        <v>3.3109238676493399E-3</v>
      </c>
      <c r="R4181">
        <v>451.12544636470579</v>
      </c>
      <c r="S4181">
        <v>20</v>
      </c>
      <c r="T4181">
        <v>0</v>
      </c>
      <c r="V4181" s="3" t="s">
        <v>140</v>
      </c>
      <c r="W4181" t="s">
        <v>65</v>
      </c>
    </row>
    <row r="4182" spans="1:23" x14ac:dyDescent="0.25">
      <c r="A4182">
        <v>4181</v>
      </c>
      <c r="B4182" t="s">
        <v>4</v>
      </c>
      <c r="C4182">
        <v>1</v>
      </c>
      <c r="D4182" t="s">
        <v>35</v>
      </c>
      <c r="E4182">
        <v>0.5</v>
      </c>
      <c r="F4182" t="s">
        <v>17</v>
      </c>
      <c r="G4182">
        <v>0.3</v>
      </c>
      <c r="H4182" t="s">
        <v>53</v>
      </c>
      <c r="I4182">
        <v>0.1</v>
      </c>
      <c r="Q4182">
        <v>2.0381100782819301E-3</v>
      </c>
      <c r="R4182">
        <v>402.86146754363529</v>
      </c>
      <c r="S4182">
        <v>20</v>
      </c>
      <c r="T4182">
        <v>0</v>
      </c>
      <c r="V4182" s="3" t="s">
        <v>140</v>
      </c>
      <c r="W4182" t="s">
        <v>65</v>
      </c>
    </row>
    <row r="4183" spans="1:23" x14ac:dyDescent="0.25">
      <c r="A4183">
        <v>4182</v>
      </c>
      <c r="B4183" t="s">
        <v>4</v>
      </c>
      <c r="C4183">
        <v>1</v>
      </c>
      <c r="D4183" t="s">
        <v>35</v>
      </c>
      <c r="E4183">
        <v>0.5</v>
      </c>
      <c r="F4183" t="s">
        <v>17</v>
      </c>
      <c r="G4183">
        <v>0.3</v>
      </c>
      <c r="H4183" t="s">
        <v>53</v>
      </c>
      <c r="I4183">
        <v>0.1</v>
      </c>
      <c r="Q4183">
        <v>1.14841695250612E-3</v>
      </c>
      <c r="R4183">
        <v>352.82247944353651</v>
      </c>
      <c r="S4183">
        <v>20</v>
      </c>
      <c r="T4183">
        <v>0</v>
      </c>
      <c r="V4183" s="3" t="s">
        <v>140</v>
      </c>
      <c r="W4183" t="s">
        <v>65</v>
      </c>
    </row>
    <row r="4184" spans="1:23" x14ac:dyDescent="0.25">
      <c r="A4184">
        <v>4183</v>
      </c>
      <c r="B4184" t="s">
        <v>4</v>
      </c>
      <c r="C4184">
        <v>1</v>
      </c>
      <c r="D4184" t="s">
        <v>35</v>
      </c>
      <c r="E4184">
        <v>0.5</v>
      </c>
      <c r="F4184" t="s">
        <v>17</v>
      </c>
      <c r="G4184">
        <v>0.3</v>
      </c>
      <c r="H4184" t="s">
        <v>53</v>
      </c>
      <c r="I4184">
        <v>0.1</v>
      </c>
      <c r="Q4184">
        <v>4.53607585901649E-4</v>
      </c>
      <c r="R4184">
        <v>303.019714341792</v>
      </c>
      <c r="S4184">
        <v>20</v>
      </c>
      <c r="T4184">
        <v>0</v>
      </c>
      <c r="V4184" s="3" t="s">
        <v>140</v>
      </c>
      <c r="W4184" t="s">
        <v>65</v>
      </c>
    </row>
    <row r="4185" spans="1:23" x14ac:dyDescent="0.25">
      <c r="A4185">
        <v>4184</v>
      </c>
      <c r="B4185" t="s">
        <v>4</v>
      </c>
      <c r="C4185">
        <v>1</v>
      </c>
      <c r="D4185" t="s">
        <v>35</v>
      </c>
      <c r="E4185">
        <v>0.5</v>
      </c>
      <c r="F4185" t="s">
        <v>17</v>
      </c>
      <c r="G4185">
        <v>0.3</v>
      </c>
      <c r="H4185" t="s">
        <v>53</v>
      </c>
      <c r="I4185">
        <v>0.1</v>
      </c>
      <c r="Q4185">
        <v>1.56943025781557E-4</v>
      </c>
      <c r="R4185">
        <v>252.64090336350432</v>
      </c>
      <c r="S4185">
        <v>20</v>
      </c>
      <c r="T4185">
        <v>0</v>
      </c>
      <c r="V4185" s="3" t="s">
        <v>140</v>
      </c>
      <c r="W4185" t="s">
        <v>65</v>
      </c>
    </row>
    <row r="4186" spans="1:23" x14ac:dyDescent="0.25">
      <c r="A4186">
        <v>4185</v>
      </c>
      <c r="B4186" t="s">
        <v>4</v>
      </c>
      <c r="C4186">
        <v>1</v>
      </c>
      <c r="D4186" t="s">
        <v>35</v>
      </c>
      <c r="E4186">
        <v>0.5</v>
      </c>
      <c r="F4186" t="s">
        <v>17</v>
      </c>
      <c r="G4186">
        <v>0.3</v>
      </c>
      <c r="H4186" t="s">
        <v>53</v>
      </c>
      <c r="I4186">
        <v>0.1</v>
      </c>
      <c r="Q4186">
        <v>4.97462268483866E-5</v>
      </c>
      <c r="R4186">
        <v>202.57820898556395</v>
      </c>
      <c r="S4186">
        <v>20</v>
      </c>
      <c r="T4186">
        <v>0</v>
      </c>
      <c r="V4186" s="3" t="s">
        <v>140</v>
      </c>
      <c r="W4186" t="s">
        <v>65</v>
      </c>
    </row>
    <row r="4187" spans="1:23" x14ac:dyDescent="0.25">
      <c r="A4187">
        <v>4186</v>
      </c>
      <c r="B4187" t="s">
        <v>4</v>
      </c>
      <c r="C4187">
        <v>1</v>
      </c>
      <c r="D4187" t="s">
        <v>35</v>
      </c>
      <c r="E4187">
        <v>0.5</v>
      </c>
      <c r="F4187" t="s">
        <v>17</v>
      </c>
      <c r="G4187">
        <v>0.3</v>
      </c>
      <c r="H4187" t="s">
        <v>53</v>
      </c>
      <c r="I4187">
        <v>0.1</v>
      </c>
      <c r="Q4187">
        <v>5.8375923784885998E-3</v>
      </c>
      <c r="R4187">
        <v>501.6500869902045</v>
      </c>
      <c r="S4187">
        <v>20</v>
      </c>
      <c r="T4187">
        <v>1.9</v>
      </c>
      <c r="V4187" s="3" t="s">
        <v>140</v>
      </c>
      <c r="W4187" t="s">
        <v>65</v>
      </c>
    </row>
    <row r="4188" spans="1:23" x14ac:dyDescent="0.25">
      <c r="A4188">
        <v>4187</v>
      </c>
      <c r="B4188" t="s">
        <v>4</v>
      </c>
      <c r="C4188">
        <v>1</v>
      </c>
      <c r="D4188" t="s">
        <v>35</v>
      </c>
      <c r="E4188">
        <v>0.5</v>
      </c>
      <c r="F4188" t="s">
        <v>17</v>
      </c>
      <c r="G4188">
        <v>0.3</v>
      </c>
      <c r="H4188" t="s">
        <v>53</v>
      </c>
      <c r="I4188">
        <v>0.1</v>
      </c>
      <c r="Q4188">
        <v>3.8986037025490702E-3</v>
      </c>
      <c r="R4188">
        <v>451.12544636470579</v>
      </c>
      <c r="S4188">
        <v>20</v>
      </c>
      <c r="T4188">
        <v>1.9</v>
      </c>
      <c r="V4188" s="3" t="s">
        <v>140</v>
      </c>
      <c r="W4188" t="s">
        <v>65</v>
      </c>
    </row>
    <row r="4189" spans="1:23" x14ac:dyDescent="0.25">
      <c r="A4189">
        <v>4188</v>
      </c>
      <c r="B4189" t="s">
        <v>4</v>
      </c>
      <c r="C4189">
        <v>1</v>
      </c>
      <c r="D4189" t="s">
        <v>35</v>
      </c>
      <c r="E4189">
        <v>0.5</v>
      </c>
      <c r="F4189" t="s">
        <v>17</v>
      </c>
      <c r="G4189">
        <v>0.3</v>
      </c>
      <c r="H4189" t="s">
        <v>53</v>
      </c>
      <c r="I4189">
        <v>0.1</v>
      </c>
      <c r="Q4189">
        <v>2.8480358684357999E-3</v>
      </c>
      <c r="R4189">
        <v>402.86146754363529</v>
      </c>
      <c r="S4189">
        <v>20</v>
      </c>
      <c r="T4189">
        <v>1.9</v>
      </c>
      <c r="V4189" s="3" t="s">
        <v>140</v>
      </c>
      <c r="W4189" t="s">
        <v>65</v>
      </c>
    </row>
    <row r="4190" spans="1:23" x14ac:dyDescent="0.25">
      <c r="A4190">
        <v>4189</v>
      </c>
      <c r="B4190" t="s">
        <v>4</v>
      </c>
      <c r="C4190">
        <v>1</v>
      </c>
      <c r="D4190" t="s">
        <v>35</v>
      </c>
      <c r="E4190">
        <v>0.5</v>
      </c>
      <c r="F4190" t="s">
        <v>17</v>
      </c>
      <c r="G4190">
        <v>0.3</v>
      </c>
      <c r="H4190" t="s">
        <v>53</v>
      </c>
      <c r="I4190">
        <v>0.1</v>
      </c>
      <c r="Q4190">
        <v>1.38949549437313E-3</v>
      </c>
      <c r="R4190">
        <v>352.82247944353651</v>
      </c>
      <c r="S4190">
        <v>20</v>
      </c>
      <c r="T4190">
        <v>1.9</v>
      </c>
      <c r="V4190" s="3" t="s">
        <v>140</v>
      </c>
      <c r="W4190" t="s">
        <v>65</v>
      </c>
    </row>
    <row r="4191" spans="1:23" x14ac:dyDescent="0.25">
      <c r="A4191">
        <v>4190</v>
      </c>
      <c r="B4191" t="s">
        <v>4</v>
      </c>
      <c r="C4191">
        <v>1</v>
      </c>
      <c r="D4191" t="s">
        <v>35</v>
      </c>
      <c r="E4191">
        <v>0.5</v>
      </c>
      <c r="F4191" t="s">
        <v>17</v>
      </c>
      <c r="G4191">
        <v>0.3</v>
      </c>
      <c r="H4191" t="s">
        <v>53</v>
      </c>
      <c r="I4191">
        <v>0.1</v>
      </c>
      <c r="Q4191">
        <v>6.1973752329639003E-4</v>
      </c>
      <c r="R4191">
        <v>303.019714341792</v>
      </c>
      <c r="S4191">
        <v>20</v>
      </c>
      <c r="T4191">
        <v>1.9</v>
      </c>
      <c r="V4191" s="3" t="s">
        <v>140</v>
      </c>
      <c r="W4191" t="s">
        <v>65</v>
      </c>
    </row>
    <row r="4192" spans="1:23" x14ac:dyDescent="0.25">
      <c r="A4192">
        <v>4191</v>
      </c>
      <c r="B4192" t="s">
        <v>4</v>
      </c>
      <c r="C4192">
        <v>1</v>
      </c>
      <c r="D4192" t="s">
        <v>35</v>
      </c>
      <c r="E4192">
        <v>0.5</v>
      </c>
      <c r="F4192" t="s">
        <v>17</v>
      </c>
      <c r="G4192">
        <v>0.3</v>
      </c>
      <c r="H4192" t="s">
        <v>53</v>
      </c>
      <c r="I4192">
        <v>0.1</v>
      </c>
      <c r="Q4192">
        <v>2.2087972053975701E-4</v>
      </c>
      <c r="R4192">
        <v>252.64090336350432</v>
      </c>
      <c r="S4192">
        <v>20</v>
      </c>
      <c r="T4192">
        <v>1.9</v>
      </c>
      <c r="V4192" s="3" t="s">
        <v>140</v>
      </c>
      <c r="W4192" t="s">
        <v>65</v>
      </c>
    </row>
    <row r="4193" spans="1:23" x14ac:dyDescent="0.25">
      <c r="A4193">
        <v>4192</v>
      </c>
      <c r="B4193" t="s">
        <v>4</v>
      </c>
      <c r="C4193">
        <v>1</v>
      </c>
      <c r="D4193" t="s">
        <v>35</v>
      </c>
      <c r="E4193">
        <v>0.5</v>
      </c>
      <c r="F4193" t="s">
        <v>17</v>
      </c>
      <c r="G4193">
        <v>0.3</v>
      </c>
      <c r="H4193" t="s">
        <v>53</v>
      </c>
      <c r="I4193">
        <v>0.1</v>
      </c>
      <c r="Q4193">
        <v>6.57933224657568E-5</v>
      </c>
      <c r="R4193">
        <v>202.57820898556395</v>
      </c>
      <c r="S4193">
        <v>20</v>
      </c>
      <c r="T4193">
        <v>1.9</v>
      </c>
      <c r="V4193" s="3" t="s">
        <v>140</v>
      </c>
      <c r="W4193" t="s">
        <v>65</v>
      </c>
    </row>
    <row r="4194" spans="1:23" x14ac:dyDescent="0.25">
      <c r="A4194">
        <v>4193</v>
      </c>
      <c r="B4194" t="s">
        <v>4</v>
      </c>
      <c r="C4194">
        <v>1</v>
      </c>
      <c r="D4194" t="s">
        <v>35</v>
      </c>
      <c r="E4194">
        <v>0.5</v>
      </c>
      <c r="F4194" t="s">
        <v>17</v>
      </c>
      <c r="G4194">
        <v>0.3</v>
      </c>
      <c r="H4194" t="s">
        <v>53</v>
      </c>
      <c r="I4194">
        <v>0.1</v>
      </c>
      <c r="Q4194">
        <v>4.3113708853989401E-3</v>
      </c>
      <c r="R4194">
        <v>501.6500869902045</v>
      </c>
      <c r="S4194">
        <v>20</v>
      </c>
      <c r="T4194">
        <v>0</v>
      </c>
      <c r="V4194" s="3" t="s">
        <v>140</v>
      </c>
      <c r="W4194" t="s">
        <v>65</v>
      </c>
    </row>
    <row r="4195" spans="1:23" x14ac:dyDescent="0.25">
      <c r="A4195">
        <v>4194</v>
      </c>
      <c r="B4195" t="s">
        <v>4</v>
      </c>
      <c r="C4195">
        <v>1</v>
      </c>
      <c r="D4195" t="s">
        <v>35</v>
      </c>
      <c r="E4195">
        <v>0.5</v>
      </c>
      <c r="F4195" t="s">
        <v>17</v>
      </c>
      <c r="G4195">
        <v>0.3</v>
      </c>
      <c r="H4195" t="s">
        <v>53</v>
      </c>
      <c r="I4195">
        <v>0.1</v>
      </c>
      <c r="Q4195">
        <v>2.8942661247167499E-3</v>
      </c>
      <c r="R4195">
        <v>451.12544636470579</v>
      </c>
      <c r="S4195">
        <v>20</v>
      </c>
      <c r="T4195">
        <v>0</v>
      </c>
      <c r="V4195" s="3" t="s">
        <v>140</v>
      </c>
      <c r="W4195" t="s">
        <v>65</v>
      </c>
    </row>
    <row r="4196" spans="1:23" x14ac:dyDescent="0.25">
      <c r="A4196">
        <v>4195</v>
      </c>
      <c r="B4196" t="s">
        <v>4</v>
      </c>
      <c r="C4196">
        <v>1</v>
      </c>
      <c r="D4196" t="s">
        <v>35</v>
      </c>
      <c r="E4196">
        <v>0.5</v>
      </c>
      <c r="F4196" t="s">
        <v>17</v>
      </c>
      <c r="G4196">
        <v>0.3</v>
      </c>
      <c r="H4196" t="s">
        <v>53</v>
      </c>
      <c r="I4196">
        <v>0.1</v>
      </c>
      <c r="Q4196">
        <v>2.0309176209047301E-3</v>
      </c>
      <c r="R4196">
        <v>402.86146754363529</v>
      </c>
      <c r="S4196">
        <v>20</v>
      </c>
      <c r="T4196">
        <v>0</v>
      </c>
      <c r="V4196" s="3" t="s">
        <v>140</v>
      </c>
      <c r="W4196" t="s">
        <v>65</v>
      </c>
    </row>
    <row r="4197" spans="1:23" x14ac:dyDescent="0.25">
      <c r="A4197">
        <v>4196</v>
      </c>
      <c r="B4197" t="s">
        <v>4</v>
      </c>
      <c r="C4197">
        <v>1</v>
      </c>
      <c r="D4197" t="s">
        <v>35</v>
      </c>
      <c r="E4197">
        <v>0.5</v>
      </c>
      <c r="F4197" t="s">
        <v>17</v>
      </c>
      <c r="G4197">
        <v>0.3</v>
      </c>
      <c r="H4197" t="s">
        <v>53</v>
      </c>
      <c r="I4197">
        <v>0.1</v>
      </c>
      <c r="Q4197">
        <v>1.19377664171443E-3</v>
      </c>
      <c r="R4197">
        <v>352.82247944353651</v>
      </c>
      <c r="S4197">
        <v>20</v>
      </c>
      <c r="T4197">
        <v>0</v>
      </c>
      <c r="V4197" s="3" t="s">
        <v>140</v>
      </c>
      <c r="W4197" t="s">
        <v>65</v>
      </c>
    </row>
    <row r="4198" spans="1:23" x14ac:dyDescent="0.25">
      <c r="A4198">
        <v>4197</v>
      </c>
      <c r="B4198" t="s">
        <v>4</v>
      </c>
      <c r="C4198">
        <v>1</v>
      </c>
      <c r="D4198" t="s">
        <v>35</v>
      </c>
      <c r="E4198">
        <v>0.5</v>
      </c>
      <c r="F4198" t="s">
        <v>17</v>
      </c>
      <c r="G4198">
        <v>0.3</v>
      </c>
      <c r="H4198" t="s">
        <v>53</v>
      </c>
      <c r="I4198">
        <v>0.1</v>
      </c>
      <c r="Q4198">
        <v>6.1441461614486395E-4</v>
      </c>
      <c r="R4198">
        <v>303.019714341792</v>
      </c>
      <c r="S4198">
        <v>20</v>
      </c>
      <c r="T4198">
        <v>0</v>
      </c>
      <c r="V4198" s="3" t="s">
        <v>140</v>
      </c>
      <c r="W4198" t="s">
        <v>65</v>
      </c>
    </row>
    <row r="4199" spans="1:23" x14ac:dyDescent="0.25">
      <c r="A4199">
        <v>4198</v>
      </c>
      <c r="B4199" t="s">
        <v>4</v>
      </c>
      <c r="C4199">
        <v>1</v>
      </c>
      <c r="D4199" t="s">
        <v>35</v>
      </c>
      <c r="E4199">
        <v>0.5</v>
      </c>
      <c r="F4199" t="s">
        <v>17</v>
      </c>
      <c r="G4199">
        <v>0.3</v>
      </c>
      <c r="H4199" t="s">
        <v>53</v>
      </c>
      <c r="I4199">
        <v>0.1</v>
      </c>
      <c r="Q4199">
        <v>1.9429496147158301E-4</v>
      </c>
      <c r="R4199">
        <v>252.64090336350432</v>
      </c>
      <c r="S4199">
        <v>20</v>
      </c>
      <c r="T4199">
        <v>0</v>
      </c>
      <c r="V4199" s="3" t="s">
        <v>140</v>
      </c>
      <c r="W4199" t="s">
        <v>65</v>
      </c>
    </row>
    <row r="4200" spans="1:23" x14ac:dyDescent="0.25">
      <c r="A4200">
        <v>4199</v>
      </c>
      <c r="B4200" t="s">
        <v>4</v>
      </c>
      <c r="C4200">
        <v>1</v>
      </c>
      <c r="D4200" t="s">
        <v>35</v>
      </c>
      <c r="E4200">
        <v>0.5</v>
      </c>
      <c r="F4200" t="s">
        <v>17</v>
      </c>
      <c r="G4200">
        <v>0.3</v>
      </c>
      <c r="H4200" t="s">
        <v>53</v>
      </c>
      <c r="I4200">
        <v>0.1</v>
      </c>
      <c r="Q4200">
        <v>5.6234132519035002E-5</v>
      </c>
      <c r="R4200">
        <v>202.57820898556395</v>
      </c>
      <c r="S4200">
        <v>20</v>
      </c>
      <c r="T4200">
        <v>0</v>
      </c>
      <c r="V4200" s="3" t="s">
        <v>140</v>
      </c>
      <c r="W4200" t="s">
        <v>65</v>
      </c>
    </row>
    <row r="4201" spans="1:23" x14ac:dyDescent="0.25">
      <c r="A4201">
        <v>4200</v>
      </c>
      <c r="B4201" t="s">
        <v>4</v>
      </c>
      <c r="C4201">
        <v>1</v>
      </c>
      <c r="D4201" t="s">
        <v>35</v>
      </c>
      <c r="E4201">
        <v>0.5</v>
      </c>
      <c r="F4201" t="s">
        <v>17</v>
      </c>
      <c r="G4201">
        <v>0.3</v>
      </c>
      <c r="H4201" t="s">
        <v>53</v>
      </c>
      <c r="I4201">
        <v>0.1</v>
      </c>
      <c r="Q4201">
        <v>5.0997026150834601E-3</v>
      </c>
      <c r="R4201">
        <v>501.6500869902045</v>
      </c>
      <c r="S4201">
        <v>20</v>
      </c>
      <c r="T4201">
        <v>1.9</v>
      </c>
      <c r="V4201" s="3" t="s">
        <v>140</v>
      </c>
      <c r="W4201" t="s">
        <v>65</v>
      </c>
    </row>
    <row r="4202" spans="1:23" x14ac:dyDescent="0.25">
      <c r="A4202">
        <v>4201</v>
      </c>
      <c r="B4202" t="s">
        <v>4</v>
      </c>
      <c r="C4202">
        <v>1</v>
      </c>
      <c r="D4202" t="s">
        <v>35</v>
      </c>
      <c r="E4202">
        <v>0.5</v>
      </c>
      <c r="F4202" t="s">
        <v>17</v>
      </c>
      <c r="G4202">
        <v>0.3</v>
      </c>
      <c r="H4202" t="s">
        <v>53</v>
      </c>
      <c r="I4202">
        <v>0.1</v>
      </c>
      <c r="Q4202">
        <v>3.2608627082047498E-3</v>
      </c>
      <c r="R4202">
        <v>451.12544636470579</v>
      </c>
      <c r="S4202">
        <v>20</v>
      </c>
      <c r="T4202">
        <v>1.9</v>
      </c>
      <c r="V4202" s="3" t="s">
        <v>140</v>
      </c>
      <c r="W4202" t="s">
        <v>65</v>
      </c>
    </row>
    <row r="4203" spans="1:23" x14ac:dyDescent="0.25">
      <c r="A4203">
        <v>4202</v>
      </c>
      <c r="B4203" t="s">
        <v>4</v>
      </c>
      <c r="C4203">
        <v>1</v>
      </c>
      <c r="D4203" t="s">
        <v>35</v>
      </c>
      <c r="E4203">
        <v>0.5</v>
      </c>
      <c r="F4203" t="s">
        <v>17</v>
      </c>
      <c r="G4203">
        <v>0.3</v>
      </c>
      <c r="H4203" t="s">
        <v>53</v>
      </c>
      <c r="I4203">
        <v>0.1</v>
      </c>
      <c r="Q4203">
        <v>2.2768580461937499E-3</v>
      </c>
      <c r="R4203">
        <v>402.86146754363529</v>
      </c>
      <c r="S4203">
        <v>20</v>
      </c>
      <c r="T4203">
        <v>1.9</v>
      </c>
      <c r="V4203" s="3" t="s">
        <v>140</v>
      </c>
      <c r="W4203" t="s">
        <v>65</v>
      </c>
    </row>
    <row r="4204" spans="1:23" x14ac:dyDescent="0.25">
      <c r="A4204">
        <v>4203</v>
      </c>
      <c r="B4204" t="s">
        <v>4</v>
      </c>
      <c r="C4204">
        <v>1</v>
      </c>
      <c r="D4204" t="s">
        <v>35</v>
      </c>
      <c r="E4204">
        <v>0.5</v>
      </c>
      <c r="F4204" t="s">
        <v>17</v>
      </c>
      <c r="G4204">
        <v>0.3</v>
      </c>
      <c r="H4204" t="s">
        <v>53</v>
      </c>
      <c r="I4204">
        <v>0.1</v>
      </c>
      <c r="Q4204">
        <v>1.2178285161772099E-3</v>
      </c>
      <c r="R4204">
        <v>352.82247944353651</v>
      </c>
      <c r="S4204">
        <v>20</v>
      </c>
      <c r="T4204">
        <v>1.9</v>
      </c>
      <c r="V4204" s="3" t="s">
        <v>140</v>
      </c>
      <c r="W4204" t="s">
        <v>65</v>
      </c>
    </row>
    <row r="4205" spans="1:23" x14ac:dyDescent="0.25">
      <c r="A4205">
        <v>4204</v>
      </c>
      <c r="B4205" t="s">
        <v>4</v>
      </c>
      <c r="C4205">
        <v>1</v>
      </c>
      <c r="D4205" t="s">
        <v>35</v>
      </c>
      <c r="E4205">
        <v>0.5</v>
      </c>
      <c r="F4205" t="s">
        <v>17</v>
      </c>
      <c r="G4205">
        <v>0.3</v>
      </c>
      <c r="H4205" t="s">
        <v>53</v>
      </c>
      <c r="I4205">
        <v>0.1</v>
      </c>
      <c r="Q4205">
        <v>6.5064605687081302E-4</v>
      </c>
      <c r="R4205">
        <v>303.019714341792</v>
      </c>
      <c r="S4205">
        <v>20</v>
      </c>
      <c r="T4205">
        <v>1.9</v>
      </c>
      <c r="V4205" s="3" t="s">
        <v>140</v>
      </c>
      <c r="W4205" t="s">
        <v>65</v>
      </c>
    </row>
    <row r="4206" spans="1:23" x14ac:dyDescent="0.25">
      <c r="A4206">
        <v>4205</v>
      </c>
      <c r="B4206" t="s">
        <v>4</v>
      </c>
      <c r="C4206">
        <v>1</v>
      </c>
      <c r="D4206" t="s">
        <v>35</v>
      </c>
      <c r="E4206">
        <v>0.5</v>
      </c>
      <c r="F4206" t="s">
        <v>17</v>
      </c>
      <c r="G4206">
        <v>0.3</v>
      </c>
      <c r="H4206" t="s">
        <v>53</v>
      </c>
      <c r="I4206">
        <v>0.1</v>
      </c>
      <c r="Q4206">
        <v>3.1770754244284701E-4</v>
      </c>
      <c r="R4206">
        <v>252.64090336350432</v>
      </c>
      <c r="S4206">
        <v>20</v>
      </c>
      <c r="T4206">
        <v>1.9</v>
      </c>
      <c r="V4206" s="3" t="s">
        <v>140</v>
      </c>
      <c r="W4206" t="s">
        <v>65</v>
      </c>
    </row>
    <row r="4207" spans="1:23" x14ac:dyDescent="0.25">
      <c r="A4207">
        <v>4206</v>
      </c>
      <c r="B4207" t="s">
        <v>4</v>
      </c>
      <c r="C4207">
        <v>1</v>
      </c>
      <c r="D4207" t="s">
        <v>35</v>
      </c>
      <c r="E4207">
        <v>0.5</v>
      </c>
      <c r="F4207" t="s">
        <v>17</v>
      </c>
      <c r="G4207">
        <v>0.3</v>
      </c>
      <c r="H4207" t="s">
        <v>53</v>
      </c>
      <c r="I4207">
        <v>0.1</v>
      </c>
      <c r="Q4207">
        <v>9.9491998429612099E-5</v>
      </c>
      <c r="R4207">
        <v>202.57820898556395</v>
      </c>
      <c r="S4207">
        <v>20</v>
      </c>
      <c r="T4207">
        <v>1.9</v>
      </c>
      <c r="V4207" s="3" t="s">
        <v>140</v>
      </c>
      <c r="W4207" t="s">
        <v>65</v>
      </c>
    </row>
    <row r="4208" spans="1:23" x14ac:dyDescent="0.25">
      <c r="A4208">
        <v>4207</v>
      </c>
      <c r="B4208" t="s">
        <v>4</v>
      </c>
      <c r="C4208">
        <v>1</v>
      </c>
      <c r="D4208" t="s">
        <v>35</v>
      </c>
      <c r="E4208">
        <v>0.5</v>
      </c>
      <c r="F4208" t="s">
        <v>17</v>
      </c>
      <c r="G4208">
        <v>0.3</v>
      </c>
      <c r="H4208" t="s">
        <v>21</v>
      </c>
      <c r="I4208">
        <v>0.1</v>
      </c>
      <c r="Q4208">
        <v>2.88370216988735E-3</v>
      </c>
      <c r="R4208">
        <v>501.6500869902045</v>
      </c>
      <c r="S4208">
        <v>20</v>
      </c>
      <c r="T4208">
        <v>0</v>
      </c>
      <c r="V4208" s="3" t="s">
        <v>140</v>
      </c>
      <c r="W4208" t="s">
        <v>65</v>
      </c>
    </row>
    <row r="4209" spans="1:23" x14ac:dyDescent="0.25">
      <c r="A4209">
        <v>4208</v>
      </c>
      <c r="B4209" t="s">
        <v>4</v>
      </c>
      <c r="C4209">
        <v>1</v>
      </c>
      <c r="D4209" t="s">
        <v>35</v>
      </c>
      <c r="E4209">
        <v>0.5</v>
      </c>
      <c r="F4209" t="s">
        <v>17</v>
      </c>
      <c r="G4209">
        <v>0.3</v>
      </c>
      <c r="H4209" t="s">
        <v>21</v>
      </c>
      <c r="I4209">
        <v>0.1</v>
      </c>
      <c r="Q4209">
        <v>2.2169666400109699E-3</v>
      </c>
      <c r="R4209">
        <v>451.12544636470579</v>
      </c>
      <c r="S4209">
        <v>20</v>
      </c>
      <c r="T4209">
        <v>0</v>
      </c>
      <c r="V4209" s="3" t="s">
        <v>140</v>
      </c>
      <c r="W4209" t="s">
        <v>65</v>
      </c>
    </row>
    <row r="4210" spans="1:23" x14ac:dyDescent="0.25">
      <c r="A4210">
        <v>4209</v>
      </c>
      <c r="B4210" t="s">
        <v>4</v>
      </c>
      <c r="C4210">
        <v>1</v>
      </c>
      <c r="D4210" t="s">
        <v>35</v>
      </c>
      <c r="E4210">
        <v>0.5</v>
      </c>
      <c r="F4210" t="s">
        <v>17</v>
      </c>
      <c r="G4210">
        <v>0.3</v>
      </c>
      <c r="H4210" t="s">
        <v>21</v>
      </c>
      <c r="I4210">
        <v>0.1</v>
      </c>
      <c r="Q4210">
        <v>1.3050365314306101E-3</v>
      </c>
      <c r="R4210">
        <v>402.86146754363529</v>
      </c>
      <c r="S4210">
        <v>20</v>
      </c>
      <c r="T4210">
        <v>0</v>
      </c>
      <c r="V4210" s="3" t="s">
        <v>140</v>
      </c>
      <c r="W4210" t="s">
        <v>65</v>
      </c>
    </row>
    <row r="4211" spans="1:23" x14ac:dyDescent="0.25">
      <c r="A4211">
        <v>4210</v>
      </c>
      <c r="B4211" t="s">
        <v>4</v>
      </c>
      <c r="C4211">
        <v>1</v>
      </c>
      <c r="D4211" t="s">
        <v>35</v>
      </c>
      <c r="E4211">
        <v>0.5</v>
      </c>
      <c r="F4211" t="s">
        <v>17</v>
      </c>
      <c r="G4211">
        <v>0.3</v>
      </c>
      <c r="H4211" t="s">
        <v>21</v>
      </c>
      <c r="I4211">
        <v>0.1</v>
      </c>
      <c r="Q4211">
        <v>9.1902505655062396E-4</v>
      </c>
      <c r="R4211">
        <v>352.82247944353651</v>
      </c>
      <c r="S4211">
        <v>20</v>
      </c>
      <c r="T4211">
        <v>0</v>
      </c>
      <c r="V4211" s="3" t="s">
        <v>140</v>
      </c>
      <c r="W4211" t="s">
        <v>65</v>
      </c>
    </row>
    <row r="4212" spans="1:23" x14ac:dyDescent="0.25">
      <c r="A4212">
        <v>4211</v>
      </c>
      <c r="B4212" t="s">
        <v>4</v>
      </c>
      <c r="C4212">
        <v>1</v>
      </c>
      <c r="D4212" t="s">
        <v>35</v>
      </c>
      <c r="E4212">
        <v>0.5</v>
      </c>
      <c r="F4212" t="s">
        <v>17</v>
      </c>
      <c r="G4212">
        <v>0.3</v>
      </c>
      <c r="H4212" t="s">
        <v>21</v>
      </c>
      <c r="I4212">
        <v>0.1</v>
      </c>
      <c r="Q4212">
        <v>3.6300120472388298E-4</v>
      </c>
      <c r="R4212">
        <v>303.019714341792</v>
      </c>
      <c r="S4212">
        <v>20</v>
      </c>
      <c r="T4212">
        <v>0</v>
      </c>
      <c r="V4212" s="3" t="s">
        <v>140</v>
      </c>
      <c r="W4212" t="s">
        <v>65</v>
      </c>
    </row>
    <row r="4213" spans="1:23" x14ac:dyDescent="0.25">
      <c r="A4213">
        <v>4212</v>
      </c>
      <c r="B4213" t="s">
        <v>4</v>
      </c>
      <c r="C4213">
        <v>1</v>
      </c>
      <c r="D4213" t="s">
        <v>35</v>
      </c>
      <c r="E4213">
        <v>0.5</v>
      </c>
      <c r="F4213" t="s">
        <v>17</v>
      </c>
      <c r="G4213">
        <v>0.3</v>
      </c>
      <c r="H4213" t="s">
        <v>21</v>
      </c>
      <c r="I4213">
        <v>0.1</v>
      </c>
      <c r="Q4213">
        <v>7.6914879271578306E-5</v>
      </c>
      <c r="R4213">
        <v>252.64090336350432</v>
      </c>
      <c r="S4213">
        <v>20</v>
      </c>
      <c r="T4213">
        <v>0</v>
      </c>
      <c r="V4213" s="3" t="s">
        <v>140</v>
      </c>
      <c r="W4213" t="s">
        <v>65</v>
      </c>
    </row>
    <row r="4214" spans="1:23" x14ac:dyDescent="0.25">
      <c r="A4214">
        <v>4213</v>
      </c>
      <c r="B4214" t="s">
        <v>4</v>
      </c>
      <c r="C4214">
        <v>1</v>
      </c>
      <c r="D4214" t="s">
        <v>35</v>
      </c>
      <c r="E4214">
        <v>0.5</v>
      </c>
      <c r="F4214" t="s">
        <v>17</v>
      </c>
      <c r="G4214">
        <v>0.3</v>
      </c>
      <c r="H4214" t="s">
        <v>21</v>
      </c>
      <c r="I4214">
        <v>0.1</v>
      </c>
      <c r="Q4214">
        <v>2.0407609774399098E-5</v>
      </c>
      <c r="R4214">
        <v>202.57820898556395</v>
      </c>
      <c r="S4214">
        <v>20</v>
      </c>
      <c r="T4214">
        <v>0</v>
      </c>
      <c r="V4214" s="3" t="s">
        <v>140</v>
      </c>
      <c r="W4214" t="s">
        <v>65</v>
      </c>
    </row>
    <row r="4215" spans="1:23" x14ac:dyDescent="0.25">
      <c r="A4215">
        <v>4214</v>
      </c>
      <c r="B4215" t="s">
        <v>4</v>
      </c>
      <c r="C4215">
        <v>1</v>
      </c>
      <c r="D4215" t="s">
        <v>35</v>
      </c>
      <c r="E4215">
        <v>0.5</v>
      </c>
      <c r="F4215" t="s">
        <v>17</v>
      </c>
      <c r="G4215">
        <v>0.3</v>
      </c>
      <c r="H4215" t="s">
        <v>21</v>
      </c>
      <c r="I4215">
        <v>0.1</v>
      </c>
      <c r="Q4215">
        <v>3.72759372031494E-3</v>
      </c>
      <c r="R4215">
        <v>501.6500869902045</v>
      </c>
      <c r="S4215">
        <v>20</v>
      </c>
      <c r="T4215">
        <v>1.9</v>
      </c>
      <c r="V4215" s="3" t="s">
        <v>140</v>
      </c>
      <c r="W4215" t="s">
        <v>65</v>
      </c>
    </row>
    <row r="4216" spans="1:23" x14ac:dyDescent="0.25">
      <c r="A4216">
        <v>4215</v>
      </c>
      <c r="B4216" t="s">
        <v>4</v>
      </c>
      <c r="C4216">
        <v>1</v>
      </c>
      <c r="D4216" t="s">
        <v>35</v>
      </c>
      <c r="E4216">
        <v>0.5</v>
      </c>
      <c r="F4216" t="s">
        <v>17</v>
      </c>
      <c r="G4216">
        <v>0.3</v>
      </c>
      <c r="H4216" t="s">
        <v>21</v>
      </c>
      <c r="I4216">
        <v>0.1</v>
      </c>
      <c r="Q4216">
        <v>2.9786945720946898E-3</v>
      </c>
      <c r="R4216">
        <v>451.12544636470579</v>
      </c>
      <c r="S4216">
        <v>20</v>
      </c>
      <c r="T4216">
        <v>1.9</v>
      </c>
      <c r="V4216" s="3" t="s">
        <v>140</v>
      </c>
      <c r="W4216" t="s">
        <v>65</v>
      </c>
    </row>
    <row r="4217" spans="1:23" x14ac:dyDescent="0.25">
      <c r="A4217">
        <v>4216</v>
      </c>
      <c r="B4217" t="s">
        <v>4</v>
      </c>
      <c r="C4217">
        <v>1</v>
      </c>
      <c r="D4217" t="s">
        <v>35</v>
      </c>
      <c r="E4217">
        <v>0.5</v>
      </c>
      <c r="F4217" t="s">
        <v>17</v>
      </c>
      <c r="G4217">
        <v>0.3</v>
      </c>
      <c r="H4217" t="s">
        <v>21</v>
      </c>
      <c r="I4217">
        <v>0.1</v>
      </c>
      <c r="Q4217">
        <v>1.58963970328961E-3</v>
      </c>
      <c r="R4217">
        <v>402.86146754363529</v>
      </c>
      <c r="S4217">
        <v>20</v>
      </c>
      <c r="T4217">
        <v>1.9</v>
      </c>
      <c r="V4217" s="3" t="s">
        <v>140</v>
      </c>
      <c r="W4217" t="s">
        <v>65</v>
      </c>
    </row>
    <row r="4218" spans="1:23" x14ac:dyDescent="0.25">
      <c r="A4218">
        <v>4217</v>
      </c>
      <c r="B4218" t="s">
        <v>4</v>
      </c>
      <c r="C4218">
        <v>1</v>
      </c>
      <c r="D4218" t="s">
        <v>35</v>
      </c>
      <c r="E4218">
        <v>0.5</v>
      </c>
      <c r="F4218" t="s">
        <v>17</v>
      </c>
      <c r="G4218">
        <v>0.3</v>
      </c>
      <c r="H4218" t="s">
        <v>21</v>
      </c>
      <c r="I4218">
        <v>0.1</v>
      </c>
      <c r="Q4218">
        <v>1.11033631816763E-3</v>
      </c>
      <c r="R4218">
        <v>352.82247944353651</v>
      </c>
      <c r="S4218">
        <v>20</v>
      </c>
      <c r="T4218">
        <v>1.9</v>
      </c>
      <c r="V4218" s="3" t="s">
        <v>140</v>
      </c>
      <c r="W4218" t="s">
        <v>65</v>
      </c>
    </row>
    <row r="4219" spans="1:23" x14ac:dyDescent="0.25">
      <c r="A4219">
        <v>4218</v>
      </c>
      <c r="B4219" t="s">
        <v>4</v>
      </c>
      <c r="C4219">
        <v>1</v>
      </c>
      <c r="D4219" t="s">
        <v>35</v>
      </c>
      <c r="E4219">
        <v>0.5</v>
      </c>
      <c r="F4219" t="s">
        <v>17</v>
      </c>
      <c r="G4219">
        <v>0.3</v>
      </c>
      <c r="H4219" t="s">
        <v>21</v>
      </c>
      <c r="I4219">
        <v>0.1</v>
      </c>
      <c r="Q4219">
        <v>6.4816908284944896E-4</v>
      </c>
      <c r="R4219">
        <v>303.019714341792</v>
      </c>
      <c r="S4219">
        <v>20</v>
      </c>
      <c r="T4219">
        <v>1.9</v>
      </c>
      <c r="V4219" s="3" t="s">
        <v>140</v>
      </c>
      <c r="W4219" t="s">
        <v>65</v>
      </c>
    </row>
    <row r="4220" spans="1:23" x14ac:dyDescent="0.25">
      <c r="A4220">
        <v>4219</v>
      </c>
      <c r="B4220" t="s">
        <v>4</v>
      </c>
      <c r="C4220">
        <v>1</v>
      </c>
      <c r="D4220" t="s">
        <v>35</v>
      </c>
      <c r="E4220">
        <v>0.5</v>
      </c>
      <c r="F4220" t="s">
        <v>17</v>
      </c>
      <c r="G4220">
        <v>0.3</v>
      </c>
      <c r="H4220" t="s">
        <v>21</v>
      </c>
      <c r="I4220">
        <v>0.1</v>
      </c>
      <c r="Q4220">
        <v>1.68761247578814E-4</v>
      </c>
      <c r="R4220">
        <v>252.64090336350432</v>
      </c>
      <c r="S4220">
        <v>20</v>
      </c>
      <c r="T4220">
        <v>1.9</v>
      </c>
      <c r="V4220" s="3" t="s">
        <v>140</v>
      </c>
      <c r="W4220" t="s">
        <v>65</v>
      </c>
    </row>
    <row r="4221" spans="1:23" x14ac:dyDescent="0.25">
      <c r="A4221">
        <v>4220</v>
      </c>
      <c r="B4221" t="s">
        <v>4</v>
      </c>
      <c r="C4221">
        <v>1</v>
      </c>
      <c r="D4221" t="s">
        <v>35</v>
      </c>
      <c r="E4221">
        <v>0.5</v>
      </c>
      <c r="F4221" t="s">
        <v>17</v>
      </c>
      <c r="G4221">
        <v>0.3</v>
      </c>
      <c r="H4221" t="s">
        <v>21</v>
      </c>
      <c r="I4221">
        <v>0.1</v>
      </c>
      <c r="Q4221">
        <v>4.5955517640550002E-5</v>
      </c>
      <c r="R4221">
        <v>202.57820898556395</v>
      </c>
      <c r="S4221">
        <v>20</v>
      </c>
      <c r="T4221">
        <v>1.9</v>
      </c>
      <c r="V4221" s="3" t="s">
        <v>140</v>
      </c>
      <c r="W4221" t="s">
        <v>65</v>
      </c>
    </row>
    <row r="4222" spans="1:23" x14ac:dyDescent="0.25">
      <c r="A4222">
        <v>4221</v>
      </c>
      <c r="B4222" t="s">
        <v>4</v>
      </c>
      <c r="C4222">
        <v>1</v>
      </c>
      <c r="D4222" t="s">
        <v>35</v>
      </c>
      <c r="E4222">
        <v>0.5</v>
      </c>
      <c r="F4222" t="s">
        <v>17</v>
      </c>
      <c r="G4222">
        <v>0.3</v>
      </c>
      <c r="H4222" t="s">
        <v>21</v>
      </c>
      <c r="I4222">
        <v>0.1</v>
      </c>
      <c r="Q4222">
        <v>1.85879189114656E-3</v>
      </c>
      <c r="R4222">
        <v>501.6500869902045</v>
      </c>
      <c r="S4222">
        <v>20</v>
      </c>
      <c r="T4222">
        <v>0</v>
      </c>
      <c r="V4222" s="3" t="s">
        <v>140</v>
      </c>
      <c r="W4222" t="s">
        <v>65</v>
      </c>
    </row>
    <row r="4223" spans="1:23" x14ac:dyDescent="0.25">
      <c r="A4223">
        <v>4222</v>
      </c>
      <c r="B4223" t="s">
        <v>4</v>
      </c>
      <c r="C4223">
        <v>1</v>
      </c>
      <c r="D4223" t="s">
        <v>35</v>
      </c>
      <c r="E4223">
        <v>0.5</v>
      </c>
      <c r="F4223" t="s">
        <v>17</v>
      </c>
      <c r="G4223">
        <v>0.3</v>
      </c>
      <c r="H4223" t="s">
        <v>21</v>
      </c>
      <c r="I4223">
        <v>0.1</v>
      </c>
      <c r="Q4223">
        <v>9.1524731087738904E-4</v>
      </c>
      <c r="R4223">
        <v>451.12544636470579</v>
      </c>
      <c r="S4223">
        <v>20</v>
      </c>
      <c r="T4223">
        <v>0</v>
      </c>
      <c r="V4223" s="3" t="s">
        <v>140</v>
      </c>
      <c r="W4223" t="s">
        <v>65</v>
      </c>
    </row>
    <row r="4224" spans="1:23" x14ac:dyDescent="0.25">
      <c r="A4224">
        <v>4223</v>
      </c>
      <c r="B4224" t="s">
        <v>4</v>
      </c>
      <c r="C4224">
        <v>1</v>
      </c>
      <c r="D4224" t="s">
        <v>35</v>
      </c>
      <c r="E4224">
        <v>0.5</v>
      </c>
      <c r="F4224" t="s">
        <v>17</v>
      </c>
      <c r="G4224">
        <v>0.3</v>
      </c>
      <c r="H4224" t="s">
        <v>21</v>
      </c>
      <c r="I4224">
        <v>0.1</v>
      </c>
      <c r="Q4224">
        <v>6.4223254222293697E-4</v>
      </c>
      <c r="R4224">
        <v>402.86146754363529</v>
      </c>
      <c r="S4224">
        <v>20</v>
      </c>
      <c r="T4224">
        <v>0</v>
      </c>
      <c r="V4224" s="3" t="s">
        <v>140</v>
      </c>
      <c r="W4224" t="s">
        <v>65</v>
      </c>
    </row>
    <row r="4225" spans="1:23" x14ac:dyDescent="0.25">
      <c r="A4225">
        <v>4224</v>
      </c>
      <c r="B4225" t="s">
        <v>4</v>
      </c>
      <c r="C4225">
        <v>1</v>
      </c>
      <c r="D4225" t="s">
        <v>35</v>
      </c>
      <c r="E4225">
        <v>0.5</v>
      </c>
      <c r="F4225" t="s">
        <v>17</v>
      </c>
      <c r="G4225">
        <v>0.3</v>
      </c>
      <c r="H4225" t="s">
        <v>21</v>
      </c>
      <c r="I4225">
        <v>0.1</v>
      </c>
      <c r="Q4225">
        <v>2.5342307357913E-4</v>
      </c>
      <c r="R4225">
        <v>352.82247944353651</v>
      </c>
      <c r="S4225">
        <v>20</v>
      </c>
      <c r="T4225">
        <v>0</v>
      </c>
      <c r="V4225" s="3" t="s">
        <v>140</v>
      </c>
      <c r="W4225" t="s">
        <v>65</v>
      </c>
    </row>
    <row r="4226" spans="1:23" x14ac:dyDescent="0.25">
      <c r="A4226">
        <v>4225</v>
      </c>
      <c r="B4226" t="s">
        <v>4</v>
      </c>
      <c r="C4226">
        <v>1</v>
      </c>
      <c r="D4226" t="s">
        <v>35</v>
      </c>
      <c r="E4226">
        <v>0.5</v>
      </c>
      <c r="F4226" t="s">
        <v>17</v>
      </c>
      <c r="G4226">
        <v>0.3</v>
      </c>
      <c r="H4226" t="s">
        <v>21</v>
      </c>
      <c r="I4226">
        <v>0.1</v>
      </c>
      <c r="Q4226">
        <v>1E-4</v>
      </c>
      <c r="R4226">
        <v>303.019714341792</v>
      </c>
      <c r="S4226">
        <v>20</v>
      </c>
      <c r="T4226">
        <v>0</v>
      </c>
      <c r="V4226" s="3" t="s">
        <v>140</v>
      </c>
      <c r="W4226" t="s">
        <v>65</v>
      </c>
    </row>
    <row r="4227" spans="1:23" x14ac:dyDescent="0.25">
      <c r="A4227">
        <v>4226</v>
      </c>
      <c r="B4227" t="s">
        <v>4</v>
      </c>
      <c r="C4227">
        <v>1</v>
      </c>
      <c r="D4227" t="s">
        <v>35</v>
      </c>
      <c r="E4227">
        <v>0.5</v>
      </c>
      <c r="F4227" t="s">
        <v>17</v>
      </c>
      <c r="G4227">
        <v>0.3</v>
      </c>
      <c r="H4227" t="s">
        <v>21</v>
      </c>
      <c r="I4227">
        <v>0.1</v>
      </c>
      <c r="Q4227">
        <v>3.4551072945922098E-5</v>
      </c>
      <c r="R4227">
        <v>252.64090336350432</v>
      </c>
      <c r="S4227">
        <v>20</v>
      </c>
      <c r="T4227">
        <v>0</v>
      </c>
      <c r="V4227" s="3" t="s">
        <v>140</v>
      </c>
      <c r="W4227" t="s">
        <v>65</v>
      </c>
    </row>
    <row r="4228" spans="1:23" x14ac:dyDescent="0.25">
      <c r="A4228">
        <v>4227</v>
      </c>
      <c r="B4228" t="s">
        <v>4</v>
      </c>
      <c r="C4228">
        <v>1</v>
      </c>
      <c r="D4228" t="s">
        <v>35</v>
      </c>
      <c r="E4228">
        <v>0.5</v>
      </c>
      <c r="F4228" t="s">
        <v>17</v>
      </c>
      <c r="G4228">
        <v>0.3</v>
      </c>
      <c r="H4228" t="s">
        <v>21</v>
      </c>
      <c r="I4228">
        <v>0.1</v>
      </c>
      <c r="Q4228">
        <v>1.304321386719E-5</v>
      </c>
      <c r="R4228">
        <v>202.57820898556395</v>
      </c>
      <c r="S4228">
        <v>20</v>
      </c>
      <c r="T4228">
        <v>0</v>
      </c>
      <c r="V4228" s="3" t="s">
        <v>140</v>
      </c>
      <c r="W4228" t="s">
        <v>65</v>
      </c>
    </row>
    <row r="4229" spans="1:23" x14ac:dyDescent="0.25">
      <c r="A4229">
        <v>4228</v>
      </c>
      <c r="B4229" t="s">
        <v>4</v>
      </c>
      <c r="C4229">
        <v>1</v>
      </c>
      <c r="D4229" t="s">
        <v>35</v>
      </c>
      <c r="E4229">
        <v>0.5</v>
      </c>
      <c r="F4229" t="s">
        <v>17</v>
      </c>
      <c r="G4229">
        <v>0.3</v>
      </c>
      <c r="H4229" t="s">
        <v>21</v>
      </c>
      <c r="I4229">
        <v>0.1</v>
      </c>
      <c r="Q4229">
        <v>2.1989820084842302E-3</v>
      </c>
      <c r="R4229">
        <v>501.6500869902045</v>
      </c>
      <c r="S4229">
        <v>20</v>
      </c>
      <c r="T4229">
        <v>1.9</v>
      </c>
      <c r="V4229" s="3" t="s">
        <v>140</v>
      </c>
      <c r="W4229" t="s">
        <v>65</v>
      </c>
    </row>
    <row r="4230" spans="1:23" x14ac:dyDescent="0.25">
      <c r="A4230">
        <v>4229</v>
      </c>
      <c r="B4230" t="s">
        <v>4</v>
      </c>
      <c r="C4230">
        <v>1</v>
      </c>
      <c r="D4230" t="s">
        <v>35</v>
      </c>
      <c r="E4230">
        <v>0.5</v>
      </c>
      <c r="F4230" t="s">
        <v>17</v>
      </c>
      <c r="G4230">
        <v>0.3</v>
      </c>
      <c r="H4230" t="s">
        <v>21</v>
      </c>
      <c r="I4230">
        <v>0.1</v>
      </c>
      <c r="Q4230">
        <v>1.28690888832907E-3</v>
      </c>
      <c r="R4230">
        <v>451.12544636470579</v>
      </c>
      <c r="S4230">
        <v>20</v>
      </c>
      <c r="T4230">
        <v>1.9</v>
      </c>
      <c r="V4230" s="3" t="s">
        <v>140</v>
      </c>
      <c r="W4230" t="s">
        <v>65</v>
      </c>
    </row>
    <row r="4231" spans="1:23" x14ac:dyDescent="0.25">
      <c r="A4231">
        <v>4230</v>
      </c>
      <c r="B4231" t="s">
        <v>4</v>
      </c>
      <c r="C4231">
        <v>1</v>
      </c>
      <c r="D4231" t="s">
        <v>35</v>
      </c>
      <c r="E4231">
        <v>0.5</v>
      </c>
      <c r="F4231" t="s">
        <v>17</v>
      </c>
      <c r="G4231">
        <v>0.3</v>
      </c>
      <c r="H4231" t="s">
        <v>21</v>
      </c>
      <c r="I4231">
        <v>0.1</v>
      </c>
      <c r="Q4231">
        <v>7.8667888441550195E-4</v>
      </c>
      <c r="R4231">
        <v>402.86146754363529</v>
      </c>
      <c r="S4231">
        <v>20</v>
      </c>
      <c r="T4231">
        <v>1.9</v>
      </c>
      <c r="V4231" s="3" t="s">
        <v>140</v>
      </c>
      <c r="W4231" t="s">
        <v>65</v>
      </c>
    </row>
    <row r="4232" spans="1:23" x14ac:dyDescent="0.25">
      <c r="A4232">
        <v>4231</v>
      </c>
      <c r="B4232" t="s">
        <v>4</v>
      </c>
      <c r="C4232">
        <v>1</v>
      </c>
      <c r="D4232" t="s">
        <v>35</v>
      </c>
      <c r="E4232">
        <v>0.5</v>
      </c>
      <c r="F4232" t="s">
        <v>17</v>
      </c>
      <c r="G4232">
        <v>0.3</v>
      </c>
      <c r="H4232" t="s">
        <v>21</v>
      </c>
      <c r="I4232">
        <v>0.1</v>
      </c>
      <c r="Q4232">
        <v>4.2071329595958997E-4</v>
      </c>
      <c r="R4232">
        <v>352.82247944353651</v>
      </c>
      <c r="S4232">
        <v>20</v>
      </c>
      <c r="T4232">
        <v>1.9</v>
      </c>
      <c r="V4232" s="3" t="s">
        <v>140</v>
      </c>
      <c r="W4232" t="s">
        <v>65</v>
      </c>
    </row>
    <row r="4233" spans="1:23" x14ac:dyDescent="0.25">
      <c r="A4233">
        <v>4232</v>
      </c>
      <c r="B4233" t="s">
        <v>4</v>
      </c>
      <c r="C4233">
        <v>1</v>
      </c>
      <c r="D4233" t="s">
        <v>35</v>
      </c>
      <c r="E4233">
        <v>0.5</v>
      </c>
      <c r="F4233" t="s">
        <v>17</v>
      </c>
      <c r="G4233">
        <v>0.3</v>
      </c>
      <c r="H4233" t="s">
        <v>21</v>
      </c>
      <c r="I4233">
        <v>0.1</v>
      </c>
      <c r="Q4233">
        <v>8.8694920058338301E-5</v>
      </c>
      <c r="R4233">
        <v>303.019714341792</v>
      </c>
      <c r="S4233">
        <v>20</v>
      </c>
      <c r="T4233">
        <v>1.9</v>
      </c>
      <c r="V4233" s="3" t="s">
        <v>140</v>
      </c>
      <c r="W4233" t="s">
        <v>65</v>
      </c>
    </row>
    <row r="4234" spans="1:23" x14ac:dyDescent="0.25">
      <c r="A4234">
        <v>4233</v>
      </c>
      <c r="B4234" t="s">
        <v>4</v>
      </c>
      <c r="C4234">
        <v>1</v>
      </c>
      <c r="D4234" t="s">
        <v>35</v>
      </c>
      <c r="E4234">
        <v>0.5</v>
      </c>
      <c r="F4234" t="s">
        <v>17</v>
      </c>
      <c r="G4234">
        <v>0.3</v>
      </c>
      <c r="H4234" t="s">
        <v>21</v>
      </c>
      <c r="I4234">
        <v>0.1</v>
      </c>
      <c r="Q4234">
        <v>3.6279257719004797E-5</v>
      </c>
      <c r="R4234">
        <v>252.64090336350432</v>
      </c>
      <c r="S4234">
        <v>20</v>
      </c>
      <c r="T4234">
        <v>1.9</v>
      </c>
      <c r="V4234" s="3" t="s">
        <v>140</v>
      </c>
      <c r="W4234" t="s">
        <v>65</v>
      </c>
    </row>
    <row r="4235" spans="1:23" x14ac:dyDescent="0.25">
      <c r="A4235">
        <v>4234</v>
      </c>
      <c r="B4235" t="s">
        <v>4</v>
      </c>
      <c r="C4235">
        <v>1</v>
      </c>
      <c r="D4235" t="s">
        <v>35</v>
      </c>
      <c r="E4235">
        <v>0.5</v>
      </c>
      <c r="F4235" t="s">
        <v>17</v>
      </c>
      <c r="G4235">
        <v>0.3</v>
      </c>
      <c r="H4235" t="s">
        <v>21</v>
      </c>
      <c r="I4235">
        <v>0.1</v>
      </c>
      <c r="Q4235">
        <v>1.0868966561440299E-5</v>
      </c>
      <c r="R4235">
        <v>202.57820898556395</v>
      </c>
      <c r="S4235">
        <v>20</v>
      </c>
      <c r="T4235">
        <v>1.9</v>
      </c>
      <c r="V4235" s="3" t="s">
        <v>140</v>
      </c>
      <c r="W4235" t="s">
        <v>65</v>
      </c>
    </row>
    <row r="4236" spans="1:23" x14ac:dyDescent="0.25">
      <c r="A4236">
        <v>4235</v>
      </c>
      <c r="B4236" t="s">
        <v>4</v>
      </c>
      <c r="C4236">
        <v>1</v>
      </c>
      <c r="D4236" t="s">
        <v>35</v>
      </c>
      <c r="E4236">
        <v>0.5</v>
      </c>
      <c r="F4236" t="s">
        <v>17</v>
      </c>
      <c r="G4236">
        <v>0.3</v>
      </c>
      <c r="H4236" t="s">
        <v>11</v>
      </c>
      <c r="I4236">
        <v>0.1</v>
      </c>
      <c r="Q4236">
        <v>1.03480512607927E-3</v>
      </c>
      <c r="R4236">
        <v>501.6500869902045</v>
      </c>
      <c r="S4236">
        <v>20</v>
      </c>
      <c r="T4236">
        <v>0</v>
      </c>
      <c r="V4236" s="3" t="s">
        <v>140</v>
      </c>
      <c r="W4236" t="s">
        <v>65</v>
      </c>
    </row>
    <row r="4237" spans="1:23" x14ac:dyDescent="0.25">
      <c r="A4237">
        <v>4236</v>
      </c>
      <c r="B4237" t="s">
        <v>4</v>
      </c>
      <c r="C4237">
        <v>1</v>
      </c>
      <c r="D4237" t="s">
        <v>35</v>
      </c>
      <c r="E4237">
        <v>0.5</v>
      </c>
      <c r="F4237" t="s">
        <v>17</v>
      </c>
      <c r="G4237">
        <v>0.3</v>
      </c>
      <c r="H4237" t="s">
        <v>11</v>
      </c>
      <c r="I4237">
        <v>0.1</v>
      </c>
      <c r="Q4237">
        <v>5.56892353283698E-4</v>
      </c>
      <c r="R4237">
        <v>451.12544636470579</v>
      </c>
      <c r="S4237">
        <v>20</v>
      </c>
      <c r="T4237">
        <v>0</v>
      </c>
      <c r="V4237" s="3" t="s">
        <v>140</v>
      </c>
      <c r="W4237" t="s">
        <v>65</v>
      </c>
    </row>
    <row r="4238" spans="1:23" x14ac:dyDescent="0.25">
      <c r="A4238">
        <v>4237</v>
      </c>
      <c r="B4238" t="s">
        <v>4</v>
      </c>
      <c r="C4238">
        <v>1</v>
      </c>
      <c r="D4238" t="s">
        <v>35</v>
      </c>
      <c r="E4238">
        <v>0.5</v>
      </c>
      <c r="F4238" t="s">
        <v>17</v>
      </c>
      <c r="G4238">
        <v>0.3</v>
      </c>
      <c r="H4238" t="s">
        <v>11</v>
      </c>
      <c r="I4238">
        <v>0.1</v>
      </c>
      <c r="Q4238">
        <v>3.4285475675538798E-4</v>
      </c>
      <c r="R4238">
        <v>402.86146754363529</v>
      </c>
      <c r="S4238">
        <v>20</v>
      </c>
      <c r="T4238">
        <v>0</v>
      </c>
      <c r="V4238" s="3" t="s">
        <v>140</v>
      </c>
      <c r="W4238" t="s">
        <v>65</v>
      </c>
    </row>
    <row r="4239" spans="1:23" x14ac:dyDescent="0.25">
      <c r="A4239">
        <v>4238</v>
      </c>
      <c r="B4239" t="s">
        <v>4</v>
      </c>
      <c r="C4239">
        <v>1</v>
      </c>
      <c r="D4239" t="s">
        <v>35</v>
      </c>
      <c r="E4239">
        <v>0.5</v>
      </c>
      <c r="F4239" t="s">
        <v>17</v>
      </c>
      <c r="G4239">
        <v>0.3</v>
      </c>
      <c r="H4239" t="s">
        <v>11</v>
      </c>
      <c r="I4239">
        <v>0.1</v>
      </c>
      <c r="Q4239">
        <v>1.35252888708002E-4</v>
      </c>
      <c r="R4239">
        <v>352.82247944353651</v>
      </c>
      <c r="S4239">
        <v>20</v>
      </c>
      <c r="T4239">
        <v>0</v>
      </c>
      <c r="V4239" s="3" t="s">
        <v>140</v>
      </c>
      <c r="W4239" t="s">
        <v>65</v>
      </c>
    </row>
    <row r="4240" spans="1:23" x14ac:dyDescent="0.25">
      <c r="A4240">
        <v>4239</v>
      </c>
      <c r="B4240" t="s">
        <v>4</v>
      </c>
      <c r="C4240">
        <v>1</v>
      </c>
      <c r="D4240" t="s">
        <v>35</v>
      </c>
      <c r="E4240">
        <v>0.5</v>
      </c>
      <c r="F4240" t="s">
        <v>17</v>
      </c>
      <c r="G4240">
        <v>0.3</v>
      </c>
      <c r="H4240" t="s">
        <v>11</v>
      </c>
      <c r="I4240">
        <v>0.1</v>
      </c>
      <c r="Q4240">
        <v>4.8860497415151098E-5</v>
      </c>
      <c r="R4240">
        <v>303.019714341792</v>
      </c>
      <c r="S4240">
        <v>20</v>
      </c>
      <c r="T4240">
        <v>0</v>
      </c>
      <c r="V4240" s="3" t="s">
        <v>140</v>
      </c>
      <c r="W4240" t="s">
        <v>65</v>
      </c>
    </row>
    <row r="4241" spans="1:23" x14ac:dyDescent="0.25">
      <c r="A4241">
        <v>4240</v>
      </c>
      <c r="B4241" t="s">
        <v>4</v>
      </c>
      <c r="C4241">
        <v>1</v>
      </c>
      <c r="D4241" t="s">
        <v>35</v>
      </c>
      <c r="E4241">
        <v>0.5</v>
      </c>
      <c r="F4241" t="s">
        <v>17</v>
      </c>
      <c r="G4241">
        <v>0.3</v>
      </c>
      <c r="H4241" t="s">
        <v>11</v>
      </c>
      <c r="I4241">
        <v>0.1</v>
      </c>
      <c r="Q4241">
        <v>2.02011878768557E-5</v>
      </c>
      <c r="R4241">
        <v>252.64090336350432</v>
      </c>
      <c r="S4241">
        <v>20</v>
      </c>
      <c r="T4241">
        <v>0</v>
      </c>
      <c r="V4241" s="3" t="s">
        <v>140</v>
      </c>
      <c r="W4241" t="s">
        <v>65</v>
      </c>
    </row>
    <row r="4242" spans="1:23" x14ac:dyDescent="0.25">
      <c r="A4242">
        <v>4241</v>
      </c>
      <c r="B4242" t="s">
        <v>4</v>
      </c>
      <c r="C4242">
        <v>1</v>
      </c>
      <c r="D4242" t="s">
        <v>35</v>
      </c>
      <c r="E4242">
        <v>0.5</v>
      </c>
      <c r="F4242" t="s">
        <v>17</v>
      </c>
      <c r="G4242">
        <v>0.3</v>
      </c>
      <c r="H4242" t="s">
        <v>11</v>
      </c>
      <c r="I4242">
        <v>0.1</v>
      </c>
      <c r="Q4242">
        <v>8.3684049685772593E-6</v>
      </c>
      <c r="R4242">
        <v>202.57820898556395</v>
      </c>
      <c r="S4242">
        <v>20</v>
      </c>
      <c r="T4242">
        <v>0</v>
      </c>
      <c r="V4242" s="3" t="s">
        <v>140</v>
      </c>
      <c r="W4242" t="s">
        <v>65</v>
      </c>
    </row>
    <row r="4243" spans="1:23" x14ac:dyDescent="0.25">
      <c r="A4243">
        <v>4242</v>
      </c>
      <c r="B4243" t="s">
        <v>4</v>
      </c>
      <c r="C4243">
        <v>1</v>
      </c>
      <c r="D4243" t="s">
        <v>35</v>
      </c>
      <c r="E4243">
        <v>0.5</v>
      </c>
      <c r="F4243" t="s">
        <v>17</v>
      </c>
      <c r="G4243">
        <v>0.3</v>
      </c>
      <c r="H4243" t="s">
        <v>11</v>
      </c>
      <c r="I4243">
        <v>0.1</v>
      </c>
      <c r="Q4243">
        <v>1.21455052040273E-3</v>
      </c>
      <c r="R4243">
        <v>501.6500869902045</v>
      </c>
      <c r="S4243">
        <v>20</v>
      </c>
      <c r="T4243">
        <v>1.9</v>
      </c>
      <c r="V4243" s="3" t="s">
        <v>140</v>
      </c>
      <c r="W4243" t="s">
        <v>65</v>
      </c>
    </row>
    <row r="4244" spans="1:23" x14ac:dyDescent="0.25">
      <c r="A4244">
        <v>4243</v>
      </c>
      <c r="B4244" t="s">
        <v>4</v>
      </c>
      <c r="C4244">
        <v>1</v>
      </c>
      <c r="D4244" t="s">
        <v>35</v>
      </c>
      <c r="E4244">
        <v>0.5</v>
      </c>
      <c r="F4244" t="s">
        <v>17</v>
      </c>
      <c r="G4244">
        <v>0.3</v>
      </c>
      <c r="H4244" t="s">
        <v>11</v>
      </c>
      <c r="I4244">
        <v>0.1</v>
      </c>
      <c r="Q4244">
        <v>7.7555104901494399E-4</v>
      </c>
      <c r="R4244">
        <v>451.12544636470579</v>
      </c>
      <c r="S4244">
        <v>20</v>
      </c>
      <c r="T4244">
        <v>1.9</v>
      </c>
      <c r="V4244" s="3" t="s">
        <v>140</v>
      </c>
      <c r="W4244" t="s">
        <v>65</v>
      </c>
    </row>
    <row r="4245" spans="1:23" x14ac:dyDescent="0.25">
      <c r="A4245">
        <v>4244</v>
      </c>
      <c r="B4245" t="s">
        <v>4</v>
      </c>
      <c r="C4245">
        <v>1</v>
      </c>
      <c r="D4245" t="s">
        <v>35</v>
      </c>
      <c r="E4245">
        <v>0.5</v>
      </c>
      <c r="F4245" t="s">
        <v>17</v>
      </c>
      <c r="G4245">
        <v>0.3</v>
      </c>
      <c r="H4245" t="s">
        <v>11</v>
      </c>
      <c r="I4245">
        <v>0.1</v>
      </c>
      <c r="Q4245">
        <v>4.7350511557749998E-4</v>
      </c>
      <c r="R4245">
        <v>402.86146754363529</v>
      </c>
      <c r="S4245">
        <v>20</v>
      </c>
      <c r="T4245">
        <v>1.9</v>
      </c>
      <c r="V4245" s="3" t="s">
        <v>140</v>
      </c>
      <c r="W4245" t="s">
        <v>65</v>
      </c>
    </row>
    <row r="4246" spans="1:23" x14ac:dyDescent="0.25">
      <c r="A4246">
        <v>4245</v>
      </c>
      <c r="B4246" t="s">
        <v>4</v>
      </c>
      <c r="C4246">
        <v>1</v>
      </c>
      <c r="D4246" t="s">
        <v>35</v>
      </c>
      <c r="E4246">
        <v>0.5</v>
      </c>
      <c r="F4246" t="s">
        <v>17</v>
      </c>
      <c r="G4246">
        <v>0.3</v>
      </c>
      <c r="H4246" t="s">
        <v>11</v>
      </c>
      <c r="I4246">
        <v>0.1</v>
      </c>
      <c r="Q4246">
        <v>3.3073527641255498E-4</v>
      </c>
      <c r="R4246">
        <v>352.82247944353651</v>
      </c>
      <c r="S4246">
        <v>20</v>
      </c>
      <c r="T4246">
        <v>1.9</v>
      </c>
      <c r="V4246" s="3" t="s">
        <v>140</v>
      </c>
      <c r="W4246" t="s">
        <v>65</v>
      </c>
    </row>
    <row r="4247" spans="1:23" x14ac:dyDescent="0.25">
      <c r="A4247">
        <v>4246</v>
      </c>
      <c r="B4247" t="s">
        <v>4</v>
      </c>
      <c r="C4247">
        <v>1</v>
      </c>
      <c r="D4247" t="s">
        <v>35</v>
      </c>
      <c r="E4247">
        <v>0.5</v>
      </c>
      <c r="F4247" t="s">
        <v>17</v>
      </c>
      <c r="G4247">
        <v>0.3</v>
      </c>
      <c r="H4247" t="s">
        <v>11</v>
      </c>
      <c r="I4247">
        <v>0.1</v>
      </c>
      <c r="Q4247">
        <v>9.4194593017998503E-5</v>
      </c>
      <c r="R4247">
        <v>303.019714341792</v>
      </c>
      <c r="S4247">
        <v>20</v>
      </c>
      <c r="T4247">
        <v>1.9</v>
      </c>
      <c r="V4247" s="3" t="s">
        <v>140</v>
      </c>
      <c r="W4247" t="s">
        <v>65</v>
      </c>
    </row>
    <row r="4248" spans="1:23" x14ac:dyDescent="0.25">
      <c r="A4248">
        <v>4247</v>
      </c>
      <c r="B4248" t="s">
        <v>4</v>
      </c>
      <c r="C4248">
        <v>1</v>
      </c>
      <c r="D4248" t="s">
        <v>35</v>
      </c>
      <c r="E4248">
        <v>0.5</v>
      </c>
      <c r="F4248" t="s">
        <v>17</v>
      </c>
      <c r="G4248">
        <v>0.3</v>
      </c>
      <c r="H4248" t="s">
        <v>11</v>
      </c>
      <c r="I4248">
        <v>0.1</v>
      </c>
      <c r="Q4248">
        <v>2.24207094478061E-5</v>
      </c>
      <c r="R4248">
        <v>252.64090336350432</v>
      </c>
      <c r="S4248">
        <v>20</v>
      </c>
      <c r="T4248">
        <v>1.9</v>
      </c>
      <c r="V4248" s="3" t="s">
        <v>140</v>
      </c>
      <c r="W4248" t="s">
        <v>65</v>
      </c>
    </row>
    <row r="4249" spans="1:23" x14ac:dyDescent="0.25">
      <c r="A4249">
        <v>4248</v>
      </c>
      <c r="B4249" t="s">
        <v>4</v>
      </c>
      <c r="C4249">
        <v>1</v>
      </c>
      <c r="D4249" t="s">
        <v>35</v>
      </c>
      <c r="E4249">
        <v>0.5</v>
      </c>
      <c r="F4249" t="s">
        <v>17</v>
      </c>
      <c r="G4249">
        <v>0.3</v>
      </c>
      <c r="H4249" t="s">
        <v>11</v>
      </c>
      <c r="I4249">
        <v>0.1</v>
      </c>
      <c r="Q4249">
        <v>7.6404138490585599E-6</v>
      </c>
      <c r="R4249">
        <v>202.57820898556395</v>
      </c>
      <c r="S4249">
        <v>20</v>
      </c>
      <c r="T4249">
        <v>1.9</v>
      </c>
      <c r="V4249" s="3" t="s">
        <v>140</v>
      </c>
      <c r="W4249" t="s">
        <v>65</v>
      </c>
    </row>
    <row r="4250" spans="1:23" x14ac:dyDescent="0.25">
      <c r="A4250">
        <v>4249</v>
      </c>
      <c r="B4250" t="s">
        <v>4</v>
      </c>
      <c r="C4250">
        <v>1</v>
      </c>
      <c r="D4250" t="s">
        <v>35</v>
      </c>
      <c r="E4250">
        <v>0.5</v>
      </c>
      <c r="F4250" t="s">
        <v>17</v>
      </c>
      <c r="G4250">
        <v>0.3</v>
      </c>
      <c r="H4250" t="s">
        <v>11</v>
      </c>
      <c r="I4250">
        <v>0.1</v>
      </c>
      <c r="Q4250">
        <v>3.1622776601683699E-3</v>
      </c>
      <c r="R4250">
        <v>501.6500869902045</v>
      </c>
      <c r="S4250">
        <v>20</v>
      </c>
      <c r="T4250">
        <v>0</v>
      </c>
      <c r="V4250" s="3" t="s">
        <v>140</v>
      </c>
      <c r="W4250" t="s">
        <v>65</v>
      </c>
    </row>
    <row r="4251" spans="1:23" x14ac:dyDescent="0.25">
      <c r="A4251">
        <v>4250</v>
      </c>
      <c r="B4251" t="s">
        <v>4</v>
      </c>
      <c r="C4251">
        <v>1</v>
      </c>
      <c r="D4251" t="s">
        <v>35</v>
      </c>
      <c r="E4251">
        <v>0.5</v>
      </c>
      <c r="F4251" t="s">
        <v>17</v>
      </c>
      <c r="G4251">
        <v>0.3</v>
      </c>
      <c r="H4251" t="s">
        <v>11</v>
      </c>
      <c r="I4251">
        <v>0.1</v>
      </c>
      <c r="Q4251">
        <v>2.2189823414589601E-3</v>
      </c>
      <c r="R4251">
        <v>451.12544636470579</v>
      </c>
      <c r="S4251">
        <v>20</v>
      </c>
      <c r="T4251">
        <v>0</v>
      </c>
      <c r="V4251" s="3" t="s">
        <v>140</v>
      </c>
      <c r="W4251" t="s">
        <v>65</v>
      </c>
    </row>
    <row r="4252" spans="1:23" x14ac:dyDescent="0.25">
      <c r="A4252">
        <v>4251</v>
      </c>
      <c r="B4252" t="s">
        <v>4</v>
      </c>
      <c r="C4252">
        <v>1</v>
      </c>
      <c r="D4252" t="s">
        <v>35</v>
      </c>
      <c r="E4252">
        <v>0.5</v>
      </c>
      <c r="F4252" t="s">
        <v>17</v>
      </c>
      <c r="G4252">
        <v>0.3</v>
      </c>
      <c r="H4252" t="s">
        <v>11</v>
      </c>
      <c r="I4252">
        <v>0.1</v>
      </c>
      <c r="Q4252">
        <v>1.2478254704700201E-3</v>
      </c>
      <c r="R4252">
        <v>402.86146754363529</v>
      </c>
      <c r="S4252">
        <v>20</v>
      </c>
      <c r="T4252">
        <v>0</v>
      </c>
      <c r="V4252" s="3" t="s">
        <v>140</v>
      </c>
      <c r="W4252" t="s">
        <v>65</v>
      </c>
    </row>
    <row r="4253" spans="1:23" x14ac:dyDescent="0.25">
      <c r="A4253">
        <v>4252</v>
      </c>
      <c r="B4253" t="s">
        <v>4</v>
      </c>
      <c r="C4253">
        <v>1</v>
      </c>
      <c r="D4253" t="s">
        <v>35</v>
      </c>
      <c r="E4253">
        <v>0.5</v>
      </c>
      <c r="F4253" t="s">
        <v>17</v>
      </c>
      <c r="G4253">
        <v>0.3</v>
      </c>
      <c r="H4253" t="s">
        <v>11</v>
      </c>
      <c r="I4253">
        <v>0.1</v>
      </c>
      <c r="Q4253">
        <v>8.75603910141236E-4</v>
      </c>
      <c r="R4253">
        <v>352.82247944353651</v>
      </c>
      <c r="S4253">
        <v>20</v>
      </c>
      <c r="T4253">
        <v>0</v>
      </c>
      <c r="V4253" s="3" t="s">
        <v>140</v>
      </c>
      <c r="W4253" t="s">
        <v>65</v>
      </c>
    </row>
    <row r="4254" spans="1:23" x14ac:dyDescent="0.25">
      <c r="A4254">
        <v>4253</v>
      </c>
      <c r="B4254" t="s">
        <v>4</v>
      </c>
      <c r="C4254">
        <v>1</v>
      </c>
      <c r="D4254" t="s">
        <v>35</v>
      </c>
      <c r="E4254">
        <v>0.5</v>
      </c>
      <c r="F4254" t="s">
        <v>17</v>
      </c>
      <c r="G4254">
        <v>0.3</v>
      </c>
      <c r="H4254" t="s">
        <v>11</v>
      </c>
      <c r="I4254">
        <v>0.1</v>
      </c>
      <c r="Q4254">
        <v>4.5065703377454699E-4</v>
      </c>
      <c r="R4254">
        <v>303.019714341792</v>
      </c>
      <c r="S4254">
        <v>20</v>
      </c>
      <c r="T4254">
        <v>0</v>
      </c>
      <c r="V4254" s="3" t="s">
        <v>140</v>
      </c>
      <c r="W4254" t="s">
        <v>65</v>
      </c>
    </row>
    <row r="4255" spans="1:23" x14ac:dyDescent="0.25">
      <c r="A4255">
        <v>4254</v>
      </c>
      <c r="B4255" t="s">
        <v>4</v>
      </c>
      <c r="C4255">
        <v>1</v>
      </c>
      <c r="D4255" t="s">
        <v>35</v>
      </c>
      <c r="E4255">
        <v>0.5</v>
      </c>
      <c r="F4255" t="s">
        <v>17</v>
      </c>
      <c r="G4255">
        <v>0.3</v>
      </c>
      <c r="H4255" t="s">
        <v>11</v>
      </c>
      <c r="I4255">
        <v>0.1</v>
      </c>
      <c r="Q4255">
        <v>1.7012542798525799E-4</v>
      </c>
      <c r="R4255">
        <v>252.64090336350432</v>
      </c>
      <c r="S4255">
        <v>20</v>
      </c>
      <c r="T4255">
        <v>0</v>
      </c>
      <c r="V4255" s="3" t="s">
        <v>140</v>
      </c>
      <c r="W4255" t="s">
        <v>65</v>
      </c>
    </row>
    <row r="4256" spans="1:23" x14ac:dyDescent="0.25">
      <c r="A4256">
        <v>4255</v>
      </c>
      <c r="B4256" t="s">
        <v>4</v>
      </c>
      <c r="C4256">
        <v>1</v>
      </c>
      <c r="D4256" t="s">
        <v>35</v>
      </c>
      <c r="E4256">
        <v>0.5</v>
      </c>
      <c r="F4256" t="s">
        <v>17</v>
      </c>
      <c r="G4256">
        <v>0.3</v>
      </c>
      <c r="H4256" t="s">
        <v>11</v>
      </c>
      <c r="I4256">
        <v>0.1</v>
      </c>
      <c r="Q4256">
        <v>3.4551072945922098E-5</v>
      </c>
      <c r="R4256">
        <v>202.57820898556395</v>
      </c>
      <c r="S4256">
        <v>20</v>
      </c>
      <c r="T4256">
        <v>0</v>
      </c>
      <c r="V4256" s="3" t="s">
        <v>140</v>
      </c>
      <c r="W4256" t="s">
        <v>65</v>
      </c>
    </row>
    <row r="4257" spans="1:23" x14ac:dyDescent="0.25">
      <c r="A4257">
        <v>4256</v>
      </c>
      <c r="B4257" t="s">
        <v>4</v>
      </c>
      <c r="C4257">
        <v>1</v>
      </c>
      <c r="D4257" t="s">
        <v>35</v>
      </c>
      <c r="E4257">
        <v>0.5</v>
      </c>
      <c r="F4257" t="s">
        <v>17</v>
      </c>
      <c r="G4257">
        <v>0.3</v>
      </c>
      <c r="H4257" t="s">
        <v>11</v>
      </c>
      <c r="I4257">
        <v>0.1</v>
      </c>
      <c r="Q4257">
        <v>2.9976133935282999E-3</v>
      </c>
      <c r="R4257">
        <v>501.6500869902045</v>
      </c>
      <c r="S4257">
        <v>20</v>
      </c>
      <c r="T4257">
        <v>1.9</v>
      </c>
      <c r="V4257" s="3" t="s">
        <v>140</v>
      </c>
      <c r="W4257" t="s">
        <v>65</v>
      </c>
    </row>
    <row r="4258" spans="1:23" x14ac:dyDescent="0.25">
      <c r="A4258">
        <v>4257</v>
      </c>
      <c r="B4258" t="s">
        <v>4</v>
      </c>
      <c r="C4258">
        <v>1</v>
      </c>
      <c r="D4258" t="s">
        <v>35</v>
      </c>
      <c r="E4258">
        <v>0.5</v>
      </c>
      <c r="F4258" t="s">
        <v>17</v>
      </c>
      <c r="G4258">
        <v>0.3</v>
      </c>
      <c r="H4258" t="s">
        <v>11</v>
      </c>
      <c r="I4258">
        <v>0.1</v>
      </c>
      <c r="Q4258">
        <v>2.2884835787116801E-3</v>
      </c>
      <c r="R4258">
        <v>451.12544636470579</v>
      </c>
      <c r="S4258">
        <v>20</v>
      </c>
      <c r="T4258">
        <v>1.9</v>
      </c>
      <c r="V4258" s="3" t="s">
        <v>140</v>
      </c>
      <c r="W4258" t="s">
        <v>65</v>
      </c>
    </row>
    <row r="4259" spans="1:23" x14ac:dyDescent="0.25">
      <c r="A4259">
        <v>4258</v>
      </c>
      <c r="B4259" t="s">
        <v>4</v>
      </c>
      <c r="C4259">
        <v>1</v>
      </c>
      <c r="D4259" t="s">
        <v>35</v>
      </c>
      <c r="E4259">
        <v>0.5</v>
      </c>
      <c r="F4259" t="s">
        <v>17</v>
      </c>
      <c r="G4259">
        <v>0.3</v>
      </c>
      <c r="H4259" t="s">
        <v>11</v>
      </c>
      <c r="I4259">
        <v>0.1</v>
      </c>
      <c r="Q4259">
        <v>1.67001576209486E-3</v>
      </c>
      <c r="R4259">
        <v>402.86146754363529</v>
      </c>
      <c r="S4259">
        <v>20</v>
      </c>
      <c r="T4259">
        <v>1.9</v>
      </c>
      <c r="V4259" s="3" t="s">
        <v>140</v>
      </c>
      <c r="W4259" t="s">
        <v>65</v>
      </c>
    </row>
    <row r="4260" spans="1:23" x14ac:dyDescent="0.25">
      <c r="A4260">
        <v>4259</v>
      </c>
      <c r="B4260" t="s">
        <v>4</v>
      </c>
      <c r="C4260">
        <v>1</v>
      </c>
      <c r="D4260" t="s">
        <v>35</v>
      </c>
      <c r="E4260">
        <v>0.5</v>
      </c>
      <c r="F4260" t="s">
        <v>17</v>
      </c>
      <c r="G4260">
        <v>0.3</v>
      </c>
      <c r="H4260" t="s">
        <v>11</v>
      </c>
      <c r="I4260">
        <v>0.1</v>
      </c>
      <c r="Q4260">
        <v>8.1754038652131296E-4</v>
      </c>
      <c r="R4260">
        <v>352.82247944353651</v>
      </c>
      <c r="S4260">
        <v>20</v>
      </c>
      <c r="T4260">
        <v>1.9</v>
      </c>
      <c r="V4260" s="3" t="s">
        <v>140</v>
      </c>
      <c r="W4260" t="s">
        <v>65</v>
      </c>
    </row>
    <row r="4261" spans="1:23" x14ac:dyDescent="0.25">
      <c r="A4261">
        <v>4260</v>
      </c>
      <c r="B4261" t="s">
        <v>4</v>
      </c>
      <c r="C4261">
        <v>1</v>
      </c>
      <c r="D4261" t="s">
        <v>35</v>
      </c>
      <c r="E4261">
        <v>0.5</v>
      </c>
      <c r="F4261" t="s">
        <v>17</v>
      </c>
      <c r="G4261">
        <v>0.3</v>
      </c>
      <c r="H4261" t="s">
        <v>11</v>
      </c>
      <c r="I4261">
        <v>0.1</v>
      </c>
      <c r="Q4261">
        <v>4.7723184690217903E-4</v>
      </c>
      <c r="R4261">
        <v>303.019714341792</v>
      </c>
      <c r="S4261">
        <v>20</v>
      </c>
      <c r="T4261">
        <v>1.9</v>
      </c>
      <c r="V4261" s="3" t="s">
        <v>140</v>
      </c>
      <c r="W4261" t="s">
        <v>65</v>
      </c>
    </row>
    <row r="4262" spans="1:23" x14ac:dyDescent="0.25">
      <c r="A4262">
        <v>4261</v>
      </c>
      <c r="B4262" t="s">
        <v>4</v>
      </c>
      <c r="C4262">
        <v>1</v>
      </c>
      <c r="D4262" t="s">
        <v>35</v>
      </c>
      <c r="E4262">
        <v>0.5</v>
      </c>
      <c r="F4262" t="s">
        <v>17</v>
      </c>
      <c r="G4262">
        <v>0.3</v>
      </c>
      <c r="H4262" t="s">
        <v>11</v>
      </c>
      <c r="I4262">
        <v>0.1</v>
      </c>
      <c r="Q4262">
        <v>1.1477378742980199E-4</v>
      </c>
      <c r="R4262">
        <v>252.64090336350432</v>
      </c>
      <c r="S4262">
        <v>20</v>
      </c>
      <c r="T4262">
        <v>1.9</v>
      </c>
      <c r="V4262" s="3" t="s">
        <v>140</v>
      </c>
      <c r="W4262" t="s">
        <v>65</v>
      </c>
    </row>
    <row r="4263" spans="1:23" x14ac:dyDescent="0.25">
      <c r="A4263">
        <v>4262</v>
      </c>
      <c r="B4263" t="s">
        <v>4</v>
      </c>
      <c r="C4263">
        <v>1</v>
      </c>
      <c r="D4263" t="s">
        <v>35</v>
      </c>
      <c r="E4263">
        <v>0.5</v>
      </c>
      <c r="F4263" t="s">
        <v>17</v>
      </c>
      <c r="G4263">
        <v>0.3</v>
      </c>
      <c r="H4263" t="s">
        <v>11</v>
      </c>
      <c r="I4263">
        <v>0.1</v>
      </c>
      <c r="Q4263">
        <v>3.0103627073432899E-5</v>
      </c>
      <c r="R4263">
        <v>202.57820898556395</v>
      </c>
      <c r="S4263">
        <v>20</v>
      </c>
      <c r="T4263">
        <v>1.9</v>
      </c>
      <c r="V4263" s="3" t="s">
        <v>140</v>
      </c>
      <c r="W4263" t="s">
        <v>65</v>
      </c>
    </row>
    <row r="4264" spans="1:23" x14ac:dyDescent="0.25">
      <c r="A4264">
        <v>4263</v>
      </c>
      <c r="B4264" t="s">
        <v>4</v>
      </c>
      <c r="C4264">
        <v>1</v>
      </c>
      <c r="D4264" t="s">
        <v>35</v>
      </c>
      <c r="E4264">
        <v>0.8</v>
      </c>
      <c r="F4264" t="s">
        <v>22</v>
      </c>
      <c r="G4264">
        <v>0.1</v>
      </c>
      <c r="Q4264">
        <v>3.0320814336408002E-3</v>
      </c>
      <c r="R4264">
        <v>498.64888128703302</v>
      </c>
      <c r="S4264">
        <v>0</v>
      </c>
      <c r="T4264">
        <v>1.9</v>
      </c>
      <c r="U4264">
        <v>4</v>
      </c>
      <c r="V4264" s="3" t="s">
        <v>141</v>
      </c>
      <c r="W4264" t="s">
        <v>65</v>
      </c>
    </row>
    <row r="4265" spans="1:23" x14ac:dyDescent="0.25">
      <c r="A4265">
        <v>4264</v>
      </c>
      <c r="B4265" t="s">
        <v>4</v>
      </c>
      <c r="C4265">
        <v>1</v>
      </c>
      <c r="D4265" t="s">
        <v>35</v>
      </c>
      <c r="E4265">
        <v>0.8</v>
      </c>
      <c r="F4265" t="s">
        <v>22</v>
      </c>
      <c r="G4265">
        <v>0.1</v>
      </c>
      <c r="Q4265">
        <v>4.31039633926241E-3</v>
      </c>
      <c r="R4265">
        <v>549.59488651824495</v>
      </c>
      <c r="S4265">
        <v>0</v>
      </c>
      <c r="T4265">
        <v>1.9</v>
      </c>
      <c r="U4265">
        <v>4</v>
      </c>
      <c r="V4265" s="3" t="s">
        <v>141</v>
      </c>
      <c r="W4265" t="s">
        <v>65</v>
      </c>
    </row>
    <row r="4266" spans="1:23" x14ac:dyDescent="0.25">
      <c r="A4266">
        <v>4265</v>
      </c>
      <c r="B4266" t="s">
        <v>4</v>
      </c>
      <c r="C4266">
        <v>1</v>
      </c>
      <c r="D4266" t="s">
        <v>35</v>
      </c>
      <c r="E4266">
        <v>0.8</v>
      </c>
      <c r="F4266" t="s">
        <v>22</v>
      </c>
      <c r="G4266">
        <v>0.1</v>
      </c>
      <c r="Q4266">
        <v>5.4259439227424397E-3</v>
      </c>
      <c r="R4266">
        <v>598.70663564221104</v>
      </c>
      <c r="S4266">
        <v>0</v>
      </c>
      <c r="T4266">
        <v>1.9</v>
      </c>
      <c r="U4266">
        <v>4</v>
      </c>
      <c r="V4266" s="3" t="s">
        <v>141</v>
      </c>
      <c r="W4266" t="s">
        <v>65</v>
      </c>
    </row>
    <row r="4267" spans="1:23" x14ac:dyDescent="0.25">
      <c r="A4267">
        <v>4266</v>
      </c>
      <c r="B4267" t="s">
        <v>4</v>
      </c>
      <c r="C4267">
        <v>1</v>
      </c>
      <c r="D4267" t="s">
        <v>35</v>
      </c>
      <c r="E4267">
        <v>0.8</v>
      </c>
      <c r="F4267" t="s">
        <v>22</v>
      </c>
      <c r="G4267">
        <v>0.1</v>
      </c>
      <c r="Q4267">
        <v>7.0294602744442498E-3</v>
      </c>
      <c r="R4267">
        <v>649.63264898124601</v>
      </c>
      <c r="S4267">
        <v>0</v>
      </c>
      <c r="T4267">
        <v>1.9</v>
      </c>
      <c r="U4267">
        <v>4</v>
      </c>
      <c r="V4267" s="3" t="s">
        <v>141</v>
      </c>
      <c r="W4267" t="s">
        <v>65</v>
      </c>
    </row>
    <row r="4268" spans="1:23" x14ac:dyDescent="0.25">
      <c r="A4268">
        <v>4267</v>
      </c>
      <c r="B4268" t="s">
        <v>4</v>
      </c>
      <c r="C4268">
        <v>1</v>
      </c>
      <c r="D4268" t="s">
        <v>35</v>
      </c>
      <c r="E4268">
        <v>0.8</v>
      </c>
      <c r="F4268" t="s">
        <v>22</v>
      </c>
      <c r="G4268">
        <v>0.1</v>
      </c>
      <c r="Q4268">
        <v>8.0095072553908707E-3</v>
      </c>
      <c r="R4268">
        <v>698.75272806028602</v>
      </c>
      <c r="S4268">
        <v>0</v>
      </c>
      <c r="T4268">
        <v>1.9</v>
      </c>
      <c r="U4268">
        <v>4</v>
      </c>
      <c r="V4268" s="3" t="s">
        <v>141</v>
      </c>
      <c r="W4268" t="s">
        <v>65</v>
      </c>
    </row>
    <row r="4269" spans="1:23" x14ac:dyDescent="0.25">
      <c r="A4269">
        <v>4268</v>
      </c>
      <c r="B4269" t="s">
        <v>4</v>
      </c>
      <c r="C4269">
        <v>1</v>
      </c>
      <c r="D4269" t="s">
        <v>35</v>
      </c>
      <c r="E4269">
        <v>0.8</v>
      </c>
      <c r="F4269" t="s">
        <v>22</v>
      </c>
      <c r="G4269">
        <v>0.1</v>
      </c>
      <c r="Q4269">
        <v>9.6400681945655303E-3</v>
      </c>
      <c r="R4269">
        <v>749.06232472386102</v>
      </c>
      <c r="S4269">
        <v>0</v>
      </c>
      <c r="T4269">
        <v>1.9</v>
      </c>
      <c r="U4269">
        <v>4</v>
      </c>
      <c r="V4269" s="3" t="s">
        <v>141</v>
      </c>
      <c r="W4269" t="s">
        <v>65</v>
      </c>
    </row>
    <row r="4270" spans="1:23" x14ac:dyDescent="0.25">
      <c r="A4270">
        <v>4269</v>
      </c>
      <c r="B4270" t="s">
        <v>4</v>
      </c>
      <c r="C4270">
        <v>1</v>
      </c>
      <c r="D4270" t="s">
        <v>35</v>
      </c>
      <c r="E4270">
        <v>0.8</v>
      </c>
      <c r="F4270" t="s">
        <v>22</v>
      </c>
      <c r="G4270">
        <v>0.1</v>
      </c>
      <c r="Q4270">
        <v>1.102672804918E-2</v>
      </c>
      <c r="R4270">
        <v>799.38691530657002</v>
      </c>
      <c r="S4270">
        <v>0</v>
      </c>
      <c r="T4270">
        <v>1.9</v>
      </c>
      <c r="U4270">
        <v>4</v>
      </c>
      <c r="V4270" s="3" t="s">
        <v>141</v>
      </c>
      <c r="W4270" t="s">
        <v>65</v>
      </c>
    </row>
    <row r="4271" spans="1:23" x14ac:dyDescent="0.25">
      <c r="A4271">
        <v>4270</v>
      </c>
      <c r="B4271" t="s">
        <v>4</v>
      </c>
      <c r="C4271">
        <v>1</v>
      </c>
      <c r="D4271" t="s">
        <v>35</v>
      </c>
      <c r="E4271">
        <v>0.7</v>
      </c>
      <c r="F4271" t="s">
        <v>11</v>
      </c>
      <c r="G4271">
        <v>0.05</v>
      </c>
      <c r="H4271" t="s">
        <v>22</v>
      </c>
      <c r="I4271">
        <v>0.1</v>
      </c>
      <c r="Q4271">
        <v>2.3545784209737099E-3</v>
      </c>
      <c r="R4271">
        <v>498.64888128703302</v>
      </c>
      <c r="S4271">
        <v>0</v>
      </c>
      <c r="T4271">
        <v>1.9</v>
      </c>
      <c r="U4271">
        <v>4</v>
      </c>
      <c r="V4271" s="3" t="s">
        <v>141</v>
      </c>
      <c r="W4271" t="s">
        <v>65</v>
      </c>
    </row>
    <row r="4272" spans="1:23" x14ac:dyDescent="0.25">
      <c r="A4272">
        <v>4271</v>
      </c>
      <c r="B4272" t="s">
        <v>4</v>
      </c>
      <c r="C4272">
        <v>1</v>
      </c>
      <c r="D4272" t="s">
        <v>35</v>
      </c>
      <c r="E4272">
        <v>0.7</v>
      </c>
      <c r="F4272" t="s">
        <v>11</v>
      </c>
      <c r="G4272">
        <v>0.05</v>
      </c>
      <c r="H4272" t="s">
        <v>22</v>
      </c>
      <c r="I4272">
        <v>0.1</v>
      </c>
      <c r="Q4272">
        <v>3.4160368295080299E-3</v>
      </c>
      <c r="R4272">
        <v>549.59488651824495</v>
      </c>
      <c r="S4272">
        <v>0</v>
      </c>
      <c r="T4272">
        <v>1.9</v>
      </c>
      <c r="U4272">
        <v>4</v>
      </c>
      <c r="V4272" s="3" t="s">
        <v>141</v>
      </c>
      <c r="W4272" t="s">
        <v>65</v>
      </c>
    </row>
    <row r="4273" spans="1:23" x14ac:dyDescent="0.25">
      <c r="A4273">
        <v>4272</v>
      </c>
      <c r="B4273" t="s">
        <v>4</v>
      </c>
      <c r="C4273">
        <v>1</v>
      </c>
      <c r="D4273" t="s">
        <v>35</v>
      </c>
      <c r="E4273">
        <v>0.7</v>
      </c>
      <c r="F4273" t="s">
        <v>11</v>
      </c>
      <c r="G4273">
        <v>0.05</v>
      </c>
      <c r="H4273" t="s">
        <v>22</v>
      </c>
      <c r="I4273">
        <v>0.1</v>
      </c>
      <c r="Q4273">
        <v>4.5860067861367296E-3</v>
      </c>
      <c r="R4273">
        <v>598.70663564221104</v>
      </c>
      <c r="S4273">
        <v>0</v>
      </c>
      <c r="T4273">
        <v>1.9</v>
      </c>
      <c r="U4273">
        <v>4</v>
      </c>
      <c r="V4273" s="3" t="s">
        <v>141</v>
      </c>
      <c r="W4273" t="s">
        <v>65</v>
      </c>
    </row>
    <row r="4274" spans="1:23" x14ac:dyDescent="0.25">
      <c r="A4274">
        <v>4273</v>
      </c>
      <c r="B4274" t="s">
        <v>4</v>
      </c>
      <c r="C4274">
        <v>1</v>
      </c>
      <c r="D4274" t="s">
        <v>35</v>
      </c>
      <c r="E4274">
        <v>0.7</v>
      </c>
      <c r="F4274" t="s">
        <v>11</v>
      </c>
      <c r="G4274">
        <v>0.05</v>
      </c>
      <c r="H4274" t="s">
        <v>22</v>
      </c>
      <c r="I4274">
        <v>0.1</v>
      </c>
      <c r="Q4274">
        <v>6.0267002826631397E-3</v>
      </c>
      <c r="R4274">
        <v>649.63264898124601</v>
      </c>
      <c r="S4274">
        <v>0</v>
      </c>
      <c r="T4274">
        <v>1.9</v>
      </c>
      <c r="U4274">
        <v>4</v>
      </c>
      <c r="V4274" s="3" t="s">
        <v>141</v>
      </c>
      <c r="W4274" t="s">
        <v>65</v>
      </c>
    </row>
    <row r="4275" spans="1:23" x14ac:dyDescent="0.25">
      <c r="A4275">
        <v>4274</v>
      </c>
      <c r="B4275" t="s">
        <v>4</v>
      </c>
      <c r="C4275">
        <v>1</v>
      </c>
      <c r="D4275" t="s">
        <v>35</v>
      </c>
      <c r="E4275">
        <v>0.7</v>
      </c>
      <c r="F4275" t="s">
        <v>11</v>
      </c>
      <c r="G4275">
        <v>0.05</v>
      </c>
      <c r="H4275" t="s">
        <v>22</v>
      </c>
      <c r="I4275">
        <v>0.1</v>
      </c>
      <c r="Q4275">
        <v>7.0068583296774003E-3</v>
      </c>
      <c r="R4275">
        <v>698.75272806028602</v>
      </c>
      <c r="S4275">
        <v>0</v>
      </c>
      <c r="T4275">
        <v>1.9</v>
      </c>
      <c r="U4275">
        <v>4</v>
      </c>
      <c r="V4275" s="3" t="s">
        <v>141</v>
      </c>
      <c r="W4275" t="s">
        <v>65</v>
      </c>
    </row>
    <row r="4276" spans="1:23" x14ac:dyDescent="0.25">
      <c r="A4276">
        <v>4275</v>
      </c>
      <c r="B4276" t="s">
        <v>4</v>
      </c>
      <c r="C4276">
        <v>1</v>
      </c>
      <c r="D4276" t="s">
        <v>35</v>
      </c>
      <c r="E4276">
        <v>0.7</v>
      </c>
      <c r="F4276" t="s">
        <v>11</v>
      </c>
      <c r="G4276">
        <v>0.05</v>
      </c>
      <c r="H4276" t="s">
        <v>22</v>
      </c>
      <c r="I4276">
        <v>0.1</v>
      </c>
      <c r="Q4276">
        <v>8.4476628922714597E-3</v>
      </c>
      <c r="R4276">
        <v>749.06232472386102</v>
      </c>
      <c r="S4276">
        <v>0</v>
      </c>
      <c r="T4276">
        <v>1.9</v>
      </c>
      <c r="U4276">
        <v>4</v>
      </c>
      <c r="V4276" s="3" t="s">
        <v>141</v>
      </c>
      <c r="W4276" t="s">
        <v>65</v>
      </c>
    </row>
    <row r="4277" spans="1:23" x14ac:dyDescent="0.25">
      <c r="A4277">
        <v>4276</v>
      </c>
      <c r="B4277" t="s">
        <v>4</v>
      </c>
      <c r="C4277">
        <v>1</v>
      </c>
      <c r="D4277" t="s">
        <v>35</v>
      </c>
      <c r="E4277">
        <v>0.7</v>
      </c>
      <c r="F4277" t="s">
        <v>11</v>
      </c>
      <c r="G4277">
        <v>0.05</v>
      </c>
      <c r="H4277" t="s">
        <v>22</v>
      </c>
      <c r="I4277">
        <v>0.1</v>
      </c>
      <c r="Q4277">
        <v>9.4007208187790493E-3</v>
      </c>
      <c r="R4277">
        <v>799.38691530657002</v>
      </c>
      <c r="S4277">
        <v>0</v>
      </c>
      <c r="T4277">
        <v>1.9</v>
      </c>
      <c r="U4277">
        <v>4</v>
      </c>
      <c r="V4277" s="3" t="s">
        <v>141</v>
      </c>
      <c r="W4277" t="s">
        <v>65</v>
      </c>
    </row>
    <row r="4278" spans="1:23" x14ac:dyDescent="0.25">
      <c r="A4278">
        <v>4277</v>
      </c>
      <c r="B4278" t="s">
        <v>4</v>
      </c>
      <c r="C4278">
        <v>1</v>
      </c>
      <c r="D4278" t="s">
        <v>17</v>
      </c>
      <c r="E4278">
        <v>0.7</v>
      </c>
      <c r="F4278" t="s">
        <v>52</v>
      </c>
      <c r="G4278">
        <v>0.1</v>
      </c>
      <c r="H4278" t="s">
        <v>23</v>
      </c>
      <c r="I4278">
        <v>0.1</v>
      </c>
      <c r="Q4278">
        <v>1.65265353985669E-3</v>
      </c>
      <c r="R4278">
        <v>598.45110410094981</v>
      </c>
      <c r="S4278">
        <v>0</v>
      </c>
      <c r="T4278">
        <v>3</v>
      </c>
      <c r="U4278">
        <v>1</v>
      </c>
      <c r="V4278" s="3" t="s">
        <v>142</v>
      </c>
      <c r="W4278" t="s">
        <v>65</v>
      </c>
    </row>
    <row r="4279" spans="1:23" x14ac:dyDescent="0.25">
      <c r="A4279">
        <v>4278</v>
      </c>
      <c r="B4279" t="s">
        <v>4</v>
      </c>
      <c r="C4279">
        <v>1</v>
      </c>
      <c r="D4279" t="s">
        <v>17</v>
      </c>
      <c r="E4279">
        <v>0.7</v>
      </c>
      <c r="F4279" t="s">
        <v>52</v>
      </c>
      <c r="G4279">
        <v>0.1</v>
      </c>
      <c r="H4279" t="s">
        <v>23</v>
      </c>
      <c r="I4279">
        <v>0.1</v>
      </c>
      <c r="Q4279">
        <v>1.1822988651686999E-3</v>
      </c>
      <c r="R4279">
        <v>548.56133828996724</v>
      </c>
      <c r="S4279">
        <v>0</v>
      </c>
      <c r="T4279">
        <v>3</v>
      </c>
      <c r="U4279">
        <v>1</v>
      </c>
      <c r="V4279" s="3" t="s">
        <v>142</v>
      </c>
      <c r="W4279" t="s">
        <v>65</v>
      </c>
    </row>
    <row r="4280" spans="1:23" x14ac:dyDescent="0.25">
      <c r="A4280">
        <v>4279</v>
      </c>
      <c r="B4280" t="s">
        <v>4</v>
      </c>
      <c r="C4280">
        <v>1</v>
      </c>
      <c r="D4280" t="s">
        <v>17</v>
      </c>
      <c r="E4280">
        <v>0.7</v>
      </c>
      <c r="F4280" t="s">
        <v>52</v>
      </c>
      <c r="G4280">
        <v>0.1</v>
      </c>
      <c r="H4280" t="s">
        <v>23</v>
      </c>
      <c r="I4280">
        <v>0.1</v>
      </c>
      <c r="Q4280">
        <v>8.8197148756035803E-4</v>
      </c>
      <c r="R4280">
        <v>500.26801959412649</v>
      </c>
      <c r="S4280">
        <v>0</v>
      </c>
      <c r="T4280">
        <v>3</v>
      </c>
      <c r="U4280">
        <v>1</v>
      </c>
      <c r="V4280" s="3" t="s">
        <v>142</v>
      </c>
      <c r="W4280" t="s">
        <v>65</v>
      </c>
    </row>
    <row r="4281" spans="1:23" x14ac:dyDescent="0.25">
      <c r="A4281">
        <v>4280</v>
      </c>
      <c r="B4281" t="s">
        <v>4</v>
      </c>
      <c r="C4281">
        <v>1</v>
      </c>
      <c r="D4281" t="s">
        <v>17</v>
      </c>
      <c r="E4281">
        <v>0.7</v>
      </c>
      <c r="F4281" t="s">
        <v>52</v>
      </c>
      <c r="G4281">
        <v>0.1</v>
      </c>
      <c r="H4281" t="s">
        <v>23</v>
      </c>
      <c r="I4281">
        <v>0.1</v>
      </c>
      <c r="Q4281">
        <v>6.3095734448019396E-4</v>
      </c>
      <c r="R4281">
        <v>450.64112639162158</v>
      </c>
      <c r="S4281">
        <v>0</v>
      </c>
      <c r="T4281">
        <v>3</v>
      </c>
      <c r="U4281">
        <v>1</v>
      </c>
      <c r="V4281" s="3" t="s">
        <v>142</v>
      </c>
      <c r="W4281" t="s">
        <v>65</v>
      </c>
    </row>
    <row r="4282" spans="1:23" x14ac:dyDescent="0.25">
      <c r="A4282">
        <v>4281</v>
      </c>
      <c r="B4282" t="s">
        <v>4</v>
      </c>
      <c r="C4282">
        <v>1</v>
      </c>
      <c r="D4282" t="s">
        <v>17</v>
      </c>
      <c r="E4282">
        <v>0.7</v>
      </c>
      <c r="F4282" t="s">
        <v>52</v>
      </c>
      <c r="G4282">
        <v>0.1</v>
      </c>
      <c r="H4282" t="s">
        <v>23</v>
      </c>
      <c r="I4282">
        <v>0.1</v>
      </c>
      <c r="Q4282">
        <v>4.3287612810830598E-4</v>
      </c>
      <c r="R4282">
        <v>399.75494672755212</v>
      </c>
      <c r="S4282">
        <v>0</v>
      </c>
      <c r="T4282">
        <v>3</v>
      </c>
      <c r="U4282">
        <v>1</v>
      </c>
      <c r="V4282" s="3" t="s">
        <v>142</v>
      </c>
      <c r="W4282" t="s">
        <v>65</v>
      </c>
    </row>
    <row r="4283" spans="1:23" x14ac:dyDescent="0.25">
      <c r="A4283">
        <v>4282</v>
      </c>
      <c r="B4283" t="s">
        <v>4</v>
      </c>
      <c r="C4283">
        <v>1</v>
      </c>
      <c r="D4283" t="s">
        <v>17</v>
      </c>
      <c r="E4283">
        <v>0.7</v>
      </c>
      <c r="F4283" t="s">
        <v>52</v>
      </c>
      <c r="G4283">
        <v>0.1</v>
      </c>
      <c r="H4283" t="s">
        <v>23</v>
      </c>
      <c r="I4283">
        <v>0.1</v>
      </c>
      <c r="Q4283">
        <v>2.61927934481563E-4</v>
      </c>
      <c r="R4283">
        <v>350.58916478555398</v>
      </c>
      <c r="S4283">
        <v>0</v>
      </c>
      <c r="T4283">
        <v>3</v>
      </c>
      <c r="U4283">
        <v>1</v>
      </c>
      <c r="V4283" s="3" t="s">
        <v>142</v>
      </c>
      <c r="W4283" t="s">
        <v>65</v>
      </c>
    </row>
    <row r="4284" spans="1:23" x14ac:dyDescent="0.25">
      <c r="A4284">
        <v>4283</v>
      </c>
      <c r="B4284" t="s">
        <v>4</v>
      </c>
      <c r="C4284">
        <v>1</v>
      </c>
      <c r="D4284" t="s">
        <v>17</v>
      </c>
      <c r="E4284">
        <v>0.7</v>
      </c>
      <c r="F4284" t="s">
        <v>52</v>
      </c>
      <c r="G4284">
        <v>0.1</v>
      </c>
      <c r="H4284" t="s">
        <v>23</v>
      </c>
      <c r="I4284">
        <v>0.1</v>
      </c>
      <c r="Q4284">
        <v>1.7969891485325901E-4</v>
      </c>
      <c r="R4284">
        <v>300.72793354101975</v>
      </c>
      <c r="S4284">
        <v>0</v>
      </c>
      <c r="T4284">
        <v>3</v>
      </c>
      <c r="U4284">
        <v>1</v>
      </c>
      <c r="V4284" s="3" t="s">
        <v>142</v>
      </c>
      <c r="W4284" t="s">
        <v>65</v>
      </c>
    </row>
    <row r="4285" spans="1:23" x14ac:dyDescent="0.25">
      <c r="A4285">
        <v>4284</v>
      </c>
      <c r="B4285" t="s">
        <v>4</v>
      </c>
      <c r="C4285">
        <v>1</v>
      </c>
      <c r="D4285" t="s">
        <v>17</v>
      </c>
      <c r="E4285">
        <v>0.7</v>
      </c>
      <c r="F4285" t="s">
        <v>52</v>
      </c>
      <c r="G4285">
        <v>0.1</v>
      </c>
      <c r="H4285" t="s">
        <v>23</v>
      </c>
      <c r="I4285">
        <v>0.1</v>
      </c>
      <c r="Q4285">
        <v>2.28443405608552E-4</v>
      </c>
      <c r="R4285">
        <v>349.99465240641894</v>
      </c>
      <c r="S4285">
        <v>0</v>
      </c>
      <c r="T4285">
        <v>0</v>
      </c>
      <c r="U4285">
        <v>1</v>
      </c>
      <c r="V4285" s="3" t="s">
        <v>142</v>
      </c>
      <c r="W4285" t="s">
        <v>65</v>
      </c>
    </row>
    <row r="4286" spans="1:23" x14ac:dyDescent="0.25">
      <c r="A4286">
        <v>4285</v>
      </c>
      <c r="B4286" t="s">
        <v>4</v>
      </c>
      <c r="C4286">
        <v>1</v>
      </c>
      <c r="D4286" t="s">
        <v>17</v>
      </c>
      <c r="E4286">
        <v>0.7</v>
      </c>
      <c r="F4286" t="s">
        <v>52</v>
      </c>
      <c r="G4286">
        <v>0.1</v>
      </c>
      <c r="H4286" t="s">
        <v>23</v>
      </c>
      <c r="I4286">
        <v>0.1</v>
      </c>
      <c r="Q4286">
        <v>1.57933144514952E-4</v>
      </c>
      <c r="R4286">
        <v>298.63886162904987</v>
      </c>
      <c r="S4286">
        <v>0</v>
      </c>
      <c r="T4286">
        <v>0</v>
      </c>
      <c r="U4286">
        <v>1</v>
      </c>
      <c r="V4286" s="3" t="s">
        <v>142</v>
      </c>
      <c r="W4286" t="s">
        <v>65</v>
      </c>
    </row>
    <row r="4287" spans="1:23" x14ac:dyDescent="0.25">
      <c r="A4287">
        <v>4286</v>
      </c>
      <c r="B4287" t="s">
        <v>4</v>
      </c>
      <c r="C4287">
        <v>1</v>
      </c>
      <c r="D4287" t="s">
        <v>17</v>
      </c>
      <c r="E4287">
        <v>0.7</v>
      </c>
      <c r="F4287" t="s">
        <v>52</v>
      </c>
      <c r="G4287">
        <v>0.1</v>
      </c>
      <c r="H4287" t="s">
        <v>23</v>
      </c>
      <c r="I4287">
        <v>0.1</v>
      </c>
      <c r="Q4287">
        <v>1.15098245175973E-4</v>
      </c>
      <c r="R4287">
        <v>276.01036757775717</v>
      </c>
      <c r="S4287">
        <v>0</v>
      </c>
      <c r="T4287">
        <v>0</v>
      </c>
      <c r="U4287">
        <v>1</v>
      </c>
      <c r="V4287" s="3" t="s">
        <v>142</v>
      </c>
      <c r="W4287" t="s">
        <v>65</v>
      </c>
    </row>
    <row r="4288" spans="1:23" x14ac:dyDescent="0.25">
      <c r="A4288">
        <v>4287</v>
      </c>
      <c r="B4288" t="s">
        <v>4</v>
      </c>
      <c r="C4288">
        <v>1</v>
      </c>
      <c r="D4288" t="s">
        <v>17</v>
      </c>
      <c r="E4288">
        <v>0.7</v>
      </c>
      <c r="F4288" t="s">
        <v>52</v>
      </c>
      <c r="G4288">
        <v>0.1</v>
      </c>
      <c r="H4288" t="s">
        <v>23</v>
      </c>
      <c r="I4288">
        <v>0.1</v>
      </c>
      <c r="Q4288">
        <v>7.9572565206556298E-5</v>
      </c>
      <c r="R4288">
        <v>250.83093525179879</v>
      </c>
      <c r="S4288">
        <v>0</v>
      </c>
      <c r="T4288">
        <v>0</v>
      </c>
      <c r="U4288">
        <v>1</v>
      </c>
      <c r="V4288" s="3" t="s">
        <v>142</v>
      </c>
      <c r="W4288" t="s">
        <v>65</v>
      </c>
    </row>
    <row r="4289" spans="1:23" x14ac:dyDescent="0.25">
      <c r="A4289">
        <v>4288</v>
      </c>
      <c r="B4289" t="s">
        <v>4</v>
      </c>
      <c r="C4289">
        <v>1</v>
      </c>
      <c r="D4289" t="s">
        <v>17</v>
      </c>
      <c r="E4289">
        <v>0.7</v>
      </c>
      <c r="F4289" t="s">
        <v>52</v>
      </c>
      <c r="G4289">
        <v>0.1</v>
      </c>
      <c r="H4289" t="s">
        <v>23</v>
      </c>
      <c r="I4289">
        <v>0.1</v>
      </c>
      <c r="Q4289">
        <v>5.7990757086193899E-5</v>
      </c>
      <c r="R4289">
        <v>225.2891360136893</v>
      </c>
      <c r="S4289">
        <v>0</v>
      </c>
      <c r="T4289">
        <v>0</v>
      </c>
      <c r="U4289">
        <v>1</v>
      </c>
      <c r="V4289" s="3" t="s">
        <v>142</v>
      </c>
      <c r="W4289" t="s">
        <v>65</v>
      </c>
    </row>
    <row r="4290" spans="1:23" x14ac:dyDescent="0.25">
      <c r="A4290">
        <v>4289</v>
      </c>
      <c r="B4290" t="s">
        <v>4</v>
      </c>
      <c r="C4290">
        <v>1</v>
      </c>
      <c r="D4290" t="s">
        <v>17</v>
      </c>
      <c r="E4290">
        <v>0.7</v>
      </c>
      <c r="F4290" t="s">
        <v>52</v>
      </c>
      <c r="G4290">
        <v>0.1</v>
      </c>
      <c r="H4290" t="s">
        <v>23</v>
      </c>
      <c r="I4290">
        <v>0.1</v>
      </c>
      <c r="Q4290">
        <v>3.0799922117601001E-5</v>
      </c>
      <c r="R4290">
        <v>199.80844155844329</v>
      </c>
      <c r="S4290">
        <v>0</v>
      </c>
      <c r="T4290">
        <v>0</v>
      </c>
      <c r="U4290">
        <v>1</v>
      </c>
      <c r="V4290" s="3" t="s">
        <v>142</v>
      </c>
      <c r="W4290" t="s">
        <v>65</v>
      </c>
    </row>
    <row r="4291" spans="1:23" x14ac:dyDescent="0.25">
      <c r="A4291">
        <v>4290</v>
      </c>
      <c r="B4291" t="s">
        <v>4</v>
      </c>
      <c r="C4291">
        <v>1</v>
      </c>
      <c r="D4291" t="s">
        <v>17</v>
      </c>
      <c r="E4291">
        <v>0.7</v>
      </c>
      <c r="F4291" t="s">
        <v>52</v>
      </c>
      <c r="G4291">
        <v>0.1</v>
      </c>
      <c r="H4291" t="s">
        <v>23</v>
      </c>
      <c r="I4291">
        <v>0.1</v>
      </c>
      <c r="Q4291">
        <v>1.4721054864645399E-5</v>
      </c>
      <c r="R4291">
        <v>175.76733436055486</v>
      </c>
      <c r="S4291">
        <v>0</v>
      </c>
      <c r="T4291">
        <v>0</v>
      </c>
      <c r="U4291">
        <v>1</v>
      </c>
      <c r="V4291" s="3" t="s">
        <v>142</v>
      </c>
      <c r="W4291" t="s">
        <v>65</v>
      </c>
    </row>
    <row r="4292" spans="1:23" x14ac:dyDescent="0.25">
      <c r="A4292">
        <v>4291</v>
      </c>
      <c r="B4292" t="s">
        <v>4</v>
      </c>
      <c r="C4292">
        <v>1</v>
      </c>
      <c r="D4292" t="s">
        <v>17</v>
      </c>
      <c r="E4292">
        <v>0.7</v>
      </c>
      <c r="F4292" t="s">
        <v>52</v>
      </c>
      <c r="G4292">
        <v>0.1</v>
      </c>
      <c r="H4292" t="s">
        <v>23</v>
      </c>
      <c r="I4292">
        <v>0.1</v>
      </c>
      <c r="Q4292">
        <v>7.8186139671550506E-6</v>
      </c>
      <c r="R4292">
        <v>150.32848837209343</v>
      </c>
      <c r="S4292">
        <v>0</v>
      </c>
      <c r="T4292">
        <v>0</v>
      </c>
      <c r="U4292">
        <v>1</v>
      </c>
      <c r="V4292" s="3" t="s">
        <v>142</v>
      </c>
      <c r="W4292" t="s">
        <v>65</v>
      </c>
    </row>
    <row r="4293" spans="1:23" x14ac:dyDescent="0.25">
      <c r="A4293">
        <v>4292</v>
      </c>
      <c r="B4293" t="s">
        <v>4</v>
      </c>
      <c r="C4293">
        <v>1</v>
      </c>
      <c r="D4293" t="s">
        <v>17</v>
      </c>
      <c r="E4293">
        <v>0.7</v>
      </c>
      <c r="F4293" t="s">
        <v>52</v>
      </c>
      <c r="G4293">
        <v>0.1</v>
      </c>
      <c r="H4293" t="s">
        <v>23</v>
      </c>
      <c r="I4293">
        <v>0.1</v>
      </c>
      <c r="Q4293">
        <v>3.5450169872925201E-6</v>
      </c>
      <c r="R4293">
        <v>125.15447710184679</v>
      </c>
      <c r="S4293">
        <v>0</v>
      </c>
      <c r="T4293">
        <v>0</v>
      </c>
      <c r="U4293">
        <v>1</v>
      </c>
      <c r="V4293" s="3" t="s">
        <v>142</v>
      </c>
      <c r="W4293" t="s">
        <v>65</v>
      </c>
    </row>
    <row r="4294" spans="1:23" x14ac:dyDescent="0.25">
      <c r="A4294">
        <v>4293</v>
      </c>
      <c r="B4294" t="s">
        <v>4</v>
      </c>
      <c r="C4294">
        <v>1</v>
      </c>
      <c r="D4294" t="s">
        <v>17</v>
      </c>
      <c r="E4294">
        <v>0.7</v>
      </c>
      <c r="F4294" t="s">
        <v>52</v>
      </c>
      <c r="G4294">
        <v>0.1</v>
      </c>
      <c r="H4294" t="s">
        <v>23</v>
      </c>
      <c r="I4294">
        <v>0.1</v>
      </c>
      <c r="Q4294">
        <v>1.5247762082845401E-6</v>
      </c>
      <c r="R4294">
        <v>99.919334186940148</v>
      </c>
      <c r="S4294">
        <v>0</v>
      </c>
      <c r="T4294">
        <v>0</v>
      </c>
      <c r="U4294">
        <v>1</v>
      </c>
      <c r="V4294" s="3" t="s">
        <v>142</v>
      </c>
      <c r="W4294" t="s">
        <v>65</v>
      </c>
    </row>
    <row r="4295" spans="1:23" x14ac:dyDescent="0.25">
      <c r="A4295">
        <v>4294</v>
      </c>
      <c r="B4295" t="s">
        <v>4</v>
      </c>
      <c r="C4295">
        <v>1</v>
      </c>
      <c r="D4295" t="s">
        <v>17</v>
      </c>
      <c r="E4295">
        <v>0.7</v>
      </c>
      <c r="F4295" t="s">
        <v>52</v>
      </c>
      <c r="G4295">
        <v>0.1</v>
      </c>
      <c r="H4295" t="s">
        <v>23</v>
      </c>
      <c r="I4295">
        <v>0.1</v>
      </c>
      <c r="Q4295">
        <v>3.4832506981141497E-4</v>
      </c>
      <c r="R4295">
        <v>349.99465240641894</v>
      </c>
      <c r="S4295">
        <v>0</v>
      </c>
      <c r="T4295">
        <v>3</v>
      </c>
      <c r="U4295">
        <v>1</v>
      </c>
      <c r="V4295" s="3" t="s">
        <v>142</v>
      </c>
      <c r="W4295" t="s">
        <v>65</v>
      </c>
    </row>
    <row r="4296" spans="1:23" x14ac:dyDescent="0.25">
      <c r="A4296">
        <v>4295</v>
      </c>
      <c r="B4296" t="s">
        <v>4</v>
      </c>
      <c r="C4296">
        <v>1</v>
      </c>
      <c r="D4296" t="s">
        <v>17</v>
      </c>
      <c r="E4296">
        <v>0.7</v>
      </c>
      <c r="F4296" t="s">
        <v>52</v>
      </c>
      <c r="G4296">
        <v>0.1</v>
      </c>
      <c r="H4296" t="s">
        <v>23</v>
      </c>
      <c r="I4296">
        <v>0.1</v>
      </c>
      <c r="Q4296">
        <v>2.5385174473175102E-4</v>
      </c>
      <c r="R4296">
        <v>298.63886162904987</v>
      </c>
      <c r="S4296">
        <v>0</v>
      </c>
      <c r="T4296">
        <v>3</v>
      </c>
      <c r="U4296">
        <v>1</v>
      </c>
      <c r="V4296" s="3" t="s">
        <v>142</v>
      </c>
      <c r="W4296" t="s">
        <v>65</v>
      </c>
    </row>
    <row r="4297" spans="1:23" x14ac:dyDescent="0.25">
      <c r="A4297">
        <v>4296</v>
      </c>
      <c r="B4297" t="s">
        <v>4</v>
      </c>
      <c r="C4297">
        <v>1</v>
      </c>
      <c r="D4297" t="s">
        <v>17</v>
      </c>
      <c r="E4297">
        <v>0.7</v>
      </c>
      <c r="F4297" t="s">
        <v>52</v>
      </c>
      <c r="G4297">
        <v>0.1</v>
      </c>
      <c r="H4297" t="s">
        <v>23</v>
      </c>
      <c r="I4297">
        <v>0.1</v>
      </c>
      <c r="Q4297">
        <v>1.9501873537815199E-4</v>
      </c>
      <c r="R4297">
        <v>276.01036757775717</v>
      </c>
      <c r="S4297">
        <v>0</v>
      </c>
      <c r="T4297">
        <v>3</v>
      </c>
      <c r="U4297">
        <v>1</v>
      </c>
      <c r="V4297" s="3" t="s">
        <v>142</v>
      </c>
      <c r="W4297" t="s">
        <v>65</v>
      </c>
    </row>
    <row r="4298" spans="1:23" x14ac:dyDescent="0.25">
      <c r="A4298">
        <v>4297</v>
      </c>
      <c r="B4298" t="s">
        <v>4</v>
      </c>
      <c r="C4298">
        <v>1</v>
      </c>
      <c r="D4298" t="s">
        <v>17</v>
      </c>
      <c r="E4298">
        <v>0.7</v>
      </c>
      <c r="F4298" t="s">
        <v>52</v>
      </c>
      <c r="G4298">
        <v>0.1</v>
      </c>
      <c r="H4298" t="s">
        <v>23</v>
      </c>
      <c r="I4298">
        <v>0.1</v>
      </c>
      <c r="Q4298">
        <v>1.4982094052055201E-4</v>
      </c>
      <c r="R4298">
        <v>250.83093525179879</v>
      </c>
      <c r="S4298">
        <v>0</v>
      </c>
      <c r="T4298">
        <v>3</v>
      </c>
      <c r="U4298">
        <v>1</v>
      </c>
      <c r="V4298" s="3" t="s">
        <v>142</v>
      </c>
      <c r="W4298" t="s">
        <v>65</v>
      </c>
    </row>
    <row r="4299" spans="1:23" x14ac:dyDescent="0.25">
      <c r="A4299">
        <v>4298</v>
      </c>
      <c r="B4299" t="s">
        <v>4</v>
      </c>
      <c r="C4299">
        <v>1</v>
      </c>
      <c r="D4299" t="s">
        <v>17</v>
      </c>
      <c r="E4299">
        <v>0.7</v>
      </c>
      <c r="F4299" t="s">
        <v>52</v>
      </c>
      <c r="G4299">
        <v>0.1</v>
      </c>
      <c r="H4299" t="s">
        <v>23</v>
      </c>
      <c r="I4299">
        <v>0.1</v>
      </c>
      <c r="Q4299">
        <v>1.15098245175973E-4</v>
      </c>
      <c r="R4299">
        <v>225.2891360136893</v>
      </c>
      <c r="S4299">
        <v>0</v>
      </c>
      <c r="T4299">
        <v>3</v>
      </c>
      <c r="U4299">
        <v>1</v>
      </c>
      <c r="V4299" s="3" t="s">
        <v>142</v>
      </c>
      <c r="W4299" t="s">
        <v>65</v>
      </c>
    </row>
    <row r="4300" spans="1:23" x14ac:dyDescent="0.25">
      <c r="A4300">
        <v>4299</v>
      </c>
      <c r="B4300" t="s">
        <v>4</v>
      </c>
      <c r="C4300">
        <v>1</v>
      </c>
      <c r="D4300" t="s">
        <v>17</v>
      </c>
      <c r="E4300">
        <v>0.7</v>
      </c>
      <c r="F4300" t="s">
        <v>52</v>
      </c>
      <c r="G4300">
        <v>0.1</v>
      </c>
      <c r="H4300" t="s">
        <v>23</v>
      </c>
      <c r="I4300">
        <v>0.1</v>
      </c>
      <c r="Q4300">
        <v>6.7929914615129204E-5</v>
      </c>
      <c r="R4300">
        <v>199.80844155844329</v>
      </c>
      <c r="S4300">
        <v>0</v>
      </c>
      <c r="T4300">
        <v>3</v>
      </c>
      <c r="U4300">
        <v>1</v>
      </c>
      <c r="V4300" s="3" t="s">
        <v>142</v>
      </c>
      <c r="W4300" t="s">
        <v>65</v>
      </c>
    </row>
    <row r="4301" spans="1:23" x14ac:dyDescent="0.25">
      <c r="A4301">
        <v>4300</v>
      </c>
      <c r="B4301" t="s">
        <v>4</v>
      </c>
      <c r="C4301">
        <v>1</v>
      </c>
      <c r="D4301" t="s">
        <v>17</v>
      </c>
      <c r="E4301">
        <v>0.7</v>
      </c>
      <c r="F4301" t="s">
        <v>52</v>
      </c>
      <c r="G4301">
        <v>0.1</v>
      </c>
      <c r="H4301" t="s">
        <v>23</v>
      </c>
      <c r="I4301">
        <v>0.1</v>
      </c>
      <c r="Q4301">
        <v>4.2262404117554602E-5</v>
      </c>
      <c r="R4301">
        <v>175.76733436055486</v>
      </c>
      <c r="S4301">
        <v>0</v>
      </c>
      <c r="T4301">
        <v>3</v>
      </c>
      <c r="U4301">
        <v>1</v>
      </c>
      <c r="V4301" s="3" t="s">
        <v>142</v>
      </c>
      <c r="W4301" t="s">
        <v>65</v>
      </c>
    </row>
    <row r="4302" spans="1:23" x14ac:dyDescent="0.25">
      <c r="A4302">
        <v>4301</v>
      </c>
      <c r="B4302" t="s">
        <v>4</v>
      </c>
      <c r="C4302">
        <v>1</v>
      </c>
      <c r="D4302" t="s">
        <v>17</v>
      </c>
      <c r="E4302">
        <v>0.7</v>
      </c>
      <c r="F4302" t="s">
        <v>52</v>
      </c>
      <c r="G4302">
        <v>0.1</v>
      </c>
      <c r="H4302" t="s">
        <v>23</v>
      </c>
      <c r="I4302">
        <v>0.1</v>
      </c>
      <c r="Q4302">
        <v>2.24463142184629E-5</v>
      </c>
      <c r="R4302">
        <v>150.32848837209343</v>
      </c>
      <c r="S4302">
        <v>0</v>
      </c>
      <c r="T4302">
        <v>3</v>
      </c>
      <c r="U4302">
        <v>1</v>
      </c>
      <c r="V4302" s="3" t="s">
        <v>142</v>
      </c>
      <c r="W4302" t="s">
        <v>65</v>
      </c>
    </row>
    <row r="4303" spans="1:23" x14ac:dyDescent="0.25">
      <c r="A4303">
        <v>4302</v>
      </c>
      <c r="B4303" t="s">
        <v>4</v>
      </c>
      <c r="C4303">
        <v>1</v>
      </c>
      <c r="D4303" t="s">
        <v>17</v>
      </c>
      <c r="E4303">
        <v>0.7</v>
      </c>
      <c r="F4303" t="s">
        <v>52</v>
      </c>
      <c r="G4303">
        <v>0.1</v>
      </c>
      <c r="H4303" t="s">
        <v>23</v>
      </c>
      <c r="I4303">
        <v>0.1</v>
      </c>
      <c r="Q4303">
        <v>9.6545675258190602E-6</v>
      </c>
      <c r="R4303">
        <v>125.15447710184679</v>
      </c>
      <c r="S4303">
        <v>0</v>
      </c>
      <c r="T4303">
        <v>3</v>
      </c>
      <c r="U4303">
        <v>1</v>
      </c>
      <c r="V4303" s="3" t="s">
        <v>142</v>
      </c>
      <c r="W4303" t="s">
        <v>65</v>
      </c>
    </row>
    <row r="4304" spans="1:23" x14ac:dyDescent="0.25">
      <c r="A4304">
        <v>4303</v>
      </c>
      <c r="B4304" t="s">
        <v>4</v>
      </c>
      <c r="C4304">
        <v>1</v>
      </c>
      <c r="D4304" t="s">
        <v>17</v>
      </c>
      <c r="E4304">
        <v>0.7</v>
      </c>
      <c r="F4304" t="s">
        <v>52</v>
      </c>
      <c r="G4304">
        <v>0.1</v>
      </c>
      <c r="H4304" t="s">
        <v>23</v>
      </c>
      <c r="I4304">
        <v>0.1</v>
      </c>
      <c r="Q4304">
        <v>4.1526048866379496E-6</v>
      </c>
      <c r="R4304">
        <v>99.919334186940148</v>
      </c>
      <c r="S4304">
        <v>0</v>
      </c>
      <c r="T4304">
        <v>3</v>
      </c>
      <c r="U4304">
        <v>1</v>
      </c>
      <c r="V4304" s="3" t="s">
        <v>142</v>
      </c>
      <c r="W4304" t="s">
        <v>65</v>
      </c>
    </row>
    <row r="4305" spans="1:23" x14ac:dyDescent="0.25">
      <c r="A4305">
        <v>4304</v>
      </c>
      <c r="B4305" t="s">
        <v>4</v>
      </c>
      <c r="C4305">
        <v>1</v>
      </c>
      <c r="D4305" t="s">
        <v>17</v>
      </c>
      <c r="E4305">
        <v>0.8</v>
      </c>
      <c r="F4305" t="s">
        <v>23</v>
      </c>
      <c r="G4305">
        <v>0.1</v>
      </c>
      <c r="Q4305">
        <v>8.4580982817513502E-4</v>
      </c>
      <c r="R4305">
        <v>598.45110410094981</v>
      </c>
      <c r="S4305">
        <v>0</v>
      </c>
      <c r="T4305">
        <v>3</v>
      </c>
      <c r="V4305" s="3" t="s">
        <v>142</v>
      </c>
      <c r="W4305" t="s">
        <v>65</v>
      </c>
    </row>
    <row r="4306" spans="1:23" x14ac:dyDescent="0.25">
      <c r="A4306">
        <v>4305</v>
      </c>
      <c r="B4306" t="s">
        <v>4</v>
      </c>
      <c r="C4306">
        <v>1</v>
      </c>
      <c r="D4306" t="s">
        <v>17</v>
      </c>
      <c r="E4306">
        <v>0.8</v>
      </c>
      <c r="F4306" t="s">
        <v>23</v>
      </c>
      <c r="G4306">
        <v>0.1</v>
      </c>
      <c r="Q4306">
        <v>5.8027834486661903E-4</v>
      </c>
      <c r="R4306">
        <v>548.56133828996724</v>
      </c>
      <c r="S4306">
        <v>0</v>
      </c>
      <c r="T4306">
        <v>3</v>
      </c>
      <c r="V4306" s="3" t="s">
        <v>142</v>
      </c>
      <c r="W4306" t="s">
        <v>65</v>
      </c>
    </row>
    <row r="4307" spans="1:23" x14ac:dyDescent="0.25">
      <c r="A4307">
        <v>4306</v>
      </c>
      <c r="B4307" t="s">
        <v>4</v>
      </c>
      <c r="C4307">
        <v>1</v>
      </c>
      <c r="D4307" t="s">
        <v>17</v>
      </c>
      <c r="E4307">
        <v>0.8</v>
      </c>
      <c r="F4307" t="s">
        <v>23</v>
      </c>
      <c r="G4307">
        <v>0.1</v>
      </c>
      <c r="Q4307">
        <v>4.3287612810830598E-4</v>
      </c>
      <c r="R4307">
        <v>500.26801959412649</v>
      </c>
      <c r="S4307">
        <v>0</v>
      </c>
      <c r="T4307">
        <v>3</v>
      </c>
      <c r="V4307" s="3" t="s">
        <v>142</v>
      </c>
      <c r="W4307" t="s">
        <v>65</v>
      </c>
    </row>
    <row r="4308" spans="1:23" x14ac:dyDescent="0.25">
      <c r="A4308">
        <v>4307</v>
      </c>
      <c r="B4308" t="s">
        <v>4</v>
      </c>
      <c r="C4308">
        <v>1</v>
      </c>
      <c r="D4308" t="s">
        <v>17</v>
      </c>
      <c r="E4308">
        <v>0.8</v>
      </c>
      <c r="F4308" t="s">
        <v>23</v>
      </c>
      <c r="G4308">
        <v>0.1</v>
      </c>
      <c r="Q4308">
        <v>2.9698004774064501E-4</v>
      </c>
      <c r="R4308">
        <v>450.64112639162158</v>
      </c>
      <c r="S4308">
        <v>0</v>
      </c>
      <c r="T4308">
        <v>3</v>
      </c>
      <c r="V4308" s="3" t="s">
        <v>142</v>
      </c>
      <c r="W4308" t="s">
        <v>65</v>
      </c>
    </row>
    <row r="4309" spans="1:23" x14ac:dyDescent="0.25">
      <c r="A4309">
        <v>4308</v>
      </c>
      <c r="B4309" t="s">
        <v>4</v>
      </c>
      <c r="C4309">
        <v>1</v>
      </c>
      <c r="D4309" t="s">
        <v>17</v>
      </c>
      <c r="E4309">
        <v>0.8</v>
      </c>
      <c r="F4309" t="s">
        <v>23</v>
      </c>
      <c r="G4309">
        <v>0.1</v>
      </c>
      <c r="Q4309">
        <v>2.0374685280397101E-4</v>
      </c>
      <c r="R4309">
        <v>399.75494672755212</v>
      </c>
      <c r="S4309">
        <v>0</v>
      </c>
      <c r="T4309">
        <v>3</v>
      </c>
      <c r="V4309" s="3" t="s">
        <v>142</v>
      </c>
      <c r="W4309" t="s">
        <v>65</v>
      </c>
    </row>
    <row r="4310" spans="1:23" x14ac:dyDescent="0.25">
      <c r="A4310">
        <v>4309</v>
      </c>
      <c r="B4310" t="s">
        <v>4</v>
      </c>
      <c r="C4310">
        <v>1</v>
      </c>
      <c r="D4310" t="s">
        <v>17</v>
      </c>
      <c r="E4310">
        <v>0.8</v>
      </c>
      <c r="F4310" t="s">
        <v>23</v>
      </c>
      <c r="G4310">
        <v>0.1</v>
      </c>
      <c r="Q4310">
        <v>1.39783060657921E-4</v>
      </c>
      <c r="R4310">
        <v>350.58916478555398</v>
      </c>
      <c r="S4310">
        <v>0</v>
      </c>
      <c r="T4310">
        <v>3</v>
      </c>
      <c r="V4310" s="3" t="s">
        <v>142</v>
      </c>
      <c r="W4310" t="s">
        <v>65</v>
      </c>
    </row>
    <row r="4311" spans="1:23" x14ac:dyDescent="0.25">
      <c r="A4311">
        <v>4310</v>
      </c>
      <c r="B4311" t="s">
        <v>4</v>
      </c>
      <c r="C4311">
        <v>1</v>
      </c>
      <c r="D4311" t="s">
        <v>17</v>
      </c>
      <c r="E4311">
        <v>0.8</v>
      </c>
      <c r="F4311" t="s">
        <v>23</v>
      </c>
      <c r="G4311">
        <v>0.1</v>
      </c>
      <c r="Q4311">
        <v>1E-4</v>
      </c>
      <c r="R4311">
        <v>300.72793354101975</v>
      </c>
      <c r="S4311">
        <v>0</v>
      </c>
      <c r="T4311">
        <v>3</v>
      </c>
      <c r="V4311" s="3" t="s">
        <v>142</v>
      </c>
      <c r="W4311" t="s">
        <v>65</v>
      </c>
    </row>
    <row r="4312" spans="1:23" x14ac:dyDescent="0.25">
      <c r="A4312">
        <v>4311</v>
      </c>
      <c r="B4312" t="s">
        <v>4</v>
      </c>
      <c r="C4312">
        <v>1</v>
      </c>
      <c r="D4312" t="s">
        <v>17</v>
      </c>
      <c r="E4312">
        <v>1</v>
      </c>
      <c r="Q4312">
        <v>4.5964633262735431E-5</v>
      </c>
      <c r="R4312">
        <v>798.23287671232947</v>
      </c>
      <c r="S4312">
        <v>0</v>
      </c>
      <c r="T4312">
        <v>4</v>
      </c>
      <c r="V4312" s="3" t="s">
        <v>143</v>
      </c>
      <c r="W4312" t="s">
        <v>65</v>
      </c>
    </row>
    <row r="4313" spans="1:23" x14ac:dyDescent="0.25">
      <c r="A4313">
        <v>4312</v>
      </c>
      <c r="B4313" t="s">
        <v>4</v>
      </c>
      <c r="C4313">
        <v>1</v>
      </c>
      <c r="D4313" t="s">
        <v>17</v>
      </c>
      <c r="E4313">
        <v>1</v>
      </c>
      <c r="Q4313">
        <v>3.4915298616828741E-5</v>
      </c>
      <c r="R4313">
        <v>748.9550444328288</v>
      </c>
      <c r="S4313">
        <v>0</v>
      </c>
      <c r="T4313">
        <v>4</v>
      </c>
      <c r="V4313" s="3" t="s">
        <v>143</v>
      </c>
      <c r="W4313" t="s">
        <v>65</v>
      </c>
    </row>
    <row r="4314" spans="1:23" x14ac:dyDescent="0.25">
      <c r="A4314">
        <v>4313</v>
      </c>
      <c r="B4314" t="s">
        <v>4</v>
      </c>
      <c r="C4314">
        <v>1</v>
      </c>
      <c r="D4314" t="s">
        <v>17</v>
      </c>
      <c r="E4314">
        <v>1</v>
      </c>
      <c r="Q4314">
        <v>2.8395953329712737E-5</v>
      </c>
      <c r="R4314">
        <v>698.18728266269784</v>
      </c>
      <c r="S4314">
        <v>0</v>
      </c>
      <c r="T4314">
        <v>4</v>
      </c>
      <c r="V4314" s="3" t="s">
        <v>143</v>
      </c>
      <c r="W4314" t="s">
        <v>65</v>
      </c>
    </row>
    <row r="4315" spans="1:23" x14ac:dyDescent="0.25">
      <c r="A4315">
        <v>4314</v>
      </c>
      <c r="B4315" t="s">
        <v>4</v>
      </c>
      <c r="C4315">
        <v>1</v>
      </c>
      <c r="D4315" t="s">
        <v>17</v>
      </c>
      <c r="E4315">
        <v>1</v>
      </c>
      <c r="Q4315">
        <v>1.9025204823628962E-5</v>
      </c>
      <c r="R4315">
        <v>650.47661785546211</v>
      </c>
      <c r="S4315">
        <v>0</v>
      </c>
      <c r="T4315">
        <v>4</v>
      </c>
      <c r="V4315" s="3" t="s">
        <v>143</v>
      </c>
      <c r="W4315" t="s">
        <v>65</v>
      </c>
    </row>
    <row r="4316" spans="1:23" x14ac:dyDescent="0.25">
      <c r="A4316">
        <v>4315</v>
      </c>
      <c r="B4316" t="s">
        <v>4</v>
      </c>
      <c r="C4316">
        <v>1</v>
      </c>
      <c r="D4316" t="s">
        <v>17</v>
      </c>
      <c r="E4316">
        <v>1</v>
      </c>
      <c r="Q4316">
        <v>1.0747886383417884E-5</v>
      </c>
      <c r="R4316">
        <v>599.37840249888575</v>
      </c>
      <c r="S4316">
        <v>0</v>
      </c>
      <c r="T4316">
        <v>4</v>
      </c>
      <c r="V4316" s="3" t="s">
        <v>143</v>
      </c>
      <c r="W4316" t="s">
        <v>65</v>
      </c>
    </row>
    <row r="4317" spans="1:23" x14ac:dyDescent="0.25">
      <c r="A4317">
        <v>4316</v>
      </c>
      <c r="B4317" t="s">
        <v>4</v>
      </c>
      <c r="C4317">
        <v>1</v>
      </c>
      <c r="D4317" t="s">
        <v>17</v>
      </c>
      <c r="E4317">
        <v>1</v>
      </c>
      <c r="Q4317">
        <v>6.9086904111791302E-6</v>
      </c>
      <c r="R4317">
        <v>550.85166455963565</v>
      </c>
      <c r="S4317">
        <v>0</v>
      </c>
      <c r="T4317">
        <v>4</v>
      </c>
      <c r="V4317" s="3" t="s">
        <v>143</v>
      </c>
      <c r="W4317" t="s">
        <v>65</v>
      </c>
    </row>
    <row r="4318" spans="1:23" x14ac:dyDescent="0.25">
      <c r="A4318">
        <v>4317</v>
      </c>
      <c r="B4318" t="s">
        <v>4</v>
      </c>
      <c r="C4318">
        <v>1</v>
      </c>
      <c r="D4318" t="s">
        <v>17</v>
      </c>
      <c r="E4318">
        <v>1</v>
      </c>
      <c r="Q4318">
        <v>4.542099179452694E-6</v>
      </c>
      <c r="R4318">
        <v>500.03281929616855</v>
      </c>
      <c r="S4318">
        <v>0</v>
      </c>
      <c r="T4318">
        <v>4</v>
      </c>
      <c r="V4318" s="3" t="s">
        <v>143</v>
      </c>
      <c r="W4318" t="s">
        <v>65</v>
      </c>
    </row>
    <row r="4319" spans="1:23" x14ac:dyDescent="0.25">
      <c r="A4319">
        <v>4318</v>
      </c>
      <c r="B4319" t="s">
        <v>4</v>
      </c>
      <c r="C4319">
        <v>1</v>
      </c>
      <c r="D4319" t="s">
        <v>17</v>
      </c>
      <c r="E4319">
        <v>1</v>
      </c>
      <c r="Q4319">
        <v>5.9089434715783264E-5</v>
      </c>
      <c r="R4319">
        <v>798.23287671232947</v>
      </c>
      <c r="S4319">
        <v>20</v>
      </c>
      <c r="T4319">
        <v>0</v>
      </c>
      <c r="U4319">
        <v>2</v>
      </c>
      <c r="V4319" s="3" t="s">
        <v>143</v>
      </c>
      <c r="W4319" t="s">
        <v>65</v>
      </c>
    </row>
    <row r="4320" spans="1:23" x14ac:dyDescent="0.25">
      <c r="A4320">
        <v>4319</v>
      </c>
      <c r="B4320" t="s">
        <v>4</v>
      </c>
      <c r="C4320">
        <v>1</v>
      </c>
      <c r="D4320" t="s">
        <v>17</v>
      </c>
      <c r="E4320">
        <v>1</v>
      </c>
      <c r="Q4320">
        <v>4.7151448357755643E-5</v>
      </c>
      <c r="R4320">
        <v>748.9550444328288</v>
      </c>
      <c r="S4320">
        <v>20</v>
      </c>
      <c r="T4320">
        <v>0</v>
      </c>
      <c r="U4320">
        <v>2</v>
      </c>
      <c r="V4320" s="3" t="s">
        <v>143</v>
      </c>
      <c r="W4320" t="s">
        <v>65</v>
      </c>
    </row>
    <row r="4321" spans="1:23" x14ac:dyDescent="0.25">
      <c r="A4321">
        <v>4320</v>
      </c>
      <c r="B4321" t="s">
        <v>4</v>
      </c>
      <c r="C4321">
        <v>1</v>
      </c>
      <c r="D4321" t="s">
        <v>17</v>
      </c>
      <c r="E4321">
        <v>1</v>
      </c>
      <c r="Q4321">
        <v>3.8381821785135211E-5</v>
      </c>
      <c r="R4321">
        <v>698.18728266269784</v>
      </c>
      <c r="S4321">
        <v>20</v>
      </c>
      <c r="T4321">
        <v>0</v>
      </c>
      <c r="U4321">
        <v>2</v>
      </c>
      <c r="V4321" s="3" t="s">
        <v>143</v>
      </c>
      <c r="W4321" t="s">
        <v>65</v>
      </c>
    </row>
    <row r="4322" spans="1:23" x14ac:dyDescent="0.25">
      <c r="A4322">
        <v>4321</v>
      </c>
      <c r="B4322" t="s">
        <v>4</v>
      </c>
      <c r="C4322">
        <v>1</v>
      </c>
      <c r="D4322" t="s">
        <v>17</v>
      </c>
      <c r="E4322">
        <v>1</v>
      </c>
      <c r="Q4322">
        <v>2.9283962727690137E-5</v>
      </c>
      <c r="R4322">
        <v>650.47661785546211</v>
      </c>
      <c r="S4322">
        <v>20</v>
      </c>
      <c r="T4322">
        <v>0</v>
      </c>
      <c r="U4322">
        <v>2</v>
      </c>
      <c r="V4322" s="3" t="s">
        <v>143</v>
      </c>
      <c r="W4322" t="s">
        <v>65</v>
      </c>
    </row>
    <row r="4323" spans="1:23" x14ac:dyDescent="0.25">
      <c r="A4323">
        <v>4322</v>
      </c>
      <c r="B4323" t="s">
        <v>4</v>
      </c>
      <c r="C4323">
        <v>1</v>
      </c>
      <c r="D4323" t="s">
        <v>17</v>
      </c>
      <c r="E4323">
        <v>1</v>
      </c>
      <c r="Q4323">
        <v>1.8550444830912658E-5</v>
      </c>
      <c r="R4323">
        <v>599.37840249888575</v>
      </c>
      <c r="S4323">
        <v>20</v>
      </c>
      <c r="T4323">
        <v>0</v>
      </c>
      <c r="U4323">
        <v>2</v>
      </c>
      <c r="V4323" s="3" t="s">
        <v>143</v>
      </c>
      <c r="W4323" t="s">
        <v>65</v>
      </c>
    </row>
    <row r="4324" spans="1:23" x14ac:dyDescent="0.25">
      <c r="A4324">
        <v>4323</v>
      </c>
      <c r="B4324" t="s">
        <v>4</v>
      </c>
      <c r="C4324">
        <v>1</v>
      </c>
      <c r="D4324" t="s">
        <v>17</v>
      </c>
      <c r="E4324">
        <v>1</v>
      </c>
      <c r="Q4324">
        <v>1.1023998102111945E-5</v>
      </c>
      <c r="R4324">
        <v>550.85166455963565</v>
      </c>
      <c r="S4324">
        <v>20</v>
      </c>
      <c r="T4324">
        <v>0</v>
      </c>
      <c r="U4324">
        <v>2</v>
      </c>
      <c r="V4324" s="3" t="s">
        <v>143</v>
      </c>
      <c r="W4324" t="s">
        <v>65</v>
      </c>
    </row>
    <row r="4325" spans="1:23" x14ac:dyDescent="0.25">
      <c r="A4325">
        <v>4324</v>
      </c>
      <c r="B4325" t="s">
        <v>4</v>
      </c>
      <c r="C4325">
        <v>1</v>
      </c>
      <c r="D4325" t="s">
        <v>17</v>
      </c>
      <c r="E4325">
        <v>1</v>
      </c>
      <c r="Q4325">
        <v>6.3853081166914888E-6</v>
      </c>
      <c r="R4325">
        <v>500.03281929616855</v>
      </c>
      <c r="S4325">
        <v>20</v>
      </c>
      <c r="T4325">
        <v>0</v>
      </c>
      <c r="U4325">
        <v>2</v>
      </c>
      <c r="V4325" s="3" t="s">
        <v>143</v>
      </c>
      <c r="W4325" t="s">
        <v>65</v>
      </c>
    </row>
    <row r="4326" spans="1:23" x14ac:dyDescent="0.25">
      <c r="A4326">
        <v>4325</v>
      </c>
      <c r="B4326" t="s">
        <v>4</v>
      </c>
      <c r="C4326">
        <v>1</v>
      </c>
      <c r="D4326" t="s">
        <v>17</v>
      </c>
      <c r="E4326">
        <v>0.95</v>
      </c>
      <c r="F4326" t="s">
        <v>53</v>
      </c>
      <c r="G4326">
        <v>2.5000000000000001E-2</v>
      </c>
      <c r="Q4326">
        <v>5.4871505534023963E-4</v>
      </c>
      <c r="R4326">
        <v>798.23287671232947</v>
      </c>
      <c r="S4326">
        <v>0</v>
      </c>
      <c r="T4326">
        <v>4</v>
      </c>
      <c r="U4326">
        <v>2</v>
      </c>
      <c r="V4326" s="3" t="s">
        <v>143</v>
      </c>
      <c r="W4326" t="s">
        <v>65</v>
      </c>
    </row>
    <row r="4327" spans="1:23" x14ac:dyDescent="0.25">
      <c r="A4327">
        <v>4326</v>
      </c>
      <c r="B4327" t="s">
        <v>4</v>
      </c>
      <c r="C4327">
        <v>1</v>
      </c>
      <c r="D4327" t="s">
        <v>17</v>
      </c>
      <c r="E4327">
        <v>0.95</v>
      </c>
      <c r="F4327" t="s">
        <v>53</v>
      </c>
      <c r="G4327">
        <v>2.5000000000000001E-2</v>
      </c>
      <c r="Q4327">
        <v>4.0360154836267305E-4</v>
      </c>
      <c r="R4327">
        <v>748.9550444328288</v>
      </c>
      <c r="S4327">
        <v>0</v>
      </c>
      <c r="T4327">
        <v>4</v>
      </c>
      <c r="U4327">
        <v>2</v>
      </c>
      <c r="V4327" s="3" t="s">
        <v>143</v>
      </c>
      <c r="W4327" t="s">
        <v>65</v>
      </c>
    </row>
    <row r="4328" spans="1:23" x14ac:dyDescent="0.25">
      <c r="A4328">
        <v>4327</v>
      </c>
      <c r="B4328" t="s">
        <v>4</v>
      </c>
      <c r="C4328">
        <v>1</v>
      </c>
      <c r="D4328" t="s">
        <v>17</v>
      </c>
      <c r="E4328">
        <v>0.95</v>
      </c>
      <c r="F4328" t="s">
        <v>53</v>
      </c>
      <c r="G4328">
        <v>2.5000000000000001E-2</v>
      </c>
      <c r="Q4328">
        <v>3.0776660135686552E-4</v>
      </c>
      <c r="R4328">
        <v>698.18728266269784</v>
      </c>
      <c r="S4328">
        <v>0</v>
      </c>
      <c r="T4328">
        <v>4</v>
      </c>
      <c r="U4328">
        <v>2</v>
      </c>
      <c r="V4328" s="3" t="s">
        <v>143</v>
      </c>
      <c r="W4328" t="s">
        <v>65</v>
      </c>
    </row>
    <row r="4329" spans="1:23" x14ac:dyDescent="0.25">
      <c r="A4329">
        <v>4328</v>
      </c>
      <c r="B4329" t="s">
        <v>4</v>
      </c>
      <c r="C4329">
        <v>1</v>
      </c>
      <c r="D4329" t="s">
        <v>17</v>
      </c>
      <c r="E4329">
        <v>0.95</v>
      </c>
      <c r="F4329" t="s">
        <v>53</v>
      </c>
      <c r="G4329">
        <v>2.5000000000000001E-2</v>
      </c>
      <c r="Q4329">
        <v>2.2711845122281072E-4</v>
      </c>
      <c r="R4329">
        <v>650.47661785546211</v>
      </c>
      <c r="S4329">
        <v>0</v>
      </c>
      <c r="T4329">
        <v>4</v>
      </c>
      <c r="U4329">
        <v>2</v>
      </c>
      <c r="V4329" s="3" t="s">
        <v>143</v>
      </c>
      <c r="W4329" t="s">
        <v>65</v>
      </c>
    </row>
    <row r="4330" spans="1:23" x14ac:dyDescent="0.25">
      <c r="A4330">
        <v>4329</v>
      </c>
      <c r="B4330" t="s">
        <v>4</v>
      </c>
      <c r="C4330">
        <v>1</v>
      </c>
      <c r="D4330" t="s">
        <v>17</v>
      </c>
      <c r="E4330">
        <v>0.95</v>
      </c>
      <c r="F4330" t="s">
        <v>53</v>
      </c>
      <c r="G4330">
        <v>2.5000000000000001E-2</v>
      </c>
      <c r="Q4330">
        <v>1.5818133432104339E-4</v>
      </c>
      <c r="R4330">
        <v>599.37840249888575</v>
      </c>
      <c r="S4330">
        <v>0</v>
      </c>
      <c r="T4330">
        <v>4</v>
      </c>
      <c r="U4330">
        <v>2</v>
      </c>
      <c r="V4330" s="3" t="s">
        <v>143</v>
      </c>
      <c r="W4330" t="s">
        <v>65</v>
      </c>
    </row>
    <row r="4331" spans="1:23" x14ac:dyDescent="0.25">
      <c r="A4331">
        <v>4330</v>
      </c>
      <c r="B4331" t="s">
        <v>4</v>
      </c>
      <c r="C4331">
        <v>1</v>
      </c>
      <c r="D4331" t="s">
        <v>17</v>
      </c>
      <c r="E4331">
        <v>0.95</v>
      </c>
      <c r="F4331" t="s">
        <v>53</v>
      </c>
      <c r="G4331">
        <v>2.5000000000000001E-2</v>
      </c>
      <c r="Q4331">
        <v>1.0332868598193872E-4</v>
      </c>
      <c r="R4331">
        <v>550.85166455963565</v>
      </c>
      <c r="S4331">
        <v>0</v>
      </c>
      <c r="T4331">
        <v>4</v>
      </c>
      <c r="U4331">
        <v>2</v>
      </c>
      <c r="V4331" s="3" t="s">
        <v>143</v>
      </c>
      <c r="W4331" t="s">
        <v>65</v>
      </c>
    </row>
    <row r="4332" spans="1:23" x14ac:dyDescent="0.25">
      <c r="A4332">
        <v>4331</v>
      </c>
      <c r="B4332" t="s">
        <v>4</v>
      </c>
      <c r="C4332">
        <v>1</v>
      </c>
      <c r="D4332" t="s">
        <v>17</v>
      </c>
      <c r="E4332">
        <v>0.95</v>
      </c>
      <c r="F4332" t="s">
        <v>53</v>
      </c>
      <c r="G4332">
        <v>2.5000000000000001E-2</v>
      </c>
      <c r="Q4332">
        <v>6.3695647956962939E-5</v>
      </c>
      <c r="R4332">
        <v>500.03281929616855</v>
      </c>
      <c r="S4332">
        <v>0</v>
      </c>
      <c r="T4332">
        <v>4</v>
      </c>
      <c r="U4332">
        <v>2</v>
      </c>
      <c r="V4332" s="3" t="s">
        <v>143</v>
      </c>
      <c r="W4332" t="s">
        <v>65</v>
      </c>
    </row>
    <row r="4333" spans="1:23" x14ac:dyDescent="0.25">
      <c r="A4333">
        <v>4332</v>
      </c>
      <c r="B4333" t="s">
        <v>4</v>
      </c>
      <c r="C4333">
        <v>1</v>
      </c>
      <c r="D4333" t="s">
        <v>17</v>
      </c>
      <c r="E4333">
        <v>0.95</v>
      </c>
      <c r="F4333" t="s">
        <v>53</v>
      </c>
      <c r="G4333">
        <v>2.5000000000000001E-2</v>
      </c>
      <c r="Q4333">
        <v>3.4592282665412646E-5</v>
      </c>
      <c r="R4333">
        <v>450.80599777860084</v>
      </c>
      <c r="S4333">
        <v>0</v>
      </c>
      <c r="T4333">
        <v>4</v>
      </c>
      <c r="U4333">
        <v>2</v>
      </c>
      <c r="V4333" s="3" t="s">
        <v>143</v>
      </c>
      <c r="W4333" t="s">
        <v>65</v>
      </c>
    </row>
    <row r="4334" spans="1:23" x14ac:dyDescent="0.25">
      <c r="A4334">
        <v>4333</v>
      </c>
      <c r="B4334" t="s">
        <v>4</v>
      </c>
      <c r="C4334">
        <v>1</v>
      </c>
      <c r="D4334" t="s">
        <v>17</v>
      </c>
      <c r="E4334">
        <v>0.95</v>
      </c>
      <c r="F4334" t="s">
        <v>53</v>
      </c>
      <c r="G4334">
        <v>2.5000000000000001E-2</v>
      </c>
      <c r="Q4334">
        <v>7.1063927839624551E-4</v>
      </c>
      <c r="R4334">
        <v>798.23287671232947</v>
      </c>
      <c r="S4334">
        <v>20</v>
      </c>
      <c r="T4334">
        <v>0</v>
      </c>
      <c r="V4334" s="3" t="s">
        <v>143</v>
      </c>
      <c r="W4334" t="s">
        <v>65</v>
      </c>
    </row>
    <row r="4335" spans="1:23" x14ac:dyDescent="0.25">
      <c r="A4335">
        <v>4334</v>
      </c>
      <c r="B4335" t="s">
        <v>4</v>
      </c>
      <c r="C4335">
        <v>1</v>
      </c>
      <c r="D4335" t="s">
        <v>17</v>
      </c>
      <c r="E4335">
        <v>0.95</v>
      </c>
      <c r="F4335" t="s">
        <v>53</v>
      </c>
      <c r="G4335">
        <v>2.5000000000000001E-2</v>
      </c>
      <c r="Q4335">
        <v>5.4041635889857627E-4</v>
      </c>
      <c r="R4335">
        <v>748.9550444328288</v>
      </c>
      <c r="S4335">
        <v>20</v>
      </c>
      <c r="T4335">
        <v>0</v>
      </c>
      <c r="V4335" s="3" t="s">
        <v>143</v>
      </c>
      <c r="W4335" t="s">
        <v>65</v>
      </c>
    </row>
    <row r="4336" spans="1:23" x14ac:dyDescent="0.25">
      <c r="A4336">
        <v>4335</v>
      </c>
      <c r="B4336" t="s">
        <v>4</v>
      </c>
      <c r="C4336">
        <v>1</v>
      </c>
      <c r="D4336" t="s">
        <v>17</v>
      </c>
      <c r="E4336">
        <v>0.95</v>
      </c>
      <c r="F4336" t="s">
        <v>53</v>
      </c>
      <c r="G4336">
        <v>2.5000000000000001E-2</v>
      </c>
      <c r="Q4336">
        <v>4.0599045988886105E-4</v>
      </c>
      <c r="R4336">
        <v>698.18728266269784</v>
      </c>
      <c r="S4336">
        <v>20</v>
      </c>
      <c r="T4336">
        <v>0</v>
      </c>
      <c r="V4336" s="3" t="s">
        <v>143</v>
      </c>
      <c r="W4336" t="s">
        <v>65</v>
      </c>
    </row>
    <row r="4337" spans="1:23" x14ac:dyDescent="0.25">
      <c r="A4337">
        <v>4336</v>
      </c>
      <c r="B4337" t="s">
        <v>4</v>
      </c>
      <c r="C4337">
        <v>1</v>
      </c>
      <c r="D4337" t="s">
        <v>17</v>
      </c>
      <c r="E4337">
        <v>0.95</v>
      </c>
      <c r="F4337" t="s">
        <v>53</v>
      </c>
      <c r="G4337">
        <v>2.5000000000000001E-2</v>
      </c>
      <c r="Q4337">
        <v>2.9997344249314665E-4</v>
      </c>
      <c r="R4337">
        <v>650.47661785546211</v>
      </c>
      <c r="S4337">
        <v>20</v>
      </c>
      <c r="T4337">
        <v>0</v>
      </c>
      <c r="V4337" s="3" t="s">
        <v>143</v>
      </c>
      <c r="W4337" t="s">
        <v>65</v>
      </c>
    </row>
    <row r="4338" spans="1:23" x14ac:dyDescent="0.25">
      <c r="A4338">
        <v>4337</v>
      </c>
      <c r="B4338" t="s">
        <v>4</v>
      </c>
      <c r="C4338">
        <v>1</v>
      </c>
      <c r="D4338" t="s">
        <v>17</v>
      </c>
      <c r="E4338">
        <v>0.95</v>
      </c>
      <c r="F4338" t="s">
        <v>53</v>
      </c>
      <c r="G4338">
        <v>2.5000000000000001E-2</v>
      </c>
      <c r="Q4338">
        <v>2.0589722599036078E-4</v>
      </c>
      <c r="R4338">
        <v>599.37840249888575</v>
      </c>
      <c r="S4338">
        <v>20</v>
      </c>
      <c r="T4338">
        <v>0</v>
      </c>
      <c r="V4338" s="3" t="s">
        <v>143</v>
      </c>
      <c r="W4338" t="s">
        <v>65</v>
      </c>
    </row>
    <row r="4339" spans="1:23" x14ac:dyDescent="0.25">
      <c r="A4339">
        <v>4338</v>
      </c>
      <c r="B4339" t="s">
        <v>4</v>
      </c>
      <c r="C4339">
        <v>1</v>
      </c>
      <c r="D4339" t="s">
        <v>17</v>
      </c>
      <c r="E4339">
        <v>0.95</v>
      </c>
      <c r="F4339" t="s">
        <v>53</v>
      </c>
      <c r="G4339">
        <v>2.5000000000000001E-2</v>
      </c>
      <c r="Q4339">
        <v>1.3690388888227056E-4</v>
      </c>
      <c r="R4339">
        <v>550.85166455963565</v>
      </c>
      <c r="S4339">
        <v>20</v>
      </c>
      <c r="T4339">
        <v>0</v>
      </c>
      <c r="V4339" s="3" t="s">
        <v>143</v>
      </c>
      <c r="W4339" t="s">
        <v>65</v>
      </c>
    </row>
    <row r="4340" spans="1:23" x14ac:dyDescent="0.25">
      <c r="A4340">
        <v>4339</v>
      </c>
      <c r="B4340" t="s">
        <v>4</v>
      </c>
      <c r="C4340">
        <v>1</v>
      </c>
      <c r="D4340" t="s">
        <v>17</v>
      </c>
      <c r="E4340">
        <v>0.95</v>
      </c>
      <c r="F4340" t="s">
        <v>53</v>
      </c>
      <c r="G4340">
        <v>2.5000000000000001E-2</v>
      </c>
      <c r="Q4340">
        <v>8.1883386518474076E-5</v>
      </c>
      <c r="R4340">
        <v>500.03281929616855</v>
      </c>
      <c r="S4340">
        <v>20</v>
      </c>
      <c r="T4340">
        <v>0</v>
      </c>
      <c r="V4340" s="3" t="s">
        <v>143</v>
      </c>
      <c r="W4340" t="s">
        <v>65</v>
      </c>
    </row>
    <row r="4341" spans="1:23" x14ac:dyDescent="0.25">
      <c r="A4341">
        <v>4340</v>
      </c>
      <c r="B4341" t="s">
        <v>4</v>
      </c>
      <c r="C4341">
        <v>1</v>
      </c>
      <c r="D4341" t="s">
        <v>17</v>
      </c>
      <c r="E4341">
        <v>0.95</v>
      </c>
      <c r="F4341" t="s">
        <v>53</v>
      </c>
      <c r="G4341">
        <v>2.5000000000000001E-2</v>
      </c>
      <c r="Q4341">
        <v>3.9838973158609713E-5</v>
      </c>
      <c r="R4341">
        <v>450.80599777860084</v>
      </c>
      <c r="S4341">
        <v>20</v>
      </c>
      <c r="T4341">
        <v>0</v>
      </c>
      <c r="V4341" s="3" t="s">
        <v>143</v>
      </c>
      <c r="W4341" t="s">
        <v>65</v>
      </c>
    </row>
    <row r="4342" spans="1:23" x14ac:dyDescent="0.25">
      <c r="A4342">
        <v>4341</v>
      </c>
      <c r="B4342" t="s">
        <v>4</v>
      </c>
      <c r="C4342">
        <v>1</v>
      </c>
      <c r="D4342" t="s">
        <v>17</v>
      </c>
      <c r="E4342">
        <v>0.9</v>
      </c>
      <c r="F4342" t="s">
        <v>53</v>
      </c>
      <c r="G4342">
        <v>0.05</v>
      </c>
      <c r="Q4342">
        <v>8.3399809399476322E-4</v>
      </c>
      <c r="R4342">
        <v>798.23287671232947</v>
      </c>
      <c r="S4342">
        <v>0</v>
      </c>
      <c r="T4342">
        <v>4</v>
      </c>
      <c r="V4342" s="3" t="s">
        <v>143</v>
      </c>
      <c r="W4342" t="s">
        <v>65</v>
      </c>
    </row>
    <row r="4343" spans="1:23" x14ac:dyDescent="0.25">
      <c r="A4343">
        <v>4342</v>
      </c>
      <c r="B4343" t="s">
        <v>4</v>
      </c>
      <c r="C4343">
        <v>1</v>
      </c>
      <c r="D4343" t="s">
        <v>17</v>
      </c>
      <c r="E4343">
        <v>0.9</v>
      </c>
      <c r="F4343" t="s">
        <v>53</v>
      </c>
      <c r="G4343">
        <v>0.05</v>
      </c>
      <c r="Q4343">
        <v>7.3230851238118434E-4</v>
      </c>
      <c r="R4343">
        <v>748.9550444328288</v>
      </c>
      <c r="S4343">
        <v>0</v>
      </c>
      <c r="T4343">
        <v>4</v>
      </c>
      <c r="V4343" s="3" t="s">
        <v>143</v>
      </c>
      <c r="W4343" t="s">
        <v>65</v>
      </c>
    </row>
    <row r="4344" spans="1:23" x14ac:dyDescent="0.25">
      <c r="A4344">
        <v>4343</v>
      </c>
      <c r="B4344" t="s">
        <v>4</v>
      </c>
      <c r="C4344">
        <v>1</v>
      </c>
      <c r="D4344" t="s">
        <v>17</v>
      </c>
      <c r="E4344">
        <v>0.9</v>
      </c>
      <c r="F4344" t="s">
        <v>53</v>
      </c>
      <c r="G4344">
        <v>0.05</v>
      </c>
      <c r="Q4344">
        <v>6.5598335149144615E-4</v>
      </c>
      <c r="R4344">
        <v>698.18728266269784</v>
      </c>
      <c r="S4344">
        <v>0</v>
      </c>
      <c r="T4344">
        <v>4</v>
      </c>
      <c r="V4344" s="3" t="s">
        <v>143</v>
      </c>
      <c r="W4344" t="s">
        <v>65</v>
      </c>
    </row>
    <row r="4345" spans="1:23" x14ac:dyDescent="0.25">
      <c r="A4345">
        <v>4344</v>
      </c>
      <c r="B4345" t="s">
        <v>4</v>
      </c>
      <c r="C4345">
        <v>1</v>
      </c>
      <c r="D4345" t="s">
        <v>17</v>
      </c>
      <c r="E4345">
        <v>0.9</v>
      </c>
      <c r="F4345" t="s">
        <v>53</v>
      </c>
      <c r="G4345">
        <v>0.05</v>
      </c>
      <c r="Q4345">
        <v>5.7789218784980363E-4</v>
      </c>
      <c r="R4345">
        <v>650.47661785546211</v>
      </c>
      <c r="S4345">
        <v>0</v>
      </c>
      <c r="T4345">
        <v>4</v>
      </c>
      <c r="V4345" s="3" t="s">
        <v>143</v>
      </c>
      <c r="W4345" t="s">
        <v>65</v>
      </c>
    </row>
    <row r="4346" spans="1:23" x14ac:dyDescent="0.25">
      <c r="A4346">
        <v>4345</v>
      </c>
      <c r="B4346" t="s">
        <v>4</v>
      </c>
      <c r="C4346">
        <v>1</v>
      </c>
      <c r="D4346" t="s">
        <v>17</v>
      </c>
      <c r="E4346">
        <v>0.9</v>
      </c>
      <c r="F4346" t="s">
        <v>53</v>
      </c>
      <c r="G4346">
        <v>0.05</v>
      </c>
      <c r="Q4346">
        <v>4.6525034430019074E-4</v>
      </c>
      <c r="R4346">
        <v>599.37840249888575</v>
      </c>
      <c r="S4346">
        <v>0</v>
      </c>
      <c r="T4346">
        <v>4</v>
      </c>
      <c r="V4346" s="3" t="s">
        <v>143</v>
      </c>
      <c r="W4346" t="s">
        <v>65</v>
      </c>
    </row>
    <row r="4347" spans="1:23" x14ac:dyDescent="0.25">
      <c r="A4347">
        <v>4346</v>
      </c>
      <c r="B4347" t="s">
        <v>4</v>
      </c>
      <c r="C4347">
        <v>1</v>
      </c>
      <c r="D4347" t="s">
        <v>17</v>
      </c>
      <c r="E4347">
        <v>0.9</v>
      </c>
      <c r="F4347" t="s">
        <v>53</v>
      </c>
      <c r="G4347">
        <v>0.05</v>
      </c>
      <c r="Q4347">
        <v>3.9322442583712204E-4</v>
      </c>
      <c r="R4347">
        <v>550.85166455963565</v>
      </c>
      <c r="S4347">
        <v>0</v>
      </c>
      <c r="T4347">
        <v>4</v>
      </c>
      <c r="V4347" s="3" t="s">
        <v>143</v>
      </c>
      <c r="W4347" t="s">
        <v>65</v>
      </c>
    </row>
    <row r="4348" spans="1:23" x14ac:dyDescent="0.25">
      <c r="A4348">
        <v>4347</v>
      </c>
      <c r="B4348" t="s">
        <v>4</v>
      </c>
      <c r="C4348">
        <v>1</v>
      </c>
      <c r="D4348" t="s">
        <v>17</v>
      </c>
      <c r="E4348">
        <v>0.9</v>
      </c>
      <c r="F4348" t="s">
        <v>53</v>
      </c>
      <c r="G4348">
        <v>0.05</v>
      </c>
      <c r="Q4348">
        <v>3.0369066198320151E-4</v>
      </c>
      <c r="R4348">
        <v>500.03281929616855</v>
      </c>
      <c r="S4348">
        <v>0</v>
      </c>
      <c r="T4348">
        <v>4</v>
      </c>
      <c r="V4348" s="3" t="s">
        <v>143</v>
      </c>
      <c r="W4348" t="s">
        <v>65</v>
      </c>
    </row>
    <row r="4349" spans="1:23" x14ac:dyDescent="0.25">
      <c r="A4349">
        <v>4348</v>
      </c>
      <c r="B4349" t="s">
        <v>4</v>
      </c>
      <c r="C4349">
        <v>1</v>
      </c>
      <c r="D4349" t="s">
        <v>17</v>
      </c>
      <c r="E4349">
        <v>0.9</v>
      </c>
      <c r="F4349" t="s">
        <v>53</v>
      </c>
      <c r="G4349">
        <v>0.05</v>
      </c>
      <c r="Q4349">
        <v>2.2395874864929659E-4</v>
      </c>
      <c r="R4349">
        <v>450.80599777860084</v>
      </c>
      <c r="S4349">
        <v>0</v>
      </c>
      <c r="T4349">
        <v>4</v>
      </c>
      <c r="V4349" s="3" t="s">
        <v>143</v>
      </c>
      <c r="W4349" t="s">
        <v>65</v>
      </c>
    </row>
    <row r="4350" spans="1:23" x14ac:dyDescent="0.25">
      <c r="A4350">
        <v>4349</v>
      </c>
      <c r="B4350" t="s">
        <v>4</v>
      </c>
      <c r="C4350">
        <v>1</v>
      </c>
      <c r="D4350" t="s">
        <v>17</v>
      </c>
      <c r="E4350">
        <v>0.9</v>
      </c>
      <c r="F4350" t="s">
        <v>53</v>
      </c>
      <c r="G4350">
        <v>0.05</v>
      </c>
      <c r="Q4350">
        <v>8.2104503302636545E-4</v>
      </c>
      <c r="R4350">
        <v>798.23287671232947</v>
      </c>
      <c r="S4350">
        <v>20</v>
      </c>
      <c r="T4350">
        <v>0</v>
      </c>
      <c r="V4350" s="3" t="s">
        <v>143</v>
      </c>
      <c r="W4350" t="s">
        <v>65</v>
      </c>
    </row>
    <row r="4351" spans="1:23" x14ac:dyDescent="0.25">
      <c r="A4351">
        <v>4350</v>
      </c>
      <c r="B4351" t="s">
        <v>4</v>
      </c>
      <c r="C4351">
        <v>1</v>
      </c>
      <c r="D4351" t="s">
        <v>17</v>
      </c>
      <c r="E4351">
        <v>0.9</v>
      </c>
      <c r="F4351" t="s">
        <v>53</v>
      </c>
      <c r="G4351">
        <v>0.05</v>
      </c>
      <c r="Q4351">
        <v>7.4490572031343425E-4</v>
      </c>
      <c r="R4351">
        <v>748.9550444328288</v>
      </c>
      <c r="S4351">
        <v>20</v>
      </c>
      <c r="T4351">
        <v>0</v>
      </c>
      <c r="V4351" s="3" t="s">
        <v>143</v>
      </c>
      <c r="W4351" t="s">
        <v>65</v>
      </c>
    </row>
    <row r="4352" spans="1:23" x14ac:dyDescent="0.25">
      <c r="A4352">
        <v>4351</v>
      </c>
      <c r="B4352" t="s">
        <v>4</v>
      </c>
      <c r="C4352">
        <v>1</v>
      </c>
      <c r="D4352" t="s">
        <v>17</v>
      </c>
      <c r="E4352">
        <v>0.9</v>
      </c>
      <c r="F4352" t="s">
        <v>53</v>
      </c>
      <c r="G4352">
        <v>0.05</v>
      </c>
      <c r="Q4352">
        <v>6.4655640871091272E-4</v>
      </c>
      <c r="R4352">
        <v>698.18728266269784</v>
      </c>
      <c r="S4352">
        <v>20</v>
      </c>
      <c r="T4352">
        <v>0</v>
      </c>
      <c r="V4352" s="3" t="s">
        <v>143</v>
      </c>
      <c r="W4352" t="s">
        <v>65</v>
      </c>
    </row>
    <row r="4353" spans="1:23" x14ac:dyDescent="0.25">
      <c r="A4353">
        <v>4352</v>
      </c>
      <c r="B4353" t="s">
        <v>4</v>
      </c>
      <c r="C4353">
        <v>1</v>
      </c>
      <c r="D4353" t="s">
        <v>17</v>
      </c>
      <c r="E4353">
        <v>0.9</v>
      </c>
      <c r="F4353" t="s">
        <v>53</v>
      </c>
      <c r="G4353">
        <v>0.05</v>
      </c>
      <c r="Q4353">
        <v>5.0938712513491679E-4</v>
      </c>
      <c r="R4353">
        <v>650.47661785546211</v>
      </c>
      <c r="S4353">
        <v>20</v>
      </c>
      <c r="T4353">
        <v>0</v>
      </c>
      <c r="V4353" s="3" t="s">
        <v>143</v>
      </c>
      <c r="W4353" t="s">
        <v>65</v>
      </c>
    </row>
    <row r="4354" spans="1:23" x14ac:dyDescent="0.25">
      <c r="A4354">
        <v>4353</v>
      </c>
      <c r="B4354" t="s">
        <v>4</v>
      </c>
      <c r="C4354">
        <v>1</v>
      </c>
      <c r="D4354" t="s">
        <v>17</v>
      </c>
      <c r="E4354">
        <v>0.9</v>
      </c>
      <c r="F4354" t="s">
        <v>53</v>
      </c>
      <c r="G4354">
        <v>0.05</v>
      </c>
      <c r="Q4354">
        <v>4.4478001896081169E-4</v>
      </c>
      <c r="R4354">
        <v>599.37840249888575</v>
      </c>
      <c r="S4354">
        <v>20</v>
      </c>
      <c r="T4354">
        <v>0</v>
      </c>
      <c r="V4354" s="3" t="s">
        <v>143</v>
      </c>
      <c r="W4354" t="s">
        <v>65</v>
      </c>
    </row>
    <row r="4355" spans="1:23" x14ac:dyDescent="0.25">
      <c r="A4355">
        <v>4354</v>
      </c>
      <c r="B4355" t="s">
        <v>4</v>
      </c>
      <c r="C4355">
        <v>1</v>
      </c>
      <c r="D4355" t="s">
        <v>17</v>
      </c>
      <c r="E4355">
        <v>0.9</v>
      </c>
      <c r="F4355" t="s">
        <v>53</v>
      </c>
      <c r="G4355">
        <v>0.05</v>
      </c>
      <c r="Q4355">
        <v>3.2044519508570111E-4</v>
      </c>
      <c r="R4355">
        <v>550.85166455963565</v>
      </c>
      <c r="S4355">
        <v>20</v>
      </c>
      <c r="T4355">
        <v>0</v>
      </c>
      <c r="V4355" s="3" t="s">
        <v>143</v>
      </c>
      <c r="W4355" t="s">
        <v>65</v>
      </c>
    </row>
    <row r="4356" spans="1:23" x14ac:dyDescent="0.25">
      <c r="A4356">
        <v>4355</v>
      </c>
      <c r="B4356" t="s">
        <v>4</v>
      </c>
      <c r="C4356">
        <v>1</v>
      </c>
      <c r="D4356" t="s">
        <v>17</v>
      </c>
      <c r="E4356">
        <v>0.9</v>
      </c>
      <c r="F4356" t="s">
        <v>53</v>
      </c>
      <c r="G4356">
        <v>0.05</v>
      </c>
      <c r="Q4356">
        <v>2.3235791366783601E-4</v>
      </c>
      <c r="R4356">
        <v>500.03281929616855</v>
      </c>
      <c r="S4356">
        <v>20</v>
      </c>
      <c r="T4356">
        <v>0</v>
      </c>
      <c r="V4356" s="3" t="s">
        <v>143</v>
      </c>
      <c r="W4356" t="s">
        <v>65</v>
      </c>
    </row>
    <row r="4357" spans="1:23" x14ac:dyDescent="0.25">
      <c r="A4357">
        <v>4356</v>
      </c>
      <c r="B4357" t="s">
        <v>4</v>
      </c>
      <c r="C4357">
        <v>1</v>
      </c>
      <c r="D4357" t="s">
        <v>17</v>
      </c>
      <c r="E4357">
        <v>0.9</v>
      </c>
      <c r="F4357" t="s">
        <v>53</v>
      </c>
      <c r="G4357">
        <v>0.05</v>
      </c>
      <c r="Q4357">
        <v>1.5334654295867385E-4</v>
      </c>
      <c r="R4357">
        <v>450.80599777860084</v>
      </c>
      <c r="S4357">
        <v>20</v>
      </c>
      <c r="T4357">
        <v>0</v>
      </c>
      <c r="V4357" s="3" t="s">
        <v>143</v>
      </c>
      <c r="W4357" t="s">
        <v>65</v>
      </c>
    </row>
    <row r="4358" spans="1:23" x14ac:dyDescent="0.25">
      <c r="A4358">
        <v>4357</v>
      </c>
      <c r="B4358" t="s">
        <v>4</v>
      </c>
      <c r="C4358">
        <v>1</v>
      </c>
      <c r="D4358" t="s">
        <v>17</v>
      </c>
      <c r="E4358">
        <v>0.85</v>
      </c>
      <c r="F4358" t="s">
        <v>53</v>
      </c>
      <c r="G4358">
        <v>7.4999999999999997E-2</v>
      </c>
      <c r="Q4358">
        <v>7.4509904911692509E-4</v>
      </c>
      <c r="R4358">
        <v>798.23287671232947</v>
      </c>
      <c r="S4358">
        <v>0</v>
      </c>
      <c r="T4358">
        <v>4</v>
      </c>
      <c r="V4358" s="3" t="s">
        <v>143</v>
      </c>
      <c r="W4358" t="s">
        <v>65</v>
      </c>
    </row>
    <row r="4359" spans="1:23" x14ac:dyDescent="0.25">
      <c r="A4359">
        <v>4358</v>
      </c>
      <c r="B4359" t="s">
        <v>4</v>
      </c>
      <c r="C4359">
        <v>1</v>
      </c>
      <c r="D4359" t="s">
        <v>17</v>
      </c>
      <c r="E4359">
        <v>0.85</v>
      </c>
      <c r="F4359" t="s">
        <v>53</v>
      </c>
      <c r="G4359">
        <v>7.4999999999999997E-2</v>
      </c>
      <c r="Q4359">
        <v>6.3351517091948166E-4</v>
      </c>
      <c r="R4359">
        <v>748.9550444328288</v>
      </c>
      <c r="S4359">
        <v>0</v>
      </c>
      <c r="T4359">
        <v>4</v>
      </c>
      <c r="V4359" s="3" t="s">
        <v>143</v>
      </c>
      <c r="W4359" t="s">
        <v>65</v>
      </c>
    </row>
    <row r="4360" spans="1:23" x14ac:dyDescent="0.25">
      <c r="A4360">
        <v>4359</v>
      </c>
      <c r="B4360" t="s">
        <v>4</v>
      </c>
      <c r="C4360">
        <v>1</v>
      </c>
      <c r="D4360" t="s">
        <v>17</v>
      </c>
      <c r="E4360">
        <v>0.85</v>
      </c>
      <c r="F4360" t="s">
        <v>53</v>
      </c>
      <c r="G4360">
        <v>7.4999999999999997E-2</v>
      </c>
      <c r="Q4360">
        <v>5.8605957849572679E-4</v>
      </c>
      <c r="R4360">
        <v>698.18728266269784</v>
      </c>
      <c r="S4360">
        <v>0</v>
      </c>
      <c r="T4360">
        <v>4</v>
      </c>
      <c r="V4360" s="3" t="s">
        <v>143</v>
      </c>
      <c r="W4360" t="s">
        <v>65</v>
      </c>
    </row>
    <row r="4361" spans="1:23" x14ac:dyDescent="0.25">
      <c r="A4361">
        <v>4360</v>
      </c>
      <c r="B4361" t="s">
        <v>4</v>
      </c>
      <c r="C4361">
        <v>1</v>
      </c>
      <c r="D4361" t="s">
        <v>17</v>
      </c>
      <c r="E4361">
        <v>0.85</v>
      </c>
      <c r="F4361" t="s">
        <v>53</v>
      </c>
      <c r="G4361">
        <v>7.4999999999999997E-2</v>
      </c>
      <c r="Q4361">
        <v>5.5957822916135951E-4</v>
      </c>
      <c r="R4361">
        <v>650.47661785546211</v>
      </c>
      <c r="S4361">
        <v>0</v>
      </c>
      <c r="T4361">
        <v>4</v>
      </c>
      <c r="V4361" s="3" t="s">
        <v>143</v>
      </c>
      <c r="W4361" t="s">
        <v>65</v>
      </c>
    </row>
    <row r="4362" spans="1:23" x14ac:dyDescent="0.25">
      <c r="A4362">
        <v>4361</v>
      </c>
      <c r="B4362" t="s">
        <v>4</v>
      </c>
      <c r="C4362">
        <v>1</v>
      </c>
      <c r="D4362" t="s">
        <v>17</v>
      </c>
      <c r="E4362">
        <v>0.85</v>
      </c>
      <c r="F4362" t="s">
        <v>53</v>
      </c>
      <c r="G4362">
        <v>7.4999999999999997E-2</v>
      </c>
      <c r="Q4362">
        <v>5.2921331090868644E-4</v>
      </c>
      <c r="R4362">
        <v>599.37840249888575</v>
      </c>
      <c r="S4362">
        <v>0</v>
      </c>
      <c r="T4362">
        <v>4</v>
      </c>
      <c r="V4362" s="3" t="s">
        <v>143</v>
      </c>
      <c r="W4362" t="s">
        <v>65</v>
      </c>
    </row>
    <row r="4363" spans="1:23" x14ac:dyDescent="0.25">
      <c r="A4363">
        <v>4362</v>
      </c>
      <c r="B4363" t="s">
        <v>4</v>
      </c>
      <c r="C4363">
        <v>1</v>
      </c>
      <c r="D4363" t="s">
        <v>17</v>
      </c>
      <c r="E4363">
        <v>0.85</v>
      </c>
      <c r="F4363" t="s">
        <v>53</v>
      </c>
      <c r="G4363">
        <v>7.4999999999999997E-2</v>
      </c>
      <c r="Q4363">
        <v>4.8478545126227451E-4</v>
      </c>
      <c r="R4363">
        <v>550.85166455963565</v>
      </c>
      <c r="S4363">
        <v>0</v>
      </c>
      <c r="T4363">
        <v>4</v>
      </c>
      <c r="V4363" s="3" t="s">
        <v>143</v>
      </c>
      <c r="W4363" t="s">
        <v>65</v>
      </c>
    </row>
    <row r="4364" spans="1:23" x14ac:dyDescent="0.25">
      <c r="A4364">
        <v>4363</v>
      </c>
      <c r="B4364" t="s">
        <v>4</v>
      </c>
      <c r="C4364">
        <v>1</v>
      </c>
      <c r="D4364" t="s">
        <v>17</v>
      </c>
      <c r="E4364">
        <v>0.85</v>
      </c>
      <c r="F4364" t="s">
        <v>53</v>
      </c>
      <c r="G4364">
        <v>7.4999999999999997E-2</v>
      </c>
      <c r="Q4364">
        <v>4.2587739125128339E-4</v>
      </c>
      <c r="R4364">
        <v>500.03281929616855</v>
      </c>
      <c r="S4364">
        <v>0</v>
      </c>
      <c r="T4364">
        <v>4</v>
      </c>
      <c r="V4364" s="3" t="s">
        <v>143</v>
      </c>
      <c r="W4364" t="s">
        <v>65</v>
      </c>
    </row>
    <row r="4365" spans="1:23" x14ac:dyDescent="0.25">
      <c r="A4365">
        <v>4364</v>
      </c>
      <c r="B4365" t="s">
        <v>4</v>
      </c>
      <c r="C4365">
        <v>1</v>
      </c>
      <c r="D4365" t="s">
        <v>17</v>
      </c>
      <c r="E4365">
        <v>0.85</v>
      </c>
      <c r="F4365" t="s">
        <v>53</v>
      </c>
      <c r="G4365">
        <v>7.4999999999999997E-2</v>
      </c>
      <c r="Q4365">
        <v>3.6304314603396179E-4</v>
      </c>
      <c r="R4365">
        <v>450.80599777860084</v>
      </c>
      <c r="S4365">
        <v>0</v>
      </c>
      <c r="T4365">
        <v>4</v>
      </c>
      <c r="V4365" s="3" t="s">
        <v>143</v>
      </c>
      <c r="W4365" t="s">
        <v>65</v>
      </c>
    </row>
    <row r="4366" spans="1:23" x14ac:dyDescent="0.25">
      <c r="A4366">
        <v>4365</v>
      </c>
      <c r="B4366" t="s">
        <v>4</v>
      </c>
      <c r="C4366">
        <v>1</v>
      </c>
      <c r="D4366" t="s">
        <v>17</v>
      </c>
      <c r="E4366">
        <v>0.85</v>
      </c>
      <c r="F4366" t="s">
        <v>53</v>
      </c>
      <c r="G4366">
        <v>7.4999999999999997E-2</v>
      </c>
      <c r="Q4366">
        <v>6.3513891134002855E-4</v>
      </c>
      <c r="R4366">
        <v>798.23287671232947</v>
      </c>
      <c r="S4366">
        <v>20</v>
      </c>
      <c r="T4366">
        <v>0</v>
      </c>
      <c r="V4366" s="3" t="s">
        <v>143</v>
      </c>
      <c r="W4366" t="s">
        <v>65</v>
      </c>
    </row>
    <row r="4367" spans="1:23" x14ac:dyDescent="0.25">
      <c r="A4367">
        <v>4366</v>
      </c>
      <c r="B4367" t="s">
        <v>4</v>
      </c>
      <c r="C4367">
        <v>1</v>
      </c>
      <c r="D4367" t="s">
        <v>17</v>
      </c>
      <c r="E4367">
        <v>0.85</v>
      </c>
      <c r="F4367" t="s">
        <v>53</v>
      </c>
      <c r="G4367">
        <v>7.4999999999999997E-2</v>
      </c>
      <c r="Q4367">
        <v>5.4041635889857627E-4</v>
      </c>
      <c r="R4367">
        <v>748.9550444328288</v>
      </c>
      <c r="S4367">
        <v>20</v>
      </c>
      <c r="T4367">
        <v>0</v>
      </c>
      <c r="V4367" s="3" t="s">
        <v>143</v>
      </c>
      <c r="W4367" t="s">
        <v>65</v>
      </c>
    </row>
    <row r="4368" spans="1:23" x14ac:dyDescent="0.25">
      <c r="A4368">
        <v>4367</v>
      </c>
      <c r="B4368" t="s">
        <v>4</v>
      </c>
      <c r="C4368">
        <v>1</v>
      </c>
      <c r="D4368" t="s">
        <v>17</v>
      </c>
      <c r="E4368">
        <v>0.85</v>
      </c>
      <c r="F4368" t="s">
        <v>53</v>
      </c>
      <c r="G4368">
        <v>7.4999999999999997E-2</v>
      </c>
      <c r="Q4368">
        <v>4.3990513758216391E-4</v>
      </c>
      <c r="R4368">
        <v>698.18728266269784</v>
      </c>
      <c r="S4368">
        <v>20</v>
      </c>
      <c r="T4368">
        <v>0</v>
      </c>
      <c r="V4368" s="3" t="s">
        <v>143</v>
      </c>
      <c r="W4368" t="s">
        <v>65</v>
      </c>
    </row>
    <row r="4369" spans="1:23" x14ac:dyDescent="0.25">
      <c r="A4369">
        <v>4368</v>
      </c>
      <c r="B4369" t="s">
        <v>4</v>
      </c>
      <c r="C4369">
        <v>1</v>
      </c>
      <c r="D4369" t="s">
        <v>17</v>
      </c>
      <c r="E4369">
        <v>0.85</v>
      </c>
      <c r="F4369" t="s">
        <v>53</v>
      </c>
      <c r="G4369">
        <v>7.4999999999999997E-2</v>
      </c>
      <c r="Q4369">
        <v>3.5788035490369425E-4</v>
      </c>
      <c r="R4369">
        <v>650.47661785546211</v>
      </c>
      <c r="S4369">
        <v>20</v>
      </c>
      <c r="T4369">
        <v>0</v>
      </c>
      <c r="V4369" s="3" t="s">
        <v>143</v>
      </c>
      <c r="W4369" t="s">
        <v>65</v>
      </c>
    </row>
    <row r="4370" spans="1:23" x14ac:dyDescent="0.25">
      <c r="A4370">
        <v>4369</v>
      </c>
      <c r="B4370" t="s">
        <v>4</v>
      </c>
      <c r="C4370">
        <v>1</v>
      </c>
      <c r="D4370" t="s">
        <v>17</v>
      </c>
      <c r="E4370">
        <v>0.85</v>
      </c>
      <c r="F4370" t="s">
        <v>53</v>
      </c>
      <c r="G4370">
        <v>7.4999999999999997E-2</v>
      </c>
      <c r="Q4370">
        <v>2.5365465103782372E-4</v>
      </c>
      <c r="R4370">
        <v>599.37840249888575</v>
      </c>
      <c r="S4370">
        <v>20</v>
      </c>
      <c r="T4370">
        <v>0</v>
      </c>
      <c r="V4370" s="3" t="s">
        <v>143</v>
      </c>
      <c r="W4370" t="s">
        <v>65</v>
      </c>
    </row>
    <row r="4371" spans="1:23" x14ac:dyDescent="0.25">
      <c r="A4371">
        <v>4370</v>
      </c>
      <c r="B4371" t="s">
        <v>4</v>
      </c>
      <c r="C4371">
        <v>1</v>
      </c>
      <c r="D4371" t="s">
        <v>17</v>
      </c>
      <c r="E4371">
        <v>0.85</v>
      </c>
      <c r="F4371" t="s">
        <v>53</v>
      </c>
      <c r="G4371">
        <v>7.4999999999999997E-2</v>
      </c>
      <c r="Q4371">
        <v>1.8870725928690445E-4</v>
      </c>
      <c r="R4371">
        <v>550.85166455963565</v>
      </c>
      <c r="S4371">
        <v>20</v>
      </c>
      <c r="T4371">
        <v>0</v>
      </c>
      <c r="V4371" s="3" t="s">
        <v>143</v>
      </c>
      <c r="W4371" t="s">
        <v>65</v>
      </c>
    </row>
    <row r="4372" spans="1:23" x14ac:dyDescent="0.25">
      <c r="A4372">
        <v>4371</v>
      </c>
      <c r="B4372" t="s">
        <v>4</v>
      </c>
      <c r="C4372">
        <v>1</v>
      </c>
      <c r="D4372" t="s">
        <v>17</v>
      </c>
      <c r="E4372">
        <v>0.85</v>
      </c>
      <c r="F4372" t="s">
        <v>53</v>
      </c>
      <c r="G4372">
        <v>7.4999999999999997E-2</v>
      </c>
      <c r="Q4372">
        <v>1.3904678530303344E-4</v>
      </c>
      <c r="R4372">
        <v>500.03281929616855</v>
      </c>
      <c r="S4372">
        <v>20</v>
      </c>
      <c r="T4372">
        <v>0</v>
      </c>
      <c r="V4372" s="3" t="s">
        <v>143</v>
      </c>
      <c r="W4372" t="s">
        <v>65</v>
      </c>
    </row>
    <row r="4373" spans="1:23" x14ac:dyDescent="0.25">
      <c r="A4373">
        <v>4372</v>
      </c>
      <c r="B4373" t="s">
        <v>4</v>
      </c>
      <c r="C4373">
        <v>1</v>
      </c>
      <c r="D4373" t="s">
        <v>17</v>
      </c>
      <c r="E4373">
        <v>0.85</v>
      </c>
      <c r="F4373" t="s">
        <v>53</v>
      </c>
      <c r="G4373">
        <v>7.4999999999999997E-2</v>
      </c>
      <c r="Q4373">
        <v>9.3249414827089821E-5</v>
      </c>
      <c r="R4373">
        <v>450.80599777860084</v>
      </c>
      <c r="S4373">
        <v>20</v>
      </c>
      <c r="T4373">
        <v>0</v>
      </c>
      <c r="V4373" s="3" t="s">
        <v>143</v>
      </c>
      <c r="W4373" t="s">
        <v>65</v>
      </c>
    </row>
    <row r="4374" spans="1:23" x14ac:dyDescent="0.25">
      <c r="A4374">
        <v>4373</v>
      </c>
      <c r="B4374" t="s">
        <v>4</v>
      </c>
      <c r="C4374">
        <v>1</v>
      </c>
      <c r="D4374" t="s">
        <v>17</v>
      </c>
      <c r="E4374">
        <v>0.8</v>
      </c>
      <c r="F4374" t="s">
        <v>53</v>
      </c>
      <c r="G4374">
        <v>0.1</v>
      </c>
      <c r="Q4374">
        <v>5.2283885550400756E-4</v>
      </c>
      <c r="R4374">
        <v>798.23287671232947</v>
      </c>
      <c r="S4374">
        <v>0</v>
      </c>
      <c r="T4374">
        <v>4</v>
      </c>
      <c r="V4374" s="3" t="s">
        <v>143</v>
      </c>
      <c r="W4374" t="s">
        <v>65</v>
      </c>
    </row>
    <row r="4375" spans="1:23" x14ac:dyDescent="0.25">
      <c r="A4375">
        <v>4374</v>
      </c>
      <c r="B4375" t="s">
        <v>4</v>
      </c>
      <c r="C4375">
        <v>1</v>
      </c>
      <c r="D4375" t="s">
        <v>17</v>
      </c>
      <c r="E4375">
        <v>0.8</v>
      </c>
      <c r="F4375" t="s">
        <v>53</v>
      </c>
      <c r="G4375">
        <v>0.1</v>
      </c>
      <c r="Q4375">
        <v>4.3045212056403332E-4</v>
      </c>
      <c r="R4375">
        <v>748.9550444328288</v>
      </c>
      <c r="S4375">
        <v>0</v>
      </c>
      <c r="T4375">
        <v>4</v>
      </c>
      <c r="V4375" s="3" t="s">
        <v>143</v>
      </c>
      <c r="W4375" t="s">
        <v>65</v>
      </c>
    </row>
    <row r="4376" spans="1:23" x14ac:dyDescent="0.25">
      <c r="A4376">
        <v>4375</v>
      </c>
      <c r="B4376" t="s">
        <v>4</v>
      </c>
      <c r="C4376">
        <v>1</v>
      </c>
      <c r="D4376" t="s">
        <v>17</v>
      </c>
      <c r="E4376">
        <v>0.8</v>
      </c>
      <c r="F4376" t="s">
        <v>53</v>
      </c>
      <c r="G4376">
        <v>0.1</v>
      </c>
      <c r="Q4376">
        <v>3.9820765140352469E-4</v>
      </c>
      <c r="R4376">
        <v>698.18728266269784</v>
      </c>
      <c r="S4376">
        <v>0</v>
      </c>
      <c r="T4376">
        <v>4</v>
      </c>
      <c r="V4376" s="3" t="s">
        <v>143</v>
      </c>
      <c r="W4376" t="s">
        <v>65</v>
      </c>
    </row>
    <row r="4377" spans="1:23" x14ac:dyDescent="0.25">
      <c r="A4377">
        <v>4376</v>
      </c>
      <c r="B4377" t="s">
        <v>4</v>
      </c>
      <c r="C4377">
        <v>1</v>
      </c>
      <c r="D4377" t="s">
        <v>17</v>
      </c>
      <c r="E4377">
        <v>0.8</v>
      </c>
      <c r="F4377" t="s">
        <v>53</v>
      </c>
      <c r="G4377">
        <v>0.1</v>
      </c>
      <c r="Q4377">
        <v>3.6228438922786759E-4</v>
      </c>
      <c r="R4377">
        <v>650.47661785546211</v>
      </c>
      <c r="S4377">
        <v>0</v>
      </c>
      <c r="T4377">
        <v>4</v>
      </c>
      <c r="V4377" s="3" t="s">
        <v>143</v>
      </c>
      <c r="W4377" t="s">
        <v>65</v>
      </c>
    </row>
    <row r="4378" spans="1:23" x14ac:dyDescent="0.25">
      <c r="A4378">
        <v>4377</v>
      </c>
      <c r="B4378" t="s">
        <v>4</v>
      </c>
      <c r="C4378">
        <v>1</v>
      </c>
      <c r="D4378" t="s">
        <v>17</v>
      </c>
      <c r="E4378">
        <v>0.8</v>
      </c>
      <c r="F4378" t="s">
        <v>53</v>
      </c>
      <c r="G4378">
        <v>0.1</v>
      </c>
      <c r="Q4378">
        <v>3.1612186493733979E-4</v>
      </c>
      <c r="R4378">
        <v>599.37840249888575</v>
      </c>
      <c r="S4378">
        <v>0</v>
      </c>
      <c r="T4378">
        <v>4</v>
      </c>
      <c r="V4378" s="3" t="s">
        <v>143</v>
      </c>
      <c r="W4378" t="s">
        <v>65</v>
      </c>
    </row>
    <row r="4379" spans="1:23" x14ac:dyDescent="0.25">
      <c r="A4379">
        <v>4378</v>
      </c>
      <c r="B4379" t="s">
        <v>4</v>
      </c>
      <c r="C4379">
        <v>1</v>
      </c>
      <c r="D4379" t="s">
        <v>17</v>
      </c>
      <c r="E4379">
        <v>0.8</v>
      </c>
      <c r="F4379" t="s">
        <v>53</v>
      </c>
      <c r="G4379">
        <v>0.1</v>
      </c>
      <c r="Q4379">
        <v>2.8040602446533359E-4</v>
      </c>
      <c r="R4379">
        <v>550.85166455963565</v>
      </c>
      <c r="S4379">
        <v>0</v>
      </c>
      <c r="T4379">
        <v>4</v>
      </c>
      <c r="V4379" s="3" t="s">
        <v>143</v>
      </c>
      <c r="W4379" t="s">
        <v>65</v>
      </c>
    </row>
    <row r="4380" spans="1:23" x14ac:dyDescent="0.25">
      <c r="A4380">
        <v>4379</v>
      </c>
      <c r="B4380" t="s">
        <v>4</v>
      </c>
      <c r="C4380">
        <v>1</v>
      </c>
      <c r="D4380" t="s">
        <v>17</v>
      </c>
      <c r="E4380">
        <v>0.8</v>
      </c>
      <c r="F4380" t="s">
        <v>53</v>
      </c>
      <c r="G4380">
        <v>0.1</v>
      </c>
      <c r="Q4380">
        <v>2.5439487704086497E-4</v>
      </c>
      <c r="R4380">
        <v>500.03281929616855</v>
      </c>
      <c r="S4380">
        <v>0</v>
      </c>
      <c r="T4380">
        <v>4</v>
      </c>
      <c r="V4380" s="3" t="s">
        <v>143</v>
      </c>
      <c r="W4380" t="s">
        <v>65</v>
      </c>
    </row>
    <row r="4381" spans="1:23" x14ac:dyDescent="0.25">
      <c r="A4381">
        <v>4380</v>
      </c>
      <c r="B4381" t="s">
        <v>4</v>
      </c>
      <c r="C4381">
        <v>1</v>
      </c>
      <c r="D4381" t="s">
        <v>17</v>
      </c>
      <c r="E4381">
        <v>0.8</v>
      </c>
      <c r="F4381" t="s">
        <v>53</v>
      </c>
      <c r="G4381">
        <v>0.1</v>
      </c>
      <c r="Q4381">
        <v>2.2395874864929659E-4</v>
      </c>
      <c r="R4381">
        <v>450.80599777860084</v>
      </c>
      <c r="S4381">
        <v>0</v>
      </c>
      <c r="T4381">
        <v>4</v>
      </c>
      <c r="V4381" s="3" t="s">
        <v>143</v>
      </c>
      <c r="W4381" t="s">
        <v>65</v>
      </c>
    </row>
    <row r="4382" spans="1:23" x14ac:dyDescent="0.25">
      <c r="A4382">
        <v>4381</v>
      </c>
      <c r="B4382" t="s">
        <v>4</v>
      </c>
      <c r="C4382">
        <v>1</v>
      </c>
      <c r="D4382" t="s">
        <v>17</v>
      </c>
      <c r="E4382">
        <v>0.8</v>
      </c>
      <c r="F4382" t="s">
        <v>53</v>
      </c>
      <c r="G4382">
        <v>0.1</v>
      </c>
      <c r="Q4382">
        <v>1.8168317606740043E-4</v>
      </c>
      <c r="R4382">
        <v>798.23287671232947</v>
      </c>
      <c r="S4382">
        <v>20</v>
      </c>
      <c r="T4382">
        <v>0</v>
      </c>
      <c r="V4382" s="3" t="s">
        <v>143</v>
      </c>
      <c r="W4382" t="s">
        <v>65</v>
      </c>
    </row>
    <row r="4383" spans="1:23" x14ac:dyDescent="0.25">
      <c r="A4383">
        <v>4382</v>
      </c>
      <c r="B4383" t="s">
        <v>4</v>
      </c>
      <c r="C4383">
        <v>1</v>
      </c>
      <c r="D4383" t="s">
        <v>17</v>
      </c>
      <c r="E4383">
        <v>0.8</v>
      </c>
      <c r="F4383" t="s">
        <v>53</v>
      </c>
      <c r="G4383">
        <v>0.1</v>
      </c>
      <c r="Q4383">
        <v>1.4732232248149916E-4</v>
      </c>
      <c r="R4383">
        <v>748.9550444328288</v>
      </c>
      <c r="S4383">
        <v>20</v>
      </c>
      <c r="T4383">
        <v>0</v>
      </c>
      <c r="V4383" s="3" t="s">
        <v>143</v>
      </c>
      <c r="W4383" t="s">
        <v>65</v>
      </c>
    </row>
    <row r="4384" spans="1:23" x14ac:dyDescent="0.25">
      <c r="A4384">
        <v>4383</v>
      </c>
      <c r="B4384" t="s">
        <v>4</v>
      </c>
      <c r="C4384">
        <v>1</v>
      </c>
      <c r="D4384" t="s">
        <v>17</v>
      </c>
      <c r="E4384">
        <v>0.8</v>
      </c>
      <c r="F4384" t="s">
        <v>53</v>
      </c>
      <c r="G4384">
        <v>0.1</v>
      </c>
      <c r="Q4384">
        <v>1.1613465163085179E-4</v>
      </c>
      <c r="R4384">
        <v>698.18728266269784</v>
      </c>
      <c r="S4384">
        <v>20</v>
      </c>
      <c r="T4384">
        <v>0</v>
      </c>
      <c r="V4384" s="3" t="s">
        <v>143</v>
      </c>
      <c r="W4384" t="s">
        <v>65</v>
      </c>
    </row>
    <row r="4385" spans="1:23" x14ac:dyDescent="0.25">
      <c r="A4385">
        <v>4384</v>
      </c>
      <c r="B4385" t="s">
        <v>4</v>
      </c>
      <c r="C4385">
        <v>1</v>
      </c>
      <c r="D4385" t="s">
        <v>17</v>
      </c>
      <c r="E4385">
        <v>0.8</v>
      </c>
      <c r="F4385" t="s">
        <v>53</v>
      </c>
      <c r="G4385">
        <v>0.1</v>
      </c>
      <c r="Q4385">
        <v>9.4480165816439074E-5</v>
      </c>
      <c r="R4385">
        <v>650.47661785546211</v>
      </c>
      <c r="S4385">
        <v>20</v>
      </c>
      <c r="T4385">
        <v>0</v>
      </c>
      <c r="V4385" s="3" t="s">
        <v>143</v>
      </c>
      <c r="W4385" t="s">
        <v>65</v>
      </c>
    </row>
    <row r="4386" spans="1:23" x14ac:dyDescent="0.25">
      <c r="A4386">
        <v>4385</v>
      </c>
      <c r="B4386" t="s">
        <v>4</v>
      </c>
      <c r="C4386">
        <v>1</v>
      </c>
      <c r="D4386" t="s">
        <v>17</v>
      </c>
      <c r="E4386">
        <v>0.8</v>
      </c>
      <c r="F4386" t="s">
        <v>53</v>
      </c>
      <c r="G4386">
        <v>0.1</v>
      </c>
      <c r="Q4386">
        <v>6.9148521660758735E-5</v>
      </c>
      <c r="R4386">
        <v>599.37840249888575</v>
      </c>
      <c r="S4386">
        <v>20</v>
      </c>
      <c r="T4386">
        <v>0</v>
      </c>
      <c r="V4386" s="3" t="s">
        <v>143</v>
      </c>
      <c r="W4386" t="s">
        <v>65</v>
      </c>
    </row>
    <row r="4387" spans="1:23" x14ac:dyDescent="0.25">
      <c r="A4387">
        <v>4386</v>
      </c>
      <c r="B4387" t="s">
        <v>4</v>
      </c>
      <c r="C4387">
        <v>1</v>
      </c>
      <c r="D4387" t="s">
        <v>17</v>
      </c>
      <c r="E4387">
        <v>0.8</v>
      </c>
      <c r="F4387" t="s">
        <v>53</v>
      </c>
      <c r="G4387">
        <v>0.1</v>
      </c>
      <c r="Q4387">
        <v>5.5740631213703849E-5</v>
      </c>
      <c r="R4387">
        <v>550.85166455963565</v>
      </c>
      <c r="S4387">
        <v>20</v>
      </c>
      <c r="T4387">
        <v>0</v>
      </c>
      <c r="V4387" s="3" t="s">
        <v>143</v>
      </c>
      <c r="W4387" t="s">
        <v>65</v>
      </c>
    </row>
    <row r="4388" spans="1:23" x14ac:dyDescent="0.25">
      <c r="A4388">
        <v>4387</v>
      </c>
      <c r="B4388" t="s">
        <v>4</v>
      </c>
      <c r="C4388">
        <v>1</v>
      </c>
      <c r="D4388" t="s">
        <v>17</v>
      </c>
      <c r="E4388">
        <v>0.8</v>
      </c>
      <c r="F4388" t="s">
        <v>53</v>
      </c>
      <c r="G4388">
        <v>0.1</v>
      </c>
      <c r="Q4388">
        <v>4.8220381169700433E-5</v>
      </c>
      <c r="R4388">
        <v>500.03281929616855</v>
      </c>
      <c r="S4388">
        <v>20</v>
      </c>
      <c r="T4388">
        <v>0</v>
      </c>
      <c r="V4388" s="3" t="s">
        <v>143</v>
      </c>
      <c r="W4388" t="s">
        <v>65</v>
      </c>
    </row>
    <row r="4389" spans="1:23" x14ac:dyDescent="0.25">
      <c r="A4389">
        <v>4388</v>
      </c>
      <c r="B4389" t="s">
        <v>4</v>
      </c>
      <c r="C4389">
        <v>1</v>
      </c>
      <c r="D4389" t="s">
        <v>17</v>
      </c>
      <c r="E4389">
        <v>0.8</v>
      </c>
      <c r="F4389" t="s">
        <v>53</v>
      </c>
      <c r="G4389">
        <v>0.1</v>
      </c>
      <c r="Q4389">
        <v>4.4574720005345557E-5</v>
      </c>
      <c r="R4389">
        <v>450.80599777860084</v>
      </c>
      <c r="S4389">
        <v>20</v>
      </c>
      <c r="T4389">
        <v>0</v>
      </c>
      <c r="V4389" s="3" t="s">
        <v>143</v>
      </c>
      <c r="W4389" t="s">
        <v>65</v>
      </c>
    </row>
    <row r="4390" spans="1:23" x14ac:dyDescent="0.25">
      <c r="A4390">
        <v>4389</v>
      </c>
      <c r="B4390" t="s">
        <v>4</v>
      </c>
      <c r="C4390">
        <v>1</v>
      </c>
      <c r="D4390" t="s">
        <v>35</v>
      </c>
      <c r="E4390">
        <v>0.82</v>
      </c>
      <c r="F4390" t="s">
        <v>54</v>
      </c>
      <c r="G4390">
        <v>0.09</v>
      </c>
      <c r="Q4390">
        <v>7.5862811982096209E-4</v>
      </c>
      <c r="R4390">
        <v>698.99352348082834</v>
      </c>
      <c r="S4390">
        <v>20</v>
      </c>
      <c r="T4390">
        <v>0</v>
      </c>
      <c r="V4390" s="3" t="s">
        <v>144</v>
      </c>
      <c r="W4390" t="s">
        <v>65</v>
      </c>
    </row>
    <row r="4391" spans="1:23" x14ac:dyDescent="0.25">
      <c r="A4391">
        <v>4390</v>
      </c>
      <c r="B4391" t="s">
        <v>4</v>
      </c>
      <c r="C4391">
        <v>1</v>
      </c>
      <c r="D4391" t="s">
        <v>35</v>
      </c>
      <c r="E4391">
        <v>0.82</v>
      </c>
      <c r="F4391" t="s">
        <v>54</v>
      </c>
      <c r="G4391">
        <v>0.09</v>
      </c>
      <c r="Q4391">
        <v>7.1975649788425834E-4</v>
      </c>
      <c r="R4391">
        <v>674.67747795456194</v>
      </c>
      <c r="S4391">
        <v>20</v>
      </c>
      <c r="T4391">
        <v>0</v>
      </c>
      <c r="V4391" s="3" t="s">
        <v>144</v>
      </c>
      <c r="W4391" t="s">
        <v>65</v>
      </c>
    </row>
    <row r="4392" spans="1:23" x14ac:dyDescent="0.25">
      <c r="A4392">
        <v>4391</v>
      </c>
      <c r="B4392" t="s">
        <v>4</v>
      </c>
      <c r="C4392">
        <v>1</v>
      </c>
      <c r="D4392" t="s">
        <v>35</v>
      </c>
      <c r="E4392">
        <v>0.82</v>
      </c>
      <c r="F4392" t="s">
        <v>54</v>
      </c>
      <c r="G4392">
        <v>0.09</v>
      </c>
      <c r="Q4392">
        <v>6.9439953116631693E-4</v>
      </c>
      <c r="R4392">
        <v>648.60416164171158</v>
      </c>
      <c r="S4392">
        <v>20</v>
      </c>
      <c r="T4392">
        <v>0</v>
      </c>
      <c r="V4392" s="3" t="s">
        <v>144</v>
      </c>
      <c r="W4392" t="s">
        <v>65</v>
      </c>
    </row>
    <row r="4393" spans="1:23" x14ac:dyDescent="0.25">
      <c r="A4393">
        <v>4392</v>
      </c>
      <c r="B4393" t="s">
        <v>4</v>
      </c>
      <c r="C4393">
        <v>1</v>
      </c>
      <c r="D4393" t="s">
        <v>35</v>
      </c>
      <c r="E4393">
        <v>0.82</v>
      </c>
      <c r="F4393" t="s">
        <v>54</v>
      </c>
      <c r="G4393">
        <v>0.09</v>
      </c>
      <c r="Q4393">
        <v>6.7011892362625809E-4</v>
      </c>
      <c r="R4393">
        <v>623.00339704913483</v>
      </c>
      <c r="S4393">
        <v>20</v>
      </c>
      <c r="T4393">
        <v>0</v>
      </c>
      <c r="V4393" s="3" t="s">
        <v>144</v>
      </c>
      <c r="W4393" t="s">
        <v>65</v>
      </c>
    </row>
    <row r="4394" spans="1:23" x14ac:dyDescent="0.25">
      <c r="A4394">
        <v>4393</v>
      </c>
      <c r="B4394" t="s">
        <v>4</v>
      </c>
      <c r="C4394">
        <v>1</v>
      </c>
      <c r="D4394" t="s">
        <v>35</v>
      </c>
      <c r="E4394">
        <v>0.82</v>
      </c>
      <c r="F4394" t="s">
        <v>54</v>
      </c>
      <c r="G4394">
        <v>0.09</v>
      </c>
      <c r="Q4394">
        <v>6.5143685418606934E-4</v>
      </c>
      <c r="R4394">
        <v>597.91110700425634</v>
      </c>
      <c r="S4394">
        <v>20</v>
      </c>
      <c r="T4394">
        <v>0</v>
      </c>
      <c r="V4394" s="3" t="s">
        <v>144</v>
      </c>
      <c r="W4394" t="s">
        <v>65</v>
      </c>
    </row>
    <row r="4395" spans="1:23" x14ac:dyDescent="0.25">
      <c r="A4395">
        <v>4394</v>
      </c>
      <c r="B4395" t="s">
        <v>4</v>
      </c>
      <c r="C4395">
        <v>1</v>
      </c>
      <c r="D4395" t="s">
        <v>35</v>
      </c>
      <c r="E4395">
        <v>0.82</v>
      </c>
      <c r="F4395" t="s">
        <v>54</v>
      </c>
      <c r="G4395">
        <v>0.09</v>
      </c>
      <c r="Q4395">
        <v>6.3216277756102991E-4</v>
      </c>
      <c r="R4395">
        <v>575.01170870985493</v>
      </c>
      <c r="S4395">
        <v>20</v>
      </c>
      <c r="T4395">
        <v>0</v>
      </c>
      <c r="V4395" s="3" t="s">
        <v>144</v>
      </c>
      <c r="W4395" t="s">
        <v>65</v>
      </c>
    </row>
    <row r="4396" spans="1:23" x14ac:dyDescent="0.25">
      <c r="A4396">
        <v>4395</v>
      </c>
      <c r="B4396" t="s">
        <v>4</v>
      </c>
      <c r="C4396">
        <v>1</v>
      </c>
      <c r="D4396" t="s">
        <v>35</v>
      </c>
      <c r="E4396">
        <v>0.82</v>
      </c>
      <c r="F4396" t="s">
        <v>54</v>
      </c>
      <c r="G4396">
        <v>0.09</v>
      </c>
      <c r="Q4396">
        <v>5.7733546898044649E-4</v>
      </c>
      <c r="R4396">
        <v>550.18005153063962</v>
      </c>
      <c r="S4396">
        <v>20</v>
      </c>
      <c r="T4396">
        <v>0</v>
      </c>
      <c r="V4396" s="3" t="s">
        <v>144</v>
      </c>
      <c r="W4396" t="s">
        <v>65</v>
      </c>
    </row>
    <row r="4397" spans="1:23" x14ac:dyDescent="0.25">
      <c r="A4397">
        <v>4396</v>
      </c>
      <c r="B4397" t="s">
        <v>4</v>
      </c>
      <c r="C4397">
        <v>1</v>
      </c>
      <c r="D4397" t="s">
        <v>35</v>
      </c>
      <c r="E4397">
        <v>0.82</v>
      </c>
      <c r="F4397" t="s">
        <v>54</v>
      </c>
      <c r="G4397">
        <v>0.09</v>
      </c>
      <c r="Q4397">
        <v>5.556432490412094E-4</v>
      </c>
      <c r="R4397">
        <v>523.81555586867705</v>
      </c>
      <c r="S4397">
        <v>20</v>
      </c>
      <c r="T4397">
        <v>0</v>
      </c>
      <c r="V4397" s="3" t="s">
        <v>144</v>
      </c>
      <c r="W4397" t="s">
        <v>65</v>
      </c>
    </row>
    <row r="4398" spans="1:23" x14ac:dyDescent="0.25">
      <c r="A4398">
        <v>4397</v>
      </c>
      <c r="B4398" t="s">
        <v>4</v>
      </c>
      <c r="C4398">
        <v>1</v>
      </c>
      <c r="D4398" t="s">
        <v>35</v>
      </c>
      <c r="E4398">
        <v>0.82</v>
      </c>
      <c r="F4398" t="s">
        <v>54</v>
      </c>
      <c r="G4398">
        <v>0.09</v>
      </c>
      <c r="Q4398">
        <v>5.2251433755947101E-4</v>
      </c>
      <c r="R4398">
        <v>499.77957402148797</v>
      </c>
      <c r="S4398">
        <v>20</v>
      </c>
      <c r="T4398">
        <v>0</v>
      </c>
      <c r="V4398" s="3" t="s">
        <v>144</v>
      </c>
      <c r="W4398" t="s">
        <v>65</v>
      </c>
    </row>
    <row r="4399" spans="1:23" x14ac:dyDescent="0.25">
      <c r="A4399">
        <v>4398</v>
      </c>
      <c r="B4399" t="s">
        <v>4</v>
      </c>
      <c r="C4399">
        <v>1</v>
      </c>
      <c r="D4399" t="s">
        <v>35</v>
      </c>
      <c r="E4399">
        <v>0.82</v>
      </c>
      <c r="F4399" t="s">
        <v>54</v>
      </c>
      <c r="G4399">
        <v>0.09</v>
      </c>
      <c r="Q4399">
        <v>4.7504703702801448E-4</v>
      </c>
      <c r="R4399">
        <v>475.22569291917898</v>
      </c>
      <c r="S4399">
        <v>20</v>
      </c>
      <c r="T4399">
        <v>0</v>
      </c>
      <c r="V4399" s="3" t="s">
        <v>144</v>
      </c>
      <c r="W4399" t="s">
        <v>65</v>
      </c>
    </row>
    <row r="4400" spans="1:23" x14ac:dyDescent="0.25">
      <c r="A4400">
        <v>4399</v>
      </c>
      <c r="B4400" t="s">
        <v>4</v>
      </c>
      <c r="C4400">
        <v>1</v>
      </c>
      <c r="D4400" t="s">
        <v>35</v>
      </c>
      <c r="E4400">
        <v>0.82</v>
      </c>
      <c r="F4400" t="s">
        <v>54</v>
      </c>
      <c r="G4400">
        <v>0.09</v>
      </c>
      <c r="Q4400">
        <v>4.3325402817962145E-4</v>
      </c>
      <c r="R4400">
        <v>449.17426173485455</v>
      </c>
      <c r="S4400">
        <v>20</v>
      </c>
      <c r="T4400">
        <v>0</v>
      </c>
      <c r="V4400" s="3" t="s">
        <v>144</v>
      </c>
      <c r="W4400" t="s">
        <v>65</v>
      </c>
    </row>
    <row r="4401" spans="1:23" x14ac:dyDescent="0.25">
      <c r="A4401">
        <v>4400</v>
      </c>
      <c r="B4401" t="s">
        <v>4</v>
      </c>
      <c r="C4401">
        <v>1</v>
      </c>
      <c r="D4401" t="s">
        <v>35</v>
      </c>
      <c r="E4401">
        <v>0.82</v>
      </c>
      <c r="F4401" t="s">
        <v>54</v>
      </c>
      <c r="G4401">
        <v>0.09</v>
      </c>
      <c r="Q4401">
        <v>4.002928151389159E-4</v>
      </c>
      <c r="R4401">
        <v>424.87244545365229</v>
      </c>
      <c r="S4401">
        <v>20</v>
      </c>
      <c r="T4401">
        <v>0</v>
      </c>
      <c r="V4401" s="3" t="s">
        <v>144</v>
      </c>
      <c r="W4401" t="s">
        <v>65</v>
      </c>
    </row>
    <row r="4402" spans="1:23" x14ac:dyDescent="0.25">
      <c r="A4402">
        <v>4401</v>
      </c>
      <c r="B4402" t="s">
        <v>4</v>
      </c>
      <c r="C4402">
        <v>1</v>
      </c>
      <c r="D4402" t="s">
        <v>35</v>
      </c>
      <c r="E4402">
        <v>0.82</v>
      </c>
      <c r="F4402" t="s">
        <v>54</v>
      </c>
      <c r="G4402">
        <v>0.09</v>
      </c>
      <c r="Q4402">
        <v>3.6795015076224234E-4</v>
      </c>
      <c r="R4402">
        <v>400.06524983753957</v>
      </c>
      <c r="S4402">
        <v>20</v>
      </c>
      <c r="T4402">
        <v>0</v>
      </c>
      <c r="V4402" s="3" t="s">
        <v>144</v>
      </c>
      <c r="W4402" t="s">
        <v>65</v>
      </c>
    </row>
    <row r="4403" spans="1:23" x14ac:dyDescent="0.25">
      <c r="A4403">
        <v>4402</v>
      </c>
      <c r="B4403" t="s">
        <v>4</v>
      </c>
      <c r="C4403">
        <v>1</v>
      </c>
      <c r="D4403" t="s">
        <v>35</v>
      </c>
      <c r="E4403">
        <v>0.82</v>
      </c>
      <c r="F4403" t="s">
        <v>54</v>
      </c>
      <c r="G4403">
        <v>0.09</v>
      </c>
      <c r="Q4403">
        <v>1.0434952463598958E-3</v>
      </c>
      <c r="R4403">
        <v>698.99352348082834</v>
      </c>
      <c r="S4403">
        <v>20</v>
      </c>
      <c r="T4403">
        <v>1.9</v>
      </c>
      <c r="V4403" s="3" t="s">
        <v>144</v>
      </c>
      <c r="W4403" t="s">
        <v>65</v>
      </c>
    </row>
    <row r="4404" spans="1:23" x14ac:dyDescent="0.25">
      <c r="A4404">
        <v>4403</v>
      </c>
      <c r="B4404" t="s">
        <v>4</v>
      </c>
      <c r="C4404">
        <v>1</v>
      </c>
      <c r="D4404" t="s">
        <v>35</v>
      </c>
      <c r="E4404">
        <v>0.82</v>
      </c>
      <c r="F4404" t="s">
        <v>54</v>
      </c>
      <c r="G4404">
        <v>0.09</v>
      </c>
      <c r="Q4404">
        <v>1.0184854406567927E-3</v>
      </c>
      <c r="R4404">
        <v>674.67747795456194</v>
      </c>
      <c r="S4404">
        <v>20</v>
      </c>
      <c r="T4404">
        <v>1.9</v>
      </c>
      <c r="V4404" s="3" t="s">
        <v>144</v>
      </c>
      <c r="W4404" t="s">
        <v>65</v>
      </c>
    </row>
    <row r="4405" spans="1:23" x14ac:dyDescent="0.25">
      <c r="A4405">
        <v>4404</v>
      </c>
      <c r="B4405" t="s">
        <v>4</v>
      </c>
      <c r="C4405">
        <v>1</v>
      </c>
      <c r="D4405" t="s">
        <v>35</v>
      </c>
      <c r="E4405">
        <v>0.82</v>
      </c>
      <c r="F4405" t="s">
        <v>54</v>
      </c>
      <c r="G4405">
        <v>0.09</v>
      </c>
      <c r="Q4405">
        <v>9.9662664944501493E-4</v>
      </c>
      <c r="R4405">
        <v>648.60416164171158</v>
      </c>
      <c r="S4405">
        <v>20</v>
      </c>
      <c r="T4405">
        <v>1.9</v>
      </c>
      <c r="V4405" s="3" t="s">
        <v>144</v>
      </c>
      <c r="W4405" t="s">
        <v>65</v>
      </c>
    </row>
    <row r="4406" spans="1:23" x14ac:dyDescent="0.25">
      <c r="A4406">
        <v>4405</v>
      </c>
      <c r="B4406" t="s">
        <v>4</v>
      </c>
      <c r="C4406">
        <v>1</v>
      </c>
      <c r="D4406" t="s">
        <v>35</v>
      </c>
      <c r="E4406">
        <v>0.82</v>
      </c>
      <c r="F4406" t="s">
        <v>54</v>
      </c>
      <c r="G4406">
        <v>0.09</v>
      </c>
      <c r="Q4406">
        <v>9.6861654333884651E-4</v>
      </c>
      <c r="R4406">
        <v>623.00339704913483</v>
      </c>
      <c r="S4406">
        <v>20</v>
      </c>
      <c r="T4406">
        <v>1.9</v>
      </c>
      <c r="V4406" s="3" t="s">
        <v>144</v>
      </c>
      <c r="W4406" t="s">
        <v>65</v>
      </c>
    </row>
    <row r="4407" spans="1:23" x14ac:dyDescent="0.25">
      <c r="A4407">
        <v>4406</v>
      </c>
      <c r="B4407" t="s">
        <v>4</v>
      </c>
      <c r="C4407">
        <v>1</v>
      </c>
      <c r="D4407" t="s">
        <v>35</v>
      </c>
      <c r="E4407">
        <v>0.82</v>
      </c>
      <c r="F4407" t="s">
        <v>54</v>
      </c>
      <c r="G4407">
        <v>0.09</v>
      </c>
      <c r="Q4407">
        <v>9.4161273717016008E-4</v>
      </c>
      <c r="R4407">
        <v>597.91110700425634</v>
      </c>
      <c r="S4407">
        <v>20</v>
      </c>
      <c r="T4407">
        <v>1.9</v>
      </c>
      <c r="V4407" s="3" t="s">
        <v>144</v>
      </c>
      <c r="W4407" t="s">
        <v>65</v>
      </c>
    </row>
    <row r="4408" spans="1:23" x14ac:dyDescent="0.25">
      <c r="A4408">
        <v>4407</v>
      </c>
      <c r="B4408" t="s">
        <v>4</v>
      </c>
      <c r="C4408">
        <v>1</v>
      </c>
      <c r="D4408" t="s">
        <v>35</v>
      </c>
      <c r="E4408">
        <v>0.82</v>
      </c>
      <c r="F4408" t="s">
        <v>54</v>
      </c>
      <c r="G4408">
        <v>0.09</v>
      </c>
      <c r="Q4408">
        <v>9.0089686236838361E-4</v>
      </c>
      <c r="R4408">
        <v>575.01170870985493</v>
      </c>
      <c r="S4408">
        <v>20</v>
      </c>
      <c r="T4408">
        <v>1.9</v>
      </c>
      <c r="V4408" s="3" t="s">
        <v>144</v>
      </c>
      <c r="W4408" t="s">
        <v>65</v>
      </c>
    </row>
    <row r="4409" spans="1:23" x14ac:dyDescent="0.25">
      <c r="A4409">
        <v>4408</v>
      </c>
      <c r="B4409" t="s">
        <v>4</v>
      </c>
      <c r="C4409">
        <v>1</v>
      </c>
      <c r="D4409" t="s">
        <v>35</v>
      </c>
      <c r="E4409">
        <v>0.82</v>
      </c>
      <c r="F4409" t="s">
        <v>54</v>
      </c>
      <c r="G4409">
        <v>0.09</v>
      </c>
      <c r="Q4409">
        <v>8.5243055558212202E-4</v>
      </c>
      <c r="R4409">
        <v>550.18005153063962</v>
      </c>
      <c r="S4409">
        <v>20</v>
      </c>
      <c r="T4409">
        <v>1.9</v>
      </c>
      <c r="V4409" s="3" t="s">
        <v>144</v>
      </c>
      <c r="W4409" t="s">
        <v>65</v>
      </c>
    </row>
    <row r="4410" spans="1:23" x14ac:dyDescent="0.25">
      <c r="A4410">
        <v>4409</v>
      </c>
      <c r="B4410" t="s">
        <v>4</v>
      </c>
      <c r="C4410">
        <v>1</v>
      </c>
      <c r="D4410" t="s">
        <v>35</v>
      </c>
      <c r="E4410">
        <v>0.82</v>
      </c>
      <c r="F4410" t="s">
        <v>54</v>
      </c>
      <c r="G4410">
        <v>0.09</v>
      </c>
      <c r="Q4410">
        <v>8.2040219063986709E-4</v>
      </c>
      <c r="R4410">
        <v>523.81555586867705</v>
      </c>
      <c r="S4410">
        <v>20</v>
      </c>
      <c r="T4410">
        <v>1.9</v>
      </c>
      <c r="V4410" s="3" t="s">
        <v>144</v>
      </c>
      <c r="W4410" t="s">
        <v>65</v>
      </c>
    </row>
    <row r="4411" spans="1:23" x14ac:dyDescent="0.25">
      <c r="A4411">
        <v>4410</v>
      </c>
      <c r="B4411" t="s">
        <v>4</v>
      </c>
      <c r="C4411">
        <v>1</v>
      </c>
      <c r="D4411" t="s">
        <v>35</v>
      </c>
      <c r="E4411">
        <v>0.82</v>
      </c>
      <c r="F4411" t="s">
        <v>54</v>
      </c>
      <c r="G4411">
        <v>0.09</v>
      </c>
      <c r="Q4411">
        <v>7.8806084543975167E-4</v>
      </c>
      <c r="R4411">
        <v>499.77957402148797</v>
      </c>
      <c r="S4411">
        <v>20</v>
      </c>
      <c r="T4411">
        <v>1.9</v>
      </c>
      <c r="V4411" s="3" t="s">
        <v>144</v>
      </c>
      <c r="W4411" t="s">
        <v>65</v>
      </c>
    </row>
    <row r="4412" spans="1:23" x14ac:dyDescent="0.25">
      <c r="A4412">
        <v>4411</v>
      </c>
      <c r="B4412" t="s">
        <v>4</v>
      </c>
      <c r="C4412">
        <v>1</v>
      </c>
      <c r="D4412" t="s">
        <v>35</v>
      </c>
      <c r="E4412">
        <v>0.82</v>
      </c>
      <c r="F4412" t="s">
        <v>54</v>
      </c>
      <c r="G4412">
        <v>0.09</v>
      </c>
      <c r="Q4412">
        <v>7.4230565227301659E-4</v>
      </c>
      <c r="R4412">
        <v>475.22569291917898</v>
      </c>
      <c r="S4412">
        <v>20</v>
      </c>
      <c r="T4412">
        <v>1.9</v>
      </c>
      <c r="V4412" s="3" t="s">
        <v>144</v>
      </c>
      <c r="W4412" t="s">
        <v>65</v>
      </c>
    </row>
    <row r="4413" spans="1:23" x14ac:dyDescent="0.25">
      <c r="A4413">
        <v>4412</v>
      </c>
      <c r="B4413" t="s">
        <v>4</v>
      </c>
      <c r="C4413">
        <v>1</v>
      </c>
      <c r="D4413" t="s">
        <v>35</v>
      </c>
      <c r="E4413">
        <v>0.82</v>
      </c>
      <c r="F4413" t="s">
        <v>54</v>
      </c>
      <c r="G4413">
        <v>0.09</v>
      </c>
      <c r="Q4413">
        <v>7.0639936726757868E-4</v>
      </c>
      <c r="R4413">
        <v>449.17426173485455</v>
      </c>
      <c r="S4413">
        <v>20</v>
      </c>
      <c r="T4413">
        <v>1.9</v>
      </c>
      <c r="V4413" s="3" t="s">
        <v>144</v>
      </c>
      <c r="W4413" t="s">
        <v>65</v>
      </c>
    </row>
    <row r="4414" spans="1:23" x14ac:dyDescent="0.25">
      <c r="A4414">
        <v>4413</v>
      </c>
      <c r="B4414" t="s">
        <v>4</v>
      </c>
      <c r="C4414">
        <v>1</v>
      </c>
      <c r="D4414" t="s">
        <v>35</v>
      </c>
      <c r="E4414">
        <v>0.82</v>
      </c>
      <c r="F4414" t="s">
        <v>54</v>
      </c>
      <c r="G4414">
        <v>0.09</v>
      </c>
      <c r="Q4414">
        <v>6.4805007355582956E-4</v>
      </c>
      <c r="R4414">
        <v>424.87244545365229</v>
      </c>
      <c r="S4414">
        <v>20</v>
      </c>
      <c r="T4414">
        <v>1.9</v>
      </c>
      <c r="V4414" s="3" t="s">
        <v>144</v>
      </c>
      <c r="W4414" t="s">
        <v>65</v>
      </c>
    </row>
    <row r="4415" spans="1:23" x14ac:dyDescent="0.25">
      <c r="A4415">
        <v>4414</v>
      </c>
      <c r="B4415" t="s">
        <v>4</v>
      </c>
      <c r="C4415">
        <v>1</v>
      </c>
      <c r="D4415" t="s">
        <v>35</v>
      </c>
      <c r="E4415">
        <v>0.82</v>
      </c>
      <c r="F4415" t="s">
        <v>54</v>
      </c>
      <c r="G4415">
        <v>0.09</v>
      </c>
      <c r="Q4415">
        <v>5.7904466168588384E-4</v>
      </c>
      <c r="R4415">
        <v>400.06524983753957</v>
      </c>
      <c r="S4415">
        <v>20</v>
      </c>
      <c r="T4415">
        <v>1.9</v>
      </c>
      <c r="V4415" s="3" t="s">
        <v>144</v>
      </c>
      <c r="W4415" t="s">
        <v>65</v>
      </c>
    </row>
    <row r="4416" spans="1:23" x14ac:dyDescent="0.25">
      <c r="A4416">
        <v>4415</v>
      </c>
      <c r="B4416" t="s">
        <v>4</v>
      </c>
      <c r="C4416">
        <v>1</v>
      </c>
      <c r="D4416" t="s">
        <v>35</v>
      </c>
      <c r="E4416">
        <v>0.82</v>
      </c>
      <c r="F4416" t="s">
        <v>54</v>
      </c>
      <c r="G4416">
        <v>4.4999999999999998E-2</v>
      </c>
      <c r="H4416" t="s">
        <v>24</v>
      </c>
      <c r="I4416">
        <v>0.09</v>
      </c>
      <c r="Q4416">
        <v>1.0509145333829869E-3</v>
      </c>
      <c r="R4416">
        <v>698.99352348082834</v>
      </c>
      <c r="S4416">
        <v>20</v>
      </c>
      <c r="T4416">
        <v>0</v>
      </c>
      <c r="V4416" s="3" t="s">
        <v>144</v>
      </c>
      <c r="W4416" t="s">
        <v>65</v>
      </c>
    </row>
    <row r="4417" spans="1:23" x14ac:dyDescent="0.25">
      <c r="A4417">
        <v>4416</v>
      </c>
      <c r="B4417" t="s">
        <v>4</v>
      </c>
      <c r="C4417">
        <v>1</v>
      </c>
      <c r="D4417" t="s">
        <v>35</v>
      </c>
      <c r="E4417">
        <v>0.82</v>
      </c>
      <c r="F4417" t="s">
        <v>54</v>
      </c>
      <c r="G4417">
        <v>4.4999999999999998E-2</v>
      </c>
      <c r="H4417" t="s">
        <v>24</v>
      </c>
      <c r="I4417">
        <v>0.09</v>
      </c>
      <c r="Q4417">
        <v>1.0184854406567927E-3</v>
      </c>
      <c r="R4417">
        <v>674.67747795456194</v>
      </c>
      <c r="S4417">
        <v>20</v>
      </c>
      <c r="T4417">
        <v>0</v>
      </c>
      <c r="V4417" s="3" t="s">
        <v>144</v>
      </c>
      <c r="W4417" t="s">
        <v>65</v>
      </c>
    </row>
    <row r="4418" spans="1:23" x14ac:dyDescent="0.25">
      <c r="A4418">
        <v>4417</v>
      </c>
      <c r="B4418" t="s">
        <v>4</v>
      </c>
      <c r="C4418">
        <v>1</v>
      </c>
      <c r="D4418" t="s">
        <v>35</v>
      </c>
      <c r="E4418">
        <v>0.82</v>
      </c>
      <c r="F4418" t="s">
        <v>54</v>
      </c>
      <c r="G4418">
        <v>4.4999999999999998E-2</v>
      </c>
      <c r="H4418" t="s">
        <v>24</v>
      </c>
      <c r="I4418">
        <v>0.09</v>
      </c>
      <c r="Q4418">
        <v>9.8959062612226888E-4</v>
      </c>
      <c r="R4418">
        <v>648.60416164171158</v>
      </c>
      <c r="S4418">
        <v>20</v>
      </c>
      <c r="T4418">
        <v>0</v>
      </c>
      <c r="V4418" s="3" t="s">
        <v>144</v>
      </c>
      <c r="W4418" t="s">
        <v>65</v>
      </c>
    </row>
    <row r="4419" spans="1:23" x14ac:dyDescent="0.25">
      <c r="A4419">
        <v>4418</v>
      </c>
      <c r="B4419" t="s">
        <v>4</v>
      </c>
      <c r="C4419">
        <v>1</v>
      </c>
      <c r="D4419" t="s">
        <v>35</v>
      </c>
      <c r="E4419">
        <v>0.82</v>
      </c>
      <c r="F4419" t="s">
        <v>54</v>
      </c>
      <c r="G4419">
        <v>4.4999999999999998E-2</v>
      </c>
      <c r="H4419" t="s">
        <v>24</v>
      </c>
      <c r="I4419">
        <v>0.09</v>
      </c>
      <c r="Q4419">
        <v>9.5498826748035182E-4</v>
      </c>
      <c r="R4419">
        <v>623.00339704913483</v>
      </c>
      <c r="S4419">
        <v>20</v>
      </c>
      <c r="T4419">
        <v>0</v>
      </c>
      <c r="V4419" s="3" t="s">
        <v>144</v>
      </c>
      <c r="W4419" t="s">
        <v>65</v>
      </c>
    </row>
    <row r="4420" spans="1:23" x14ac:dyDescent="0.25">
      <c r="A4420">
        <v>4419</v>
      </c>
      <c r="B4420" t="s">
        <v>4</v>
      </c>
      <c r="C4420">
        <v>1</v>
      </c>
      <c r="D4420" t="s">
        <v>35</v>
      </c>
      <c r="E4420">
        <v>0.82</v>
      </c>
      <c r="F4420" t="s">
        <v>54</v>
      </c>
      <c r="G4420">
        <v>4.4999999999999998E-2</v>
      </c>
      <c r="H4420" t="s">
        <v>24</v>
      </c>
      <c r="I4420">
        <v>0.09</v>
      </c>
      <c r="Q4420">
        <v>9.2836440043435168E-4</v>
      </c>
      <c r="R4420">
        <v>597.91110700425634</v>
      </c>
      <c r="S4420">
        <v>20</v>
      </c>
      <c r="T4420">
        <v>0</v>
      </c>
      <c r="V4420" s="3" t="s">
        <v>144</v>
      </c>
      <c r="W4420" t="s">
        <v>65</v>
      </c>
    </row>
    <row r="4421" spans="1:23" x14ac:dyDescent="0.25">
      <c r="A4421">
        <v>4420</v>
      </c>
      <c r="B4421" t="s">
        <v>4</v>
      </c>
      <c r="C4421">
        <v>1</v>
      </c>
      <c r="D4421" t="s">
        <v>35</v>
      </c>
      <c r="E4421">
        <v>0.82</v>
      </c>
      <c r="F4421" t="s">
        <v>54</v>
      </c>
      <c r="G4421">
        <v>4.4999999999999998E-2</v>
      </c>
      <c r="H4421" t="s">
        <v>24</v>
      </c>
      <c r="I4421">
        <v>0.09</v>
      </c>
      <c r="Q4421">
        <v>8.6954179007533755E-4</v>
      </c>
      <c r="R4421">
        <v>575.01170870985493</v>
      </c>
      <c r="S4421">
        <v>20</v>
      </c>
      <c r="T4421">
        <v>0</v>
      </c>
      <c r="V4421" s="3" t="s">
        <v>144</v>
      </c>
      <c r="W4421" t="s">
        <v>65</v>
      </c>
    </row>
    <row r="4422" spans="1:23" x14ac:dyDescent="0.25">
      <c r="A4422">
        <v>4421</v>
      </c>
      <c r="B4422" t="s">
        <v>4</v>
      </c>
      <c r="C4422">
        <v>1</v>
      </c>
      <c r="D4422" t="s">
        <v>35</v>
      </c>
      <c r="E4422">
        <v>0.82</v>
      </c>
      <c r="F4422" t="s">
        <v>54</v>
      </c>
      <c r="G4422">
        <v>4.4999999999999998E-2</v>
      </c>
      <c r="H4422" t="s">
        <v>24</v>
      </c>
      <c r="I4422">
        <v>0.09</v>
      </c>
      <c r="Q4422">
        <v>8.5243055558212202E-4</v>
      </c>
      <c r="R4422">
        <v>550.18005153063962</v>
      </c>
      <c r="S4422">
        <v>20</v>
      </c>
      <c r="T4422">
        <v>0</v>
      </c>
      <c r="V4422" s="3" t="s">
        <v>144</v>
      </c>
      <c r="W4422" t="s">
        <v>65</v>
      </c>
    </row>
    <row r="4423" spans="1:23" x14ac:dyDescent="0.25">
      <c r="A4423">
        <v>4422</v>
      </c>
      <c r="B4423" t="s">
        <v>4</v>
      </c>
      <c r="C4423">
        <v>1</v>
      </c>
      <c r="D4423" t="s">
        <v>35</v>
      </c>
      <c r="E4423">
        <v>0.82</v>
      </c>
      <c r="F4423" t="s">
        <v>54</v>
      </c>
      <c r="G4423">
        <v>4.4999999999999998E-2</v>
      </c>
      <c r="H4423" t="s">
        <v>24</v>
      </c>
      <c r="I4423">
        <v>0.09</v>
      </c>
      <c r="Q4423">
        <v>8.1461028355952808E-4</v>
      </c>
      <c r="R4423">
        <v>523.81555586867705</v>
      </c>
      <c r="S4423">
        <v>20</v>
      </c>
      <c r="T4423">
        <v>0</v>
      </c>
      <c r="V4423" s="3" t="s">
        <v>144</v>
      </c>
      <c r="W4423" t="s">
        <v>65</v>
      </c>
    </row>
    <row r="4424" spans="1:23" x14ac:dyDescent="0.25">
      <c r="A4424">
        <v>4423</v>
      </c>
      <c r="B4424" t="s">
        <v>4</v>
      </c>
      <c r="C4424">
        <v>1</v>
      </c>
      <c r="D4424" t="s">
        <v>35</v>
      </c>
      <c r="E4424">
        <v>0.82</v>
      </c>
      <c r="F4424" t="s">
        <v>54</v>
      </c>
      <c r="G4424">
        <v>4.4999999999999998E-2</v>
      </c>
      <c r="H4424" t="s">
        <v>24</v>
      </c>
      <c r="I4424">
        <v>0.09</v>
      </c>
      <c r="Q4424">
        <v>7.7697295862965115E-4</v>
      </c>
      <c r="R4424">
        <v>499.77957402148797</v>
      </c>
      <c r="S4424">
        <v>20</v>
      </c>
      <c r="T4424">
        <v>0</v>
      </c>
      <c r="V4424" s="3" t="s">
        <v>144</v>
      </c>
      <c r="W4424" t="s">
        <v>65</v>
      </c>
    </row>
    <row r="4425" spans="1:23" x14ac:dyDescent="0.25">
      <c r="A4425">
        <v>4424</v>
      </c>
      <c r="B4425" t="s">
        <v>4</v>
      </c>
      <c r="C4425">
        <v>1</v>
      </c>
      <c r="D4425" t="s">
        <v>35</v>
      </c>
      <c r="E4425">
        <v>0.82</v>
      </c>
      <c r="F4425" t="s">
        <v>54</v>
      </c>
      <c r="G4425">
        <v>4.4999999999999998E-2</v>
      </c>
      <c r="H4425" t="s">
        <v>24</v>
      </c>
      <c r="I4425">
        <v>0.09</v>
      </c>
      <c r="Q4425">
        <v>7.06389615205335E-4</v>
      </c>
      <c r="R4425">
        <v>475.22569291917898</v>
      </c>
      <c r="S4425">
        <v>20</v>
      </c>
      <c r="T4425">
        <v>0</v>
      </c>
      <c r="V4425" s="3" t="s">
        <v>144</v>
      </c>
      <c r="W4425" t="s">
        <v>65</v>
      </c>
    </row>
    <row r="4426" spans="1:23" x14ac:dyDescent="0.25">
      <c r="A4426">
        <v>4425</v>
      </c>
      <c r="B4426" t="s">
        <v>4</v>
      </c>
      <c r="C4426">
        <v>1</v>
      </c>
      <c r="D4426" t="s">
        <v>35</v>
      </c>
      <c r="E4426">
        <v>0.82</v>
      </c>
      <c r="F4426" t="s">
        <v>54</v>
      </c>
      <c r="G4426">
        <v>4.4999999999999998E-2</v>
      </c>
      <c r="H4426" t="s">
        <v>24</v>
      </c>
      <c r="I4426">
        <v>0.09</v>
      </c>
      <c r="Q4426">
        <v>6.7222063539118797E-4</v>
      </c>
      <c r="R4426">
        <v>449.17426173485455</v>
      </c>
      <c r="S4426">
        <v>20</v>
      </c>
      <c r="T4426">
        <v>0</v>
      </c>
      <c r="V4426" s="3" t="s">
        <v>144</v>
      </c>
      <c r="W4426" t="s">
        <v>65</v>
      </c>
    </row>
    <row r="4427" spans="1:23" x14ac:dyDescent="0.25">
      <c r="A4427">
        <v>4426</v>
      </c>
      <c r="B4427" t="s">
        <v>4</v>
      </c>
      <c r="C4427">
        <v>1</v>
      </c>
      <c r="D4427" t="s">
        <v>35</v>
      </c>
      <c r="E4427">
        <v>0.82</v>
      </c>
      <c r="F4427" t="s">
        <v>54</v>
      </c>
      <c r="G4427">
        <v>4.4999999999999998E-2</v>
      </c>
      <c r="H4427" t="s">
        <v>24</v>
      </c>
      <c r="I4427">
        <v>0.09</v>
      </c>
      <c r="Q4427">
        <v>6.0801774809739954E-4</v>
      </c>
      <c r="R4427">
        <v>424.87244545365229</v>
      </c>
      <c r="S4427">
        <v>20</v>
      </c>
      <c r="T4427">
        <v>0</v>
      </c>
      <c r="V4427" s="3" t="s">
        <v>144</v>
      </c>
      <c r="W4427" t="s">
        <v>65</v>
      </c>
    </row>
    <row r="4428" spans="1:23" x14ac:dyDescent="0.25">
      <c r="A4428">
        <v>4427</v>
      </c>
      <c r="B4428" t="s">
        <v>4</v>
      </c>
      <c r="C4428">
        <v>1</v>
      </c>
      <c r="D4428" t="s">
        <v>35</v>
      </c>
      <c r="E4428">
        <v>0.82</v>
      </c>
      <c r="F4428" t="s">
        <v>54</v>
      </c>
      <c r="G4428">
        <v>4.4999999999999998E-2</v>
      </c>
      <c r="H4428" t="s">
        <v>24</v>
      </c>
      <c r="I4428">
        <v>0.09</v>
      </c>
      <c r="Q4428">
        <v>5.5889142552038862E-4</v>
      </c>
      <c r="R4428">
        <v>400.06524983753957</v>
      </c>
      <c r="S4428">
        <v>20</v>
      </c>
      <c r="T4428">
        <v>0</v>
      </c>
      <c r="V4428" s="3" t="s">
        <v>144</v>
      </c>
      <c r="W4428" t="s">
        <v>65</v>
      </c>
    </row>
    <row r="4429" spans="1:23" x14ac:dyDescent="0.25">
      <c r="A4429">
        <v>4428</v>
      </c>
      <c r="B4429" t="s">
        <v>4</v>
      </c>
      <c r="C4429">
        <v>1</v>
      </c>
      <c r="D4429" t="s">
        <v>35</v>
      </c>
      <c r="E4429">
        <v>0.82</v>
      </c>
      <c r="F4429" t="s">
        <v>54</v>
      </c>
      <c r="G4429">
        <v>4.4999999999999998E-2</v>
      </c>
      <c r="H4429" t="s">
        <v>24</v>
      </c>
      <c r="I4429">
        <v>0.09</v>
      </c>
      <c r="Q4429">
        <v>9.7212305762113668E-4</v>
      </c>
      <c r="R4429">
        <v>698.99352348082834</v>
      </c>
      <c r="S4429">
        <v>20</v>
      </c>
      <c r="T4429">
        <v>1.9</v>
      </c>
      <c r="V4429" s="3" t="s">
        <v>144</v>
      </c>
      <c r="W4429" t="s">
        <v>65</v>
      </c>
    </row>
    <row r="4430" spans="1:23" x14ac:dyDescent="0.25">
      <c r="A4430">
        <v>4429</v>
      </c>
      <c r="B4430" t="s">
        <v>4</v>
      </c>
      <c r="C4430">
        <v>1</v>
      </c>
      <c r="D4430" t="s">
        <v>35</v>
      </c>
      <c r="E4430">
        <v>0.82</v>
      </c>
      <c r="F4430" t="s">
        <v>54</v>
      </c>
      <c r="G4430">
        <v>4.4999999999999998E-2</v>
      </c>
      <c r="H4430" t="s">
        <v>24</v>
      </c>
      <c r="I4430">
        <v>0.09</v>
      </c>
      <c r="Q4430">
        <v>9.6236415929643732E-4</v>
      </c>
      <c r="R4430">
        <v>674.67747795456194</v>
      </c>
      <c r="S4430">
        <v>20</v>
      </c>
      <c r="T4430">
        <v>1.9</v>
      </c>
      <c r="V4430" s="3" t="s">
        <v>144</v>
      </c>
      <c r="W4430" t="s">
        <v>65</v>
      </c>
    </row>
    <row r="4431" spans="1:23" x14ac:dyDescent="0.25">
      <c r="A4431">
        <v>4430</v>
      </c>
      <c r="B4431" t="s">
        <v>4</v>
      </c>
      <c r="C4431">
        <v>1</v>
      </c>
      <c r="D4431" t="s">
        <v>35</v>
      </c>
      <c r="E4431">
        <v>0.82</v>
      </c>
      <c r="F4431" t="s">
        <v>54</v>
      </c>
      <c r="G4431">
        <v>4.4999999999999998E-2</v>
      </c>
      <c r="H4431" t="s">
        <v>24</v>
      </c>
      <c r="I4431">
        <v>0.09</v>
      </c>
      <c r="Q4431">
        <v>9.4170984614867738E-4</v>
      </c>
      <c r="R4431">
        <v>648.60416164171158</v>
      </c>
      <c r="S4431">
        <v>20</v>
      </c>
      <c r="T4431">
        <v>1.9</v>
      </c>
      <c r="V4431" s="3" t="s">
        <v>144</v>
      </c>
      <c r="W4431" t="s">
        <v>65</v>
      </c>
    </row>
    <row r="4432" spans="1:23" x14ac:dyDescent="0.25">
      <c r="A4432">
        <v>4431</v>
      </c>
      <c r="B4432" t="s">
        <v>4</v>
      </c>
      <c r="C4432">
        <v>1</v>
      </c>
      <c r="D4432" t="s">
        <v>35</v>
      </c>
      <c r="E4432">
        <v>0.82</v>
      </c>
      <c r="F4432" t="s">
        <v>54</v>
      </c>
      <c r="G4432">
        <v>4.4999999999999998E-2</v>
      </c>
      <c r="H4432" t="s">
        <v>24</v>
      </c>
      <c r="I4432">
        <v>0.09</v>
      </c>
      <c r="Q4432">
        <v>9.1524317206712741E-4</v>
      </c>
      <c r="R4432">
        <v>623.00339704913483</v>
      </c>
      <c r="S4432">
        <v>20</v>
      </c>
      <c r="T4432">
        <v>1.9</v>
      </c>
      <c r="V4432" s="3" t="s">
        <v>144</v>
      </c>
      <c r="W4432" t="s">
        <v>65</v>
      </c>
    </row>
    <row r="4433" spans="1:23" x14ac:dyDescent="0.25">
      <c r="A4433">
        <v>4432</v>
      </c>
      <c r="B4433" t="s">
        <v>4</v>
      </c>
      <c r="C4433">
        <v>1</v>
      </c>
      <c r="D4433" t="s">
        <v>35</v>
      </c>
      <c r="E4433">
        <v>0.82</v>
      </c>
      <c r="F4433" t="s">
        <v>54</v>
      </c>
      <c r="G4433">
        <v>4.4999999999999998E-2</v>
      </c>
      <c r="H4433" t="s">
        <v>24</v>
      </c>
      <c r="I4433">
        <v>0.09</v>
      </c>
      <c r="Q4433">
        <v>8.834460165904254E-4</v>
      </c>
      <c r="R4433">
        <v>597.91110700425634</v>
      </c>
      <c r="S4433">
        <v>20</v>
      </c>
      <c r="T4433">
        <v>1.9</v>
      </c>
      <c r="V4433" s="3" t="s">
        <v>144</v>
      </c>
      <c r="W4433" t="s">
        <v>65</v>
      </c>
    </row>
    <row r="4434" spans="1:23" x14ac:dyDescent="0.25">
      <c r="A4434">
        <v>4433</v>
      </c>
      <c r="B4434" t="s">
        <v>4</v>
      </c>
      <c r="C4434">
        <v>1</v>
      </c>
      <c r="D4434" t="s">
        <v>35</v>
      </c>
      <c r="E4434">
        <v>0.82</v>
      </c>
      <c r="F4434" t="s">
        <v>54</v>
      </c>
      <c r="G4434">
        <v>4.4999999999999998E-2</v>
      </c>
      <c r="H4434" t="s">
        <v>24</v>
      </c>
      <c r="I4434">
        <v>0.09</v>
      </c>
      <c r="Q4434">
        <v>8.3927800869423657E-4</v>
      </c>
      <c r="R4434">
        <v>575.01170870985493</v>
      </c>
      <c r="S4434">
        <v>20</v>
      </c>
      <c r="T4434">
        <v>1.9</v>
      </c>
      <c r="V4434" s="3" t="s">
        <v>144</v>
      </c>
      <c r="W4434" t="s">
        <v>65</v>
      </c>
    </row>
    <row r="4435" spans="1:23" x14ac:dyDescent="0.25">
      <c r="A4435">
        <v>4434</v>
      </c>
      <c r="B4435" t="s">
        <v>4</v>
      </c>
      <c r="C4435">
        <v>1</v>
      </c>
      <c r="D4435" t="s">
        <v>35</v>
      </c>
      <c r="E4435">
        <v>0.82</v>
      </c>
      <c r="F4435" t="s">
        <v>54</v>
      </c>
      <c r="G4435">
        <v>4.4999999999999998E-2</v>
      </c>
      <c r="H4435" t="s">
        <v>24</v>
      </c>
      <c r="I4435">
        <v>0.09</v>
      </c>
      <c r="Q4435">
        <v>8.0545934407502467E-4</v>
      </c>
      <c r="R4435">
        <v>550.18005153063962</v>
      </c>
      <c r="S4435">
        <v>20</v>
      </c>
      <c r="T4435">
        <v>1.9</v>
      </c>
      <c r="V4435" s="3" t="s">
        <v>144</v>
      </c>
      <c r="W4435" t="s">
        <v>65</v>
      </c>
    </row>
    <row r="4436" spans="1:23" x14ac:dyDescent="0.25">
      <c r="A4436">
        <v>4435</v>
      </c>
      <c r="B4436" t="s">
        <v>4</v>
      </c>
      <c r="C4436">
        <v>1</v>
      </c>
      <c r="D4436" t="s">
        <v>35</v>
      </c>
      <c r="E4436">
        <v>0.82</v>
      </c>
      <c r="F4436" t="s">
        <v>54</v>
      </c>
      <c r="G4436">
        <v>4.4999999999999998E-2</v>
      </c>
      <c r="H4436" t="s">
        <v>24</v>
      </c>
      <c r="I4436">
        <v>0.09</v>
      </c>
      <c r="Q4436">
        <v>7.8625835405616727E-4</v>
      </c>
      <c r="R4436">
        <v>523.81555586867705</v>
      </c>
      <c r="S4436">
        <v>20</v>
      </c>
      <c r="T4436">
        <v>1.9</v>
      </c>
      <c r="V4436" s="3" t="s">
        <v>144</v>
      </c>
      <c r="W4436" t="s">
        <v>65</v>
      </c>
    </row>
    <row r="4437" spans="1:23" x14ac:dyDescent="0.25">
      <c r="A4437">
        <v>4436</v>
      </c>
      <c r="B4437" t="s">
        <v>4</v>
      </c>
      <c r="C4437">
        <v>1</v>
      </c>
      <c r="D4437" t="s">
        <v>35</v>
      </c>
      <c r="E4437">
        <v>0.82</v>
      </c>
      <c r="F4437" t="s">
        <v>54</v>
      </c>
      <c r="G4437">
        <v>4.4999999999999998E-2</v>
      </c>
      <c r="H4437" t="s">
        <v>24</v>
      </c>
      <c r="I4437">
        <v>0.09</v>
      </c>
      <c r="Q4437">
        <v>7.4463657772760481E-4</v>
      </c>
      <c r="R4437">
        <v>499.77957402148797</v>
      </c>
      <c r="S4437">
        <v>20</v>
      </c>
      <c r="T4437">
        <v>1.9</v>
      </c>
      <c r="V4437" s="3" t="s">
        <v>144</v>
      </c>
      <c r="W4437" t="s">
        <v>65</v>
      </c>
    </row>
    <row r="4438" spans="1:23" x14ac:dyDescent="0.25">
      <c r="A4438">
        <v>4437</v>
      </c>
      <c r="B4438" t="s">
        <v>4</v>
      </c>
      <c r="C4438">
        <v>1</v>
      </c>
      <c r="D4438" t="s">
        <v>35</v>
      </c>
      <c r="E4438">
        <v>0.82</v>
      </c>
      <c r="F4438" t="s">
        <v>54</v>
      </c>
      <c r="G4438">
        <v>4.4999999999999998E-2</v>
      </c>
      <c r="H4438" t="s">
        <v>24</v>
      </c>
      <c r="I4438">
        <v>0.09</v>
      </c>
      <c r="Q4438">
        <v>6.0443833176105244E-4</v>
      </c>
      <c r="R4438">
        <v>475.22569291917898</v>
      </c>
      <c r="S4438">
        <v>20</v>
      </c>
      <c r="T4438">
        <v>1.9</v>
      </c>
      <c r="V4438" s="3" t="s">
        <v>144</v>
      </c>
      <c r="W4438" t="s">
        <v>65</v>
      </c>
    </row>
    <row r="4439" spans="1:23" x14ac:dyDescent="0.25">
      <c r="A4439">
        <v>4438</v>
      </c>
      <c r="B4439" t="s">
        <v>4</v>
      </c>
      <c r="C4439">
        <v>1</v>
      </c>
      <c r="D4439" t="s">
        <v>35</v>
      </c>
      <c r="E4439">
        <v>0.82</v>
      </c>
      <c r="F4439" t="s">
        <v>54</v>
      </c>
      <c r="G4439">
        <v>4.4999999999999998E-2</v>
      </c>
      <c r="H4439" t="s">
        <v>24</v>
      </c>
      <c r="I4439">
        <v>0.09</v>
      </c>
      <c r="Q4439">
        <v>5.7520086746050902E-4</v>
      </c>
      <c r="R4439">
        <v>449.17426173485455</v>
      </c>
      <c r="S4439">
        <v>20</v>
      </c>
      <c r="T4439">
        <v>1.9</v>
      </c>
      <c r="V4439" s="3" t="s">
        <v>144</v>
      </c>
      <c r="W4439" t="s">
        <v>65</v>
      </c>
    </row>
    <row r="4440" spans="1:23" x14ac:dyDescent="0.25">
      <c r="A4440">
        <v>4439</v>
      </c>
      <c r="B4440" t="s">
        <v>4</v>
      </c>
      <c r="C4440">
        <v>1</v>
      </c>
      <c r="D4440" t="s">
        <v>35</v>
      </c>
      <c r="E4440">
        <v>0.82</v>
      </c>
      <c r="F4440" t="s">
        <v>54</v>
      </c>
      <c r="G4440">
        <v>4.4999999999999998E-2</v>
      </c>
      <c r="H4440" t="s">
        <v>24</v>
      </c>
      <c r="I4440">
        <v>0.09</v>
      </c>
      <c r="Q4440">
        <v>5.2768870095259003E-4</v>
      </c>
      <c r="R4440">
        <v>424.87244545365229</v>
      </c>
      <c r="S4440">
        <v>20</v>
      </c>
      <c r="T4440">
        <v>1.9</v>
      </c>
      <c r="V4440" s="3" t="s">
        <v>144</v>
      </c>
      <c r="W4440" t="s">
        <v>65</v>
      </c>
    </row>
    <row r="4441" spans="1:23" x14ac:dyDescent="0.25">
      <c r="A4441">
        <v>4440</v>
      </c>
      <c r="B4441" t="s">
        <v>4</v>
      </c>
      <c r="C4441">
        <v>1</v>
      </c>
      <c r="D4441" t="s">
        <v>35</v>
      </c>
      <c r="E4441">
        <v>0.82</v>
      </c>
      <c r="F4441" t="s">
        <v>54</v>
      </c>
      <c r="G4441">
        <v>4.4999999999999998E-2</v>
      </c>
      <c r="H4441" t="s">
        <v>24</v>
      </c>
      <c r="I4441">
        <v>0.09</v>
      </c>
      <c r="Q4441">
        <v>5.169889883491701E-4</v>
      </c>
      <c r="R4441">
        <v>400.06524983753957</v>
      </c>
      <c r="S4441">
        <v>20</v>
      </c>
      <c r="T4441">
        <v>1.9</v>
      </c>
      <c r="V4441" s="3" t="s">
        <v>144</v>
      </c>
      <c r="W4441" t="s">
        <v>65</v>
      </c>
    </row>
    <row r="4442" spans="1:23" x14ac:dyDescent="0.25">
      <c r="A4442">
        <v>4441</v>
      </c>
      <c r="B4442" t="s">
        <v>4</v>
      </c>
      <c r="C4442">
        <v>1</v>
      </c>
      <c r="D4442" t="s">
        <v>35</v>
      </c>
      <c r="E4442">
        <v>0.82</v>
      </c>
      <c r="F4442" t="s">
        <v>54</v>
      </c>
      <c r="G4442">
        <v>4.4999999999999998E-2</v>
      </c>
      <c r="H4442" t="s">
        <v>12</v>
      </c>
      <c r="I4442">
        <v>4.4999999999999998E-2</v>
      </c>
      <c r="Q4442">
        <v>4.0957800740052899E-4</v>
      </c>
      <c r="R4442">
        <v>698.99352348082834</v>
      </c>
      <c r="S4442">
        <v>20</v>
      </c>
      <c r="T4442">
        <v>0</v>
      </c>
      <c r="V4442" s="3" t="s">
        <v>144</v>
      </c>
      <c r="W4442" t="s">
        <v>65</v>
      </c>
    </row>
    <row r="4443" spans="1:23" x14ac:dyDescent="0.25">
      <c r="A4443">
        <v>4442</v>
      </c>
      <c r="B4443" t="s">
        <v>4</v>
      </c>
      <c r="C4443">
        <v>1</v>
      </c>
      <c r="D4443" t="s">
        <v>35</v>
      </c>
      <c r="E4443">
        <v>0.82</v>
      </c>
      <c r="F4443" t="s">
        <v>54</v>
      </c>
      <c r="G4443">
        <v>4.4999999999999998E-2</v>
      </c>
      <c r="H4443" t="s">
        <v>12</v>
      </c>
      <c r="I4443">
        <v>4.4999999999999998E-2</v>
      </c>
      <c r="Q4443">
        <v>3.8584809780708984E-4</v>
      </c>
      <c r="R4443">
        <v>674.67747795456194</v>
      </c>
      <c r="S4443">
        <v>20</v>
      </c>
      <c r="T4443">
        <v>0</v>
      </c>
      <c r="V4443" s="3" t="s">
        <v>144</v>
      </c>
      <c r="W4443" t="s">
        <v>65</v>
      </c>
    </row>
    <row r="4444" spans="1:23" x14ac:dyDescent="0.25">
      <c r="A4444">
        <v>4443</v>
      </c>
      <c r="B4444" t="s">
        <v>4</v>
      </c>
      <c r="C4444">
        <v>1</v>
      </c>
      <c r="D4444" t="s">
        <v>35</v>
      </c>
      <c r="E4444">
        <v>0.82</v>
      </c>
      <c r="F4444" t="s">
        <v>54</v>
      </c>
      <c r="G4444">
        <v>4.4999999999999998E-2</v>
      </c>
      <c r="H4444" t="s">
        <v>12</v>
      </c>
      <c r="I4444">
        <v>4.4999999999999998E-2</v>
      </c>
      <c r="Q4444">
        <v>3.6185326521253908E-4</v>
      </c>
      <c r="R4444">
        <v>648.60416164171158</v>
      </c>
      <c r="S4444">
        <v>20</v>
      </c>
      <c r="T4444">
        <v>0</v>
      </c>
      <c r="V4444" s="3" t="s">
        <v>144</v>
      </c>
      <c r="W4444" t="s">
        <v>65</v>
      </c>
    </row>
    <row r="4445" spans="1:23" x14ac:dyDescent="0.25">
      <c r="A4445">
        <v>4444</v>
      </c>
      <c r="B4445" t="s">
        <v>4</v>
      </c>
      <c r="C4445">
        <v>1</v>
      </c>
      <c r="D4445" t="s">
        <v>35</v>
      </c>
      <c r="E4445">
        <v>0.82</v>
      </c>
      <c r="F4445" t="s">
        <v>54</v>
      </c>
      <c r="G4445">
        <v>4.4999999999999998E-2</v>
      </c>
      <c r="H4445" t="s">
        <v>12</v>
      </c>
      <c r="I4445">
        <v>4.4999999999999998E-2</v>
      </c>
      <c r="Q4445">
        <v>3.4673528248503529E-4</v>
      </c>
      <c r="R4445">
        <v>623.00339704913483</v>
      </c>
      <c r="S4445">
        <v>20</v>
      </c>
      <c r="T4445">
        <v>0</v>
      </c>
      <c r="V4445" s="3" t="s">
        <v>144</v>
      </c>
      <c r="W4445" t="s">
        <v>65</v>
      </c>
    </row>
    <row r="4446" spans="1:23" x14ac:dyDescent="0.25">
      <c r="A4446">
        <v>4445</v>
      </c>
      <c r="B4446" t="s">
        <v>4</v>
      </c>
      <c r="C4446">
        <v>1</v>
      </c>
      <c r="D4446" t="s">
        <v>35</v>
      </c>
      <c r="E4446">
        <v>0.82</v>
      </c>
      <c r="F4446" t="s">
        <v>54</v>
      </c>
      <c r="G4446">
        <v>4.4999999999999998E-2</v>
      </c>
      <c r="H4446" t="s">
        <v>12</v>
      </c>
      <c r="I4446">
        <v>4.4999999999999998E-2</v>
      </c>
      <c r="Q4446">
        <v>3.2533730368775656E-4</v>
      </c>
      <c r="R4446">
        <v>597.91110700425634</v>
      </c>
      <c r="S4446">
        <v>20</v>
      </c>
      <c r="T4446">
        <v>0</v>
      </c>
      <c r="V4446" s="3" t="s">
        <v>144</v>
      </c>
      <c r="W4446" t="s">
        <v>65</v>
      </c>
    </row>
    <row r="4447" spans="1:23" x14ac:dyDescent="0.25">
      <c r="A4447">
        <v>4446</v>
      </c>
      <c r="B4447" t="s">
        <v>4</v>
      </c>
      <c r="C4447">
        <v>1</v>
      </c>
      <c r="D4447" t="s">
        <v>35</v>
      </c>
      <c r="E4447">
        <v>0.82</v>
      </c>
      <c r="F4447" t="s">
        <v>54</v>
      </c>
      <c r="G4447">
        <v>4.4999999999999998E-2</v>
      </c>
      <c r="H4447" t="s">
        <v>12</v>
      </c>
      <c r="I4447">
        <v>4.4999999999999998E-2</v>
      </c>
      <c r="Q4447">
        <v>2.8388118722223651E-4</v>
      </c>
      <c r="R4447">
        <v>575.01170870985493</v>
      </c>
      <c r="S4447">
        <v>20</v>
      </c>
      <c r="T4447">
        <v>0</v>
      </c>
      <c r="V4447" s="3" t="s">
        <v>144</v>
      </c>
      <c r="W4447" t="s">
        <v>65</v>
      </c>
    </row>
    <row r="4448" spans="1:23" x14ac:dyDescent="0.25">
      <c r="A4448">
        <v>4447</v>
      </c>
      <c r="B4448" t="s">
        <v>4</v>
      </c>
      <c r="C4448">
        <v>1</v>
      </c>
      <c r="D4448" t="s">
        <v>35</v>
      </c>
      <c r="E4448">
        <v>0.82</v>
      </c>
      <c r="F4448" t="s">
        <v>54</v>
      </c>
      <c r="G4448">
        <v>4.4999999999999998E-2</v>
      </c>
      <c r="H4448" t="s">
        <v>12</v>
      </c>
      <c r="I4448">
        <v>4.4999999999999998E-2</v>
      </c>
      <c r="Q4448">
        <v>2.0520950380436965E-4</v>
      </c>
      <c r="R4448">
        <v>550.18005153063962</v>
      </c>
      <c r="S4448">
        <v>20</v>
      </c>
      <c r="T4448">
        <v>0</v>
      </c>
      <c r="V4448" s="3" t="s">
        <v>144</v>
      </c>
      <c r="W4448" t="s">
        <v>65</v>
      </c>
    </row>
    <row r="4449" spans="1:23" x14ac:dyDescent="0.25">
      <c r="A4449">
        <v>4448</v>
      </c>
      <c r="B4449" t="s">
        <v>4</v>
      </c>
      <c r="C4449">
        <v>1</v>
      </c>
      <c r="D4449" t="s">
        <v>35</v>
      </c>
      <c r="E4449">
        <v>0.82</v>
      </c>
      <c r="F4449" t="s">
        <v>54</v>
      </c>
      <c r="G4449">
        <v>4.4999999999999998E-2</v>
      </c>
      <c r="H4449" t="s">
        <v>12</v>
      </c>
      <c r="I4449">
        <v>4.4999999999999998E-2</v>
      </c>
      <c r="Q4449">
        <v>1.8140205221898835E-4</v>
      </c>
      <c r="R4449">
        <v>523.81555586867705</v>
      </c>
      <c r="S4449">
        <v>20</v>
      </c>
      <c r="T4449">
        <v>0</v>
      </c>
      <c r="V4449" s="3" t="s">
        <v>144</v>
      </c>
      <c r="W4449" t="s">
        <v>65</v>
      </c>
    </row>
    <row r="4450" spans="1:23" x14ac:dyDescent="0.25">
      <c r="A4450">
        <v>4449</v>
      </c>
      <c r="B4450" t="s">
        <v>4</v>
      </c>
      <c r="C4450">
        <v>1</v>
      </c>
      <c r="D4450" t="s">
        <v>35</v>
      </c>
      <c r="E4450">
        <v>0.82</v>
      </c>
      <c r="F4450" t="s">
        <v>54</v>
      </c>
      <c r="G4450">
        <v>4.4999999999999998E-2</v>
      </c>
      <c r="H4450" t="s">
        <v>12</v>
      </c>
      <c r="I4450">
        <v>4.4999999999999998E-2</v>
      </c>
      <c r="Q4450">
        <v>1.7058638489838559E-4</v>
      </c>
      <c r="R4450">
        <v>499.77957402148797</v>
      </c>
      <c r="S4450">
        <v>20</v>
      </c>
      <c r="T4450">
        <v>0</v>
      </c>
      <c r="V4450" s="3" t="s">
        <v>144</v>
      </c>
      <c r="W4450" t="s">
        <v>65</v>
      </c>
    </row>
    <row r="4451" spans="1:23" x14ac:dyDescent="0.25">
      <c r="A4451">
        <v>4450</v>
      </c>
      <c r="B4451" t="s">
        <v>4</v>
      </c>
      <c r="C4451">
        <v>1</v>
      </c>
      <c r="D4451" t="s">
        <v>35</v>
      </c>
      <c r="E4451">
        <v>0.82</v>
      </c>
      <c r="F4451" t="s">
        <v>54</v>
      </c>
      <c r="G4451">
        <v>4.4999999999999998E-2</v>
      </c>
      <c r="H4451" t="s">
        <v>12</v>
      </c>
      <c r="I4451">
        <v>4.4999999999999998E-2</v>
      </c>
      <c r="Q4451">
        <v>1.529075470313449E-4</v>
      </c>
      <c r="R4451">
        <v>475.22569291917898</v>
      </c>
      <c r="S4451">
        <v>20</v>
      </c>
      <c r="T4451">
        <v>0</v>
      </c>
      <c r="V4451" s="3" t="s">
        <v>144</v>
      </c>
      <c r="W4451" t="s">
        <v>65</v>
      </c>
    </row>
    <row r="4452" spans="1:23" x14ac:dyDescent="0.25">
      <c r="A4452">
        <v>4451</v>
      </c>
      <c r="B4452" t="s">
        <v>4</v>
      </c>
      <c r="C4452">
        <v>1</v>
      </c>
      <c r="D4452" t="s">
        <v>35</v>
      </c>
      <c r="E4452">
        <v>0.82</v>
      </c>
      <c r="F4452" t="s">
        <v>54</v>
      </c>
      <c r="G4452">
        <v>4.4999999999999998E-2</v>
      </c>
      <c r="H4452" t="s">
        <v>12</v>
      </c>
      <c r="I4452">
        <v>4.4999999999999998E-2</v>
      </c>
      <c r="Q4452">
        <v>1.3945526553508068E-4</v>
      </c>
      <c r="R4452">
        <v>449.17426173485455</v>
      </c>
      <c r="S4452">
        <v>20</v>
      </c>
      <c r="T4452">
        <v>0</v>
      </c>
      <c r="V4452" s="3" t="s">
        <v>144</v>
      </c>
      <c r="W4452" t="s">
        <v>65</v>
      </c>
    </row>
    <row r="4453" spans="1:23" x14ac:dyDescent="0.25">
      <c r="A4453">
        <v>4452</v>
      </c>
      <c r="B4453" t="s">
        <v>4</v>
      </c>
      <c r="C4453">
        <v>1</v>
      </c>
      <c r="D4453" t="s">
        <v>35</v>
      </c>
      <c r="E4453">
        <v>0.82</v>
      </c>
      <c r="F4453" t="s">
        <v>54</v>
      </c>
      <c r="G4453">
        <v>4.4999999999999998E-2</v>
      </c>
      <c r="H4453" t="s">
        <v>12</v>
      </c>
      <c r="I4453">
        <v>4.4999999999999998E-2</v>
      </c>
      <c r="Q4453">
        <v>1.2703291285904837E-4</v>
      </c>
      <c r="R4453">
        <v>424.87244545365229</v>
      </c>
      <c r="S4453">
        <v>20</v>
      </c>
      <c r="T4453">
        <v>0</v>
      </c>
      <c r="V4453" s="3" t="s">
        <v>144</v>
      </c>
      <c r="W4453" t="s">
        <v>65</v>
      </c>
    </row>
    <row r="4454" spans="1:23" x14ac:dyDescent="0.25">
      <c r="A4454">
        <v>4453</v>
      </c>
      <c r="B4454" t="s">
        <v>4</v>
      </c>
      <c r="C4454">
        <v>1</v>
      </c>
      <c r="D4454" t="s">
        <v>35</v>
      </c>
      <c r="E4454">
        <v>0.82</v>
      </c>
      <c r="F4454" t="s">
        <v>54</v>
      </c>
      <c r="G4454">
        <v>4.4999999999999998E-2</v>
      </c>
      <c r="H4454" t="s">
        <v>12</v>
      </c>
      <c r="I4454">
        <v>4.4999999999999998E-2</v>
      </c>
      <c r="Q4454">
        <v>1.1594459921015327E-4</v>
      </c>
      <c r="R4454">
        <v>400.06524983753957</v>
      </c>
      <c r="S4454">
        <v>20</v>
      </c>
      <c r="T4454">
        <v>0</v>
      </c>
      <c r="V4454" s="3" t="s">
        <v>144</v>
      </c>
      <c r="W4454" t="s">
        <v>65</v>
      </c>
    </row>
    <row r="4455" spans="1:23" x14ac:dyDescent="0.25">
      <c r="A4455">
        <v>4454</v>
      </c>
      <c r="B4455" t="s">
        <v>4</v>
      </c>
      <c r="C4455">
        <v>1</v>
      </c>
      <c r="D4455" t="s">
        <v>35</v>
      </c>
      <c r="E4455">
        <v>0.82</v>
      </c>
      <c r="F4455" t="s">
        <v>54</v>
      </c>
      <c r="G4455">
        <v>4.4999999999999998E-2</v>
      </c>
      <c r="H4455" t="s">
        <v>12</v>
      </c>
      <c r="I4455">
        <v>4.4999999999999998E-2</v>
      </c>
      <c r="Q4455">
        <v>6.6308224325897617E-4</v>
      </c>
      <c r="R4455">
        <v>698.99352348082834</v>
      </c>
      <c r="S4455">
        <v>20</v>
      </c>
      <c r="T4455">
        <v>1.9</v>
      </c>
      <c r="V4455" s="3" t="s">
        <v>144</v>
      </c>
      <c r="W4455" t="s">
        <v>65</v>
      </c>
    </row>
    <row r="4456" spans="1:23" x14ac:dyDescent="0.25">
      <c r="A4456">
        <v>4455</v>
      </c>
      <c r="B4456" t="s">
        <v>4</v>
      </c>
      <c r="C4456">
        <v>1</v>
      </c>
      <c r="D4456" t="s">
        <v>35</v>
      </c>
      <c r="E4456">
        <v>0.82</v>
      </c>
      <c r="F4456" t="s">
        <v>54</v>
      </c>
      <c r="G4456">
        <v>4.4999999999999998E-2</v>
      </c>
      <c r="H4456" t="s">
        <v>12</v>
      </c>
      <c r="I4456">
        <v>4.4999999999999998E-2</v>
      </c>
      <c r="Q4456">
        <v>6.2466494203371116E-4</v>
      </c>
      <c r="R4456">
        <v>674.67747795456194</v>
      </c>
      <c r="S4456">
        <v>20</v>
      </c>
      <c r="T4456">
        <v>1.9</v>
      </c>
      <c r="V4456" s="3" t="s">
        <v>144</v>
      </c>
      <c r="W4456" t="s">
        <v>65</v>
      </c>
    </row>
    <row r="4457" spans="1:23" x14ac:dyDescent="0.25">
      <c r="A4457">
        <v>4456</v>
      </c>
      <c r="B4457" t="s">
        <v>4</v>
      </c>
      <c r="C4457">
        <v>1</v>
      </c>
      <c r="D4457" t="s">
        <v>35</v>
      </c>
      <c r="E4457">
        <v>0.82</v>
      </c>
      <c r="F4457" t="s">
        <v>54</v>
      </c>
      <c r="G4457">
        <v>4.4999999999999998E-2</v>
      </c>
      <c r="H4457" t="s">
        <v>12</v>
      </c>
      <c r="I4457">
        <v>4.4999999999999998E-2</v>
      </c>
      <c r="Q4457">
        <v>6.156044161214671E-4</v>
      </c>
      <c r="R4457">
        <v>648.60416164171158</v>
      </c>
      <c r="S4457">
        <v>20</v>
      </c>
      <c r="T4457">
        <v>1.9</v>
      </c>
      <c r="V4457" s="3" t="s">
        <v>144</v>
      </c>
      <c r="W4457" t="s">
        <v>65</v>
      </c>
    </row>
    <row r="4458" spans="1:23" x14ac:dyDescent="0.25">
      <c r="A4458">
        <v>4457</v>
      </c>
      <c r="B4458" t="s">
        <v>4</v>
      </c>
      <c r="C4458">
        <v>1</v>
      </c>
      <c r="D4458" t="s">
        <v>35</v>
      </c>
      <c r="E4458">
        <v>0.82</v>
      </c>
      <c r="F4458" t="s">
        <v>54</v>
      </c>
      <c r="G4458">
        <v>4.4999999999999998E-2</v>
      </c>
      <c r="H4458" t="s">
        <v>12</v>
      </c>
      <c r="I4458">
        <v>4.4999999999999998E-2</v>
      </c>
      <c r="Q4458">
        <v>5.8158529976898158E-4</v>
      </c>
      <c r="R4458">
        <v>623.00339704913483</v>
      </c>
      <c r="S4458">
        <v>20</v>
      </c>
      <c r="T4458">
        <v>1.9</v>
      </c>
      <c r="V4458" s="3" t="s">
        <v>144</v>
      </c>
      <c r="W4458" t="s">
        <v>65</v>
      </c>
    </row>
    <row r="4459" spans="1:23" x14ac:dyDescent="0.25">
      <c r="A4459">
        <v>4458</v>
      </c>
      <c r="B4459" t="s">
        <v>4</v>
      </c>
      <c r="C4459">
        <v>1</v>
      </c>
      <c r="D4459" t="s">
        <v>35</v>
      </c>
      <c r="E4459">
        <v>0.82</v>
      </c>
      <c r="F4459" t="s">
        <v>54</v>
      </c>
      <c r="G4459">
        <v>4.4999999999999998E-2</v>
      </c>
      <c r="H4459" t="s">
        <v>12</v>
      </c>
      <c r="I4459">
        <v>4.4999999999999998E-2</v>
      </c>
      <c r="Q4459">
        <v>5.6138000486582334E-4</v>
      </c>
      <c r="R4459">
        <v>597.91110700425634</v>
      </c>
      <c r="S4459">
        <v>20</v>
      </c>
      <c r="T4459">
        <v>1.9</v>
      </c>
      <c r="V4459" s="3" t="s">
        <v>144</v>
      </c>
      <c r="W4459" t="s">
        <v>65</v>
      </c>
    </row>
    <row r="4460" spans="1:23" x14ac:dyDescent="0.25">
      <c r="A4460">
        <v>4459</v>
      </c>
      <c r="B4460" t="s">
        <v>4</v>
      </c>
      <c r="C4460">
        <v>1</v>
      </c>
      <c r="D4460" t="s">
        <v>35</v>
      </c>
      <c r="E4460">
        <v>0.82</v>
      </c>
      <c r="F4460" t="s">
        <v>54</v>
      </c>
      <c r="G4460">
        <v>4.4999999999999998E-2</v>
      </c>
      <c r="H4460" t="s">
        <v>12</v>
      </c>
      <c r="I4460">
        <v>4.4999999999999998E-2</v>
      </c>
      <c r="Q4460">
        <v>5.3331373253899777E-4</v>
      </c>
      <c r="R4460">
        <v>575.01170870985493</v>
      </c>
      <c r="S4460">
        <v>20</v>
      </c>
      <c r="T4460">
        <v>1.9</v>
      </c>
      <c r="V4460" s="3" t="s">
        <v>144</v>
      </c>
      <c r="W4460" t="s">
        <v>65</v>
      </c>
    </row>
    <row r="4461" spans="1:23" x14ac:dyDescent="0.25">
      <c r="A4461">
        <v>4460</v>
      </c>
      <c r="B4461" t="s">
        <v>4</v>
      </c>
      <c r="C4461">
        <v>1</v>
      </c>
      <c r="D4461" t="s">
        <v>35</v>
      </c>
      <c r="E4461">
        <v>0.82</v>
      </c>
      <c r="F4461" t="s">
        <v>54</v>
      </c>
      <c r="G4461">
        <v>4.4999999999999998E-2</v>
      </c>
      <c r="H4461" t="s">
        <v>12</v>
      </c>
      <c r="I4461">
        <v>4.4999999999999998E-2</v>
      </c>
      <c r="Q4461">
        <v>5.0106005062099438E-4</v>
      </c>
      <c r="R4461">
        <v>550.18005153063962</v>
      </c>
      <c r="S4461">
        <v>20</v>
      </c>
      <c r="T4461">
        <v>1.9</v>
      </c>
      <c r="V4461" s="3" t="s">
        <v>144</v>
      </c>
      <c r="W4461" t="s">
        <v>65</v>
      </c>
    </row>
    <row r="4462" spans="1:23" x14ac:dyDescent="0.25">
      <c r="A4462">
        <v>4461</v>
      </c>
      <c r="B4462" t="s">
        <v>4</v>
      </c>
      <c r="C4462">
        <v>1</v>
      </c>
      <c r="D4462" t="s">
        <v>35</v>
      </c>
      <c r="E4462">
        <v>0.82</v>
      </c>
      <c r="F4462" t="s">
        <v>54</v>
      </c>
      <c r="G4462">
        <v>4.4999999999999998E-2</v>
      </c>
      <c r="H4462" t="s">
        <v>12</v>
      </c>
      <c r="I4462">
        <v>4.4999999999999998E-2</v>
      </c>
      <c r="Q4462">
        <v>4.8223372623106811E-4</v>
      </c>
      <c r="R4462">
        <v>523.81555586867705</v>
      </c>
      <c r="S4462">
        <v>20</v>
      </c>
      <c r="T4462">
        <v>1.9</v>
      </c>
      <c r="V4462" s="3" t="s">
        <v>144</v>
      </c>
      <c r="W4462" t="s">
        <v>65</v>
      </c>
    </row>
    <row r="4463" spans="1:23" x14ac:dyDescent="0.25">
      <c r="A4463">
        <v>4462</v>
      </c>
      <c r="B4463" t="s">
        <v>4</v>
      </c>
      <c r="C4463">
        <v>1</v>
      </c>
      <c r="D4463" t="s">
        <v>35</v>
      </c>
      <c r="E4463">
        <v>0.82</v>
      </c>
      <c r="F4463" t="s">
        <v>54</v>
      </c>
      <c r="G4463">
        <v>4.4999999999999998E-2</v>
      </c>
      <c r="H4463" t="s">
        <v>12</v>
      </c>
      <c r="I4463">
        <v>4.4999999999999998E-2</v>
      </c>
      <c r="Q4463">
        <v>4.5348168351771757E-4</v>
      </c>
      <c r="R4463">
        <v>499.77957402148797</v>
      </c>
      <c r="S4463">
        <v>20</v>
      </c>
      <c r="T4463">
        <v>1.9</v>
      </c>
      <c r="V4463" s="3" t="s">
        <v>144</v>
      </c>
      <c r="W4463" t="s">
        <v>65</v>
      </c>
    </row>
    <row r="4464" spans="1:23" x14ac:dyDescent="0.25">
      <c r="A4464">
        <v>4463</v>
      </c>
      <c r="B4464" t="s">
        <v>4</v>
      </c>
      <c r="C4464">
        <v>1</v>
      </c>
      <c r="D4464" t="s">
        <v>35</v>
      </c>
      <c r="E4464">
        <v>0.82</v>
      </c>
      <c r="F4464" t="s">
        <v>54</v>
      </c>
      <c r="G4464">
        <v>4.4999999999999998E-2</v>
      </c>
      <c r="H4464" t="s">
        <v>12</v>
      </c>
      <c r="I4464">
        <v>4.4999999999999998E-2</v>
      </c>
      <c r="Q4464">
        <v>4.2413669159186996E-4</v>
      </c>
      <c r="R4464">
        <v>475.22569291917898</v>
      </c>
      <c r="S4464">
        <v>20</v>
      </c>
      <c r="T4464">
        <v>1.9</v>
      </c>
      <c r="V4464" s="3" t="s">
        <v>144</v>
      </c>
      <c r="W4464" t="s">
        <v>65</v>
      </c>
    </row>
    <row r="4465" spans="1:23" x14ac:dyDescent="0.25">
      <c r="A4465">
        <v>4464</v>
      </c>
      <c r="B4465" t="s">
        <v>4</v>
      </c>
      <c r="C4465">
        <v>1</v>
      </c>
      <c r="D4465" t="s">
        <v>35</v>
      </c>
      <c r="E4465">
        <v>0.82</v>
      </c>
      <c r="F4465" t="s">
        <v>54</v>
      </c>
      <c r="G4465">
        <v>4.4999999999999998E-2</v>
      </c>
      <c r="H4465" t="s">
        <v>12</v>
      </c>
      <c r="I4465">
        <v>4.4999999999999998E-2</v>
      </c>
      <c r="Q4465">
        <v>3.9513236989442523E-4</v>
      </c>
      <c r="R4465">
        <v>449.17426173485455</v>
      </c>
      <c r="S4465">
        <v>20</v>
      </c>
      <c r="T4465">
        <v>1.9</v>
      </c>
      <c r="V4465" s="3" t="s">
        <v>144</v>
      </c>
      <c r="W4465" t="s">
        <v>65</v>
      </c>
    </row>
    <row r="4466" spans="1:23" x14ac:dyDescent="0.25">
      <c r="A4466">
        <v>4465</v>
      </c>
      <c r="B4466" t="s">
        <v>4</v>
      </c>
      <c r="C4466">
        <v>1</v>
      </c>
      <c r="D4466" t="s">
        <v>35</v>
      </c>
      <c r="E4466">
        <v>0.82</v>
      </c>
      <c r="F4466" t="s">
        <v>54</v>
      </c>
      <c r="G4466">
        <v>4.4999999999999998E-2</v>
      </c>
      <c r="H4466" t="s">
        <v>12</v>
      </c>
      <c r="I4466">
        <v>4.4999999999999998E-2</v>
      </c>
      <c r="Q4466">
        <v>3.7028118180453321E-4</v>
      </c>
      <c r="R4466">
        <v>424.87244545365229</v>
      </c>
      <c r="S4466">
        <v>20</v>
      </c>
      <c r="T4466">
        <v>1.9</v>
      </c>
      <c r="V4466" s="3" t="s">
        <v>144</v>
      </c>
      <c r="W4466" t="s">
        <v>65</v>
      </c>
    </row>
    <row r="4467" spans="1:23" x14ac:dyDescent="0.25">
      <c r="A4467">
        <v>4466</v>
      </c>
      <c r="B4467" t="s">
        <v>4</v>
      </c>
      <c r="C4467">
        <v>1</v>
      </c>
      <c r="D4467" t="s">
        <v>35</v>
      </c>
      <c r="E4467">
        <v>0.82</v>
      </c>
      <c r="F4467" t="s">
        <v>54</v>
      </c>
      <c r="G4467">
        <v>4.4999999999999998E-2</v>
      </c>
      <c r="H4467" t="s">
        <v>12</v>
      </c>
      <c r="I4467">
        <v>4.4999999999999998E-2</v>
      </c>
      <c r="Q4467">
        <v>3.4278337813125064E-4</v>
      </c>
      <c r="R4467">
        <v>400.06524983753957</v>
      </c>
      <c r="S4467">
        <v>20</v>
      </c>
      <c r="T4467">
        <v>1.9</v>
      </c>
      <c r="V4467" s="3" t="s">
        <v>144</v>
      </c>
      <c r="W4467" t="s">
        <v>65</v>
      </c>
    </row>
    <row r="4468" spans="1:23" x14ac:dyDescent="0.25">
      <c r="A4468">
        <v>4467</v>
      </c>
      <c r="B4468" t="s">
        <v>4</v>
      </c>
      <c r="C4468">
        <v>1</v>
      </c>
      <c r="D4468" t="s">
        <v>17</v>
      </c>
      <c r="E4468">
        <v>0.8</v>
      </c>
      <c r="F4468" t="s">
        <v>7</v>
      </c>
      <c r="G4468">
        <v>0.1</v>
      </c>
      <c r="Q4468">
        <v>1.3335214321633201E-2</v>
      </c>
      <c r="R4468">
        <v>788.21455519045867</v>
      </c>
      <c r="S4468">
        <v>20</v>
      </c>
      <c r="T4468">
        <v>0</v>
      </c>
      <c r="U4468">
        <v>2.5</v>
      </c>
      <c r="V4468" s="3" t="s">
        <v>145</v>
      </c>
      <c r="W4468" t="s">
        <v>65</v>
      </c>
    </row>
    <row r="4469" spans="1:23" x14ac:dyDescent="0.25">
      <c r="A4469">
        <v>4468</v>
      </c>
      <c r="B4469" t="s">
        <v>4</v>
      </c>
      <c r="C4469">
        <v>1</v>
      </c>
      <c r="D4469" t="s">
        <v>17</v>
      </c>
      <c r="E4469">
        <v>0.8</v>
      </c>
      <c r="F4469" t="s">
        <v>7</v>
      </c>
      <c r="G4469">
        <v>0.1</v>
      </c>
      <c r="Q4469">
        <v>8.9125093813374606E-3</v>
      </c>
      <c r="R4469">
        <v>743.94915254237333</v>
      </c>
      <c r="S4469">
        <v>20</v>
      </c>
      <c r="T4469">
        <v>0</v>
      </c>
      <c r="U4469">
        <v>2.5</v>
      </c>
      <c r="V4469" s="3" t="s">
        <v>145</v>
      </c>
      <c r="W4469" t="s">
        <v>65</v>
      </c>
    </row>
    <row r="4470" spans="1:23" x14ac:dyDescent="0.25">
      <c r="A4470">
        <v>4469</v>
      </c>
      <c r="B4470" t="s">
        <v>4</v>
      </c>
      <c r="C4470">
        <v>1</v>
      </c>
      <c r="D4470" t="s">
        <v>17</v>
      </c>
      <c r="E4470">
        <v>0.8</v>
      </c>
      <c r="F4470" t="s">
        <v>7</v>
      </c>
      <c r="G4470">
        <v>0.1</v>
      </c>
      <c r="Q4470">
        <v>4.7315125896148103E-3</v>
      </c>
      <c r="R4470">
        <v>690.42945530880604</v>
      </c>
      <c r="S4470">
        <v>20</v>
      </c>
      <c r="T4470">
        <v>0</v>
      </c>
      <c r="U4470">
        <v>2.5</v>
      </c>
      <c r="V4470" s="3" t="s">
        <v>145</v>
      </c>
      <c r="W4470" t="s">
        <v>65</v>
      </c>
    </row>
    <row r="4471" spans="1:23" x14ac:dyDescent="0.25">
      <c r="A4471">
        <v>4470</v>
      </c>
      <c r="B4471" t="s">
        <v>4</v>
      </c>
      <c r="C4471">
        <v>1</v>
      </c>
      <c r="D4471" t="s">
        <v>17</v>
      </c>
      <c r="E4471">
        <v>0.8</v>
      </c>
      <c r="F4471" t="s">
        <v>7</v>
      </c>
      <c r="G4471">
        <v>0.1</v>
      </c>
      <c r="Q4471">
        <v>3.3496543915782799E-3</v>
      </c>
      <c r="R4471">
        <v>642.10126980796156</v>
      </c>
      <c r="S4471">
        <v>20</v>
      </c>
      <c r="T4471">
        <v>0</v>
      </c>
      <c r="U4471">
        <v>2.5</v>
      </c>
      <c r="V4471" s="3" t="s">
        <v>145</v>
      </c>
      <c r="W4471" t="s">
        <v>65</v>
      </c>
    </row>
    <row r="4472" spans="1:23" x14ac:dyDescent="0.25">
      <c r="A4472">
        <v>4471</v>
      </c>
      <c r="B4472" t="s">
        <v>4</v>
      </c>
      <c r="C4472">
        <v>1</v>
      </c>
      <c r="D4472" t="s">
        <v>17</v>
      </c>
      <c r="E4472">
        <v>0.8</v>
      </c>
      <c r="F4472" t="s">
        <v>7</v>
      </c>
      <c r="G4472">
        <v>0.1</v>
      </c>
      <c r="Q4472">
        <v>1.8836490894897999E-3</v>
      </c>
      <c r="R4472">
        <v>598.50614651698072</v>
      </c>
      <c r="S4472">
        <v>20</v>
      </c>
      <c r="T4472">
        <v>0</v>
      </c>
      <c r="U4472">
        <v>2.5</v>
      </c>
      <c r="V4472" s="3" t="s">
        <v>145</v>
      </c>
      <c r="W4472" t="s">
        <v>65</v>
      </c>
    </row>
    <row r="4473" spans="1:23" x14ac:dyDescent="0.25">
      <c r="A4473">
        <v>4472</v>
      </c>
      <c r="B4473" t="s">
        <v>4</v>
      </c>
      <c r="C4473">
        <v>1</v>
      </c>
      <c r="D4473" t="s">
        <v>17</v>
      </c>
      <c r="E4473">
        <v>0.8</v>
      </c>
      <c r="F4473" t="s">
        <v>7</v>
      </c>
      <c r="G4473">
        <v>0.1</v>
      </c>
      <c r="Q4473">
        <v>1E-3</v>
      </c>
      <c r="R4473">
        <v>546.39485059199887</v>
      </c>
      <c r="S4473">
        <v>20</v>
      </c>
      <c r="T4473">
        <v>0</v>
      </c>
      <c r="U4473">
        <v>2.5</v>
      </c>
      <c r="V4473" s="3" t="s">
        <v>145</v>
      </c>
      <c r="W4473" t="s">
        <v>65</v>
      </c>
    </row>
    <row r="4474" spans="1:23" x14ac:dyDescent="0.25">
      <c r="A4474">
        <v>4473</v>
      </c>
      <c r="B4474" t="s">
        <v>4</v>
      </c>
      <c r="C4474">
        <v>1</v>
      </c>
      <c r="D4474" t="s">
        <v>17</v>
      </c>
      <c r="E4474">
        <v>0.8</v>
      </c>
      <c r="F4474" t="s">
        <v>7</v>
      </c>
      <c r="G4474">
        <v>0.1</v>
      </c>
      <c r="Q4474">
        <v>3.7583740428844399E-4</v>
      </c>
      <c r="R4474">
        <v>494.85347383251963</v>
      </c>
      <c r="S4474">
        <v>20</v>
      </c>
      <c r="T4474">
        <v>0</v>
      </c>
      <c r="U4474">
        <v>2.5</v>
      </c>
      <c r="V4474" s="3" t="s">
        <v>145</v>
      </c>
      <c r="W4474" t="s">
        <v>65</v>
      </c>
    </row>
    <row r="4475" spans="1:23" x14ac:dyDescent="0.25">
      <c r="A4475">
        <v>4474</v>
      </c>
      <c r="B4475" t="s">
        <v>4</v>
      </c>
      <c r="C4475">
        <v>1</v>
      </c>
      <c r="D4475" t="s">
        <v>17</v>
      </c>
      <c r="E4475">
        <v>0.8</v>
      </c>
      <c r="F4475" t="s">
        <v>7</v>
      </c>
      <c r="G4475">
        <v>0.1</v>
      </c>
      <c r="Q4475">
        <v>1.77827941003892E-4</v>
      </c>
      <c r="R4475">
        <v>449.33267064281017</v>
      </c>
      <c r="S4475">
        <v>20</v>
      </c>
      <c r="T4475">
        <v>0</v>
      </c>
      <c r="U4475">
        <v>2.5</v>
      </c>
      <c r="V4475" s="3" t="s">
        <v>145</v>
      </c>
      <c r="W4475" t="s">
        <v>65</v>
      </c>
    </row>
    <row r="4476" spans="1:23" x14ac:dyDescent="0.25">
      <c r="A4476">
        <v>4475</v>
      </c>
      <c r="B4476" t="s">
        <v>4</v>
      </c>
      <c r="C4476">
        <v>1</v>
      </c>
      <c r="D4476" t="s">
        <v>17</v>
      </c>
      <c r="E4476">
        <v>0.8</v>
      </c>
      <c r="F4476" t="s">
        <v>7</v>
      </c>
      <c r="G4476">
        <v>0.1</v>
      </c>
      <c r="Q4476">
        <v>7.4989420933245504E-5</v>
      </c>
      <c r="R4476">
        <v>396.37898211407253</v>
      </c>
      <c r="S4476">
        <v>20</v>
      </c>
      <c r="T4476">
        <v>0</v>
      </c>
      <c r="U4476">
        <v>2.5</v>
      </c>
      <c r="V4476" s="3" t="s">
        <v>145</v>
      </c>
      <c r="W4476" t="s">
        <v>65</v>
      </c>
    </row>
    <row r="4477" spans="1:23" x14ac:dyDescent="0.25">
      <c r="A4477">
        <v>4476</v>
      </c>
      <c r="B4477" t="s">
        <v>4</v>
      </c>
      <c r="C4477">
        <v>1</v>
      </c>
      <c r="D4477" t="s">
        <v>17</v>
      </c>
      <c r="E4477">
        <v>0.8</v>
      </c>
      <c r="F4477" t="s">
        <v>7</v>
      </c>
      <c r="G4477">
        <v>0.1</v>
      </c>
      <c r="Q4477">
        <v>3.16227766016837E-5</v>
      </c>
      <c r="R4477">
        <v>348.87990300956028</v>
      </c>
      <c r="S4477">
        <v>20</v>
      </c>
      <c r="T4477">
        <v>0</v>
      </c>
      <c r="U4477">
        <v>2.5</v>
      </c>
      <c r="V4477" s="3" t="s">
        <v>145</v>
      </c>
      <c r="W4477" t="s">
        <v>65</v>
      </c>
    </row>
    <row r="4478" spans="1:23" x14ac:dyDescent="0.25">
      <c r="A4478">
        <v>4477</v>
      </c>
      <c r="B4478" t="s">
        <v>4</v>
      </c>
      <c r="C4478">
        <v>1</v>
      </c>
      <c r="D4478" t="s">
        <v>17</v>
      </c>
      <c r="E4478">
        <v>0.8</v>
      </c>
      <c r="F4478" t="s">
        <v>7</v>
      </c>
      <c r="G4478">
        <v>0.1</v>
      </c>
      <c r="Q4478">
        <v>1.18850222743701E-5</v>
      </c>
      <c r="R4478">
        <v>298.5659070549948</v>
      </c>
      <c r="S4478">
        <v>20</v>
      </c>
      <c r="T4478">
        <v>0</v>
      </c>
      <c r="U4478">
        <v>2.5</v>
      </c>
      <c r="V4478" s="3" t="s">
        <v>145</v>
      </c>
      <c r="W4478" t="s">
        <v>65</v>
      </c>
    </row>
    <row r="4479" spans="1:23" x14ac:dyDescent="0.25">
      <c r="A4479">
        <v>4478</v>
      </c>
      <c r="B4479" t="s">
        <v>4</v>
      </c>
      <c r="C4479">
        <v>1</v>
      </c>
      <c r="D4479" t="s">
        <v>17</v>
      </c>
      <c r="E4479">
        <v>0.8</v>
      </c>
      <c r="F4479" t="s">
        <v>7</v>
      </c>
      <c r="G4479">
        <v>0.1</v>
      </c>
      <c r="Q4479">
        <v>3.5481338923357398E-6</v>
      </c>
      <c r="R4479">
        <v>249.48941439642226</v>
      </c>
      <c r="S4479">
        <v>20</v>
      </c>
      <c r="T4479">
        <v>0</v>
      </c>
      <c r="U4479">
        <v>2.5</v>
      </c>
      <c r="V4479" s="3" t="s">
        <v>145</v>
      </c>
      <c r="W4479" t="s">
        <v>65</v>
      </c>
    </row>
    <row r="4480" spans="1:23" x14ac:dyDescent="0.25">
      <c r="A4480">
        <v>4479</v>
      </c>
      <c r="B4480" t="s">
        <v>4</v>
      </c>
      <c r="C4480">
        <v>1</v>
      </c>
      <c r="D4480" t="s">
        <v>17</v>
      </c>
      <c r="E4480">
        <v>0.8</v>
      </c>
      <c r="F4480" t="s">
        <v>7</v>
      </c>
      <c r="G4480">
        <v>0.1</v>
      </c>
      <c r="Q4480">
        <v>1.18850222743702E-2</v>
      </c>
      <c r="R4480">
        <v>788.21455519045867</v>
      </c>
      <c r="S4480">
        <v>20</v>
      </c>
      <c r="T4480">
        <v>1.9</v>
      </c>
      <c r="U4480">
        <v>2.5</v>
      </c>
      <c r="V4480" s="3" t="s">
        <v>145</v>
      </c>
      <c r="W4480" t="s">
        <v>65</v>
      </c>
    </row>
    <row r="4481" spans="1:23" x14ac:dyDescent="0.25">
      <c r="A4481">
        <v>4480</v>
      </c>
      <c r="B4481" t="s">
        <v>4</v>
      </c>
      <c r="C4481">
        <v>1</v>
      </c>
      <c r="D4481" t="s">
        <v>17</v>
      </c>
      <c r="E4481">
        <v>0.8</v>
      </c>
      <c r="F4481" t="s">
        <v>7</v>
      </c>
      <c r="G4481">
        <v>0.1</v>
      </c>
      <c r="Q4481">
        <v>7.4989420933245701E-3</v>
      </c>
      <c r="R4481">
        <v>743.94915254237333</v>
      </c>
      <c r="S4481">
        <v>20</v>
      </c>
      <c r="T4481">
        <v>1.9</v>
      </c>
      <c r="U4481">
        <v>2.5</v>
      </c>
      <c r="V4481" s="3" t="s">
        <v>145</v>
      </c>
      <c r="W4481" t="s">
        <v>65</v>
      </c>
    </row>
    <row r="4482" spans="1:23" x14ac:dyDescent="0.25">
      <c r="A4482">
        <v>4481</v>
      </c>
      <c r="B4482" t="s">
        <v>4</v>
      </c>
      <c r="C4482">
        <v>1</v>
      </c>
      <c r="D4482" t="s">
        <v>17</v>
      </c>
      <c r="E4482">
        <v>0.8</v>
      </c>
      <c r="F4482" t="s">
        <v>7</v>
      </c>
      <c r="G4482">
        <v>0.1</v>
      </c>
      <c r="Q4482">
        <v>4.2169650342858299E-3</v>
      </c>
      <c r="R4482">
        <v>690.42945530880604</v>
      </c>
      <c r="S4482">
        <v>20</v>
      </c>
      <c r="T4482">
        <v>1.9</v>
      </c>
      <c r="U4482">
        <v>2.5</v>
      </c>
      <c r="V4482" s="3" t="s">
        <v>145</v>
      </c>
      <c r="W4482" t="s">
        <v>65</v>
      </c>
    </row>
    <row r="4483" spans="1:23" x14ac:dyDescent="0.25">
      <c r="A4483">
        <v>4482</v>
      </c>
      <c r="B4483" t="s">
        <v>4</v>
      </c>
      <c r="C4483">
        <v>1</v>
      </c>
      <c r="D4483" t="s">
        <v>17</v>
      </c>
      <c r="E4483">
        <v>0.8</v>
      </c>
      <c r="F4483" t="s">
        <v>7</v>
      </c>
      <c r="G4483">
        <v>0.1</v>
      </c>
      <c r="Q4483">
        <v>2.9853826189179598E-3</v>
      </c>
      <c r="R4483">
        <v>642.10126980796156</v>
      </c>
      <c r="S4483">
        <v>20</v>
      </c>
      <c r="T4483">
        <v>1.9</v>
      </c>
      <c r="U4483">
        <v>2.5</v>
      </c>
      <c r="V4483" s="3" t="s">
        <v>145</v>
      </c>
      <c r="W4483" t="s">
        <v>65</v>
      </c>
    </row>
    <row r="4484" spans="1:23" x14ac:dyDescent="0.25">
      <c r="A4484">
        <v>4483</v>
      </c>
      <c r="B4484" t="s">
        <v>4</v>
      </c>
      <c r="C4484">
        <v>1</v>
      </c>
      <c r="D4484" t="s">
        <v>17</v>
      </c>
      <c r="E4484">
        <v>0.8</v>
      </c>
      <c r="F4484" t="s">
        <v>7</v>
      </c>
      <c r="G4484">
        <v>0.1</v>
      </c>
      <c r="Q4484">
        <v>1.67880401812256E-3</v>
      </c>
      <c r="R4484">
        <v>598.50614651698072</v>
      </c>
      <c r="S4484">
        <v>20</v>
      </c>
      <c r="T4484">
        <v>1.9</v>
      </c>
      <c r="U4484">
        <v>2.5</v>
      </c>
      <c r="V4484" s="3" t="s">
        <v>145</v>
      </c>
      <c r="W4484" t="s">
        <v>65</v>
      </c>
    </row>
    <row r="4485" spans="1:23" x14ac:dyDescent="0.25">
      <c r="A4485">
        <v>4484</v>
      </c>
      <c r="B4485" t="s">
        <v>4</v>
      </c>
      <c r="C4485">
        <v>1</v>
      </c>
      <c r="D4485" t="s">
        <v>17</v>
      </c>
      <c r="E4485">
        <v>0.8</v>
      </c>
      <c r="F4485" t="s">
        <v>7</v>
      </c>
      <c r="G4485">
        <v>0.1</v>
      </c>
      <c r="Q4485">
        <v>8.9125093813374604E-4</v>
      </c>
      <c r="R4485">
        <v>546.39485059199887</v>
      </c>
      <c r="S4485">
        <v>20</v>
      </c>
      <c r="T4485">
        <v>1.9</v>
      </c>
      <c r="U4485">
        <v>2.5</v>
      </c>
      <c r="V4485" s="3" t="s">
        <v>145</v>
      </c>
      <c r="W4485" t="s">
        <v>65</v>
      </c>
    </row>
    <row r="4486" spans="1:23" x14ac:dyDescent="0.25">
      <c r="A4486">
        <v>4485</v>
      </c>
      <c r="B4486" t="s">
        <v>4</v>
      </c>
      <c r="C4486">
        <v>1</v>
      </c>
      <c r="D4486" t="s">
        <v>17</v>
      </c>
      <c r="E4486">
        <v>0.8</v>
      </c>
      <c r="F4486" t="s">
        <v>7</v>
      </c>
      <c r="G4486">
        <v>0.1</v>
      </c>
      <c r="Q4486">
        <v>5.0118723362727199E-4</v>
      </c>
      <c r="R4486">
        <v>494.85347383251963</v>
      </c>
      <c r="S4486">
        <v>20</v>
      </c>
      <c r="T4486">
        <v>1.9</v>
      </c>
      <c r="U4486">
        <v>2.5</v>
      </c>
      <c r="V4486" s="3" t="s">
        <v>145</v>
      </c>
      <c r="W4486" t="s">
        <v>65</v>
      </c>
    </row>
    <row r="4487" spans="1:23" x14ac:dyDescent="0.25">
      <c r="A4487">
        <v>4486</v>
      </c>
      <c r="B4487" t="s">
        <v>4</v>
      </c>
      <c r="C4487">
        <v>1</v>
      </c>
      <c r="D4487" t="s">
        <v>17</v>
      </c>
      <c r="E4487">
        <v>0.8</v>
      </c>
      <c r="F4487" t="s">
        <v>7</v>
      </c>
      <c r="G4487">
        <v>0.1</v>
      </c>
      <c r="Q4487">
        <v>2.23872113856834E-4</v>
      </c>
      <c r="R4487">
        <v>449.33267064281017</v>
      </c>
      <c r="S4487">
        <v>20</v>
      </c>
      <c r="T4487">
        <v>1.9</v>
      </c>
      <c r="U4487">
        <v>2.5</v>
      </c>
      <c r="V4487" s="3" t="s">
        <v>145</v>
      </c>
      <c r="W4487" t="s">
        <v>65</v>
      </c>
    </row>
    <row r="4488" spans="1:23" x14ac:dyDescent="0.25">
      <c r="A4488">
        <v>4487</v>
      </c>
      <c r="B4488" t="s">
        <v>4</v>
      </c>
      <c r="C4488">
        <v>1</v>
      </c>
      <c r="D4488" t="s">
        <v>17</v>
      </c>
      <c r="E4488">
        <v>0.8</v>
      </c>
      <c r="F4488" t="s">
        <v>7</v>
      </c>
      <c r="G4488">
        <v>0.1</v>
      </c>
      <c r="Q4488">
        <v>1.3335214321633199E-4</v>
      </c>
      <c r="R4488">
        <v>396.37898211407253</v>
      </c>
      <c r="S4488">
        <v>20</v>
      </c>
      <c r="T4488">
        <v>1.9</v>
      </c>
      <c r="U4488">
        <v>2.5</v>
      </c>
      <c r="V4488" s="3" t="s">
        <v>145</v>
      </c>
      <c r="W4488" t="s">
        <v>65</v>
      </c>
    </row>
    <row r="4489" spans="1:23" x14ac:dyDescent="0.25">
      <c r="A4489">
        <v>4488</v>
      </c>
      <c r="B4489" t="s">
        <v>4</v>
      </c>
      <c r="C4489">
        <v>1</v>
      </c>
      <c r="D4489" t="s">
        <v>17</v>
      </c>
      <c r="E4489">
        <v>0.8</v>
      </c>
      <c r="F4489" t="s">
        <v>7</v>
      </c>
      <c r="G4489">
        <v>0.1</v>
      </c>
      <c r="Q4489">
        <v>5.3088444423098702E-5</v>
      </c>
      <c r="R4489">
        <v>348.87990300956028</v>
      </c>
      <c r="S4489">
        <v>20</v>
      </c>
      <c r="T4489">
        <v>1.9</v>
      </c>
      <c r="U4489">
        <v>2.5</v>
      </c>
      <c r="V4489" s="3" t="s">
        <v>145</v>
      </c>
      <c r="W4489" t="s">
        <v>65</v>
      </c>
    </row>
    <row r="4490" spans="1:23" x14ac:dyDescent="0.25">
      <c r="A4490">
        <v>4489</v>
      </c>
      <c r="B4490" t="s">
        <v>4</v>
      </c>
      <c r="C4490">
        <v>1</v>
      </c>
      <c r="D4490" t="s">
        <v>17</v>
      </c>
      <c r="E4490">
        <v>0.8</v>
      </c>
      <c r="F4490" t="s">
        <v>7</v>
      </c>
      <c r="G4490">
        <v>0.1</v>
      </c>
      <c r="Q4490">
        <v>1.8836490894898001E-5</v>
      </c>
      <c r="R4490">
        <v>298.5659070549948</v>
      </c>
      <c r="S4490">
        <v>20</v>
      </c>
      <c r="T4490">
        <v>1.9</v>
      </c>
      <c r="U4490">
        <v>2.5</v>
      </c>
      <c r="V4490" s="3" t="s">
        <v>145</v>
      </c>
      <c r="W4490" t="s">
        <v>65</v>
      </c>
    </row>
    <row r="4491" spans="1:23" x14ac:dyDescent="0.25">
      <c r="A4491">
        <v>4490</v>
      </c>
      <c r="B4491" t="s">
        <v>4</v>
      </c>
      <c r="C4491">
        <v>1</v>
      </c>
      <c r="D4491" t="s">
        <v>17</v>
      </c>
      <c r="E4491">
        <v>0.8</v>
      </c>
      <c r="F4491" t="s">
        <v>7</v>
      </c>
      <c r="G4491">
        <v>0.1</v>
      </c>
      <c r="Q4491">
        <v>6.6834391756861396E-6</v>
      </c>
      <c r="R4491">
        <v>249.48941439642226</v>
      </c>
      <c r="S4491">
        <v>20</v>
      </c>
      <c r="T4491">
        <v>1.9</v>
      </c>
      <c r="U4491">
        <v>2.5</v>
      </c>
      <c r="V4491" s="3" t="s">
        <v>145</v>
      </c>
      <c r="W4491" t="s">
        <v>65</v>
      </c>
    </row>
    <row r="4492" spans="1:23" x14ac:dyDescent="0.25">
      <c r="A4492">
        <v>4491</v>
      </c>
      <c r="B4492" t="s">
        <v>4</v>
      </c>
      <c r="C4492">
        <v>1</v>
      </c>
      <c r="D4492" t="s">
        <v>17</v>
      </c>
      <c r="E4492">
        <v>0.8</v>
      </c>
      <c r="F4492" t="s">
        <v>7</v>
      </c>
      <c r="G4492">
        <v>0.1</v>
      </c>
      <c r="Q4492">
        <v>8.30529071097914E-4</v>
      </c>
      <c r="R4492">
        <v>756.93186863660731</v>
      </c>
      <c r="S4492">
        <v>0</v>
      </c>
      <c r="T4492">
        <v>0</v>
      </c>
      <c r="U4492">
        <v>2.5</v>
      </c>
      <c r="V4492" s="3" t="s">
        <v>145</v>
      </c>
      <c r="W4492" t="s">
        <v>65</v>
      </c>
    </row>
    <row r="4493" spans="1:23" x14ac:dyDescent="0.25">
      <c r="A4493">
        <v>4492</v>
      </c>
      <c r="B4493" t="s">
        <v>4</v>
      </c>
      <c r="C4493">
        <v>1</v>
      </c>
      <c r="D4493" t="s">
        <v>17</v>
      </c>
      <c r="E4493">
        <v>0.8</v>
      </c>
      <c r="F4493" t="s">
        <v>7</v>
      </c>
      <c r="G4493">
        <v>0.1</v>
      </c>
      <c r="Q4493">
        <v>6.64631078354004E-4</v>
      </c>
      <c r="R4493">
        <v>705.61507128309722</v>
      </c>
      <c r="S4493">
        <v>0</v>
      </c>
      <c r="T4493">
        <v>0</v>
      </c>
      <c r="U4493">
        <v>2.5</v>
      </c>
      <c r="V4493" s="3" t="s">
        <v>145</v>
      </c>
      <c r="W4493" t="s">
        <v>65</v>
      </c>
    </row>
    <row r="4494" spans="1:23" x14ac:dyDescent="0.25">
      <c r="A4494">
        <v>4493</v>
      </c>
      <c r="B4494" t="s">
        <v>4</v>
      </c>
      <c r="C4494">
        <v>1</v>
      </c>
      <c r="D4494" t="s">
        <v>17</v>
      </c>
      <c r="E4494">
        <v>0.8</v>
      </c>
      <c r="F4494" t="s">
        <v>7</v>
      </c>
      <c r="G4494">
        <v>0.1</v>
      </c>
      <c r="Q4494">
        <v>5.5199543212815705E-4</v>
      </c>
      <c r="R4494">
        <v>659.20162826953049</v>
      </c>
      <c r="S4494">
        <v>0</v>
      </c>
      <c r="T4494">
        <v>0</v>
      </c>
      <c r="U4494">
        <v>2.5</v>
      </c>
      <c r="V4494" s="3" t="s">
        <v>145</v>
      </c>
      <c r="W4494" t="s">
        <v>65</v>
      </c>
    </row>
    <row r="4495" spans="1:23" x14ac:dyDescent="0.25">
      <c r="A4495">
        <v>4494</v>
      </c>
      <c r="B4495" t="s">
        <v>4</v>
      </c>
      <c r="C4495">
        <v>1</v>
      </c>
      <c r="D4495" t="s">
        <v>17</v>
      </c>
      <c r="E4495">
        <v>0.8</v>
      </c>
      <c r="F4495" t="s">
        <v>7</v>
      </c>
      <c r="G4495">
        <v>0.1</v>
      </c>
      <c r="Q4495">
        <v>4.1011270705512898E-4</v>
      </c>
      <c r="R4495">
        <v>606.0878499787699</v>
      </c>
      <c r="S4495">
        <v>0</v>
      </c>
      <c r="T4495">
        <v>0</v>
      </c>
      <c r="U4495">
        <v>2.5</v>
      </c>
      <c r="V4495" s="3" t="s">
        <v>145</v>
      </c>
      <c r="W4495" t="s">
        <v>65</v>
      </c>
    </row>
    <row r="4496" spans="1:23" x14ac:dyDescent="0.25">
      <c r="A4496">
        <v>4495</v>
      </c>
      <c r="B4496" t="s">
        <v>4</v>
      </c>
      <c r="C4496">
        <v>1</v>
      </c>
      <c r="D4496" t="s">
        <v>17</v>
      </c>
      <c r="E4496">
        <v>0.8</v>
      </c>
      <c r="F4496" t="s">
        <v>7</v>
      </c>
      <c r="G4496">
        <v>0.1</v>
      </c>
      <c r="Q4496">
        <v>3.0469895709035099E-4</v>
      </c>
      <c r="R4496">
        <v>555.52480216768777</v>
      </c>
      <c r="S4496">
        <v>0</v>
      </c>
      <c r="T4496">
        <v>0</v>
      </c>
      <c r="U4496">
        <v>2.5</v>
      </c>
      <c r="V4496" s="3" t="s">
        <v>145</v>
      </c>
      <c r="W4496" t="s">
        <v>65</v>
      </c>
    </row>
    <row r="4497" spans="1:23" x14ac:dyDescent="0.25">
      <c r="A4497">
        <v>4496</v>
      </c>
      <c r="B4497" t="s">
        <v>4</v>
      </c>
      <c r="C4497">
        <v>1</v>
      </c>
      <c r="D4497" t="s">
        <v>17</v>
      </c>
      <c r="E4497">
        <v>0.8</v>
      </c>
      <c r="F4497" t="s">
        <v>7</v>
      </c>
      <c r="G4497">
        <v>0.1</v>
      </c>
      <c r="Q4497">
        <v>2.1812712609873601E-4</v>
      </c>
      <c r="R4497">
        <v>504.82274382841013</v>
      </c>
      <c r="S4497">
        <v>0</v>
      </c>
      <c r="T4497">
        <v>0</v>
      </c>
      <c r="U4497">
        <v>2.5</v>
      </c>
      <c r="V4497" s="3" t="s">
        <v>145</v>
      </c>
      <c r="W4497" t="s">
        <v>65</v>
      </c>
    </row>
    <row r="4498" spans="1:23" x14ac:dyDescent="0.25">
      <c r="A4498">
        <v>4497</v>
      </c>
      <c r="B4498" t="s">
        <v>4</v>
      </c>
      <c r="C4498">
        <v>1</v>
      </c>
      <c r="D4498" t="s">
        <v>17</v>
      </c>
      <c r="E4498">
        <v>0.8</v>
      </c>
      <c r="F4498" t="s">
        <v>7</v>
      </c>
      <c r="G4498">
        <v>0.1</v>
      </c>
      <c r="Q4498">
        <v>1.29689025167161E-4</v>
      </c>
      <c r="R4498">
        <v>452.51768766178054</v>
      </c>
      <c r="S4498">
        <v>0</v>
      </c>
      <c r="T4498">
        <v>0</v>
      </c>
      <c r="U4498">
        <v>2.5</v>
      </c>
      <c r="V4498" s="3" t="s">
        <v>145</v>
      </c>
      <c r="W4498" t="s">
        <v>65</v>
      </c>
    </row>
    <row r="4499" spans="1:23" x14ac:dyDescent="0.25">
      <c r="A4499">
        <v>4498</v>
      </c>
      <c r="B4499" t="s">
        <v>4</v>
      </c>
      <c r="C4499">
        <v>1</v>
      </c>
      <c r="D4499" t="s">
        <v>17</v>
      </c>
      <c r="E4499">
        <v>0.8</v>
      </c>
      <c r="F4499" t="s">
        <v>7</v>
      </c>
      <c r="G4499">
        <v>0.1</v>
      </c>
      <c r="Q4499">
        <v>8.0025022781610305E-5</v>
      </c>
      <c r="R4499">
        <v>400.49135233899835</v>
      </c>
      <c r="S4499">
        <v>0</v>
      </c>
      <c r="T4499">
        <v>0</v>
      </c>
      <c r="U4499">
        <v>2.5</v>
      </c>
      <c r="V4499" s="3" t="s">
        <v>145</v>
      </c>
      <c r="W4499" t="s">
        <v>65</v>
      </c>
    </row>
    <row r="4500" spans="1:23" x14ac:dyDescent="0.25">
      <c r="A4500">
        <v>4499</v>
      </c>
      <c r="B4500" t="s">
        <v>4</v>
      </c>
      <c r="C4500">
        <v>1</v>
      </c>
      <c r="D4500" t="s">
        <v>17</v>
      </c>
      <c r="E4500">
        <v>0.8</v>
      </c>
      <c r="F4500" t="s">
        <v>7</v>
      </c>
      <c r="G4500">
        <v>0.1</v>
      </c>
      <c r="Q4500">
        <v>3.95161107144984E-5</v>
      </c>
      <c r="R4500">
        <v>351.7213967310588</v>
      </c>
      <c r="S4500">
        <v>0</v>
      </c>
      <c r="T4500">
        <v>0</v>
      </c>
      <c r="U4500">
        <v>2.5</v>
      </c>
      <c r="V4500" s="3" t="s">
        <v>145</v>
      </c>
      <c r="W4500" t="s">
        <v>65</v>
      </c>
    </row>
    <row r="4501" spans="1:23" x14ac:dyDescent="0.25">
      <c r="A4501">
        <v>4500</v>
      </c>
      <c r="B4501" t="s">
        <v>4</v>
      </c>
      <c r="C4501">
        <v>1</v>
      </c>
      <c r="D4501" t="s">
        <v>17</v>
      </c>
      <c r="E4501">
        <v>0.8</v>
      </c>
      <c r="F4501" t="s">
        <v>7</v>
      </c>
      <c r="G4501">
        <v>0.1</v>
      </c>
      <c r="Q4501">
        <v>1.6819243248808699E-5</v>
      </c>
      <c r="R4501">
        <v>301.77304282815567</v>
      </c>
      <c r="S4501">
        <v>0</v>
      </c>
      <c r="T4501">
        <v>0</v>
      </c>
      <c r="U4501">
        <v>2.5</v>
      </c>
      <c r="V4501" s="3" t="s">
        <v>145</v>
      </c>
      <c r="W4501" t="s">
        <v>65</v>
      </c>
    </row>
    <row r="4502" spans="1:23" x14ac:dyDescent="0.25">
      <c r="A4502">
        <v>4501</v>
      </c>
      <c r="B4502" t="s">
        <v>4</v>
      </c>
      <c r="C4502">
        <v>1</v>
      </c>
      <c r="D4502" t="s">
        <v>17</v>
      </c>
      <c r="E4502">
        <v>0.8</v>
      </c>
      <c r="F4502" t="s">
        <v>7</v>
      </c>
      <c r="G4502">
        <v>0.1</v>
      </c>
      <c r="Q4502">
        <v>1.07710505603676E-5</v>
      </c>
      <c r="R4502">
        <v>275.48243951161021</v>
      </c>
      <c r="S4502">
        <v>0</v>
      </c>
      <c r="T4502">
        <v>0</v>
      </c>
      <c r="U4502">
        <v>2.5</v>
      </c>
      <c r="V4502" s="3" t="s">
        <v>145</v>
      </c>
      <c r="W4502" t="s">
        <v>65</v>
      </c>
    </row>
    <row r="4503" spans="1:23" x14ac:dyDescent="0.25">
      <c r="A4503">
        <v>4502</v>
      </c>
      <c r="B4503" t="s">
        <v>4</v>
      </c>
      <c r="C4503">
        <v>1</v>
      </c>
      <c r="D4503" t="s">
        <v>17</v>
      </c>
      <c r="E4503">
        <v>0.8</v>
      </c>
      <c r="F4503" t="s">
        <v>7</v>
      </c>
      <c r="G4503">
        <v>0.1</v>
      </c>
      <c r="Q4503">
        <v>5.7288112837755998E-6</v>
      </c>
      <c r="R4503">
        <v>250.17623269559999</v>
      </c>
      <c r="S4503">
        <v>0</v>
      </c>
      <c r="T4503">
        <v>0</v>
      </c>
      <c r="U4503">
        <v>2.5</v>
      </c>
      <c r="V4503" s="3" t="s">
        <v>145</v>
      </c>
      <c r="W4503" t="s">
        <v>65</v>
      </c>
    </row>
    <row r="4504" spans="1:23" x14ac:dyDescent="0.25">
      <c r="A4504">
        <v>4503</v>
      </c>
      <c r="B4504" t="s">
        <v>4</v>
      </c>
      <c r="C4504">
        <v>1</v>
      </c>
      <c r="D4504" t="s">
        <v>17</v>
      </c>
      <c r="E4504">
        <v>0.8</v>
      </c>
      <c r="F4504" t="s">
        <v>7</v>
      </c>
      <c r="G4504">
        <v>0.1</v>
      </c>
      <c r="Q4504">
        <v>1.16015530173997E-3</v>
      </c>
      <c r="R4504">
        <v>756.93186863660731</v>
      </c>
      <c r="S4504">
        <v>0</v>
      </c>
      <c r="T4504">
        <v>1.9</v>
      </c>
      <c r="U4504">
        <v>2.5</v>
      </c>
      <c r="V4504" s="3" t="s">
        <v>145</v>
      </c>
      <c r="W4504" t="s">
        <v>65</v>
      </c>
    </row>
    <row r="4505" spans="1:23" x14ac:dyDescent="0.25">
      <c r="A4505">
        <v>4504</v>
      </c>
      <c r="B4505" t="s">
        <v>4</v>
      </c>
      <c r="C4505">
        <v>1</v>
      </c>
      <c r="D4505" t="s">
        <v>17</v>
      </c>
      <c r="E4505">
        <v>0.8</v>
      </c>
      <c r="F4505" t="s">
        <v>7</v>
      </c>
      <c r="G4505">
        <v>0.1</v>
      </c>
      <c r="Q4505">
        <v>8.9456706166508404E-4</v>
      </c>
      <c r="R4505">
        <v>705.61507128309722</v>
      </c>
      <c r="S4505">
        <v>0</v>
      </c>
      <c r="T4505">
        <v>1.9</v>
      </c>
      <c r="U4505">
        <v>2.5</v>
      </c>
      <c r="V4505" s="3" t="s">
        <v>145</v>
      </c>
      <c r="W4505" t="s">
        <v>65</v>
      </c>
    </row>
    <row r="4506" spans="1:23" x14ac:dyDescent="0.25">
      <c r="A4506">
        <v>4505</v>
      </c>
      <c r="B4506" t="s">
        <v>4</v>
      </c>
      <c r="C4506">
        <v>1</v>
      </c>
      <c r="D4506" t="s">
        <v>17</v>
      </c>
      <c r="E4506">
        <v>0.8</v>
      </c>
      <c r="F4506" t="s">
        <v>7</v>
      </c>
      <c r="G4506">
        <v>0.1</v>
      </c>
      <c r="Q4506">
        <v>7.4296395075949503E-4</v>
      </c>
      <c r="R4506">
        <v>659.20162826953049</v>
      </c>
      <c r="S4506">
        <v>0</v>
      </c>
      <c r="T4506">
        <v>1.9</v>
      </c>
      <c r="U4506">
        <v>2.5</v>
      </c>
      <c r="V4506" s="3" t="s">
        <v>145</v>
      </c>
      <c r="W4506" t="s">
        <v>65</v>
      </c>
    </row>
    <row r="4507" spans="1:23" x14ac:dyDescent="0.25">
      <c r="A4507">
        <v>4506</v>
      </c>
      <c r="B4507" t="s">
        <v>4</v>
      </c>
      <c r="C4507">
        <v>1</v>
      </c>
      <c r="D4507" t="s">
        <v>17</v>
      </c>
      <c r="E4507">
        <v>0.8</v>
      </c>
      <c r="F4507" t="s">
        <v>7</v>
      </c>
      <c r="G4507">
        <v>0.1</v>
      </c>
      <c r="Q4507">
        <v>5.9455707085443897E-4</v>
      </c>
      <c r="R4507">
        <v>606.0878499787699</v>
      </c>
      <c r="S4507">
        <v>0</v>
      </c>
      <c r="T4507">
        <v>1.9</v>
      </c>
      <c r="U4507">
        <v>2.5</v>
      </c>
      <c r="V4507" s="3" t="s">
        <v>145</v>
      </c>
      <c r="W4507" t="s">
        <v>65</v>
      </c>
    </row>
    <row r="4508" spans="1:23" x14ac:dyDescent="0.25">
      <c r="A4508">
        <v>4507</v>
      </c>
      <c r="B4508" t="s">
        <v>4</v>
      </c>
      <c r="C4508">
        <v>1</v>
      </c>
      <c r="D4508" t="s">
        <v>17</v>
      </c>
      <c r="E4508">
        <v>0.8</v>
      </c>
      <c r="F4508" t="s">
        <v>7</v>
      </c>
      <c r="G4508">
        <v>0.1</v>
      </c>
      <c r="Q4508">
        <v>4.4173447031400697E-4</v>
      </c>
      <c r="R4508">
        <v>555.52480216768777</v>
      </c>
      <c r="S4508">
        <v>0</v>
      </c>
      <c r="T4508">
        <v>1.9</v>
      </c>
      <c r="U4508">
        <v>2.5</v>
      </c>
      <c r="V4508" s="3" t="s">
        <v>145</v>
      </c>
      <c r="W4508" t="s">
        <v>65</v>
      </c>
    </row>
    <row r="4509" spans="1:23" x14ac:dyDescent="0.25">
      <c r="A4509">
        <v>4508</v>
      </c>
      <c r="B4509" t="s">
        <v>4</v>
      </c>
      <c r="C4509">
        <v>1</v>
      </c>
      <c r="D4509" t="s">
        <v>17</v>
      </c>
      <c r="E4509">
        <v>0.8</v>
      </c>
      <c r="F4509" t="s">
        <v>7</v>
      </c>
      <c r="G4509">
        <v>0.1</v>
      </c>
      <c r="Q4509">
        <v>3.0469895709035099E-4</v>
      </c>
      <c r="R4509">
        <v>504.82274382841013</v>
      </c>
      <c r="S4509">
        <v>0</v>
      </c>
      <c r="T4509">
        <v>1.9</v>
      </c>
      <c r="U4509">
        <v>2.5</v>
      </c>
      <c r="V4509" s="3" t="s">
        <v>145</v>
      </c>
      <c r="W4509" t="s">
        <v>65</v>
      </c>
    </row>
    <row r="4510" spans="1:23" x14ac:dyDescent="0.25">
      <c r="A4510">
        <v>4509</v>
      </c>
      <c r="B4510" t="s">
        <v>4</v>
      </c>
      <c r="C4510">
        <v>1</v>
      </c>
      <c r="D4510" t="s">
        <v>17</v>
      </c>
      <c r="E4510">
        <v>0.8</v>
      </c>
      <c r="F4510" t="s">
        <v>7</v>
      </c>
      <c r="G4510">
        <v>0.1</v>
      </c>
      <c r="Q4510">
        <v>1.9512934226359601E-4</v>
      </c>
      <c r="R4510">
        <v>452.51768766178054</v>
      </c>
      <c r="S4510">
        <v>0</v>
      </c>
      <c r="T4510">
        <v>1.9</v>
      </c>
      <c r="U4510">
        <v>2.5</v>
      </c>
      <c r="V4510" s="3" t="s">
        <v>145</v>
      </c>
      <c r="W4510" t="s">
        <v>65</v>
      </c>
    </row>
    <row r="4511" spans="1:23" x14ac:dyDescent="0.25">
      <c r="A4511">
        <v>4510</v>
      </c>
      <c r="B4511" t="s">
        <v>4</v>
      </c>
      <c r="C4511">
        <v>1</v>
      </c>
      <c r="D4511" t="s">
        <v>17</v>
      </c>
      <c r="E4511">
        <v>0.8</v>
      </c>
      <c r="F4511" t="s">
        <v>7</v>
      </c>
      <c r="G4511">
        <v>0.1</v>
      </c>
      <c r="Q4511">
        <v>1.1601553017399601E-4</v>
      </c>
      <c r="R4511">
        <v>400.49135233899835</v>
      </c>
      <c r="S4511">
        <v>0</v>
      </c>
      <c r="T4511">
        <v>1.9</v>
      </c>
      <c r="U4511">
        <v>2.5</v>
      </c>
      <c r="V4511" s="3" t="s">
        <v>145</v>
      </c>
      <c r="W4511" t="s">
        <v>65</v>
      </c>
    </row>
    <row r="4512" spans="1:23" x14ac:dyDescent="0.25">
      <c r="A4512">
        <v>4511</v>
      </c>
      <c r="B4512" t="s">
        <v>4</v>
      </c>
      <c r="C4512">
        <v>1</v>
      </c>
      <c r="D4512" t="s">
        <v>17</v>
      </c>
      <c r="E4512">
        <v>0.8</v>
      </c>
      <c r="F4512" t="s">
        <v>7</v>
      </c>
      <c r="G4512">
        <v>0.1</v>
      </c>
      <c r="Q4512">
        <v>5.9455707085443899E-5</v>
      </c>
      <c r="R4512">
        <v>351.7213967310588</v>
      </c>
      <c r="S4512">
        <v>0</v>
      </c>
      <c r="T4512">
        <v>1.9</v>
      </c>
      <c r="U4512">
        <v>2.5</v>
      </c>
      <c r="V4512" s="3" t="s">
        <v>145</v>
      </c>
      <c r="W4512" t="s">
        <v>65</v>
      </c>
    </row>
    <row r="4513" spans="1:23" x14ac:dyDescent="0.25">
      <c r="A4513">
        <v>4512</v>
      </c>
      <c r="B4513" t="s">
        <v>4</v>
      </c>
      <c r="C4513">
        <v>1</v>
      </c>
      <c r="D4513" t="s">
        <v>17</v>
      </c>
      <c r="E4513">
        <v>0.8</v>
      </c>
      <c r="F4513" t="s">
        <v>7</v>
      </c>
      <c r="G4513">
        <v>0.1</v>
      </c>
      <c r="Q4513">
        <v>2.6263635276533299E-5</v>
      </c>
      <c r="R4513">
        <v>301.77304282815567</v>
      </c>
      <c r="S4513">
        <v>0</v>
      </c>
      <c r="T4513">
        <v>1.9</v>
      </c>
      <c r="U4513">
        <v>2.5</v>
      </c>
      <c r="V4513" s="3" t="s">
        <v>145</v>
      </c>
      <c r="W4513" t="s">
        <v>65</v>
      </c>
    </row>
    <row r="4514" spans="1:23" x14ac:dyDescent="0.25">
      <c r="A4514">
        <v>4513</v>
      </c>
      <c r="B4514" t="s">
        <v>4</v>
      </c>
      <c r="C4514">
        <v>1</v>
      </c>
      <c r="D4514" t="s">
        <v>17</v>
      </c>
      <c r="E4514">
        <v>0.8</v>
      </c>
      <c r="F4514" t="s">
        <v>7</v>
      </c>
      <c r="G4514">
        <v>0.1</v>
      </c>
      <c r="Q4514">
        <v>1.6819243248808699E-5</v>
      </c>
      <c r="R4514">
        <v>275.48243951161021</v>
      </c>
      <c r="S4514">
        <v>0</v>
      </c>
      <c r="T4514">
        <v>1.9</v>
      </c>
      <c r="U4514">
        <v>2.5</v>
      </c>
      <c r="V4514" s="3" t="s">
        <v>145</v>
      </c>
      <c r="W4514" t="s">
        <v>65</v>
      </c>
    </row>
    <row r="4515" spans="1:23" x14ac:dyDescent="0.25">
      <c r="A4515">
        <v>4514</v>
      </c>
      <c r="B4515" t="s">
        <v>4</v>
      </c>
      <c r="C4515">
        <v>1</v>
      </c>
      <c r="D4515" t="s">
        <v>17</v>
      </c>
      <c r="E4515">
        <v>0.8</v>
      </c>
      <c r="F4515" t="s">
        <v>7</v>
      </c>
      <c r="G4515">
        <v>0.1</v>
      </c>
      <c r="Q4515">
        <v>9.6354270508342095E-6</v>
      </c>
      <c r="R4515">
        <v>250.17623269559999</v>
      </c>
      <c r="S4515">
        <v>0</v>
      </c>
      <c r="T4515">
        <v>1.9</v>
      </c>
      <c r="U4515">
        <v>2.5</v>
      </c>
      <c r="V4515" s="3" t="s">
        <v>145</v>
      </c>
      <c r="W4515" t="s">
        <v>65</v>
      </c>
    </row>
    <row r="4516" spans="1:23" x14ac:dyDescent="0.25">
      <c r="A4516">
        <v>4515</v>
      </c>
      <c r="B4516" t="s">
        <v>4</v>
      </c>
      <c r="C4516">
        <v>1</v>
      </c>
      <c r="D4516" t="s">
        <v>17</v>
      </c>
      <c r="E4516">
        <v>0.7</v>
      </c>
      <c r="F4516" t="s">
        <v>7</v>
      </c>
      <c r="G4516">
        <v>0.15</v>
      </c>
      <c r="Q4516">
        <v>6.1030831833564416E-3</v>
      </c>
      <c r="R4516">
        <v>702.55023596198032</v>
      </c>
      <c r="S4516">
        <v>20</v>
      </c>
      <c r="T4516">
        <v>1.9</v>
      </c>
      <c r="U4516">
        <v>3</v>
      </c>
      <c r="V4516" s="3" t="s">
        <v>146</v>
      </c>
      <c r="W4516" t="s">
        <v>65</v>
      </c>
    </row>
    <row r="4517" spans="1:23" x14ac:dyDescent="0.25">
      <c r="A4517">
        <v>4516</v>
      </c>
      <c r="B4517" t="s">
        <v>4</v>
      </c>
      <c r="C4517">
        <v>1</v>
      </c>
      <c r="D4517" t="s">
        <v>17</v>
      </c>
      <c r="E4517">
        <v>0.7</v>
      </c>
      <c r="F4517" t="s">
        <v>7</v>
      </c>
      <c r="G4517">
        <v>0.15</v>
      </c>
      <c r="Q4517">
        <v>3.8343425041872741E-3</v>
      </c>
      <c r="R4517">
        <v>651.50007648253245</v>
      </c>
      <c r="S4517">
        <v>20</v>
      </c>
      <c r="T4517">
        <v>1.9</v>
      </c>
      <c r="U4517">
        <v>3</v>
      </c>
      <c r="V4517" s="3" t="s">
        <v>146</v>
      </c>
      <c r="W4517" t="s">
        <v>65</v>
      </c>
    </row>
    <row r="4518" spans="1:23" x14ac:dyDescent="0.25">
      <c r="A4518">
        <v>4517</v>
      </c>
      <c r="B4518" t="s">
        <v>4</v>
      </c>
      <c r="C4518">
        <v>1</v>
      </c>
      <c r="D4518" t="s">
        <v>17</v>
      </c>
      <c r="E4518">
        <v>0.7</v>
      </c>
      <c r="F4518" t="s">
        <v>7</v>
      </c>
      <c r="G4518">
        <v>0.15</v>
      </c>
      <c r="Q4518">
        <v>2.2971485903064675E-3</v>
      </c>
      <c r="R4518">
        <v>601.50032126584131</v>
      </c>
      <c r="S4518">
        <v>20</v>
      </c>
      <c r="T4518">
        <v>1.9</v>
      </c>
      <c r="U4518">
        <v>3</v>
      </c>
      <c r="V4518" s="3" t="s">
        <v>146</v>
      </c>
      <c r="W4518" t="s">
        <v>65</v>
      </c>
    </row>
    <row r="4519" spans="1:23" x14ac:dyDescent="0.25">
      <c r="A4519">
        <v>4518</v>
      </c>
      <c r="B4519" t="s">
        <v>4</v>
      </c>
      <c r="C4519">
        <v>1</v>
      </c>
      <c r="D4519" t="s">
        <v>17</v>
      </c>
      <c r="E4519">
        <v>0.7</v>
      </c>
      <c r="F4519" t="s">
        <v>7</v>
      </c>
      <c r="G4519">
        <v>0.15</v>
      </c>
      <c r="Q4519">
        <v>1.3829100103162754E-3</v>
      </c>
      <c r="R4519">
        <v>550.20186900353804</v>
      </c>
      <c r="S4519">
        <v>20</v>
      </c>
      <c r="T4519">
        <v>1.9</v>
      </c>
      <c r="U4519">
        <v>3</v>
      </c>
      <c r="V4519" s="3" t="s">
        <v>146</v>
      </c>
      <c r="W4519" t="s">
        <v>65</v>
      </c>
    </row>
    <row r="4520" spans="1:23" x14ac:dyDescent="0.25">
      <c r="A4520">
        <v>4519</v>
      </c>
      <c r="B4520" t="s">
        <v>4</v>
      </c>
      <c r="C4520">
        <v>1</v>
      </c>
      <c r="D4520" t="s">
        <v>17</v>
      </c>
      <c r="E4520">
        <v>0.7</v>
      </c>
      <c r="F4520" t="s">
        <v>7</v>
      </c>
      <c r="G4520">
        <v>0.15</v>
      </c>
      <c r="Q4520">
        <v>7.9418833320024098E-4</v>
      </c>
      <c r="R4520">
        <v>500.17935719443108</v>
      </c>
      <c r="S4520">
        <v>20</v>
      </c>
      <c r="T4520">
        <v>1.9</v>
      </c>
      <c r="U4520">
        <v>3</v>
      </c>
      <c r="V4520" s="3" t="s">
        <v>146</v>
      </c>
      <c r="W4520" t="s">
        <v>65</v>
      </c>
    </row>
    <row r="4521" spans="1:23" x14ac:dyDescent="0.25">
      <c r="A4521">
        <v>4520</v>
      </c>
      <c r="B4521" t="s">
        <v>4</v>
      </c>
      <c r="C4521">
        <v>1</v>
      </c>
      <c r="D4521" t="s">
        <v>17</v>
      </c>
      <c r="E4521">
        <v>0.7</v>
      </c>
      <c r="F4521" t="s">
        <v>7</v>
      </c>
      <c r="G4521">
        <v>0.15</v>
      </c>
      <c r="Q4521">
        <v>4.3581377221085994E-4</v>
      </c>
      <c r="R4521">
        <v>450.3667913566369</v>
      </c>
      <c r="S4521">
        <v>20</v>
      </c>
      <c r="T4521">
        <v>1.9</v>
      </c>
      <c r="U4521">
        <v>3</v>
      </c>
      <c r="V4521" s="3" t="s">
        <v>146</v>
      </c>
      <c r="W4521" t="s">
        <v>65</v>
      </c>
    </row>
    <row r="4522" spans="1:23" x14ac:dyDescent="0.25">
      <c r="A4522">
        <v>4521</v>
      </c>
      <c r="B4522" t="s">
        <v>4</v>
      </c>
      <c r="C4522">
        <v>1</v>
      </c>
      <c r="D4522" t="s">
        <v>17</v>
      </c>
      <c r="E4522">
        <v>0.7</v>
      </c>
      <c r="F4522" t="s">
        <v>7</v>
      </c>
      <c r="G4522">
        <v>0.15</v>
      </c>
      <c r="Q4522">
        <v>2.4637079885435315E-4</v>
      </c>
      <c r="R4522">
        <v>400.36402536435878</v>
      </c>
      <c r="S4522">
        <v>20</v>
      </c>
      <c r="T4522">
        <v>1.9</v>
      </c>
      <c r="U4522">
        <v>3</v>
      </c>
      <c r="V4522" s="3" t="s">
        <v>146</v>
      </c>
      <c r="W4522" t="s">
        <v>65</v>
      </c>
    </row>
    <row r="4523" spans="1:23" x14ac:dyDescent="0.25">
      <c r="A4523">
        <v>4522</v>
      </c>
      <c r="B4523" t="s">
        <v>4</v>
      </c>
      <c r="C4523">
        <v>1</v>
      </c>
      <c r="D4523" t="s">
        <v>17</v>
      </c>
      <c r="E4523">
        <v>0.7</v>
      </c>
      <c r="F4523" t="s">
        <v>7</v>
      </c>
      <c r="G4523">
        <v>0.15</v>
      </c>
      <c r="Q4523">
        <v>1.6732334550612681E-3</v>
      </c>
      <c r="R4523">
        <v>702.55023596198032</v>
      </c>
      <c r="S4523">
        <v>0</v>
      </c>
      <c r="T4523">
        <v>0</v>
      </c>
      <c r="U4523">
        <v>3</v>
      </c>
      <c r="V4523" s="3" t="s">
        <v>146</v>
      </c>
      <c r="W4523" t="s">
        <v>65</v>
      </c>
    </row>
    <row r="4524" spans="1:23" x14ac:dyDescent="0.25">
      <c r="A4524">
        <v>4523</v>
      </c>
      <c r="B4524" t="s">
        <v>4</v>
      </c>
      <c r="C4524">
        <v>1</v>
      </c>
      <c r="D4524" t="s">
        <v>17</v>
      </c>
      <c r="E4524">
        <v>0.7</v>
      </c>
      <c r="F4524" t="s">
        <v>7</v>
      </c>
      <c r="G4524">
        <v>0.15</v>
      </c>
      <c r="Q4524">
        <v>1.3621417524097995E-3</v>
      </c>
      <c r="R4524">
        <v>651.50007648253245</v>
      </c>
      <c r="S4524">
        <v>0</v>
      </c>
      <c r="T4524">
        <v>0</v>
      </c>
      <c r="U4524">
        <v>3</v>
      </c>
      <c r="V4524" s="3" t="s">
        <v>146</v>
      </c>
      <c r="W4524" t="s">
        <v>65</v>
      </c>
    </row>
    <row r="4525" spans="1:23" x14ac:dyDescent="0.25">
      <c r="A4525">
        <v>4524</v>
      </c>
      <c r="B4525" t="s">
        <v>4</v>
      </c>
      <c r="C4525">
        <v>1</v>
      </c>
      <c r="D4525" t="s">
        <v>17</v>
      </c>
      <c r="E4525">
        <v>0.7</v>
      </c>
      <c r="F4525" t="s">
        <v>7</v>
      </c>
      <c r="G4525">
        <v>0.15</v>
      </c>
      <c r="Q4525">
        <v>1.057421816809548E-3</v>
      </c>
      <c r="R4525">
        <v>601.50032126584131</v>
      </c>
      <c r="S4525">
        <v>0</v>
      </c>
      <c r="T4525">
        <v>0</v>
      </c>
      <c r="U4525">
        <v>3</v>
      </c>
      <c r="V4525" s="3" t="s">
        <v>146</v>
      </c>
      <c r="W4525" t="s">
        <v>65</v>
      </c>
    </row>
    <row r="4526" spans="1:23" x14ac:dyDescent="0.25">
      <c r="A4526">
        <v>4525</v>
      </c>
      <c r="B4526" t="s">
        <v>4</v>
      </c>
      <c r="C4526">
        <v>1</v>
      </c>
      <c r="D4526" t="s">
        <v>17</v>
      </c>
      <c r="E4526">
        <v>0.7</v>
      </c>
      <c r="F4526" t="s">
        <v>7</v>
      </c>
      <c r="G4526">
        <v>0.15</v>
      </c>
      <c r="Q4526">
        <v>8.2344567857691245E-4</v>
      </c>
      <c r="R4526">
        <v>550.20186900353804</v>
      </c>
      <c r="S4526">
        <v>0</v>
      </c>
      <c r="T4526">
        <v>0</v>
      </c>
      <c r="U4526">
        <v>3</v>
      </c>
      <c r="V4526" s="3" t="s">
        <v>146</v>
      </c>
      <c r="W4526" t="s">
        <v>65</v>
      </c>
    </row>
    <row r="4527" spans="1:23" x14ac:dyDescent="0.25">
      <c r="A4527">
        <v>4526</v>
      </c>
      <c r="B4527" t="s">
        <v>4</v>
      </c>
      <c r="C4527">
        <v>1</v>
      </c>
      <c r="D4527" t="s">
        <v>17</v>
      </c>
      <c r="E4527">
        <v>0.7</v>
      </c>
      <c r="F4527" t="s">
        <v>7</v>
      </c>
      <c r="G4527">
        <v>0.15</v>
      </c>
      <c r="Q4527">
        <v>5.900766225553581E-4</v>
      </c>
      <c r="R4527">
        <v>500.17935719443108</v>
      </c>
      <c r="S4527">
        <v>0</v>
      </c>
      <c r="T4527">
        <v>0</v>
      </c>
      <c r="U4527">
        <v>3</v>
      </c>
      <c r="V4527" s="3" t="s">
        <v>146</v>
      </c>
      <c r="W4527" t="s">
        <v>65</v>
      </c>
    </row>
    <row r="4528" spans="1:23" x14ac:dyDescent="0.25">
      <c r="A4528">
        <v>4527</v>
      </c>
      <c r="B4528" t="s">
        <v>4</v>
      </c>
      <c r="C4528">
        <v>1</v>
      </c>
      <c r="D4528" t="s">
        <v>17</v>
      </c>
      <c r="E4528">
        <v>0.7</v>
      </c>
      <c r="F4528" t="s">
        <v>7</v>
      </c>
      <c r="G4528">
        <v>0.15</v>
      </c>
      <c r="Q4528">
        <v>4.0034123582887706E-4</v>
      </c>
      <c r="R4528">
        <v>450.3667913566369</v>
      </c>
      <c r="S4528">
        <v>0</v>
      </c>
      <c r="T4528">
        <v>0</v>
      </c>
      <c r="U4528">
        <v>3</v>
      </c>
      <c r="V4528" s="3" t="s">
        <v>146</v>
      </c>
      <c r="W4528" t="s">
        <v>65</v>
      </c>
    </row>
    <row r="4529" spans="1:23" x14ac:dyDescent="0.25">
      <c r="A4529">
        <v>4528</v>
      </c>
      <c r="B4529" t="s">
        <v>4</v>
      </c>
      <c r="C4529">
        <v>1</v>
      </c>
      <c r="D4529" t="s">
        <v>17</v>
      </c>
      <c r="E4529">
        <v>0.7</v>
      </c>
      <c r="F4529" t="s">
        <v>7</v>
      </c>
      <c r="G4529">
        <v>0.15</v>
      </c>
      <c r="Q4529">
        <v>2.528848542719527E-4</v>
      </c>
      <c r="R4529">
        <v>400.36402536435878</v>
      </c>
      <c r="S4529">
        <v>0</v>
      </c>
      <c r="T4529">
        <v>0</v>
      </c>
      <c r="U4529">
        <v>3</v>
      </c>
      <c r="V4529" s="3" t="s">
        <v>146</v>
      </c>
      <c r="W4529" t="s">
        <v>65</v>
      </c>
    </row>
    <row r="4530" spans="1:23" x14ac:dyDescent="0.25">
      <c r="A4530">
        <v>4529</v>
      </c>
      <c r="B4530" t="s">
        <v>4</v>
      </c>
      <c r="C4530">
        <v>1</v>
      </c>
      <c r="D4530" t="s">
        <v>17</v>
      </c>
      <c r="E4530">
        <v>0.7</v>
      </c>
      <c r="F4530" t="s">
        <v>7</v>
      </c>
      <c r="G4530">
        <v>0.15</v>
      </c>
      <c r="Q4530">
        <v>6.1093110748205223E-3</v>
      </c>
      <c r="R4530">
        <v>702.55023596198032</v>
      </c>
      <c r="S4530">
        <v>20</v>
      </c>
      <c r="T4530">
        <v>0</v>
      </c>
      <c r="U4530">
        <v>3</v>
      </c>
      <c r="V4530" s="3" t="s">
        <v>146</v>
      </c>
      <c r="W4530" t="s">
        <v>65</v>
      </c>
    </row>
    <row r="4531" spans="1:23" x14ac:dyDescent="0.25">
      <c r="A4531">
        <v>4530</v>
      </c>
      <c r="B4531" t="s">
        <v>4</v>
      </c>
      <c r="C4531">
        <v>1</v>
      </c>
      <c r="D4531" t="s">
        <v>17</v>
      </c>
      <c r="E4531">
        <v>0.7</v>
      </c>
      <c r="F4531" t="s">
        <v>7</v>
      </c>
      <c r="G4531">
        <v>0.15</v>
      </c>
      <c r="Q4531">
        <v>4.5620701709456089E-3</v>
      </c>
      <c r="R4531">
        <v>651.50007648253245</v>
      </c>
      <c r="S4531">
        <v>20</v>
      </c>
      <c r="T4531">
        <v>0</v>
      </c>
      <c r="U4531">
        <v>3</v>
      </c>
      <c r="V4531" s="3" t="s">
        <v>146</v>
      </c>
      <c r="W4531" t="s">
        <v>65</v>
      </c>
    </row>
    <row r="4532" spans="1:23" x14ac:dyDescent="0.25">
      <c r="A4532">
        <v>4531</v>
      </c>
      <c r="B4532" t="s">
        <v>4</v>
      </c>
      <c r="C4532">
        <v>1</v>
      </c>
      <c r="D4532" t="s">
        <v>17</v>
      </c>
      <c r="E4532">
        <v>0.7</v>
      </c>
      <c r="F4532" t="s">
        <v>7</v>
      </c>
      <c r="G4532">
        <v>0.15</v>
      </c>
      <c r="Q4532">
        <v>2.7694651901156659E-3</v>
      </c>
      <c r="R4532">
        <v>601.50032126584131</v>
      </c>
      <c r="S4532">
        <v>20</v>
      </c>
      <c r="T4532">
        <v>0</v>
      </c>
      <c r="U4532">
        <v>3</v>
      </c>
      <c r="V4532" s="3" t="s">
        <v>146</v>
      </c>
      <c r="W4532" t="s">
        <v>65</v>
      </c>
    </row>
    <row r="4533" spans="1:23" x14ac:dyDescent="0.25">
      <c r="A4533">
        <v>4532</v>
      </c>
      <c r="B4533" t="s">
        <v>4</v>
      </c>
      <c r="C4533">
        <v>1</v>
      </c>
      <c r="D4533" t="s">
        <v>17</v>
      </c>
      <c r="E4533">
        <v>0.7</v>
      </c>
      <c r="F4533" t="s">
        <v>7</v>
      </c>
      <c r="G4533">
        <v>0.15</v>
      </c>
      <c r="Q4533">
        <v>9.90943450208134E-4</v>
      </c>
      <c r="R4533">
        <v>550.20186900353804</v>
      </c>
      <c r="S4533">
        <v>20</v>
      </c>
      <c r="T4533">
        <v>0</v>
      </c>
      <c r="U4533">
        <v>3</v>
      </c>
      <c r="V4533" s="3" t="s">
        <v>146</v>
      </c>
      <c r="W4533" t="s">
        <v>65</v>
      </c>
    </row>
    <row r="4534" spans="1:23" x14ac:dyDescent="0.25">
      <c r="A4534">
        <v>4533</v>
      </c>
      <c r="B4534" t="s">
        <v>4</v>
      </c>
      <c r="C4534">
        <v>1</v>
      </c>
      <c r="D4534" t="s">
        <v>17</v>
      </c>
      <c r="E4534">
        <v>0.7</v>
      </c>
      <c r="F4534" t="s">
        <v>7</v>
      </c>
      <c r="G4534">
        <v>0.15</v>
      </c>
      <c r="Q4534">
        <v>5.0883450523545254E-4</v>
      </c>
      <c r="R4534">
        <v>500.17935719443108</v>
      </c>
      <c r="S4534">
        <v>20</v>
      </c>
      <c r="T4534">
        <v>0</v>
      </c>
      <c r="U4534">
        <v>3</v>
      </c>
      <c r="V4534" s="3" t="s">
        <v>146</v>
      </c>
      <c r="W4534" t="s">
        <v>65</v>
      </c>
    </row>
    <row r="4535" spans="1:23" x14ac:dyDescent="0.25">
      <c r="A4535">
        <v>4534</v>
      </c>
      <c r="B4535" t="s">
        <v>4</v>
      </c>
      <c r="C4535">
        <v>1</v>
      </c>
      <c r="D4535" t="s">
        <v>17</v>
      </c>
      <c r="E4535">
        <v>0.7</v>
      </c>
      <c r="F4535" t="s">
        <v>7</v>
      </c>
      <c r="G4535">
        <v>0.15</v>
      </c>
      <c r="Q4535">
        <v>2.409742194127778E-4</v>
      </c>
      <c r="R4535">
        <v>450.3667913566369</v>
      </c>
      <c r="S4535">
        <v>20</v>
      </c>
      <c r="T4535">
        <v>0</v>
      </c>
      <c r="U4535">
        <v>3</v>
      </c>
      <c r="V4535" s="3" t="s">
        <v>146</v>
      </c>
      <c r="W4535" t="s">
        <v>65</v>
      </c>
    </row>
    <row r="4536" spans="1:23" x14ac:dyDescent="0.25">
      <c r="A4536">
        <v>4535</v>
      </c>
      <c r="B4536" t="s">
        <v>4</v>
      </c>
      <c r="C4536">
        <v>1</v>
      </c>
      <c r="D4536" t="s">
        <v>17</v>
      </c>
      <c r="E4536">
        <v>0.7</v>
      </c>
      <c r="F4536" t="s">
        <v>7</v>
      </c>
      <c r="G4536">
        <v>0.15</v>
      </c>
      <c r="Q4536">
        <v>1.0511691936933858E-4</v>
      </c>
      <c r="R4536">
        <v>400.36402536435878</v>
      </c>
      <c r="S4536">
        <v>20</v>
      </c>
      <c r="T4536">
        <v>0</v>
      </c>
      <c r="U4536">
        <v>3</v>
      </c>
      <c r="V4536" s="3" t="s">
        <v>146</v>
      </c>
      <c r="W4536" t="s">
        <v>65</v>
      </c>
    </row>
    <row r="4537" spans="1:23" x14ac:dyDescent="0.25">
      <c r="A4537">
        <v>4536</v>
      </c>
      <c r="B4537" t="s">
        <v>4</v>
      </c>
      <c r="C4537">
        <v>1</v>
      </c>
      <c r="D4537" t="s">
        <v>35</v>
      </c>
      <c r="E4537">
        <v>0.7</v>
      </c>
      <c r="F4537" t="s">
        <v>7</v>
      </c>
      <c r="G4537">
        <v>0.05</v>
      </c>
      <c r="H4537" t="s">
        <v>22</v>
      </c>
      <c r="I4537">
        <v>0.1</v>
      </c>
      <c r="Q4537">
        <v>1.0665005934154266E-2</v>
      </c>
      <c r="R4537">
        <v>800.64925721354712</v>
      </c>
      <c r="S4537">
        <v>0</v>
      </c>
      <c r="T4537">
        <v>0</v>
      </c>
      <c r="U4537">
        <v>10</v>
      </c>
      <c r="V4537" s="3" t="s">
        <v>147</v>
      </c>
      <c r="W4537" t="s">
        <v>65</v>
      </c>
    </row>
    <row r="4538" spans="1:23" x14ac:dyDescent="0.25">
      <c r="A4538">
        <v>4537</v>
      </c>
      <c r="B4538" t="s">
        <v>4</v>
      </c>
      <c r="C4538">
        <v>1</v>
      </c>
      <c r="D4538" t="s">
        <v>35</v>
      </c>
      <c r="E4538">
        <v>0.7</v>
      </c>
      <c r="F4538" t="s">
        <v>7</v>
      </c>
      <c r="G4538">
        <v>0.05</v>
      </c>
      <c r="H4538" t="s">
        <v>22</v>
      </c>
      <c r="I4538">
        <v>0.1</v>
      </c>
      <c r="Q4538">
        <v>7.918467049246352E-3</v>
      </c>
      <c r="R4538">
        <v>749.95285359801517</v>
      </c>
      <c r="S4538">
        <v>0</v>
      </c>
      <c r="T4538">
        <v>0</v>
      </c>
      <c r="U4538">
        <v>10</v>
      </c>
      <c r="V4538" s="3" t="s">
        <v>147</v>
      </c>
      <c r="W4538" t="s">
        <v>65</v>
      </c>
    </row>
    <row r="4539" spans="1:23" x14ac:dyDescent="0.25">
      <c r="A4539">
        <v>4538</v>
      </c>
      <c r="B4539" t="s">
        <v>4</v>
      </c>
      <c r="C4539">
        <v>1</v>
      </c>
      <c r="D4539" t="s">
        <v>35</v>
      </c>
      <c r="E4539">
        <v>0.7</v>
      </c>
      <c r="F4539" t="s">
        <v>7</v>
      </c>
      <c r="G4539">
        <v>0.05</v>
      </c>
      <c r="H4539" t="s">
        <v>22</v>
      </c>
      <c r="I4539">
        <v>0.1</v>
      </c>
      <c r="Q4539">
        <v>5.8046382193223476E-3</v>
      </c>
      <c r="R4539">
        <v>699.43107769424262</v>
      </c>
      <c r="S4539">
        <v>0</v>
      </c>
      <c r="T4539">
        <v>0</v>
      </c>
      <c r="U4539">
        <v>10</v>
      </c>
      <c r="V4539" s="3" t="s">
        <v>147</v>
      </c>
      <c r="W4539" t="s">
        <v>65</v>
      </c>
    </row>
    <row r="4540" spans="1:23" x14ac:dyDescent="0.25">
      <c r="A4540">
        <v>4539</v>
      </c>
      <c r="B4540" t="s">
        <v>4</v>
      </c>
      <c r="C4540">
        <v>1</v>
      </c>
      <c r="D4540" t="s">
        <v>35</v>
      </c>
      <c r="E4540">
        <v>0.7</v>
      </c>
      <c r="F4540" t="s">
        <v>7</v>
      </c>
      <c r="G4540">
        <v>0.05</v>
      </c>
      <c r="H4540" t="s">
        <v>22</v>
      </c>
      <c r="I4540">
        <v>0.1</v>
      </c>
      <c r="Q4540">
        <v>4.2052404397584196E-3</v>
      </c>
      <c r="R4540">
        <v>648.39205259776304</v>
      </c>
      <c r="S4540">
        <v>0</v>
      </c>
      <c r="T4540">
        <v>0</v>
      </c>
      <c r="U4540">
        <v>10</v>
      </c>
      <c r="V4540" s="3" t="s">
        <v>147</v>
      </c>
      <c r="W4540" t="s">
        <v>65</v>
      </c>
    </row>
    <row r="4541" spans="1:23" x14ac:dyDescent="0.25">
      <c r="A4541">
        <v>4540</v>
      </c>
      <c r="B4541" t="s">
        <v>4</v>
      </c>
      <c r="C4541">
        <v>1</v>
      </c>
      <c r="D4541" t="s">
        <v>35</v>
      </c>
      <c r="E4541">
        <v>0.7</v>
      </c>
      <c r="F4541" t="s">
        <v>7</v>
      </c>
      <c r="G4541">
        <v>0.05</v>
      </c>
      <c r="H4541" t="s">
        <v>22</v>
      </c>
      <c r="I4541">
        <v>0.1</v>
      </c>
      <c r="Q4541">
        <v>3.092591361298979E-3</v>
      </c>
      <c r="R4541">
        <v>600.07190003882954</v>
      </c>
      <c r="S4541">
        <v>0</v>
      </c>
      <c r="T4541">
        <v>0</v>
      </c>
      <c r="U4541">
        <v>10</v>
      </c>
      <c r="V4541" s="3" t="s">
        <v>147</v>
      </c>
      <c r="W4541" t="s">
        <v>65</v>
      </c>
    </row>
    <row r="4542" spans="1:23" x14ac:dyDescent="0.25">
      <c r="A4542">
        <v>4541</v>
      </c>
      <c r="B4542" t="s">
        <v>4</v>
      </c>
      <c r="C4542">
        <v>1</v>
      </c>
      <c r="D4542" t="s">
        <v>35</v>
      </c>
      <c r="E4542">
        <v>0.7</v>
      </c>
      <c r="F4542" t="s">
        <v>7</v>
      </c>
      <c r="G4542">
        <v>0.05</v>
      </c>
      <c r="H4542" t="s">
        <v>22</v>
      </c>
      <c r="I4542">
        <v>0.1</v>
      </c>
      <c r="Q4542">
        <v>2.4336085065341053E-3</v>
      </c>
      <c r="R4542">
        <v>548.11290924934804</v>
      </c>
      <c r="S4542">
        <v>0</v>
      </c>
      <c r="T4542">
        <v>0</v>
      </c>
      <c r="U4542">
        <v>10</v>
      </c>
      <c r="V4542" s="3" t="s">
        <v>147</v>
      </c>
      <c r="W4542" t="s">
        <v>65</v>
      </c>
    </row>
    <row r="4543" spans="1:23" x14ac:dyDescent="0.25">
      <c r="A4543">
        <v>4542</v>
      </c>
      <c r="B4543" t="s">
        <v>4</v>
      </c>
      <c r="C4543">
        <v>1</v>
      </c>
      <c r="D4543" t="s">
        <v>35</v>
      </c>
      <c r="E4543">
        <v>0.7</v>
      </c>
      <c r="F4543" t="s">
        <v>7</v>
      </c>
      <c r="G4543">
        <v>0.05</v>
      </c>
      <c r="H4543" t="s">
        <v>22</v>
      </c>
      <c r="I4543">
        <v>0.1</v>
      </c>
      <c r="Q4543">
        <v>1.8583090340109569E-3</v>
      </c>
      <c r="R4543">
        <v>499.22668841660425</v>
      </c>
      <c r="S4543">
        <v>0</v>
      </c>
      <c r="T4543">
        <v>0</v>
      </c>
      <c r="U4543">
        <v>10</v>
      </c>
      <c r="V4543" s="3" t="s">
        <v>147</v>
      </c>
      <c r="W4543" t="s">
        <v>65</v>
      </c>
    </row>
    <row r="4544" spans="1:23" x14ac:dyDescent="0.25">
      <c r="A4544">
        <v>4543</v>
      </c>
      <c r="B4544" t="s">
        <v>4</v>
      </c>
      <c r="C4544">
        <v>1</v>
      </c>
      <c r="D4544" t="s">
        <v>35</v>
      </c>
      <c r="E4544">
        <v>0.7</v>
      </c>
      <c r="F4544" t="s">
        <v>7</v>
      </c>
      <c r="G4544">
        <v>0.05</v>
      </c>
      <c r="H4544" t="s">
        <v>22</v>
      </c>
      <c r="I4544">
        <v>0.1</v>
      </c>
      <c r="Q4544">
        <v>1.1086165191715144E-2</v>
      </c>
      <c r="R4544">
        <v>800.64925721354712</v>
      </c>
      <c r="S4544">
        <v>20</v>
      </c>
      <c r="T4544">
        <v>0</v>
      </c>
      <c r="U4544">
        <v>10</v>
      </c>
      <c r="V4544" s="3" t="s">
        <v>147</v>
      </c>
      <c r="W4544" t="s">
        <v>65</v>
      </c>
    </row>
    <row r="4545" spans="1:23" x14ac:dyDescent="0.25">
      <c r="A4545">
        <v>4544</v>
      </c>
      <c r="B4545" t="s">
        <v>4</v>
      </c>
      <c r="C4545">
        <v>1</v>
      </c>
      <c r="D4545" t="s">
        <v>35</v>
      </c>
      <c r="E4545">
        <v>0.7</v>
      </c>
      <c r="F4545" t="s">
        <v>7</v>
      </c>
      <c r="G4545">
        <v>0.05</v>
      </c>
      <c r="H4545" t="s">
        <v>22</v>
      </c>
      <c r="I4545">
        <v>0.1</v>
      </c>
      <c r="Q4545">
        <v>9.0087970470395223E-3</v>
      </c>
      <c r="R4545">
        <v>749.95285359801517</v>
      </c>
      <c r="S4545">
        <v>20</v>
      </c>
      <c r="T4545">
        <v>0</v>
      </c>
      <c r="U4545">
        <v>10</v>
      </c>
      <c r="V4545" s="3" t="s">
        <v>147</v>
      </c>
      <c r="W4545" t="s">
        <v>65</v>
      </c>
    </row>
    <row r="4546" spans="1:23" x14ac:dyDescent="0.25">
      <c r="A4546">
        <v>4545</v>
      </c>
      <c r="B4546" t="s">
        <v>4</v>
      </c>
      <c r="C4546">
        <v>1</v>
      </c>
      <c r="D4546" t="s">
        <v>35</v>
      </c>
      <c r="E4546">
        <v>0.7</v>
      </c>
      <c r="F4546" t="s">
        <v>7</v>
      </c>
      <c r="G4546">
        <v>0.05</v>
      </c>
      <c r="H4546" t="s">
        <v>22</v>
      </c>
      <c r="I4546">
        <v>0.1</v>
      </c>
      <c r="Q4546">
        <v>7.0629046328380051E-3</v>
      </c>
      <c r="R4546">
        <v>699.43107769424262</v>
      </c>
      <c r="S4546">
        <v>20</v>
      </c>
      <c r="T4546">
        <v>0</v>
      </c>
      <c r="U4546">
        <v>10</v>
      </c>
      <c r="V4546" s="3" t="s">
        <v>147</v>
      </c>
      <c r="W4546" t="s">
        <v>65</v>
      </c>
    </row>
    <row r="4547" spans="1:23" x14ac:dyDescent="0.25">
      <c r="A4547">
        <v>4546</v>
      </c>
      <c r="B4547" t="s">
        <v>4</v>
      </c>
      <c r="C4547">
        <v>1</v>
      </c>
      <c r="D4547" t="s">
        <v>35</v>
      </c>
      <c r="E4547">
        <v>0.7</v>
      </c>
      <c r="F4547" t="s">
        <v>7</v>
      </c>
      <c r="G4547">
        <v>0.05</v>
      </c>
      <c r="H4547" t="s">
        <v>22</v>
      </c>
      <c r="I4547">
        <v>0.1</v>
      </c>
      <c r="Q4547">
        <v>5.42574661422457E-3</v>
      </c>
      <c r="R4547">
        <v>648.39205259776304</v>
      </c>
      <c r="S4547">
        <v>20</v>
      </c>
      <c r="T4547">
        <v>0</v>
      </c>
      <c r="U4547">
        <v>10</v>
      </c>
      <c r="V4547" s="3" t="s">
        <v>147</v>
      </c>
      <c r="W4547" t="s">
        <v>65</v>
      </c>
    </row>
    <row r="4548" spans="1:23" x14ac:dyDescent="0.25">
      <c r="A4548">
        <v>4547</v>
      </c>
      <c r="B4548" t="s">
        <v>4</v>
      </c>
      <c r="C4548">
        <v>1</v>
      </c>
      <c r="D4548" t="s">
        <v>35</v>
      </c>
      <c r="E4548">
        <v>0.7</v>
      </c>
      <c r="F4548" t="s">
        <v>7</v>
      </c>
      <c r="G4548">
        <v>0.05</v>
      </c>
      <c r="H4548" t="s">
        <v>22</v>
      </c>
      <c r="I4548">
        <v>0.1</v>
      </c>
      <c r="Q4548">
        <v>4.167075550035833E-3</v>
      </c>
      <c r="R4548">
        <v>600.07190003882954</v>
      </c>
      <c r="S4548">
        <v>20</v>
      </c>
      <c r="T4548">
        <v>0</v>
      </c>
      <c r="U4548">
        <v>10</v>
      </c>
      <c r="V4548" s="3" t="s">
        <v>147</v>
      </c>
      <c r="W4548" t="s">
        <v>65</v>
      </c>
    </row>
    <row r="4549" spans="1:23" x14ac:dyDescent="0.25">
      <c r="A4549">
        <v>4548</v>
      </c>
      <c r="B4549" t="s">
        <v>4</v>
      </c>
      <c r="C4549">
        <v>1</v>
      </c>
      <c r="D4549" t="s">
        <v>35</v>
      </c>
      <c r="E4549">
        <v>0.7</v>
      </c>
      <c r="F4549" t="s">
        <v>7</v>
      </c>
      <c r="G4549">
        <v>0.05</v>
      </c>
      <c r="H4549" t="s">
        <v>22</v>
      </c>
      <c r="I4549">
        <v>0.1</v>
      </c>
      <c r="Q4549">
        <v>3.2545259262069964E-3</v>
      </c>
      <c r="R4549">
        <v>548.11290924934804</v>
      </c>
      <c r="S4549">
        <v>20</v>
      </c>
      <c r="T4549">
        <v>0</v>
      </c>
      <c r="U4549">
        <v>10</v>
      </c>
      <c r="V4549" s="3" t="s">
        <v>147</v>
      </c>
      <c r="W4549" t="s">
        <v>65</v>
      </c>
    </row>
    <row r="4550" spans="1:23" x14ac:dyDescent="0.25">
      <c r="A4550">
        <v>4549</v>
      </c>
      <c r="B4550" t="s">
        <v>4</v>
      </c>
      <c r="C4550">
        <v>1</v>
      </c>
      <c r="D4550" t="s">
        <v>35</v>
      </c>
      <c r="E4550">
        <v>0.7</v>
      </c>
      <c r="F4550" t="s">
        <v>7</v>
      </c>
      <c r="G4550">
        <v>0.05</v>
      </c>
      <c r="H4550" t="s">
        <v>22</v>
      </c>
      <c r="I4550">
        <v>0.1</v>
      </c>
      <c r="Q4550">
        <v>2.6206158553965194E-3</v>
      </c>
      <c r="R4550">
        <v>499.22668841660425</v>
      </c>
      <c r="S4550">
        <v>20</v>
      </c>
      <c r="T4550">
        <v>0</v>
      </c>
      <c r="U4550">
        <v>10</v>
      </c>
      <c r="V4550" s="3" t="s">
        <v>147</v>
      </c>
      <c r="W4550" t="s">
        <v>65</v>
      </c>
    </row>
    <row r="4551" spans="1:23" x14ac:dyDescent="0.25">
      <c r="A4551">
        <v>4550</v>
      </c>
      <c r="B4551" t="s">
        <v>4</v>
      </c>
      <c r="C4551">
        <v>1</v>
      </c>
      <c r="D4551" t="s">
        <v>35</v>
      </c>
      <c r="E4551">
        <v>0.7</v>
      </c>
      <c r="F4551" t="s">
        <v>7</v>
      </c>
      <c r="G4551">
        <v>0.05</v>
      </c>
      <c r="H4551" t="s">
        <v>23</v>
      </c>
      <c r="I4551">
        <v>0.1</v>
      </c>
      <c r="Q4551">
        <v>9.1891433360056663E-3</v>
      </c>
      <c r="R4551">
        <v>801.19712070874903</v>
      </c>
      <c r="S4551">
        <v>0</v>
      </c>
      <c r="T4551">
        <v>0</v>
      </c>
      <c r="U4551">
        <v>5</v>
      </c>
      <c r="V4551" s="3" t="s">
        <v>147</v>
      </c>
      <c r="W4551" t="s">
        <v>65</v>
      </c>
    </row>
    <row r="4552" spans="1:23" x14ac:dyDescent="0.25">
      <c r="A4552">
        <v>4551</v>
      </c>
      <c r="B4552" t="s">
        <v>4</v>
      </c>
      <c r="C4552">
        <v>1</v>
      </c>
      <c r="D4552" t="s">
        <v>35</v>
      </c>
      <c r="E4552">
        <v>0.7</v>
      </c>
      <c r="F4552" t="s">
        <v>7</v>
      </c>
      <c r="G4552">
        <v>0.05</v>
      </c>
      <c r="H4552" t="s">
        <v>23</v>
      </c>
      <c r="I4552">
        <v>0.1</v>
      </c>
      <c r="Q4552">
        <v>7.3557239183016749E-3</v>
      </c>
      <c r="R4552">
        <v>751.82831484416351</v>
      </c>
      <c r="S4552">
        <v>0</v>
      </c>
      <c r="T4552">
        <v>0</v>
      </c>
      <c r="U4552">
        <v>5</v>
      </c>
      <c r="V4552" s="3" t="s">
        <v>147</v>
      </c>
      <c r="W4552" t="s">
        <v>65</v>
      </c>
    </row>
    <row r="4553" spans="1:23" x14ac:dyDescent="0.25">
      <c r="A4553">
        <v>4552</v>
      </c>
      <c r="B4553" t="s">
        <v>4</v>
      </c>
      <c r="C4553">
        <v>1</v>
      </c>
      <c r="D4553" t="s">
        <v>35</v>
      </c>
      <c r="E4553">
        <v>0.7</v>
      </c>
      <c r="F4553" t="s">
        <v>7</v>
      </c>
      <c r="G4553">
        <v>0.05</v>
      </c>
      <c r="H4553" t="s">
        <v>23</v>
      </c>
      <c r="I4553">
        <v>0.1</v>
      </c>
      <c r="Q4553">
        <v>6.1650417410250083E-3</v>
      </c>
      <c r="R4553">
        <v>700.89558232931734</v>
      </c>
      <c r="S4553">
        <v>0</v>
      </c>
      <c r="T4553">
        <v>0</v>
      </c>
      <c r="U4553">
        <v>5</v>
      </c>
      <c r="V4553" s="3" t="s">
        <v>147</v>
      </c>
      <c r="W4553" t="s">
        <v>65</v>
      </c>
    </row>
    <row r="4554" spans="1:23" x14ac:dyDescent="0.25">
      <c r="A4554">
        <v>4553</v>
      </c>
      <c r="B4554" t="s">
        <v>4</v>
      </c>
      <c r="C4554">
        <v>1</v>
      </c>
      <c r="D4554" t="s">
        <v>35</v>
      </c>
      <c r="E4554">
        <v>0.7</v>
      </c>
      <c r="F4554" t="s">
        <v>7</v>
      </c>
      <c r="G4554">
        <v>0.05</v>
      </c>
      <c r="H4554" t="s">
        <v>23</v>
      </c>
      <c r="I4554">
        <v>0.1</v>
      </c>
      <c r="Q4554">
        <v>4.5963340070377173E-3</v>
      </c>
      <c r="R4554">
        <v>650.80952380952692</v>
      </c>
      <c r="S4554">
        <v>0</v>
      </c>
      <c r="T4554">
        <v>0</v>
      </c>
      <c r="U4554">
        <v>5</v>
      </c>
      <c r="V4554" s="3" t="s">
        <v>147</v>
      </c>
      <c r="W4554" t="s">
        <v>65</v>
      </c>
    </row>
    <row r="4555" spans="1:23" x14ac:dyDescent="0.25">
      <c r="A4555">
        <v>4554</v>
      </c>
      <c r="B4555" t="s">
        <v>4</v>
      </c>
      <c r="C4555">
        <v>1</v>
      </c>
      <c r="D4555" t="s">
        <v>35</v>
      </c>
      <c r="E4555">
        <v>0.7</v>
      </c>
      <c r="F4555" t="s">
        <v>7</v>
      </c>
      <c r="G4555">
        <v>0.05</v>
      </c>
      <c r="H4555" t="s">
        <v>23</v>
      </c>
      <c r="I4555">
        <v>0.1</v>
      </c>
      <c r="Q4555">
        <v>3.0967667034884501E-3</v>
      </c>
      <c r="R4555">
        <v>600.87387387387889</v>
      </c>
      <c r="S4555">
        <v>0</v>
      </c>
      <c r="T4555">
        <v>0</v>
      </c>
      <c r="U4555">
        <v>5</v>
      </c>
      <c r="V4555" s="3" t="s">
        <v>147</v>
      </c>
      <c r="W4555" t="s">
        <v>65</v>
      </c>
    </row>
    <row r="4556" spans="1:23" x14ac:dyDescent="0.25">
      <c r="A4556">
        <v>4555</v>
      </c>
      <c r="B4556" t="s">
        <v>4</v>
      </c>
      <c r="C4556">
        <v>1</v>
      </c>
      <c r="D4556" t="s">
        <v>35</v>
      </c>
      <c r="E4556">
        <v>0.7</v>
      </c>
      <c r="F4556" t="s">
        <v>7</v>
      </c>
      <c r="G4556">
        <v>0.05</v>
      </c>
      <c r="H4556" t="s">
        <v>23</v>
      </c>
      <c r="I4556">
        <v>0.1</v>
      </c>
      <c r="Q4556">
        <v>1.6659323918612498E-3</v>
      </c>
      <c r="R4556">
        <v>550.77919320594879</v>
      </c>
      <c r="S4556">
        <v>0</v>
      </c>
      <c r="T4556">
        <v>0</v>
      </c>
      <c r="U4556">
        <v>5</v>
      </c>
      <c r="V4556" s="3" t="s">
        <v>147</v>
      </c>
      <c r="W4556" t="s">
        <v>65</v>
      </c>
    </row>
    <row r="4557" spans="1:23" x14ac:dyDescent="0.25">
      <c r="A4557">
        <v>4556</v>
      </c>
      <c r="B4557" t="s">
        <v>4</v>
      </c>
      <c r="C4557">
        <v>1</v>
      </c>
      <c r="D4557" t="s">
        <v>35</v>
      </c>
      <c r="E4557">
        <v>0.7</v>
      </c>
      <c r="F4557" t="s">
        <v>7</v>
      </c>
      <c r="G4557">
        <v>0.05</v>
      </c>
      <c r="H4557" t="s">
        <v>23</v>
      </c>
      <c r="I4557">
        <v>0.1</v>
      </c>
      <c r="Q4557">
        <v>9.157333944032535E-4</v>
      </c>
      <c r="R4557">
        <v>500.52472089314745</v>
      </c>
      <c r="S4557">
        <v>0</v>
      </c>
      <c r="T4557">
        <v>0</v>
      </c>
      <c r="U4557">
        <v>5</v>
      </c>
      <c r="V4557" s="3" t="s">
        <v>147</v>
      </c>
      <c r="W4557" t="s">
        <v>65</v>
      </c>
    </row>
    <row r="4558" spans="1:23" x14ac:dyDescent="0.25">
      <c r="A4558">
        <v>4557</v>
      </c>
      <c r="B4558" t="s">
        <v>4</v>
      </c>
      <c r="C4558">
        <v>1</v>
      </c>
      <c r="D4558" t="s">
        <v>35</v>
      </c>
      <c r="E4558">
        <v>0.7</v>
      </c>
      <c r="F4558" t="s">
        <v>7</v>
      </c>
      <c r="G4558">
        <v>0.05</v>
      </c>
      <c r="H4558" t="s">
        <v>23</v>
      </c>
      <c r="I4558">
        <v>0.1</v>
      </c>
      <c r="Q4558">
        <v>7.5236826197249132E-3</v>
      </c>
      <c r="R4558">
        <v>801.19712070874903</v>
      </c>
      <c r="S4558">
        <v>20</v>
      </c>
      <c r="T4558">
        <v>0</v>
      </c>
      <c r="U4558">
        <v>5</v>
      </c>
      <c r="V4558" s="3" t="s">
        <v>147</v>
      </c>
      <c r="W4558" t="s">
        <v>65</v>
      </c>
    </row>
    <row r="4559" spans="1:23" x14ac:dyDescent="0.25">
      <c r="A4559">
        <v>4558</v>
      </c>
      <c r="B4559" t="s">
        <v>4</v>
      </c>
      <c r="C4559">
        <v>1</v>
      </c>
      <c r="D4559" t="s">
        <v>35</v>
      </c>
      <c r="E4559">
        <v>0.7</v>
      </c>
      <c r="F4559" t="s">
        <v>7</v>
      </c>
      <c r="G4559">
        <v>0.05</v>
      </c>
      <c r="H4559" t="s">
        <v>23</v>
      </c>
      <c r="I4559">
        <v>0.1</v>
      </c>
      <c r="Q4559">
        <v>5.2899666036316526E-3</v>
      </c>
      <c r="R4559">
        <v>751.82831484416351</v>
      </c>
      <c r="S4559">
        <v>20</v>
      </c>
      <c r="T4559">
        <v>0</v>
      </c>
      <c r="U4559">
        <v>5</v>
      </c>
      <c r="V4559" s="3" t="s">
        <v>147</v>
      </c>
      <c r="W4559" t="s">
        <v>65</v>
      </c>
    </row>
    <row r="4560" spans="1:23" x14ac:dyDescent="0.25">
      <c r="A4560">
        <v>4559</v>
      </c>
      <c r="B4560" t="s">
        <v>4</v>
      </c>
      <c r="C4560">
        <v>1</v>
      </c>
      <c r="D4560" t="s">
        <v>35</v>
      </c>
      <c r="E4560">
        <v>0.7</v>
      </c>
      <c r="F4560" t="s">
        <v>7</v>
      </c>
      <c r="G4560">
        <v>0.05</v>
      </c>
      <c r="H4560" t="s">
        <v>23</v>
      </c>
      <c r="I4560">
        <v>0.1</v>
      </c>
      <c r="Q4560">
        <v>3.9910115062991641E-3</v>
      </c>
      <c r="R4560">
        <v>700.89558232931734</v>
      </c>
      <c r="S4560">
        <v>20</v>
      </c>
      <c r="T4560">
        <v>0</v>
      </c>
      <c r="U4560">
        <v>5</v>
      </c>
      <c r="V4560" s="3" t="s">
        <v>147</v>
      </c>
      <c r="W4560" t="s">
        <v>65</v>
      </c>
    </row>
    <row r="4561" spans="1:23" x14ac:dyDescent="0.25">
      <c r="A4561">
        <v>4560</v>
      </c>
      <c r="B4561" t="s">
        <v>4</v>
      </c>
      <c r="C4561">
        <v>1</v>
      </c>
      <c r="D4561" t="s">
        <v>35</v>
      </c>
      <c r="E4561">
        <v>0.7</v>
      </c>
      <c r="F4561" t="s">
        <v>7</v>
      </c>
      <c r="G4561">
        <v>0.05</v>
      </c>
      <c r="H4561" t="s">
        <v>23</v>
      </c>
      <c r="I4561">
        <v>0.1</v>
      </c>
      <c r="Q4561">
        <v>3.1814540662794591E-3</v>
      </c>
      <c r="R4561">
        <v>650.80952380952692</v>
      </c>
      <c r="S4561">
        <v>20</v>
      </c>
      <c r="T4561">
        <v>0</v>
      </c>
      <c r="U4561">
        <v>5</v>
      </c>
      <c r="V4561" s="3" t="s">
        <v>147</v>
      </c>
      <c r="W4561" t="s">
        <v>65</v>
      </c>
    </row>
    <row r="4562" spans="1:23" x14ac:dyDescent="0.25">
      <c r="A4562">
        <v>4561</v>
      </c>
      <c r="B4562" t="s">
        <v>4</v>
      </c>
      <c r="C4562">
        <v>1</v>
      </c>
      <c r="D4562" t="s">
        <v>35</v>
      </c>
      <c r="E4562">
        <v>0.7</v>
      </c>
      <c r="F4562" t="s">
        <v>7</v>
      </c>
      <c r="G4562">
        <v>0.05</v>
      </c>
      <c r="H4562" t="s">
        <v>23</v>
      </c>
      <c r="I4562">
        <v>0.1</v>
      </c>
      <c r="Q4562">
        <v>2.2262225912104265E-3</v>
      </c>
      <c r="R4562">
        <v>600.87387387387889</v>
      </c>
      <c r="S4562">
        <v>20</v>
      </c>
      <c r="T4562">
        <v>0</v>
      </c>
      <c r="U4562">
        <v>5</v>
      </c>
      <c r="V4562" s="3" t="s">
        <v>147</v>
      </c>
      <c r="W4562" t="s">
        <v>65</v>
      </c>
    </row>
    <row r="4563" spans="1:23" x14ac:dyDescent="0.25">
      <c r="A4563">
        <v>4562</v>
      </c>
      <c r="B4563" t="s">
        <v>4</v>
      </c>
      <c r="C4563">
        <v>1</v>
      </c>
      <c r="D4563" t="s">
        <v>35</v>
      </c>
      <c r="E4563">
        <v>0.7</v>
      </c>
      <c r="F4563" t="s">
        <v>7</v>
      </c>
      <c r="G4563">
        <v>0.05</v>
      </c>
      <c r="H4563" t="s">
        <v>23</v>
      </c>
      <c r="I4563">
        <v>0.1</v>
      </c>
      <c r="Q4563">
        <v>1.6486829945922485E-3</v>
      </c>
      <c r="R4563">
        <v>550.77919320594879</v>
      </c>
      <c r="S4563">
        <v>20</v>
      </c>
      <c r="T4563">
        <v>0</v>
      </c>
      <c r="U4563">
        <v>5</v>
      </c>
      <c r="V4563" s="3" t="s">
        <v>147</v>
      </c>
      <c r="W4563" t="s">
        <v>65</v>
      </c>
    </row>
    <row r="4564" spans="1:23" x14ac:dyDescent="0.25">
      <c r="A4564">
        <v>4563</v>
      </c>
      <c r="B4564" t="s">
        <v>4</v>
      </c>
      <c r="C4564">
        <v>1</v>
      </c>
      <c r="D4564" t="s">
        <v>35</v>
      </c>
      <c r="E4564">
        <v>0.7</v>
      </c>
      <c r="F4564" t="s">
        <v>7</v>
      </c>
      <c r="G4564">
        <v>0.05</v>
      </c>
      <c r="H4564" t="s">
        <v>23</v>
      </c>
      <c r="I4564">
        <v>0.1</v>
      </c>
      <c r="Q4564">
        <v>1.2421806557260013E-3</v>
      </c>
      <c r="R4564">
        <v>500.52472089314745</v>
      </c>
      <c r="S4564">
        <v>20</v>
      </c>
      <c r="T4564">
        <v>0</v>
      </c>
      <c r="U4564">
        <v>5</v>
      </c>
      <c r="V4564" s="3" t="s">
        <v>147</v>
      </c>
      <c r="W4564" t="s">
        <v>65</v>
      </c>
    </row>
    <row r="4565" spans="1:23" x14ac:dyDescent="0.25">
      <c r="A4565">
        <v>4564</v>
      </c>
      <c r="B4565" t="s">
        <v>4</v>
      </c>
      <c r="C4565">
        <v>1</v>
      </c>
      <c r="D4565" t="s">
        <v>35</v>
      </c>
      <c r="E4565">
        <v>0.85</v>
      </c>
      <c r="F4565" t="s">
        <v>22</v>
      </c>
      <c r="G4565">
        <v>7.4999999999999997E-2</v>
      </c>
      <c r="Q4565">
        <v>3.9465405734623336E-2</v>
      </c>
      <c r="R4565">
        <v>799.36268526591107</v>
      </c>
      <c r="S4565">
        <v>0</v>
      </c>
      <c r="T4565">
        <v>4</v>
      </c>
      <c r="V4565" s="3" t="s">
        <v>148</v>
      </c>
      <c r="W4565" t="s">
        <v>65</v>
      </c>
    </row>
    <row r="4566" spans="1:23" x14ac:dyDescent="0.25">
      <c r="A4566">
        <v>4565</v>
      </c>
      <c r="B4566" t="s">
        <v>4</v>
      </c>
      <c r="C4566">
        <v>1</v>
      </c>
      <c r="D4566" t="s">
        <v>35</v>
      </c>
      <c r="E4566">
        <v>0.85</v>
      </c>
      <c r="F4566" t="s">
        <v>22</v>
      </c>
      <c r="G4566">
        <v>7.4999999999999997E-2</v>
      </c>
      <c r="Q4566">
        <v>3.2545024490641686E-2</v>
      </c>
      <c r="R4566">
        <v>751.14654454621177</v>
      </c>
      <c r="S4566">
        <v>0</v>
      </c>
      <c r="T4566">
        <v>4</v>
      </c>
      <c r="V4566" s="3" t="s">
        <v>148</v>
      </c>
      <c r="W4566" t="s">
        <v>65</v>
      </c>
    </row>
    <row r="4567" spans="1:23" x14ac:dyDescent="0.25">
      <c r="A4567">
        <v>4566</v>
      </c>
      <c r="B4567" t="s">
        <v>4</v>
      </c>
      <c r="C4567">
        <v>1</v>
      </c>
      <c r="D4567" t="s">
        <v>35</v>
      </c>
      <c r="E4567">
        <v>0.85</v>
      </c>
      <c r="F4567" t="s">
        <v>22</v>
      </c>
      <c r="G4567">
        <v>7.4999999999999997E-2</v>
      </c>
      <c r="Q4567">
        <v>2.7689929607702491E-2</v>
      </c>
      <c r="R4567">
        <v>700.87173396674859</v>
      </c>
      <c r="S4567">
        <v>0</v>
      </c>
      <c r="T4567">
        <v>4</v>
      </c>
      <c r="V4567" s="3" t="s">
        <v>148</v>
      </c>
      <c r="W4567" t="s">
        <v>65</v>
      </c>
    </row>
    <row r="4568" spans="1:23" x14ac:dyDescent="0.25">
      <c r="A4568">
        <v>4567</v>
      </c>
      <c r="B4568" t="s">
        <v>4</v>
      </c>
      <c r="C4568">
        <v>1</v>
      </c>
      <c r="D4568" t="s">
        <v>35</v>
      </c>
      <c r="E4568">
        <v>0.85</v>
      </c>
      <c r="F4568" t="s">
        <v>22</v>
      </c>
      <c r="G4568">
        <v>7.4999999999999997E-2</v>
      </c>
      <c r="Q4568">
        <v>2.3967179013068284E-2</v>
      </c>
      <c r="R4568">
        <v>649.73068267067106</v>
      </c>
      <c r="S4568">
        <v>0</v>
      </c>
      <c r="T4568">
        <v>4</v>
      </c>
      <c r="V4568" s="3" t="s">
        <v>148</v>
      </c>
      <c r="W4568" t="s">
        <v>65</v>
      </c>
    </row>
    <row r="4569" spans="1:23" x14ac:dyDescent="0.25">
      <c r="A4569">
        <v>4568</v>
      </c>
      <c r="B4569" t="s">
        <v>4</v>
      </c>
      <c r="C4569">
        <v>1</v>
      </c>
      <c r="D4569" t="s">
        <v>35</v>
      </c>
      <c r="E4569">
        <v>0.85</v>
      </c>
      <c r="F4569" t="s">
        <v>22</v>
      </c>
      <c r="G4569">
        <v>7.4999999999999997E-2</v>
      </c>
      <c r="Q4569">
        <v>2.0232172816408427E-2</v>
      </c>
      <c r="R4569">
        <v>599.95954577714917</v>
      </c>
      <c r="S4569">
        <v>0</v>
      </c>
      <c r="T4569">
        <v>4</v>
      </c>
      <c r="V4569" s="3" t="s">
        <v>148</v>
      </c>
      <c r="W4569" t="s">
        <v>65</v>
      </c>
    </row>
    <row r="4570" spans="1:23" x14ac:dyDescent="0.25">
      <c r="A4570">
        <v>4569</v>
      </c>
      <c r="B4570" t="s">
        <v>4</v>
      </c>
      <c r="C4570">
        <v>1</v>
      </c>
      <c r="D4570" t="s">
        <v>35</v>
      </c>
      <c r="E4570">
        <v>0.85</v>
      </c>
      <c r="F4570" t="s">
        <v>22</v>
      </c>
      <c r="G4570">
        <v>7.4999999999999997E-2</v>
      </c>
      <c r="Q4570">
        <v>1.6452771289546569E-2</v>
      </c>
      <c r="R4570">
        <v>550.84460817146828</v>
      </c>
      <c r="S4570">
        <v>0</v>
      </c>
      <c r="T4570">
        <v>4</v>
      </c>
      <c r="V4570" s="3" t="s">
        <v>148</v>
      </c>
      <c r="W4570" t="s">
        <v>65</v>
      </c>
    </row>
    <row r="4571" spans="1:23" x14ac:dyDescent="0.25">
      <c r="A4571">
        <v>4570</v>
      </c>
      <c r="B4571" t="s">
        <v>4</v>
      </c>
      <c r="C4571">
        <v>1</v>
      </c>
      <c r="D4571" t="s">
        <v>35</v>
      </c>
      <c r="E4571">
        <v>0.85</v>
      </c>
      <c r="F4571" t="s">
        <v>22</v>
      </c>
      <c r="G4571">
        <v>7.4999999999999997E-2</v>
      </c>
      <c r="Q4571">
        <v>1.2743944077824615E-2</v>
      </c>
      <c r="R4571">
        <v>501.07174323474305</v>
      </c>
      <c r="S4571">
        <v>0</v>
      </c>
      <c r="T4571">
        <v>4</v>
      </c>
      <c r="V4571" s="3" t="s">
        <v>148</v>
      </c>
      <c r="W4571" t="s">
        <v>65</v>
      </c>
    </row>
    <row r="4572" spans="1:23" x14ac:dyDescent="0.25">
      <c r="A4572">
        <v>4571</v>
      </c>
      <c r="B4572" t="s">
        <v>4</v>
      </c>
      <c r="C4572">
        <v>1</v>
      </c>
      <c r="D4572" t="s">
        <v>35</v>
      </c>
      <c r="E4572">
        <v>0.85</v>
      </c>
      <c r="F4572" t="s">
        <v>22</v>
      </c>
      <c r="G4572">
        <v>7.4999999999999997E-2</v>
      </c>
      <c r="Q4572">
        <v>4.2598093603999319E-2</v>
      </c>
      <c r="R4572">
        <v>799.36268526591107</v>
      </c>
      <c r="S4572">
        <v>20</v>
      </c>
      <c r="T4572">
        <v>0</v>
      </c>
      <c r="V4572" s="3" t="s">
        <v>148</v>
      </c>
      <c r="W4572" t="s">
        <v>65</v>
      </c>
    </row>
    <row r="4573" spans="1:23" x14ac:dyDescent="0.25">
      <c r="A4573">
        <v>4572</v>
      </c>
      <c r="B4573" t="s">
        <v>4</v>
      </c>
      <c r="C4573">
        <v>1</v>
      </c>
      <c r="D4573" t="s">
        <v>35</v>
      </c>
      <c r="E4573">
        <v>0.85</v>
      </c>
      <c r="F4573" t="s">
        <v>22</v>
      </c>
      <c r="G4573">
        <v>7.4999999999999997E-2</v>
      </c>
      <c r="Q4573">
        <v>3.6998415427420252E-2</v>
      </c>
      <c r="R4573">
        <v>751.14654454621177</v>
      </c>
      <c r="S4573">
        <v>20</v>
      </c>
      <c r="T4573">
        <v>0</v>
      </c>
      <c r="V4573" s="3" t="s">
        <v>148</v>
      </c>
      <c r="W4573" t="s">
        <v>65</v>
      </c>
    </row>
    <row r="4574" spans="1:23" x14ac:dyDescent="0.25">
      <c r="A4574">
        <v>4573</v>
      </c>
      <c r="B4574" t="s">
        <v>4</v>
      </c>
      <c r="C4574">
        <v>1</v>
      </c>
      <c r="D4574" t="s">
        <v>35</v>
      </c>
      <c r="E4574">
        <v>0.85</v>
      </c>
      <c r="F4574" t="s">
        <v>22</v>
      </c>
      <c r="G4574">
        <v>7.4999999999999997E-2</v>
      </c>
      <c r="Q4574">
        <v>3.1787669703682214E-2</v>
      </c>
      <c r="R4574">
        <v>700.87173396674859</v>
      </c>
      <c r="S4574">
        <v>20</v>
      </c>
      <c r="T4574">
        <v>0</v>
      </c>
      <c r="V4574" s="3" t="s">
        <v>148</v>
      </c>
      <c r="W4574" t="s">
        <v>65</v>
      </c>
    </row>
    <row r="4575" spans="1:23" x14ac:dyDescent="0.25">
      <c r="A4575">
        <v>4574</v>
      </c>
      <c r="B4575" t="s">
        <v>4</v>
      </c>
      <c r="C4575">
        <v>1</v>
      </c>
      <c r="D4575" t="s">
        <v>35</v>
      </c>
      <c r="E4575">
        <v>0.85</v>
      </c>
      <c r="F4575" t="s">
        <v>22</v>
      </c>
      <c r="G4575">
        <v>7.4999999999999997E-2</v>
      </c>
      <c r="Q4575">
        <v>2.6286471316010342E-2</v>
      </c>
      <c r="R4575">
        <v>649.73068267067106</v>
      </c>
      <c r="S4575">
        <v>20</v>
      </c>
      <c r="T4575">
        <v>0</v>
      </c>
      <c r="V4575" s="3" t="s">
        <v>148</v>
      </c>
      <c r="W4575" t="s">
        <v>65</v>
      </c>
    </row>
    <row r="4576" spans="1:23" x14ac:dyDescent="0.25">
      <c r="A4576">
        <v>4575</v>
      </c>
      <c r="B4576" t="s">
        <v>4</v>
      </c>
      <c r="C4576">
        <v>1</v>
      </c>
      <c r="D4576" t="s">
        <v>35</v>
      </c>
      <c r="E4576">
        <v>0.85</v>
      </c>
      <c r="F4576" t="s">
        <v>22</v>
      </c>
      <c r="G4576">
        <v>7.4999999999999997E-2</v>
      </c>
      <c r="Q4576">
        <v>2.1573989646505476E-2</v>
      </c>
      <c r="R4576">
        <v>599.95954577714917</v>
      </c>
      <c r="S4576">
        <v>20</v>
      </c>
      <c r="T4576">
        <v>0</v>
      </c>
      <c r="V4576" s="3" t="s">
        <v>148</v>
      </c>
      <c r="W4576" t="s">
        <v>65</v>
      </c>
    </row>
    <row r="4577" spans="1:23" x14ac:dyDescent="0.25">
      <c r="A4577">
        <v>4576</v>
      </c>
      <c r="B4577" t="s">
        <v>4</v>
      </c>
      <c r="C4577">
        <v>1</v>
      </c>
      <c r="D4577" t="s">
        <v>35</v>
      </c>
      <c r="E4577">
        <v>0.85</v>
      </c>
      <c r="F4577" t="s">
        <v>22</v>
      </c>
      <c r="G4577">
        <v>7.4999999999999997E-2</v>
      </c>
      <c r="Q4577">
        <v>1.7227731884909798E-2</v>
      </c>
      <c r="R4577">
        <v>550.84460817146828</v>
      </c>
      <c r="S4577">
        <v>20</v>
      </c>
      <c r="T4577">
        <v>0</v>
      </c>
      <c r="V4577" s="3" t="s">
        <v>148</v>
      </c>
      <c r="W4577" t="s">
        <v>65</v>
      </c>
    </row>
    <row r="4578" spans="1:23" x14ac:dyDescent="0.25">
      <c r="A4578">
        <v>4577</v>
      </c>
      <c r="B4578" t="s">
        <v>4</v>
      </c>
      <c r="C4578">
        <v>1</v>
      </c>
      <c r="D4578" t="s">
        <v>35</v>
      </c>
      <c r="E4578">
        <v>0.85</v>
      </c>
      <c r="F4578" t="s">
        <v>22</v>
      </c>
      <c r="G4578">
        <v>7.4999999999999997E-2</v>
      </c>
      <c r="Q4578">
        <v>1.242408547581739E-2</v>
      </c>
      <c r="R4578">
        <v>501.07174323474305</v>
      </c>
      <c r="S4578">
        <v>20</v>
      </c>
      <c r="T4578">
        <v>0</v>
      </c>
      <c r="V4578" s="3" t="s">
        <v>148</v>
      </c>
      <c r="W4578" t="s">
        <v>65</v>
      </c>
    </row>
    <row r="4579" spans="1:23" x14ac:dyDescent="0.25">
      <c r="A4579">
        <v>4578</v>
      </c>
      <c r="B4579" t="s">
        <v>4</v>
      </c>
      <c r="C4579">
        <v>1</v>
      </c>
      <c r="D4579" t="s">
        <v>35</v>
      </c>
      <c r="E4579">
        <v>0.85</v>
      </c>
      <c r="F4579" t="s">
        <v>23</v>
      </c>
      <c r="G4579">
        <v>7.4999999999999997E-2</v>
      </c>
      <c r="Q4579">
        <v>4.4503122640052614E-2</v>
      </c>
      <c r="R4579">
        <v>799.36268526591107</v>
      </c>
      <c r="S4579">
        <v>0</v>
      </c>
      <c r="T4579">
        <v>4</v>
      </c>
      <c r="V4579" s="3" t="s">
        <v>148</v>
      </c>
      <c r="W4579" t="s">
        <v>65</v>
      </c>
    </row>
    <row r="4580" spans="1:23" x14ac:dyDescent="0.25">
      <c r="A4580">
        <v>4579</v>
      </c>
      <c r="B4580" t="s">
        <v>4</v>
      </c>
      <c r="C4580">
        <v>1</v>
      </c>
      <c r="D4580" t="s">
        <v>35</v>
      </c>
      <c r="E4580">
        <v>0.85</v>
      </c>
      <c r="F4580" t="s">
        <v>23</v>
      </c>
      <c r="G4580">
        <v>7.4999999999999997E-2</v>
      </c>
      <c r="Q4580">
        <v>3.7256478482349864E-2</v>
      </c>
      <c r="R4580">
        <v>749.44389027431521</v>
      </c>
      <c r="S4580">
        <v>0</v>
      </c>
      <c r="T4580">
        <v>4</v>
      </c>
      <c r="V4580" s="3" t="s">
        <v>148</v>
      </c>
      <c r="W4580" t="s">
        <v>65</v>
      </c>
    </row>
    <row r="4581" spans="1:23" x14ac:dyDescent="0.25">
      <c r="A4581">
        <v>4580</v>
      </c>
      <c r="B4581" t="s">
        <v>4</v>
      </c>
      <c r="C4581">
        <v>1</v>
      </c>
      <c r="D4581" t="s">
        <v>35</v>
      </c>
      <c r="E4581">
        <v>0.85</v>
      </c>
      <c r="F4581" t="s">
        <v>23</v>
      </c>
      <c r="G4581">
        <v>7.4999999999999997E-2</v>
      </c>
      <c r="Q4581">
        <v>3.08609580141362E-2</v>
      </c>
      <c r="R4581">
        <v>699.33201581028186</v>
      </c>
      <c r="S4581">
        <v>0</v>
      </c>
      <c r="T4581">
        <v>4</v>
      </c>
      <c r="V4581" s="3" t="s">
        <v>148</v>
      </c>
      <c r="W4581" t="s">
        <v>65</v>
      </c>
    </row>
    <row r="4582" spans="1:23" x14ac:dyDescent="0.25">
      <c r="A4582">
        <v>4581</v>
      </c>
      <c r="B4582" t="s">
        <v>4</v>
      </c>
      <c r="C4582">
        <v>1</v>
      </c>
      <c r="D4582" t="s">
        <v>35</v>
      </c>
      <c r="E4582">
        <v>0.85</v>
      </c>
      <c r="F4582" t="s">
        <v>23</v>
      </c>
      <c r="G4582">
        <v>7.4999999999999997E-2</v>
      </c>
      <c r="Q4582">
        <v>2.5965669704922215E-2</v>
      </c>
      <c r="R4582">
        <v>649.73068267067106</v>
      </c>
      <c r="S4582">
        <v>0</v>
      </c>
      <c r="T4582">
        <v>4</v>
      </c>
      <c r="V4582" s="3" t="s">
        <v>148</v>
      </c>
      <c r="W4582" t="s">
        <v>65</v>
      </c>
    </row>
    <row r="4583" spans="1:23" x14ac:dyDescent="0.25">
      <c r="A4583">
        <v>4582</v>
      </c>
      <c r="B4583" t="s">
        <v>4</v>
      </c>
      <c r="C4583">
        <v>1</v>
      </c>
      <c r="D4583" t="s">
        <v>35</v>
      </c>
      <c r="E4583">
        <v>0.85</v>
      </c>
      <c r="F4583" t="s">
        <v>23</v>
      </c>
      <c r="G4583">
        <v>7.4999999999999997E-2</v>
      </c>
      <c r="Q4583">
        <v>2.1341794400523913E-2</v>
      </c>
      <c r="R4583">
        <v>599.95954577714917</v>
      </c>
      <c r="S4583">
        <v>0</v>
      </c>
      <c r="T4583">
        <v>4</v>
      </c>
      <c r="V4583" s="3" t="s">
        <v>148</v>
      </c>
      <c r="W4583" t="s">
        <v>65</v>
      </c>
    </row>
    <row r="4584" spans="1:23" x14ac:dyDescent="0.25">
      <c r="A4584">
        <v>4583</v>
      </c>
      <c r="B4584" t="s">
        <v>4</v>
      </c>
      <c r="C4584">
        <v>1</v>
      </c>
      <c r="D4584" t="s">
        <v>35</v>
      </c>
      <c r="E4584">
        <v>0.85</v>
      </c>
      <c r="F4584" t="s">
        <v>23</v>
      </c>
      <c r="G4584">
        <v>7.4999999999999997E-2</v>
      </c>
      <c r="Q4584">
        <v>1.7379305472578141E-2</v>
      </c>
      <c r="R4584">
        <v>549.74247491639119</v>
      </c>
      <c r="S4584">
        <v>0</v>
      </c>
      <c r="T4584">
        <v>4</v>
      </c>
      <c r="V4584" s="3" t="s">
        <v>148</v>
      </c>
      <c r="W4584" t="s">
        <v>65</v>
      </c>
    </row>
    <row r="4585" spans="1:23" x14ac:dyDescent="0.25">
      <c r="A4585">
        <v>4584</v>
      </c>
      <c r="B4585" t="s">
        <v>4</v>
      </c>
      <c r="C4585">
        <v>1</v>
      </c>
      <c r="D4585" t="s">
        <v>35</v>
      </c>
      <c r="E4585">
        <v>0.85</v>
      </c>
      <c r="F4585" t="s">
        <v>23</v>
      </c>
      <c r="G4585">
        <v>7.4999999999999997E-2</v>
      </c>
      <c r="Q4585">
        <v>1.3105931926094541E-2</v>
      </c>
      <c r="R4585">
        <v>500.09868007543002</v>
      </c>
      <c r="S4585">
        <v>0</v>
      </c>
      <c r="T4585">
        <v>4</v>
      </c>
      <c r="V4585" s="3" t="s">
        <v>148</v>
      </c>
      <c r="W4585" t="s">
        <v>65</v>
      </c>
    </row>
    <row r="4586" spans="1:23" x14ac:dyDescent="0.25">
      <c r="A4586">
        <v>4585</v>
      </c>
      <c r="B4586" t="s">
        <v>4</v>
      </c>
      <c r="C4586">
        <v>1</v>
      </c>
      <c r="D4586" t="s">
        <v>35</v>
      </c>
      <c r="E4586">
        <v>0.85</v>
      </c>
      <c r="F4586" t="s">
        <v>23</v>
      </c>
      <c r="G4586">
        <v>7.4999999999999997E-2</v>
      </c>
      <c r="Q4586">
        <v>4.5481545981834404E-2</v>
      </c>
      <c r="R4586">
        <v>799.36268526591107</v>
      </c>
      <c r="S4586">
        <v>20</v>
      </c>
      <c r="T4586">
        <v>0</v>
      </c>
      <c r="V4586" s="3" t="s">
        <v>148</v>
      </c>
      <c r="W4586" t="s">
        <v>65</v>
      </c>
    </row>
    <row r="4587" spans="1:23" x14ac:dyDescent="0.25">
      <c r="A4587">
        <v>4586</v>
      </c>
      <c r="B4587" t="s">
        <v>4</v>
      </c>
      <c r="C4587">
        <v>1</v>
      </c>
      <c r="D4587" t="s">
        <v>35</v>
      </c>
      <c r="E4587">
        <v>0.85</v>
      </c>
      <c r="F4587" t="s">
        <v>23</v>
      </c>
      <c r="G4587">
        <v>7.4999999999999997E-2</v>
      </c>
      <c r="Q4587">
        <v>3.9571289681831573E-2</v>
      </c>
      <c r="R4587">
        <v>749.44389027431521</v>
      </c>
      <c r="S4587">
        <v>20</v>
      </c>
      <c r="T4587">
        <v>0</v>
      </c>
      <c r="V4587" s="3" t="s">
        <v>148</v>
      </c>
      <c r="W4587" t="s">
        <v>65</v>
      </c>
    </row>
    <row r="4588" spans="1:23" x14ac:dyDescent="0.25">
      <c r="A4588">
        <v>4587</v>
      </c>
      <c r="B4588" t="s">
        <v>4</v>
      </c>
      <c r="C4588">
        <v>1</v>
      </c>
      <c r="D4588" t="s">
        <v>35</v>
      </c>
      <c r="E4588">
        <v>0.85</v>
      </c>
      <c r="F4588" t="s">
        <v>23</v>
      </c>
      <c r="G4588">
        <v>7.4999999999999997E-2</v>
      </c>
      <c r="Q4588">
        <v>3.354411636531901E-2</v>
      </c>
      <c r="R4588">
        <v>699.33201581028186</v>
      </c>
      <c r="S4588">
        <v>20</v>
      </c>
      <c r="T4588">
        <v>0</v>
      </c>
      <c r="V4588" s="3" t="s">
        <v>148</v>
      </c>
      <c r="W4588" t="s">
        <v>65</v>
      </c>
    </row>
    <row r="4589" spans="1:23" x14ac:dyDescent="0.25">
      <c r="A4589">
        <v>4588</v>
      </c>
      <c r="B4589" t="s">
        <v>4</v>
      </c>
      <c r="C4589">
        <v>1</v>
      </c>
      <c r="D4589" t="s">
        <v>35</v>
      </c>
      <c r="E4589">
        <v>0.85</v>
      </c>
      <c r="F4589" t="s">
        <v>23</v>
      </c>
      <c r="G4589">
        <v>7.4999999999999997E-2</v>
      </c>
      <c r="Q4589">
        <v>2.7738945977399843E-2</v>
      </c>
      <c r="R4589">
        <v>649.73068267067106</v>
      </c>
      <c r="S4589">
        <v>20</v>
      </c>
      <c r="T4589">
        <v>0</v>
      </c>
      <c r="V4589" s="3" t="s">
        <v>148</v>
      </c>
      <c r="W4589" t="s">
        <v>65</v>
      </c>
    </row>
    <row r="4590" spans="1:23" x14ac:dyDescent="0.25">
      <c r="A4590">
        <v>4589</v>
      </c>
      <c r="B4590" t="s">
        <v>4</v>
      </c>
      <c r="C4590">
        <v>1</v>
      </c>
      <c r="D4590" t="s">
        <v>35</v>
      </c>
      <c r="E4590">
        <v>0.85</v>
      </c>
      <c r="F4590" t="s">
        <v>23</v>
      </c>
      <c r="G4590">
        <v>7.4999999999999997E-2</v>
      </c>
      <c r="Q4590">
        <v>2.0662784783389749E-2</v>
      </c>
      <c r="R4590">
        <v>599.95954577714917</v>
      </c>
      <c r="S4590">
        <v>20</v>
      </c>
      <c r="T4590">
        <v>0</v>
      </c>
      <c r="V4590" s="3" t="s">
        <v>148</v>
      </c>
      <c r="W4590" t="s">
        <v>65</v>
      </c>
    </row>
    <row r="4591" spans="1:23" x14ac:dyDescent="0.25">
      <c r="A4591">
        <v>4590</v>
      </c>
      <c r="B4591" t="s">
        <v>4</v>
      </c>
      <c r="C4591">
        <v>1</v>
      </c>
      <c r="D4591" t="s">
        <v>35</v>
      </c>
      <c r="E4591">
        <v>0.85</v>
      </c>
      <c r="F4591" t="s">
        <v>23</v>
      </c>
      <c r="G4591">
        <v>7.4999999999999997E-2</v>
      </c>
      <c r="Q4591">
        <v>1.7697296876133153E-2</v>
      </c>
      <c r="R4591">
        <v>549.74247491639119</v>
      </c>
      <c r="S4591">
        <v>20</v>
      </c>
      <c r="T4591">
        <v>0</v>
      </c>
      <c r="V4591" s="3" t="s">
        <v>148</v>
      </c>
      <c r="W4591" t="s">
        <v>65</v>
      </c>
    </row>
    <row r="4592" spans="1:23" x14ac:dyDescent="0.25">
      <c r="A4592">
        <v>4591</v>
      </c>
      <c r="B4592" t="s">
        <v>4</v>
      </c>
      <c r="C4592">
        <v>1</v>
      </c>
      <c r="D4592" t="s">
        <v>35</v>
      </c>
      <c r="E4592">
        <v>0.85</v>
      </c>
      <c r="F4592" t="s">
        <v>23</v>
      </c>
      <c r="G4592">
        <v>7.4999999999999997E-2</v>
      </c>
      <c r="Q4592">
        <v>1.2592264767346747E-2</v>
      </c>
      <c r="R4592">
        <v>500.09868007543002</v>
      </c>
      <c r="S4592">
        <v>20</v>
      </c>
      <c r="T4592">
        <v>0</v>
      </c>
      <c r="V4592" s="3" t="s">
        <v>148</v>
      </c>
      <c r="W4592" t="s">
        <v>65</v>
      </c>
    </row>
    <row r="4593" spans="1:23" x14ac:dyDescent="0.25">
      <c r="A4593">
        <v>4592</v>
      </c>
      <c r="B4593" t="s">
        <v>4</v>
      </c>
      <c r="C4593">
        <v>1</v>
      </c>
      <c r="D4593" t="s">
        <v>35</v>
      </c>
      <c r="E4593">
        <v>0.85</v>
      </c>
      <c r="F4593" t="s">
        <v>24</v>
      </c>
      <c r="G4593">
        <v>0.15</v>
      </c>
      <c r="Q4593">
        <v>3.4997954242354253E-2</v>
      </c>
      <c r="R4593">
        <v>799.36268526591107</v>
      </c>
      <c r="S4593">
        <v>0</v>
      </c>
      <c r="T4593">
        <v>4</v>
      </c>
      <c r="V4593" s="3" t="s">
        <v>148</v>
      </c>
      <c r="W4593" t="s">
        <v>65</v>
      </c>
    </row>
    <row r="4594" spans="1:23" x14ac:dyDescent="0.25">
      <c r="A4594">
        <v>4593</v>
      </c>
      <c r="B4594" t="s">
        <v>4</v>
      </c>
      <c r="C4594">
        <v>1</v>
      </c>
      <c r="D4594" t="s">
        <v>35</v>
      </c>
      <c r="E4594">
        <v>0.85</v>
      </c>
      <c r="F4594" t="s">
        <v>24</v>
      </c>
      <c r="G4594">
        <v>0.15</v>
      </c>
      <c r="Q4594">
        <v>2.9299079520838635E-2</v>
      </c>
      <c r="R4594">
        <v>749.44389027431521</v>
      </c>
      <c r="S4594">
        <v>0</v>
      </c>
      <c r="T4594">
        <v>4</v>
      </c>
      <c r="V4594" s="3" t="s">
        <v>148</v>
      </c>
      <c r="W4594" t="s">
        <v>65</v>
      </c>
    </row>
    <row r="4595" spans="1:23" x14ac:dyDescent="0.25">
      <c r="A4595">
        <v>4594</v>
      </c>
      <c r="B4595" t="s">
        <v>4</v>
      </c>
      <c r="C4595">
        <v>1</v>
      </c>
      <c r="D4595" t="s">
        <v>35</v>
      </c>
      <c r="E4595">
        <v>0.85</v>
      </c>
      <c r="F4595" t="s">
        <v>24</v>
      </c>
      <c r="G4595">
        <v>0.15</v>
      </c>
      <c r="Q4595">
        <v>2.3630198765545278E-2</v>
      </c>
      <c r="R4595">
        <v>699.33201581028186</v>
      </c>
      <c r="S4595">
        <v>0</v>
      </c>
      <c r="T4595">
        <v>4</v>
      </c>
      <c r="V4595" s="3" t="s">
        <v>148</v>
      </c>
      <c r="W4595" t="s">
        <v>65</v>
      </c>
    </row>
    <row r="4596" spans="1:23" x14ac:dyDescent="0.25">
      <c r="A4596">
        <v>4595</v>
      </c>
      <c r="B4596" t="s">
        <v>4</v>
      </c>
      <c r="C4596">
        <v>1</v>
      </c>
      <c r="D4596" t="s">
        <v>35</v>
      </c>
      <c r="E4596">
        <v>0.85</v>
      </c>
      <c r="F4596" t="s">
        <v>24</v>
      </c>
      <c r="G4596">
        <v>0.15</v>
      </c>
      <c r="Q4596">
        <v>1.9618256025414168E-2</v>
      </c>
      <c r="R4596">
        <v>649.73068267067106</v>
      </c>
      <c r="S4596">
        <v>0</v>
      </c>
      <c r="T4596">
        <v>4</v>
      </c>
      <c r="V4596" s="3" t="s">
        <v>148</v>
      </c>
      <c r="W4596" t="s">
        <v>65</v>
      </c>
    </row>
    <row r="4597" spans="1:23" x14ac:dyDescent="0.25">
      <c r="A4597">
        <v>4596</v>
      </c>
      <c r="B4597" t="s">
        <v>4</v>
      </c>
      <c r="C4597">
        <v>1</v>
      </c>
      <c r="D4597" t="s">
        <v>35</v>
      </c>
      <c r="E4597">
        <v>0.85</v>
      </c>
      <c r="F4597" t="s">
        <v>24</v>
      </c>
      <c r="G4597">
        <v>0.15</v>
      </c>
      <c r="Q4597">
        <v>1.6341386533327566E-2</v>
      </c>
      <c r="R4597">
        <v>599.95954577714917</v>
      </c>
      <c r="S4597">
        <v>0</v>
      </c>
      <c r="T4597">
        <v>4</v>
      </c>
      <c r="V4597" s="3" t="s">
        <v>148</v>
      </c>
      <c r="W4597" t="s">
        <v>65</v>
      </c>
    </row>
    <row r="4598" spans="1:23" x14ac:dyDescent="0.25">
      <c r="A4598">
        <v>4597</v>
      </c>
      <c r="B4598" t="s">
        <v>4</v>
      </c>
      <c r="C4598">
        <v>1</v>
      </c>
      <c r="D4598" t="s">
        <v>35</v>
      </c>
      <c r="E4598">
        <v>0.85</v>
      </c>
      <c r="F4598" t="s">
        <v>24</v>
      </c>
      <c r="G4598">
        <v>0.15</v>
      </c>
      <c r="Q4598">
        <v>1.2283094104214553E-2</v>
      </c>
      <c r="R4598">
        <v>549.74247491639119</v>
      </c>
      <c r="S4598">
        <v>0</v>
      </c>
      <c r="T4598">
        <v>4</v>
      </c>
      <c r="V4598" s="3" t="s">
        <v>148</v>
      </c>
      <c r="W4598" t="s">
        <v>65</v>
      </c>
    </row>
    <row r="4599" spans="1:23" x14ac:dyDescent="0.25">
      <c r="A4599">
        <v>4598</v>
      </c>
      <c r="B4599" t="s">
        <v>4</v>
      </c>
      <c r="C4599">
        <v>1</v>
      </c>
      <c r="D4599" t="s">
        <v>35</v>
      </c>
      <c r="E4599">
        <v>0.85</v>
      </c>
      <c r="F4599" t="s">
        <v>24</v>
      </c>
      <c r="G4599">
        <v>0.15</v>
      </c>
      <c r="Q4599">
        <v>9.018806460532448E-3</v>
      </c>
      <c r="R4599">
        <v>500.09868007543002</v>
      </c>
      <c r="S4599">
        <v>0</v>
      </c>
      <c r="T4599">
        <v>4</v>
      </c>
      <c r="V4599" s="3" t="s">
        <v>148</v>
      </c>
      <c r="W4599" t="s">
        <v>65</v>
      </c>
    </row>
    <row r="4600" spans="1:23" x14ac:dyDescent="0.25">
      <c r="A4600">
        <v>4599</v>
      </c>
      <c r="B4600" t="s">
        <v>4</v>
      </c>
      <c r="C4600">
        <v>1</v>
      </c>
      <c r="D4600" t="s">
        <v>35</v>
      </c>
      <c r="E4600">
        <v>0.85</v>
      </c>
      <c r="F4600" t="s">
        <v>24</v>
      </c>
      <c r="G4600">
        <v>0.15</v>
      </c>
      <c r="Q4600">
        <v>3.4757369223434413E-2</v>
      </c>
      <c r="R4600">
        <v>799.36268526591107</v>
      </c>
      <c r="S4600">
        <v>20</v>
      </c>
      <c r="T4600">
        <v>0</v>
      </c>
      <c r="V4600" s="3" t="s">
        <v>148</v>
      </c>
      <c r="W4600" t="s">
        <v>65</v>
      </c>
    </row>
    <row r="4601" spans="1:23" x14ac:dyDescent="0.25">
      <c r="A4601">
        <v>4600</v>
      </c>
      <c r="B4601" t="s">
        <v>4</v>
      </c>
      <c r="C4601">
        <v>1</v>
      </c>
      <c r="D4601" t="s">
        <v>35</v>
      </c>
      <c r="E4601">
        <v>0.85</v>
      </c>
      <c r="F4601" t="s">
        <v>24</v>
      </c>
      <c r="G4601">
        <v>0.15</v>
      </c>
      <c r="Q4601">
        <v>2.9438322006892462E-2</v>
      </c>
      <c r="R4601">
        <v>749.44389027431521</v>
      </c>
      <c r="S4601">
        <v>20</v>
      </c>
      <c r="T4601">
        <v>0</v>
      </c>
      <c r="V4601" s="3" t="s">
        <v>148</v>
      </c>
      <c r="W4601" t="s">
        <v>65</v>
      </c>
    </row>
    <row r="4602" spans="1:23" x14ac:dyDescent="0.25">
      <c r="A4602">
        <v>4601</v>
      </c>
      <c r="B4602" t="s">
        <v>4</v>
      </c>
      <c r="C4602">
        <v>1</v>
      </c>
      <c r="D4602" t="s">
        <v>35</v>
      </c>
      <c r="E4602">
        <v>0.85</v>
      </c>
      <c r="F4602" t="s">
        <v>24</v>
      </c>
      <c r="G4602">
        <v>0.15</v>
      </c>
      <c r="Q4602">
        <v>2.4954518969148392E-2</v>
      </c>
      <c r="R4602">
        <v>699.33201581028186</v>
      </c>
      <c r="S4602">
        <v>20</v>
      </c>
      <c r="T4602">
        <v>0</v>
      </c>
      <c r="V4602" s="3" t="s">
        <v>148</v>
      </c>
      <c r="W4602" t="s">
        <v>65</v>
      </c>
    </row>
    <row r="4603" spans="1:23" x14ac:dyDescent="0.25">
      <c r="A4603">
        <v>4602</v>
      </c>
      <c r="B4603" t="s">
        <v>4</v>
      </c>
      <c r="C4603">
        <v>1</v>
      </c>
      <c r="D4603" t="s">
        <v>35</v>
      </c>
      <c r="E4603">
        <v>0.85</v>
      </c>
      <c r="F4603" t="s">
        <v>24</v>
      </c>
      <c r="G4603">
        <v>0.15</v>
      </c>
      <c r="Q4603">
        <v>2.0390606248173977E-2</v>
      </c>
      <c r="R4603">
        <v>649.73068267067106</v>
      </c>
      <c r="S4603">
        <v>20</v>
      </c>
      <c r="T4603">
        <v>0</v>
      </c>
      <c r="V4603" s="3" t="s">
        <v>148</v>
      </c>
      <c r="W4603" t="s">
        <v>65</v>
      </c>
    </row>
    <row r="4604" spans="1:23" x14ac:dyDescent="0.25">
      <c r="A4604">
        <v>4603</v>
      </c>
      <c r="B4604" t="s">
        <v>4</v>
      </c>
      <c r="C4604">
        <v>1</v>
      </c>
      <c r="D4604" t="s">
        <v>35</v>
      </c>
      <c r="E4604">
        <v>0.85</v>
      </c>
      <c r="F4604" t="s">
        <v>24</v>
      </c>
      <c r="G4604">
        <v>0.15</v>
      </c>
      <c r="Q4604">
        <v>1.6243943742743735E-2</v>
      </c>
      <c r="R4604">
        <v>599.95954577714917</v>
      </c>
      <c r="S4604">
        <v>20</v>
      </c>
      <c r="T4604">
        <v>0</v>
      </c>
      <c r="V4604" s="3" t="s">
        <v>148</v>
      </c>
      <c r="W4604" t="s">
        <v>65</v>
      </c>
    </row>
    <row r="4605" spans="1:23" x14ac:dyDescent="0.25">
      <c r="A4605">
        <v>4604</v>
      </c>
      <c r="B4605" t="s">
        <v>4</v>
      </c>
      <c r="C4605">
        <v>1</v>
      </c>
      <c r="D4605" t="s">
        <v>35</v>
      </c>
      <c r="E4605">
        <v>0.85</v>
      </c>
      <c r="F4605" t="s">
        <v>24</v>
      </c>
      <c r="G4605">
        <v>0.15</v>
      </c>
      <c r="Q4605">
        <v>1.2989737265767801E-2</v>
      </c>
      <c r="R4605">
        <v>549.74247491639119</v>
      </c>
      <c r="S4605">
        <v>20</v>
      </c>
      <c r="T4605">
        <v>0</v>
      </c>
      <c r="V4605" s="3" t="s">
        <v>148</v>
      </c>
      <c r="W4605" t="s">
        <v>65</v>
      </c>
    </row>
    <row r="4606" spans="1:23" x14ac:dyDescent="0.25">
      <c r="A4606">
        <v>4605</v>
      </c>
      <c r="B4606" t="s">
        <v>4</v>
      </c>
      <c r="C4606">
        <v>1</v>
      </c>
      <c r="D4606" t="s">
        <v>35</v>
      </c>
      <c r="E4606">
        <v>0.85</v>
      </c>
      <c r="F4606" t="s">
        <v>24</v>
      </c>
      <c r="G4606">
        <v>0.15</v>
      </c>
      <c r="Q4606">
        <v>8.8772618259649397E-3</v>
      </c>
      <c r="R4606">
        <v>500.09868007543002</v>
      </c>
      <c r="S4606">
        <v>20</v>
      </c>
      <c r="T4606">
        <v>0</v>
      </c>
      <c r="V4606" s="3" t="s">
        <v>148</v>
      </c>
      <c r="W4606" t="s">
        <v>65</v>
      </c>
    </row>
    <row r="4607" spans="1:23" x14ac:dyDescent="0.25">
      <c r="A4607">
        <v>4606</v>
      </c>
      <c r="B4607" t="s">
        <v>4</v>
      </c>
      <c r="C4607">
        <v>1</v>
      </c>
      <c r="D4607" t="s">
        <v>35</v>
      </c>
      <c r="E4607">
        <v>0.9</v>
      </c>
      <c r="F4607" t="s">
        <v>1</v>
      </c>
      <c r="G4607">
        <v>0.05</v>
      </c>
      <c r="Q4607">
        <v>1.0477745892736701E-2</v>
      </c>
      <c r="R4607">
        <v>752.28089887640522</v>
      </c>
      <c r="S4607">
        <v>20</v>
      </c>
      <c r="T4607">
        <v>1.9</v>
      </c>
      <c r="U4607">
        <v>1.5</v>
      </c>
      <c r="V4607" s="3" t="s">
        <v>149</v>
      </c>
      <c r="W4607" t="s">
        <v>68</v>
      </c>
    </row>
    <row r="4608" spans="1:23" x14ac:dyDescent="0.25">
      <c r="A4608">
        <v>4607</v>
      </c>
      <c r="B4608" t="s">
        <v>4</v>
      </c>
      <c r="C4608">
        <v>1</v>
      </c>
      <c r="D4608" t="s">
        <v>35</v>
      </c>
      <c r="E4608">
        <v>0.9</v>
      </c>
      <c r="F4608" t="s">
        <v>1</v>
      </c>
      <c r="G4608">
        <v>0.05</v>
      </c>
      <c r="Q4608">
        <v>7.9766033513488706E-3</v>
      </c>
      <c r="R4608">
        <v>697.7446808510731</v>
      </c>
      <c r="S4608">
        <v>20</v>
      </c>
      <c r="T4608">
        <v>1.9</v>
      </c>
      <c r="U4608">
        <v>1.5</v>
      </c>
      <c r="V4608" s="3" t="s">
        <v>149</v>
      </c>
      <c r="W4608" t="s">
        <v>68</v>
      </c>
    </row>
    <row r="4609" spans="1:23" x14ac:dyDescent="0.25">
      <c r="A4609">
        <v>4608</v>
      </c>
      <c r="B4609" t="s">
        <v>4</v>
      </c>
      <c r="C4609">
        <v>1</v>
      </c>
      <c r="D4609" t="s">
        <v>35</v>
      </c>
      <c r="E4609">
        <v>0.9</v>
      </c>
      <c r="F4609" t="s">
        <v>1</v>
      </c>
      <c r="G4609">
        <v>0.05</v>
      </c>
      <c r="Q4609">
        <v>6.07250850288861E-3</v>
      </c>
      <c r="R4609">
        <v>648.71717171717603</v>
      </c>
      <c r="S4609">
        <v>20</v>
      </c>
      <c r="T4609">
        <v>1.9</v>
      </c>
      <c r="U4609">
        <v>1.5</v>
      </c>
      <c r="V4609" s="3" t="s">
        <v>149</v>
      </c>
      <c r="W4609" t="s">
        <v>68</v>
      </c>
    </row>
    <row r="4610" spans="1:23" x14ac:dyDescent="0.25">
      <c r="A4610">
        <v>4609</v>
      </c>
      <c r="B4610" t="s">
        <v>4</v>
      </c>
      <c r="C4610">
        <v>1</v>
      </c>
      <c r="D4610" t="s">
        <v>35</v>
      </c>
      <c r="E4610">
        <v>0.9</v>
      </c>
      <c r="F4610" t="s">
        <v>1</v>
      </c>
      <c r="G4610">
        <v>0.05</v>
      </c>
      <c r="Q4610">
        <v>4.6234822089512703E-3</v>
      </c>
      <c r="R4610">
        <v>600.20574162679782</v>
      </c>
      <c r="S4610">
        <v>20</v>
      </c>
      <c r="T4610">
        <v>1.9</v>
      </c>
      <c r="U4610">
        <v>1.5</v>
      </c>
      <c r="V4610" s="3" t="s">
        <v>149</v>
      </c>
      <c r="W4610" t="s">
        <v>68</v>
      </c>
    </row>
    <row r="4611" spans="1:23" x14ac:dyDescent="0.25">
      <c r="A4611">
        <v>4610</v>
      </c>
      <c r="B4611" t="s">
        <v>4</v>
      </c>
      <c r="C4611">
        <v>1</v>
      </c>
      <c r="D4611" t="s">
        <v>35</v>
      </c>
      <c r="E4611">
        <v>0.9</v>
      </c>
      <c r="F4611" t="s">
        <v>1</v>
      </c>
      <c r="G4611">
        <v>0.05</v>
      </c>
      <c r="Q4611">
        <v>3.2880038821303898E-3</v>
      </c>
      <c r="R4611">
        <v>549.07207207207455</v>
      </c>
      <c r="S4611">
        <v>20</v>
      </c>
      <c r="T4611">
        <v>1.9</v>
      </c>
      <c r="U4611">
        <v>1.5</v>
      </c>
      <c r="V4611" s="3" t="s">
        <v>149</v>
      </c>
      <c r="W4611" t="s">
        <v>68</v>
      </c>
    </row>
    <row r="4612" spans="1:23" x14ac:dyDescent="0.25">
      <c r="A4612">
        <v>4611</v>
      </c>
      <c r="B4612" t="s">
        <v>4</v>
      </c>
      <c r="C4612">
        <v>1</v>
      </c>
      <c r="D4612" t="s">
        <v>35</v>
      </c>
      <c r="E4612">
        <v>0.9</v>
      </c>
      <c r="F4612" t="s">
        <v>1</v>
      </c>
      <c r="G4612">
        <v>0.05</v>
      </c>
      <c r="Q4612">
        <v>2.33854847528481E-3</v>
      </c>
      <c r="R4612">
        <v>500.30508474576686</v>
      </c>
      <c r="S4612">
        <v>20</v>
      </c>
      <c r="T4612">
        <v>1.9</v>
      </c>
      <c r="U4612">
        <v>1.5</v>
      </c>
      <c r="V4612" s="3" t="s">
        <v>149</v>
      </c>
      <c r="W4612" t="s">
        <v>68</v>
      </c>
    </row>
    <row r="4613" spans="1:23" x14ac:dyDescent="0.25">
      <c r="A4613">
        <v>4612</v>
      </c>
      <c r="B4613" t="s">
        <v>4</v>
      </c>
      <c r="C4613">
        <v>1</v>
      </c>
      <c r="D4613" t="s">
        <v>35</v>
      </c>
      <c r="E4613">
        <v>0.9</v>
      </c>
      <c r="F4613" t="s">
        <v>1</v>
      </c>
      <c r="G4613">
        <v>0.05</v>
      </c>
      <c r="Q4613">
        <v>1.4018864498048301E-3</v>
      </c>
      <c r="R4613">
        <v>451.20634920635405</v>
      </c>
      <c r="S4613">
        <v>20</v>
      </c>
      <c r="T4613">
        <v>1.9</v>
      </c>
      <c r="U4613">
        <v>1.5</v>
      </c>
      <c r="V4613" s="3" t="s">
        <v>149</v>
      </c>
      <c r="W4613" t="s">
        <v>68</v>
      </c>
    </row>
    <row r="4614" spans="1:23" x14ac:dyDescent="0.25">
      <c r="A4614">
        <v>4613</v>
      </c>
      <c r="B4614" t="s">
        <v>4</v>
      </c>
      <c r="C4614">
        <v>1</v>
      </c>
      <c r="D4614" t="s">
        <v>35</v>
      </c>
      <c r="E4614">
        <v>0.9</v>
      </c>
      <c r="F4614" t="s">
        <v>1</v>
      </c>
      <c r="G4614">
        <v>0.05</v>
      </c>
      <c r="Q4614">
        <v>7.5861671355183398E-4</v>
      </c>
      <c r="R4614">
        <v>400.43173431734544</v>
      </c>
      <c r="S4614">
        <v>20</v>
      </c>
      <c r="T4614">
        <v>1.9</v>
      </c>
      <c r="U4614">
        <v>1.5</v>
      </c>
      <c r="V4614" s="3" t="s">
        <v>149</v>
      </c>
      <c r="W4614" t="s">
        <v>68</v>
      </c>
    </row>
    <row r="4615" spans="1:23" x14ac:dyDescent="0.25">
      <c r="A4615">
        <v>4614</v>
      </c>
      <c r="B4615" t="s">
        <v>4</v>
      </c>
      <c r="C4615">
        <v>1</v>
      </c>
      <c r="D4615" t="s">
        <v>35</v>
      </c>
      <c r="E4615">
        <v>0.9</v>
      </c>
      <c r="F4615" t="s">
        <v>1</v>
      </c>
      <c r="G4615">
        <v>0.05</v>
      </c>
      <c r="Q4615">
        <v>3.7057411725751498E-4</v>
      </c>
      <c r="R4615">
        <v>349.86689419795403</v>
      </c>
      <c r="S4615">
        <v>20</v>
      </c>
      <c r="T4615">
        <v>1.9</v>
      </c>
      <c r="U4615">
        <v>1.5</v>
      </c>
      <c r="V4615" s="3" t="s">
        <v>149</v>
      </c>
      <c r="W4615" t="s">
        <v>68</v>
      </c>
    </row>
    <row r="4616" spans="1:23" x14ac:dyDescent="0.25">
      <c r="A4616">
        <v>4615</v>
      </c>
      <c r="B4616" t="s">
        <v>4</v>
      </c>
      <c r="C4616">
        <v>1</v>
      </c>
      <c r="D4616" t="s">
        <v>35</v>
      </c>
      <c r="E4616">
        <v>0.9</v>
      </c>
      <c r="F4616" t="s">
        <v>1</v>
      </c>
      <c r="G4616">
        <v>0.05</v>
      </c>
      <c r="Q4616">
        <v>1.57925369619914E-4</v>
      </c>
      <c r="R4616">
        <v>299.10031347962445</v>
      </c>
      <c r="S4616">
        <v>20</v>
      </c>
      <c r="T4616">
        <v>1.9</v>
      </c>
      <c r="U4616">
        <v>1.5</v>
      </c>
      <c r="V4616" s="3" t="s">
        <v>149</v>
      </c>
      <c r="W4616" t="s">
        <v>68</v>
      </c>
    </row>
    <row r="4617" spans="1:23" x14ac:dyDescent="0.25">
      <c r="A4617">
        <v>4616</v>
      </c>
      <c r="B4617" t="s">
        <v>4</v>
      </c>
      <c r="C4617">
        <v>1</v>
      </c>
      <c r="D4617" t="s">
        <v>35</v>
      </c>
      <c r="E4617">
        <v>0.9</v>
      </c>
      <c r="F4617" t="s">
        <v>1</v>
      </c>
      <c r="G4617">
        <v>0.05</v>
      </c>
      <c r="Q4617">
        <v>4.46471515696475E-5</v>
      </c>
      <c r="R4617">
        <v>249.92263610315399</v>
      </c>
      <c r="S4617">
        <v>20</v>
      </c>
      <c r="T4617">
        <v>1.9</v>
      </c>
      <c r="U4617">
        <v>1.5</v>
      </c>
      <c r="V4617" s="3" t="s">
        <v>149</v>
      </c>
      <c r="W4617" t="s">
        <v>68</v>
      </c>
    </row>
    <row r="4618" spans="1:23" x14ac:dyDescent="0.25">
      <c r="A4618">
        <v>4617</v>
      </c>
      <c r="B4618" t="s">
        <v>4</v>
      </c>
      <c r="C4618">
        <v>1</v>
      </c>
      <c r="D4618" t="s">
        <v>35</v>
      </c>
      <c r="E4618">
        <v>0.9</v>
      </c>
      <c r="F4618" t="s">
        <v>1</v>
      </c>
      <c r="G4618">
        <v>0.05</v>
      </c>
      <c r="Q4618">
        <v>9.9415427921295298E-6</v>
      </c>
      <c r="R4618">
        <v>198.57622739018296</v>
      </c>
      <c r="S4618">
        <v>20</v>
      </c>
      <c r="T4618">
        <v>1.9</v>
      </c>
      <c r="U4618">
        <v>1.5</v>
      </c>
      <c r="V4618" s="3" t="s">
        <v>149</v>
      </c>
      <c r="W4618" t="s">
        <v>68</v>
      </c>
    </row>
    <row r="4619" spans="1:23" x14ac:dyDescent="0.25">
      <c r="A4619">
        <v>4618</v>
      </c>
      <c r="B4619" t="s">
        <v>4</v>
      </c>
      <c r="C4619">
        <v>1</v>
      </c>
      <c r="D4619" t="s">
        <v>35</v>
      </c>
      <c r="E4619">
        <v>0.9</v>
      </c>
      <c r="F4619" t="s">
        <v>1</v>
      </c>
      <c r="G4619">
        <v>0.05</v>
      </c>
      <c r="Q4619">
        <v>1.19622339857284E-6</v>
      </c>
      <c r="R4619">
        <v>149.45370370370426</v>
      </c>
      <c r="S4619">
        <v>20</v>
      </c>
      <c r="T4619">
        <v>1.9</v>
      </c>
      <c r="U4619">
        <v>1.5</v>
      </c>
      <c r="V4619" s="3" t="s">
        <v>149</v>
      </c>
      <c r="W4619" t="s">
        <v>68</v>
      </c>
    </row>
    <row r="4620" spans="1:23" x14ac:dyDescent="0.25">
      <c r="A4620">
        <v>4619</v>
      </c>
      <c r="B4620" t="s">
        <v>4</v>
      </c>
      <c r="C4620">
        <v>1</v>
      </c>
      <c r="D4620" t="s">
        <v>35</v>
      </c>
      <c r="E4620">
        <v>0.9</v>
      </c>
      <c r="F4620" t="s">
        <v>1</v>
      </c>
      <c r="G4620">
        <v>0.05</v>
      </c>
      <c r="Q4620">
        <v>6.2450947733154096E-3</v>
      </c>
      <c r="R4620">
        <v>752.28089887640522</v>
      </c>
      <c r="S4620">
        <v>0</v>
      </c>
      <c r="T4620">
        <v>1.9</v>
      </c>
      <c r="U4620">
        <v>1.5</v>
      </c>
      <c r="V4620" s="3" t="s">
        <v>149</v>
      </c>
      <c r="W4620" t="s">
        <v>65</v>
      </c>
    </row>
    <row r="4621" spans="1:23" x14ac:dyDescent="0.25">
      <c r="A4621">
        <v>4620</v>
      </c>
      <c r="B4621" t="s">
        <v>4</v>
      </c>
      <c r="C4621">
        <v>1</v>
      </c>
      <c r="D4621" t="s">
        <v>35</v>
      </c>
      <c r="E4621">
        <v>0.9</v>
      </c>
      <c r="F4621" t="s">
        <v>1</v>
      </c>
      <c r="G4621">
        <v>0.05</v>
      </c>
      <c r="Q4621">
        <v>5.6354599543735097E-3</v>
      </c>
      <c r="R4621">
        <v>697.7446808510731</v>
      </c>
      <c r="S4621">
        <v>0</v>
      </c>
      <c r="T4621">
        <v>1.9</v>
      </c>
      <c r="U4621">
        <v>1.5</v>
      </c>
      <c r="V4621" s="3" t="s">
        <v>149</v>
      </c>
      <c r="W4621" t="s">
        <v>65</v>
      </c>
    </row>
    <row r="4622" spans="1:23" x14ac:dyDescent="0.25">
      <c r="A4622">
        <v>4621</v>
      </c>
      <c r="B4622" t="s">
        <v>4</v>
      </c>
      <c r="C4622">
        <v>1</v>
      </c>
      <c r="D4622" t="s">
        <v>35</v>
      </c>
      <c r="E4622">
        <v>0.9</v>
      </c>
      <c r="F4622" t="s">
        <v>1</v>
      </c>
      <c r="G4622">
        <v>0.05</v>
      </c>
      <c r="Q4622">
        <v>5.2624694914305296E-3</v>
      </c>
      <c r="R4622">
        <v>648.71717171717603</v>
      </c>
      <c r="S4622">
        <v>0</v>
      </c>
      <c r="T4622">
        <v>1.9</v>
      </c>
      <c r="U4622">
        <v>1.5</v>
      </c>
      <c r="V4622" s="3" t="s">
        <v>149</v>
      </c>
      <c r="W4622" t="s">
        <v>65</v>
      </c>
    </row>
    <row r="4623" spans="1:23" x14ac:dyDescent="0.25">
      <c r="A4623">
        <v>4622</v>
      </c>
      <c r="B4623" t="s">
        <v>4</v>
      </c>
      <c r="C4623">
        <v>1</v>
      </c>
      <c r="D4623" t="s">
        <v>35</v>
      </c>
      <c r="E4623">
        <v>0.9</v>
      </c>
      <c r="F4623" t="s">
        <v>1</v>
      </c>
      <c r="G4623">
        <v>0.05</v>
      </c>
      <c r="Q4623">
        <v>4.4344539440087701E-3</v>
      </c>
      <c r="R4623">
        <v>600.20574162679782</v>
      </c>
      <c r="S4623">
        <v>0</v>
      </c>
      <c r="T4623">
        <v>1.9</v>
      </c>
      <c r="U4623">
        <v>1.5</v>
      </c>
      <c r="V4623" s="3" t="s">
        <v>149</v>
      </c>
      <c r="W4623" t="s">
        <v>65</v>
      </c>
    </row>
    <row r="4624" spans="1:23" x14ac:dyDescent="0.25">
      <c r="A4624">
        <v>4623</v>
      </c>
      <c r="B4624" t="s">
        <v>4</v>
      </c>
      <c r="C4624">
        <v>1</v>
      </c>
      <c r="D4624" t="s">
        <v>35</v>
      </c>
      <c r="E4624">
        <v>0.9</v>
      </c>
      <c r="F4624" t="s">
        <v>1</v>
      </c>
      <c r="G4624">
        <v>0.05</v>
      </c>
      <c r="Q4624">
        <v>3.4894013870640701E-3</v>
      </c>
      <c r="R4624">
        <v>549.07207207207455</v>
      </c>
      <c r="S4624">
        <v>0</v>
      </c>
      <c r="T4624">
        <v>1.9</v>
      </c>
      <c r="U4624">
        <v>1.5</v>
      </c>
      <c r="V4624" s="3" t="s">
        <v>149</v>
      </c>
      <c r="W4624" t="s">
        <v>65</v>
      </c>
    </row>
    <row r="4625" spans="1:23" x14ac:dyDescent="0.25">
      <c r="A4625">
        <v>4624</v>
      </c>
      <c r="B4625" t="s">
        <v>4</v>
      </c>
      <c r="C4625">
        <v>1</v>
      </c>
      <c r="D4625" t="s">
        <v>35</v>
      </c>
      <c r="E4625">
        <v>0.9</v>
      </c>
      <c r="F4625" t="s">
        <v>1</v>
      </c>
      <c r="G4625">
        <v>0.05</v>
      </c>
      <c r="Q4625">
        <v>2.47771896260292E-3</v>
      </c>
      <c r="R4625">
        <v>500.30508474576686</v>
      </c>
      <c r="S4625">
        <v>0</v>
      </c>
      <c r="T4625">
        <v>1.9</v>
      </c>
      <c r="U4625">
        <v>1.5</v>
      </c>
      <c r="V4625" s="3" t="s">
        <v>149</v>
      </c>
      <c r="W4625" t="s">
        <v>65</v>
      </c>
    </row>
    <row r="4626" spans="1:23" x14ac:dyDescent="0.25">
      <c r="A4626">
        <v>4625</v>
      </c>
      <c r="B4626" t="s">
        <v>4</v>
      </c>
      <c r="C4626">
        <v>1</v>
      </c>
      <c r="D4626" t="s">
        <v>35</v>
      </c>
      <c r="E4626">
        <v>0.9</v>
      </c>
      <c r="F4626" t="s">
        <v>1</v>
      </c>
      <c r="G4626">
        <v>0.05</v>
      </c>
      <c r="Q4626">
        <v>1.53417042350764E-3</v>
      </c>
      <c r="R4626">
        <v>451.20634920635405</v>
      </c>
      <c r="S4626">
        <v>0</v>
      </c>
      <c r="T4626">
        <v>1.9</v>
      </c>
      <c r="U4626">
        <v>1.5</v>
      </c>
      <c r="V4626" s="3" t="s">
        <v>149</v>
      </c>
      <c r="W4626" t="s">
        <v>65</v>
      </c>
    </row>
    <row r="4627" spans="1:23" x14ac:dyDescent="0.25">
      <c r="A4627">
        <v>4626</v>
      </c>
      <c r="B4627" t="s">
        <v>4</v>
      </c>
      <c r="C4627">
        <v>1</v>
      </c>
      <c r="D4627" t="s">
        <v>35</v>
      </c>
      <c r="E4627">
        <v>0.9</v>
      </c>
      <c r="F4627" t="s">
        <v>1</v>
      </c>
      <c r="G4627">
        <v>0.05</v>
      </c>
      <c r="Q4627">
        <v>8.8706489022537401E-4</v>
      </c>
      <c r="R4627">
        <v>400.43173431734544</v>
      </c>
      <c r="S4627">
        <v>0</v>
      </c>
      <c r="T4627">
        <v>1.9</v>
      </c>
      <c r="U4627">
        <v>1.5</v>
      </c>
      <c r="V4627" s="3" t="s">
        <v>149</v>
      </c>
      <c r="W4627" t="s">
        <v>65</v>
      </c>
    </row>
    <row r="4628" spans="1:23" x14ac:dyDescent="0.25">
      <c r="A4628">
        <v>4627</v>
      </c>
      <c r="B4628" t="s">
        <v>4</v>
      </c>
      <c r="C4628">
        <v>1</v>
      </c>
      <c r="D4628" t="s">
        <v>35</v>
      </c>
      <c r="E4628">
        <v>0.9</v>
      </c>
      <c r="F4628" t="s">
        <v>1</v>
      </c>
      <c r="G4628">
        <v>0.05</v>
      </c>
      <c r="Q4628">
        <v>4.3220295548239201E-4</v>
      </c>
      <c r="R4628">
        <v>349.86689419795403</v>
      </c>
      <c r="S4628">
        <v>0</v>
      </c>
      <c r="T4628">
        <v>1.9</v>
      </c>
      <c r="U4628">
        <v>1.5</v>
      </c>
      <c r="V4628" s="3" t="s">
        <v>149</v>
      </c>
      <c r="W4628" t="s">
        <v>65</v>
      </c>
    </row>
    <row r="4629" spans="1:23" x14ac:dyDescent="0.25">
      <c r="A4629">
        <v>4628</v>
      </c>
      <c r="B4629" t="s">
        <v>4</v>
      </c>
      <c r="C4629">
        <v>1</v>
      </c>
      <c r="D4629" t="s">
        <v>35</v>
      </c>
      <c r="E4629">
        <v>0.9</v>
      </c>
      <c r="F4629" t="s">
        <v>1</v>
      </c>
      <c r="G4629">
        <v>0.05</v>
      </c>
      <c r="Q4629">
        <v>1.7744780516520701E-4</v>
      </c>
      <c r="R4629">
        <v>299.10031347962445</v>
      </c>
      <c r="S4629">
        <v>0</v>
      </c>
      <c r="T4629">
        <v>1.9</v>
      </c>
      <c r="U4629">
        <v>1.5</v>
      </c>
      <c r="V4629" s="3" t="s">
        <v>149</v>
      </c>
      <c r="W4629" t="s">
        <v>65</v>
      </c>
    </row>
    <row r="4630" spans="1:23" x14ac:dyDescent="0.25">
      <c r="A4630">
        <v>4629</v>
      </c>
      <c r="B4630" t="s">
        <v>4</v>
      </c>
      <c r="C4630">
        <v>1</v>
      </c>
      <c r="D4630" t="s">
        <v>35</v>
      </c>
      <c r="E4630">
        <v>0.9</v>
      </c>
      <c r="F4630" t="s">
        <v>1</v>
      </c>
      <c r="G4630">
        <v>0.05</v>
      </c>
      <c r="Q4630">
        <v>5.7327672825315998E-5</v>
      </c>
      <c r="R4630">
        <v>249.92263610315399</v>
      </c>
      <c r="S4630">
        <v>0</v>
      </c>
      <c r="T4630">
        <v>1.9</v>
      </c>
      <c r="U4630">
        <v>1.5</v>
      </c>
      <c r="V4630" s="3" t="s">
        <v>149</v>
      </c>
      <c r="W4630" t="s">
        <v>65</v>
      </c>
    </row>
    <row r="4631" spans="1:23" x14ac:dyDescent="0.25">
      <c r="A4631">
        <v>4630</v>
      </c>
      <c r="B4631" t="s">
        <v>4</v>
      </c>
      <c r="C4631">
        <v>1</v>
      </c>
      <c r="D4631" t="s">
        <v>35</v>
      </c>
      <c r="E4631">
        <v>0.9</v>
      </c>
      <c r="F4631" t="s">
        <v>1</v>
      </c>
      <c r="G4631">
        <v>0.05</v>
      </c>
      <c r="Q4631">
        <v>1.22805927884343E-5</v>
      </c>
      <c r="R4631">
        <v>198.57622739018296</v>
      </c>
      <c r="S4631">
        <v>0</v>
      </c>
      <c r="T4631">
        <v>1.9</v>
      </c>
      <c r="U4631">
        <v>1.5</v>
      </c>
      <c r="V4631" s="3" t="s">
        <v>149</v>
      </c>
      <c r="W4631" t="s">
        <v>65</v>
      </c>
    </row>
    <row r="4632" spans="1:23" x14ac:dyDescent="0.25">
      <c r="A4632">
        <v>4631</v>
      </c>
      <c r="B4632" t="s">
        <v>4</v>
      </c>
      <c r="C4632">
        <v>1</v>
      </c>
      <c r="D4632" t="s">
        <v>35</v>
      </c>
      <c r="E4632">
        <v>0.9</v>
      </c>
      <c r="F4632" t="s">
        <v>1</v>
      </c>
      <c r="G4632">
        <v>0.05</v>
      </c>
      <c r="Q4632">
        <v>1.6289055790711201E-6</v>
      </c>
      <c r="R4632">
        <v>149.45370370370426</v>
      </c>
      <c r="S4632">
        <v>0</v>
      </c>
      <c r="T4632">
        <v>1.9</v>
      </c>
      <c r="U4632">
        <v>1.5</v>
      </c>
      <c r="V4632" s="3" t="s">
        <v>149</v>
      </c>
      <c r="W4632" t="s">
        <v>65</v>
      </c>
    </row>
    <row r="4633" spans="1:23" x14ac:dyDescent="0.25">
      <c r="A4633">
        <v>4632</v>
      </c>
      <c r="B4633" t="s">
        <v>4</v>
      </c>
      <c r="C4633">
        <v>1</v>
      </c>
      <c r="D4633" t="s">
        <v>35</v>
      </c>
      <c r="E4633">
        <v>0.9</v>
      </c>
      <c r="F4633" t="s">
        <v>11</v>
      </c>
      <c r="G4633">
        <v>0.05</v>
      </c>
      <c r="Q4633">
        <v>1.87523614661919E-2</v>
      </c>
      <c r="R4633">
        <v>752.28089887640522</v>
      </c>
      <c r="S4633">
        <v>20</v>
      </c>
      <c r="T4633">
        <v>1.9</v>
      </c>
      <c r="U4633">
        <v>1.4</v>
      </c>
      <c r="V4633" s="3" t="s">
        <v>149</v>
      </c>
      <c r="W4633" t="s">
        <v>68</v>
      </c>
    </row>
    <row r="4634" spans="1:23" x14ac:dyDescent="0.25">
      <c r="A4634">
        <v>4633</v>
      </c>
      <c r="B4634" t="s">
        <v>4</v>
      </c>
      <c r="C4634">
        <v>1</v>
      </c>
      <c r="D4634" t="s">
        <v>35</v>
      </c>
      <c r="E4634">
        <v>0.9</v>
      </c>
      <c r="F4634" t="s">
        <v>11</v>
      </c>
      <c r="G4634">
        <v>0.05</v>
      </c>
      <c r="Q4634">
        <v>1.24473133467669E-2</v>
      </c>
      <c r="R4634">
        <v>702.93582887701041</v>
      </c>
      <c r="S4634">
        <v>20</v>
      </c>
      <c r="T4634">
        <v>1.9</v>
      </c>
      <c r="U4634">
        <v>1.4</v>
      </c>
      <c r="V4634" s="3" t="s">
        <v>149</v>
      </c>
      <c r="W4634" t="s">
        <v>68</v>
      </c>
    </row>
    <row r="4635" spans="1:23" x14ac:dyDescent="0.25">
      <c r="A4635">
        <v>4634</v>
      </c>
      <c r="B4635" t="s">
        <v>4</v>
      </c>
      <c r="C4635">
        <v>1</v>
      </c>
      <c r="D4635" t="s">
        <v>35</v>
      </c>
      <c r="E4635">
        <v>0.9</v>
      </c>
      <c r="F4635" t="s">
        <v>11</v>
      </c>
      <c r="G4635">
        <v>0.05</v>
      </c>
      <c r="Q4635">
        <v>7.9859620010446098E-3</v>
      </c>
      <c r="R4635">
        <v>648.71717171717603</v>
      </c>
      <c r="S4635">
        <v>20</v>
      </c>
      <c r="T4635">
        <v>1.9</v>
      </c>
      <c r="U4635">
        <v>1.4</v>
      </c>
      <c r="V4635" s="3" t="s">
        <v>149</v>
      </c>
      <c r="W4635" t="s">
        <v>68</v>
      </c>
    </row>
    <row r="4636" spans="1:23" x14ac:dyDescent="0.25">
      <c r="A4636">
        <v>4635</v>
      </c>
      <c r="B4636" t="s">
        <v>4</v>
      </c>
      <c r="C4636">
        <v>1</v>
      </c>
      <c r="D4636" t="s">
        <v>35</v>
      </c>
      <c r="E4636">
        <v>0.9</v>
      </c>
      <c r="F4636" t="s">
        <v>11</v>
      </c>
      <c r="G4636">
        <v>0.05</v>
      </c>
      <c r="Q4636">
        <v>6.5113055501792002E-3</v>
      </c>
      <c r="R4636">
        <v>600.20574162679782</v>
      </c>
      <c r="S4636">
        <v>20</v>
      </c>
      <c r="T4636">
        <v>1.9</v>
      </c>
      <c r="U4636">
        <v>1.4</v>
      </c>
      <c r="V4636" s="3" t="s">
        <v>149</v>
      </c>
      <c r="W4636" t="s">
        <v>68</v>
      </c>
    </row>
    <row r="4637" spans="1:23" x14ac:dyDescent="0.25">
      <c r="A4637">
        <v>4636</v>
      </c>
      <c r="B4637" t="s">
        <v>4</v>
      </c>
      <c r="C4637">
        <v>1</v>
      </c>
      <c r="D4637" t="s">
        <v>35</v>
      </c>
      <c r="E4637">
        <v>0.9</v>
      </c>
      <c r="F4637" t="s">
        <v>11</v>
      </c>
      <c r="G4637">
        <v>0.05</v>
      </c>
      <c r="Q4637">
        <v>4.3240571914374302E-3</v>
      </c>
      <c r="R4637">
        <v>549.07207207207455</v>
      </c>
      <c r="S4637">
        <v>20</v>
      </c>
      <c r="T4637">
        <v>1.9</v>
      </c>
      <c r="U4637">
        <v>1.4</v>
      </c>
      <c r="V4637" s="3" t="s">
        <v>149</v>
      </c>
      <c r="W4637" t="s">
        <v>68</v>
      </c>
    </row>
    <row r="4638" spans="1:23" x14ac:dyDescent="0.25">
      <c r="A4638">
        <v>4637</v>
      </c>
      <c r="B4638" t="s">
        <v>4</v>
      </c>
      <c r="C4638">
        <v>1</v>
      </c>
      <c r="D4638" t="s">
        <v>35</v>
      </c>
      <c r="E4638">
        <v>0.9</v>
      </c>
      <c r="F4638" t="s">
        <v>11</v>
      </c>
      <c r="G4638">
        <v>0.05</v>
      </c>
      <c r="Q4638">
        <v>2.8718761540986802E-3</v>
      </c>
      <c r="R4638">
        <v>500.30508474576686</v>
      </c>
      <c r="S4638">
        <v>20</v>
      </c>
      <c r="T4638">
        <v>1.9</v>
      </c>
      <c r="U4638">
        <v>1.4</v>
      </c>
      <c r="V4638" s="3" t="s">
        <v>149</v>
      </c>
      <c r="W4638" t="s">
        <v>68</v>
      </c>
    </row>
    <row r="4639" spans="1:23" x14ac:dyDescent="0.25">
      <c r="A4639">
        <v>4638</v>
      </c>
      <c r="B4639" t="s">
        <v>4</v>
      </c>
      <c r="C4639">
        <v>1</v>
      </c>
      <c r="D4639" t="s">
        <v>35</v>
      </c>
      <c r="E4639">
        <v>0.9</v>
      </c>
      <c r="F4639" t="s">
        <v>11</v>
      </c>
      <c r="G4639">
        <v>0.05</v>
      </c>
      <c r="Q4639">
        <v>2.0433018843840699E-3</v>
      </c>
      <c r="R4639">
        <v>448.34387351778844</v>
      </c>
      <c r="S4639">
        <v>20</v>
      </c>
      <c r="T4639">
        <v>1.9</v>
      </c>
      <c r="U4639">
        <v>1.4</v>
      </c>
      <c r="V4639" s="3" t="s">
        <v>149</v>
      </c>
      <c r="W4639" t="s">
        <v>68</v>
      </c>
    </row>
    <row r="4640" spans="1:23" x14ac:dyDescent="0.25">
      <c r="A4640">
        <v>4639</v>
      </c>
      <c r="B4640" t="s">
        <v>4</v>
      </c>
      <c r="C4640">
        <v>1</v>
      </c>
      <c r="D4640" t="s">
        <v>35</v>
      </c>
      <c r="E4640">
        <v>0.9</v>
      </c>
      <c r="F4640" t="s">
        <v>11</v>
      </c>
      <c r="G4640">
        <v>0.05</v>
      </c>
      <c r="Q4640">
        <v>1.18408227801621E-3</v>
      </c>
      <c r="R4640">
        <v>397.95588235294554</v>
      </c>
      <c r="S4640">
        <v>20</v>
      </c>
      <c r="T4640">
        <v>1.9</v>
      </c>
      <c r="U4640">
        <v>1.4</v>
      </c>
      <c r="V4640" s="3" t="s">
        <v>149</v>
      </c>
      <c r="W4640" t="s">
        <v>68</v>
      </c>
    </row>
    <row r="4641" spans="1:23" x14ac:dyDescent="0.25">
      <c r="A4641">
        <v>4640</v>
      </c>
      <c r="B4641" t="s">
        <v>4</v>
      </c>
      <c r="C4641">
        <v>1</v>
      </c>
      <c r="D4641" t="s">
        <v>35</v>
      </c>
      <c r="E4641">
        <v>0.9</v>
      </c>
      <c r="F4641" t="s">
        <v>11</v>
      </c>
      <c r="G4641">
        <v>0.05</v>
      </c>
      <c r="Q4641">
        <v>5.7834053571128804E-4</v>
      </c>
      <c r="R4641">
        <v>349.86689419795403</v>
      </c>
      <c r="S4641">
        <v>20</v>
      </c>
      <c r="T4641">
        <v>1.9</v>
      </c>
      <c r="U4641">
        <v>1.4</v>
      </c>
      <c r="V4641" s="3" t="s">
        <v>149</v>
      </c>
      <c r="W4641" t="s">
        <v>68</v>
      </c>
    </row>
    <row r="4642" spans="1:23" x14ac:dyDescent="0.25">
      <c r="A4642">
        <v>4641</v>
      </c>
      <c r="B4642" t="s">
        <v>4</v>
      </c>
      <c r="C4642">
        <v>1</v>
      </c>
      <c r="D4642" t="s">
        <v>35</v>
      </c>
      <c r="E4642">
        <v>0.9</v>
      </c>
      <c r="F4642" t="s">
        <v>11</v>
      </c>
      <c r="G4642">
        <v>0.05</v>
      </c>
      <c r="Q4642">
        <v>2.3817192330714999E-4</v>
      </c>
      <c r="R4642">
        <v>299.10031347962445</v>
      </c>
      <c r="S4642">
        <v>20</v>
      </c>
      <c r="T4642">
        <v>1.9</v>
      </c>
      <c r="U4642">
        <v>1.4</v>
      </c>
      <c r="V4642" s="3" t="s">
        <v>149</v>
      </c>
      <c r="W4642" t="s">
        <v>68</v>
      </c>
    </row>
    <row r="4643" spans="1:23" x14ac:dyDescent="0.25">
      <c r="A4643">
        <v>4642</v>
      </c>
      <c r="B4643" t="s">
        <v>4</v>
      </c>
      <c r="C4643">
        <v>1</v>
      </c>
      <c r="D4643" t="s">
        <v>35</v>
      </c>
      <c r="E4643">
        <v>0.9</v>
      </c>
      <c r="F4643" t="s">
        <v>11</v>
      </c>
      <c r="G4643">
        <v>0.05</v>
      </c>
      <c r="Q4643">
        <v>7.9906454426450005E-5</v>
      </c>
      <c r="R4643">
        <v>249.92263610315399</v>
      </c>
      <c r="S4643">
        <v>20</v>
      </c>
      <c r="T4643">
        <v>1.9</v>
      </c>
      <c r="U4643">
        <v>1.4</v>
      </c>
      <c r="V4643" s="3" t="s">
        <v>149</v>
      </c>
      <c r="W4643" t="s">
        <v>68</v>
      </c>
    </row>
    <row r="4644" spans="1:23" x14ac:dyDescent="0.25">
      <c r="A4644">
        <v>4643</v>
      </c>
      <c r="B4644" t="s">
        <v>4</v>
      </c>
      <c r="C4644">
        <v>1</v>
      </c>
      <c r="D4644" t="s">
        <v>35</v>
      </c>
      <c r="E4644">
        <v>0.9</v>
      </c>
      <c r="F4644" t="s">
        <v>11</v>
      </c>
      <c r="G4644">
        <v>0.05</v>
      </c>
      <c r="Q4644">
        <v>2.2608939169731101E-5</v>
      </c>
      <c r="R4644">
        <v>199.79792746114106</v>
      </c>
      <c r="S4644">
        <v>20</v>
      </c>
      <c r="T4644">
        <v>1.9</v>
      </c>
      <c r="U4644">
        <v>1.4</v>
      </c>
      <c r="V4644" s="3" t="s">
        <v>149</v>
      </c>
      <c r="W4644" t="s">
        <v>68</v>
      </c>
    </row>
    <row r="4645" spans="1:23" x14ac:dyDescent="0.25">
      <c r="A4645">
        <v>4644</v>
      </c>
      <c r="B4645" t="s">
        <v>4</v>
      </c>
      <c r="C4645">
        <v>1</v>
      </c>
      <c r="D4645" t="s">
        <v>35</v>
      </c>
      <c r="E4645">
        <v>0.9</v>
      </c>
      <c r="F4645" t="s">
        <v>11</v>
      </c>
      <c r="G4645">
        <v>0.05</v>
      </c>
      <c r="Q4645">
        <v>4.1027717263204597E-6</v>
      </c>
      <c r="R4645">
        <v>150.43387470997828</v>
      </c>
      <c r="S4645">
        <v>20</v>
      </c>
      <c r="T4645">
        <v>1.9</v>
      </c>
      <c r="U4645">
        <v>1.4</v>
      </c>
      <c r="V4645" s="3" t="s">
        <v>149</v>
      </c>
      <c r="W4645" t="s">
        <v>68</v>
      </c>
    </row>
    <row r="4646" spans="1:23" x14ac:dyDescent="0.25">
      <c r="A4646">
        <v>4645</v>
      </c>
      <c r="B4646" t="s">
        <v>4</v>
      </c>
      <c r="C4646">
        <v>1</v>
      </c>
      <c r="D4646" t="s">
        <v>35</v>
      </c>
      <c r="E4646">
        <v>0.9</v>
      </c>
      <c r="F4646" t="s">
        <v>11</v>
      </c>
      <c r="G4646">
        <v>0.05</v>
      </c>
      <c r="Q4646">
        <v>1.3264063120838899E-2</v>
      </c>
      <c r="R4646">
        <v>752.28089887640522</v>
      </c>
      <c r="S4646">
        <v>0</v>
      </c>
      <c r="T4646">
        <v>1.9</v>
      </c>
      <c r="U4646">
        <v>1.4</v>
      </c>
      <c r="V4646" s="3" t="s">
        <v>149</v>
      </c>
      <c r="W4646" t="s">
        <v>65</v>
      </c>
    </row>
    <row r="4647" spans="1:23" x14ac:dyDescent="0.25">
      <c r="A4647">
        <v>4646</v>
      </c>
      <c r="B4647" t="s">
        <v>4</v>
      </c>
      <c r="C4647">
        <v>1</v>
      </c>
      <c r="D4647" t="s">
        <v>35</v>
      </c>
      <c r="E4647">
        <v>0.9</v>
      </c>
      <c r="F4647" t="s">
        <v>11</v>
      </c>
      <c r="G4647">
        <v>0.05</v>
      </c>
      <c r="Q4647">
        <v>1.2386163342648301E-2</v>
      </c>
      <c r="R4647">
        <v>702.93582887701041</v>
      </c>
      <c r="S4647">
        <v>0</v>
      </c>
      <c r="T4647">
        <v>1.9</v>
      </c>
      <c r="U4647">
        <v>1.4</v>
      </c>
      <c r="V4647" s="3" t="s">
        <v>149</v>
      </c>
      <c r="W4647" t="s">
        <v>65</v>
      </c>
    </row>
    <row r="4648" spans="1:23" x14ac:dyDescent="0.25">
      <c r="A4648">
        <v>4647</v>
      </c>
      <c r="B4648" t="s">
        <v>4</v>
      </c>
      <c r="C4648">
        <v>1</v>
      </c>
      <c r="D4648" t="s">
        <v>35</v>
      </c>
      <c r="E4648">
        <v>0.9</v>
      </c>
      <c r="F4648" t="s">
        <v>11</v>
      </c>
      <c r="G4648">
        <v>0.05</v>
      </c>
      <c r="Q4648">
        <v>1.08008329478449E-2</v>
      </c>
      <c r="R4648">
        <v>648.71717171717603</v>
      </c>
      <c r="S4648">
        <v>0</v>
      </c>
      <c r="T4648">
        <v>1.9</v>
      </c>
      <c r="U4648">
        <v>1.4</v>
      </c>
      <c r="V4648" s="3" t="s">
        <v>149</v>
      </c>
      <c r="W4648" t="s">
        <v>65</v>
      </c>
    </row>
    <row r="4649" spans="1:23" x14ac:dyDescent="0.25">
      <c r="A4649">
        <v>4648</v>
      </c>
      <c r="B4649" t="s">
        <v>4</v>
      </c>
      <c r="C4649">
        <v>1</v>
      </c>
      <c r="D4649" t="s">
        <v>35</v>
      </c>
      <c r="E4649">
        <v>0.9</v>
      </c>
      <c r="F4649" t="s">
        <v>11</v>
      </c>
      <c r="G4649">
        <v>0.05</v>
      </c>
      <c r="Q4649">
        <v>9.7464752354982694E-3</v>
      </c>
      <c r="R4649">
        <v>600.20574162679782</v>
      </c>
      <c r="S4649">
        <v>0</v>
      </c>
      <c r="T4649">
        <v>1.9</v>
      </c>
      <c r="U4649">
        <v>1.4</v>
      </c>
      <c r="V4649" s="3" t="s">
        <v>149</v>
      </c>
      <c r="W4649" t="s">
        <v>65</v>
      </c>
    </row>
    <row r="4650" spans="1:23" x14ac:dyDescent="0.25">
      <c r="A4650">
        <v>4649</v>
      </c>
      <c r="B4650" t="s">
        <v>4</v>
      </c>
      <c r="C4650">
        <v>1</v>
      </c>
      <c r="D4650" t="s">
        <v>35</v>
      </c>
      <c r="E4650">
        <v>0.9</v>
      </c>
      <c r="F4650" t="s">
        <v>11</v>
      </c>
      <c r="G4650">
        <v>0.05</v>
      </c>
      <c r="Q4650">
        <v>7.9364859688836296E-3</v>
      </c>
      <c r="R4650">
        <v>549.07207207207455</v>
      </c>
      <c r="S4650">
        <v>0</v>
      </c>
      <c r="T4650">
        <v>1.9</v>
      </c>
      <c r="U4650">
        <v>1.4</v>
      </c>
      <c r="V4650" s="3" t="s">
        <v>149</v>
      </c>
      <c r="W4650" t="s">
        <v>65</v>
      </c>
    </row>
    <row r="4651" spans="1:23" x14ac:dyDescent="0.25">
      <c r="A4651">
        <v>4650</v>
      </c>
      <c r="B4651" t="s">
        <v>4</v>
      </c>
      <c r="C4651">
        <v>1</v>
      </c>
      <c r="D4651" t="s">
        <v>35</v>
      </c>
      <c r="E4651">
        <v>0.9</v>
      </c>
      <c r="F4651" t="s">
        <v>11</v>
      </c>
      <c r="G4651">
        <v>0.05</v>
      </c>
      <c r="Q4651">
        <v>5.6354599543735097E-3</v>
      </c>
      <c r="R4651">
        <v>500.30508474576686</v>
      </c>
      <c r="S4651">
        <v>0</v>
      </c>
      <c r="T4651">
        <v>1.9</v>
      </c>
      <c r="U4651">
        <v>1.4</v>
      </c>
      <c r="V4651" s="3" t="s">
        <v>149</v>
      </c>
      <c r="W4651" t="s">
        <v>65</v>
      </c>
    </row>
    <row r="4652" spans="1:23" x14ac:dyDescent="0.25">
      <c r="A4652">
        <v>4651</v>
      </c>
      <c r="B4652" t="s">
        <v>4</v>
      </c>
      <c r="C4652">
        <v>1</v>
      </c>
      <c r="D4652" t="s">
        <v>35</v>
      </c>
      <c r="E4652">
        <v>0.9</v>
      </c>
      <c r="F4652" t="s">
        <v>11</v>
      </c>
      <c r="G4652">
        <v>0.05</v>
      </c>
      <c r="Q4652">
        <v>4.0015705970957204E-3</v>
      </c>
      <c r="R4652">
        <v>448.34387351778844</v>
      </c>
      <c r="S4652">
        <v>0</v>
      </c>
      <c r="T4652">
        <v>1.9</v>
      </c>
      <c r="U4652">
        <v>1.4</v>
      </c>
      <c r="V4652" s="3" t="s">
        <v>149</v>
      </c>
      <c r="W4652" t="s">
        <v>65</v>
      </c>
    </row>
    <row r="4653" spans="1:23" x14ac:dyDescent="0.25">
      <c r="A4653">
        <v>4652</v>
      </c>
      <c r="B4653" t="s">
        <v>4</v>
      </c>
      <c r="C4653">
        <v>1</v>
      </c>
      <c r="D4653" t="s">
        <v>35</v>
      </c>
      <c r="E4653">
        <v>0.9</v>
      </c>
      <c r="F4653" t="s">
        <v>11</v>
      </c>
      <c r="G4653">
        <v>0.05</v>
      </c>
      <c r="Q4653">
        <v>2.47771896260292E-3</v>
      </c>
      <c r="R4653">
        <v>397.95588235294554</v>
      </c>
      <c r="S4653">
        <v>0</v>
      </c>
      <c r="T4653">
        <v>1.9</v>
      </c>
      <c r="U4653">
        <v>1.4</v>
      </c>
      <c r="V4653" s="3" t="s">
        <v>149</v>
      </c>
      <c r="W4653" t="s">
        <v>65</v>
      </c>
    </row>
    <row r="4654" spans="1:23" x14ac:dyDescent="0.25">
      <c r="A4654">
        <v>4653</v>
      </c>
      <c r="B4654" t="s">
        <v>4</v>
      </c>
      <c r="C4654">
        <v>1</v>
      </c>
      <c r="D4654" t="s">
        <v>35</v>
      </c>
      <c r="E4654">
        <v>0.9</v>
      </c>
      <c r="F4654" t="s">
        <v>11</v>
      </c>
      <c r="G4654">
        <v>0.05</v>
      </c>
      <c r="Q4654">
        <v>1.3378088112866501E-3</v>
      </c>
      <c r="R4654">
        <v>349.86689419795403</v>
      </c>
      <c r="S4654">
        <v>0</v>
      </c>
      <c r="T4654">
        <v>1.9</v>
      </c>
      <c r="U4654">
        <v>1.4</v>
      </c>
      <c r="V4654" s="3" t="s">
        <v>149</v>
      </c>
      <c r="W4654" t="s">
        <v>65</v>
      </c>
    </row>
    <row r="4655" spans="1:23" x14ac:dyDescent="0.25">
      <c r="A4655">
        <v>4654</v>
      </c>
      <c r="B4655" t="s">
        <v>4</v>
      </c>
      <c r="C4655">
        <v>1</v>
      </c>
      <c r="D4655" t="s">
        <v>35</v>
      </c>
      <c r="E4655">
        <v>0.9</v>
      </c>
      <c r="F4655" t="s">
        <v>11</v>
      </c>
      <c r="G4655">
        <v>0.05</v>
      </c>
      <c r="Q4655">
        <v>5.1290528575793004E-4</v>
      </c>
      <c r="R4655">
        <v>299.10031347962445</v>
      </c>
      <c r="S4655">
        <v>0</v>
      </c>
      <c r="T4655">
        <v>1.9</v>
      </c>
      <c r="U4655">
        <v>1.4</v>
      </c>
      <c r="V4655" s="3" t="s">
        <v>149</v>
      </c>
      <c r="W4655" t="s">
        <v>65</v>
      </c>
    </row>
    <row r="4656" spans="1:23" x14ac:dyDescent="0.25">
      <c r="A4656">
        <v>4655</v>
      </c>
      <c r="B4656" t="s">
        <v>4</v>
      </c>
      <c r="C4656">
        <v>1</v>
      </c>
      <c r="D4656" t="s">
        <v>35</v>
      </c>
      <c r="E4656">
        <v>0.9</v>
      </c>
      <c r="F4656" t="s">
        <v>11</v>
      </c>
      <c r="G4656">
        <v>0.05</v>
      </c>
      <c r="Q4656">
        <v>1.9664381781535001E-4</v>
      </c>
      <c r="R4656">
        <v>249.92263610315399</v>
      </c>
      <c r="S4656">
        <v>0</v>
      </c>
      <c r="T4656">
        <v>1.9</v>
      </c>
      <c r="U4656">
        <v>1.4</v>
      </c>
      <c r="V4656" s="3" t="s">
        <v>149</v>
      </c>
      <c r="W4656" t="s">
        <v>65</v>
      </c>
    </row>
    <row r="4657" spans="1:23" x14ac:dyDescent="0.25">
      <c r="A4657">
        <v>4656</v>
      </c>
      <c r="B4657" t="s">
        <v>4</v>
      </c>
      <c r="C4657">
        <v>1</v>
      </c>
      <c r="D4657" t="s">
        <v>35</v>
      </c>
      <c r="E4657">
        <v>0.9</v>
      </c>
      <c r="F4657" t="s">
        <v>11</v>
      </c>
      <c r="G4657">
        <v>0.05</v>
      </c>
      <c r="Q4657">
        <v>5.3533364037802701E-5</v>
      </c>
      <c r="R4657">
        <v>199.79792746114106</v>
      </c>
      <c r="S4657">
        <v>0</v>
      </c>
      <c r="T4657">
        <v>1.9</v>
      </c>
      <c r="U4657">
        <v>1.4</v>
      </c>
      <c r="V4657" s="3" t="s">
        <v>149</v>
      </c>
      <c r="W4657" t="s">
        <v>65</v>
      </c>
    </row>
    <row r="4658" spans="1:23" x14ac:dyDescent="0.25">
      <c r="A4658">
        <v>4657</v>
      </c>
      <c r="B4658" t="s">
        <v>4</v>
      </c>
      <c r="C4658">
        <v>1</v>
      </c>
      <c r="D4658" t="s">
        <v>35</v>
      </c>
      <c r="E4658">
        <v>0.9</v>
      </c>
      <c r="F4658" t="s">
        <v>11</v>
      </c>
      <c r="G4658">
        <v>0.05</v>
      </c>
      <c r="Q4658">
        <v>9.3381366100321305E-6</v>
      </c>
      <c r="R4658">
        <v>150.43387470997828</v>
      </c>
      <c r="S4658">
        <v>0</v>
      </c>
      <c r="T4658">
        <v>1.9</v>
      </c>
      <c r="U4658">
        <v>1.4</v>
      </c>
      <c r="V4658" s="3" t="s">
        <v>149</v>
      </c>
      <c r="W4658" t="s">
        <v>65</v>
      </c>
    </row>
    <row r="4659" spans="1:23" x14ac:dyDescent="0.25">
      <c r="A4659">
        <v>4658</v>
      </c>
      <c r="B4659" t="s">
        <v>4</v>
      </c>
      <c r="C4659">
        <v>1</v>
      </c>
      <c r="D4659" t="s">
        <v>35</v>
      </c>
      <c r="E4659">
        <v>0.9</v>
      </c>
      <c r="F4659" t="s">
        <v>21</v>
      </c>
      <c r="G4659">
        <v>0.05</v>
      </c>
      <c r="Q4659">
        <v>2.73290628249468E-2</v>
      </c>
      <c r="R4659">
        <v>752.28089887640522</v>
      </c>
      <c r="S4659">
        <v>20</v>
      </c>
      <c r="T4659">
        <v>1.9</v>
      </c>
      <c r="U4659">
        <v>1.3</v>
      </c>
      <c r="V4659" s="3" t="s">
        <v>149</v>
      </c>
      <c r="W4659" t="s">
        <v>68</v>
      </c>
    </row>
    <row r="4660" spans="1:23" x14ac:dyDescent="0.25">
      <c r="A4660">
        <v>4659</v>
      </c>
      <c r="B4660" t="s">
        <v>4</v>
      </c>
      <c r="C4660">
        <v>1</v>
      </c>
      <c r="D4660" t="s">
        <v>35</v>
      </c>
      <c r="E4660">
        <v>0.9</v>
      </c>
      <c r="F4660" t="s">
        <v>21</v>
      </c>
      <c r="G4660">
        <v>0.05</v>
      </c>
      <c r="Q4660">
        <v>2.1527511909404998E-2</v>
      </c>
      <c r="R4660">
        <v>702.93582887701041</v>
      </c>
      <c r="S4660">
        <v>20</v>
      </c>
      <c r="T4660">
        <v>1.9</v>
      </c>
      <c r="U4660">
        <v>1.3</v>
      </c>
      <c r="V4660" s="3" t="s">
        <v>149</v>
      </c>
      <c r="W4660" t="s">
        <v>68</v>
      </c>
    </row>
    <row r="4661" spans="1:23" x14ac:dyDescent="0.25">
      <c r="A4661">
        <v>4660</v>
      </c>
      <c r="B4661" t="s">
        <v>4</v>
      </c>
      <c r="C4661">
        <v>1</v>
      </c>
      <c r="D4661" t="s">
        <v>35</v>
      </c>
      <c r="E4661">
        <v>0.9</v>
      </c>
      <c r="F4661" t="s">
        <v>21</v>
      </c>
      <c r="G4661">
        <v>0.05</v>
      </c>
      <c r="Q4661">
        <v>1.6390601720652102E-2</v>
      </c>
      <c r="R4661">
        <v>648.71717171717603</v>
      </c>
      <c r="S4661">
        <v>20</v>
      </c>
      <c r="T4661">
        <v>1.9</v>
      </c>
      <c r="U4661">
        <v>1.3</v>
      </c>
      <c r="V4661" s="3" t="s">
        <v>149</v>
      </c>
      <c r="W4661" t="s">
        <v>68</v>
      </c>
    </row>
    <row r="4662" spans="1:23" x14ac:dyDescent="0.25">
      <c r="A4662">
        <v>4661</v>
      </c>
      <c r="B4662" t="s">
        <v>4</v>
      </c>
      <c r="C4662">
        <v>1</v>
      </c>
      <c r="D4662" t="s">
        <v>35</v>
      </c>
      <c r="E4662">
        <v>0.9</v>
      </c>
      <c r="F4662" t="s">
        <v>21</v>
      </c>
      <c r="G4662">
        <v>0.05</v>
      </c>
      <c r="Q4662">
        <v>1.2059410206353999E-2</v>
      </c>
      <c r="R4662">
        <v>600.20574162679782</v>
      </c>
      <c r="S4662">
        <v>20</v>
      </c>
      <c r="T4662">
        <v>1.9</v>
      </c>
      <c r="U4662">
        <v>1.3</v>
      </c>
      <c r="V4662" s="3" t="s">
        <v>149</v>
      </c>
      <c r="W4662" t="s">
        <v>68</v>
      </c>
    </row>
    <row r="4663" spans="1:23" x14ac:dyDescent="0.25">
      <c r="A4663">
        <v>4662</v>
      </c>
      <c r="B4663" t="s">
        <v>4</v>
      </c>
      <c r="C4663">
        <v>1</v>
      </c>
      <c r="D4663" t="s">
        <v>35</v>
      </c>
      <c r="E4663">
        <v>0.9</v>
      </c>
      <c r="F4663" t="s">
        <v>21</v>
      </c>
      <c r="G4663">
        <v>0.05</v>
      </c>
      <c r="Q4663">
        <v>8.8737699009143294E-3</v>
      </c>
      <c r="R4663">
        <v>552.79185520362603</v>
      </c>
      <c r="S4663">
        <v>20</v>
      </c>
      <c r="T4663">
        <v>1.9</v>
      </c>
      <c r="U4663">
        <v>1.3</v>
      </c>
      <c r="V4663" s="3" t="s">
        <v>149</v>
      </c>
      <c r="W4663" t="s">
        <v>68</v>
      </c>
    </row>
    <row r="4664" spans="1:23" x14ac:dyDescent="0.25">
      <c r="A4664">
        <v>4663</v>
      </c>
      <c r="B4664" t="s">
        <v>4</v>
      </c>
      <c r="C4664">
        <v>1</v>
      </c>
      <c r="D4664" t="s">
        <v>35</v>
      </c>
      <c r="E4664">
        <v>0.9</v>
      </c>
      <c r="F4664" t="s">
        <v>21</v>
      </c>
      <c r="G4664">
        <v>0.05</v>
      </c>
      <c r="Q4664">
        <v>6.3120894181701998E-3</v>
      </c>
      <c r="R4664">
        <v>500.30508474576686</v>
      </c>
      <c r="S4664">
        <v>20</v>
      </c>
      <c r="T4664">
        <v>1.9</v>
      </c>
      <c r="U4664">
        <v>1.3</v>
      </c>
      <c r="V4664" s="3" t="s">
        <v>149</v>
      </c>
      <c r="W4664" t="s">
        <v>68</v>
      </c>
    </row>
    <row r="4665" spans="1:23" x14ac:dyDescent="0.25">
      <c r="A4665">
        <v>4664</v>
      </c>
      <c r="B4665" t="s">
        <v>4</v>
      </c>
      <c r="C4665">
        <v>1</v>
      </c>
      <c r="D4665" t="s">
        <v>35</v>
      </c>
      <c r="E4665">
        <v>0.9</v>
      </c>
      <c r="F4665" t="s">
        <v>21</v>
      </c>
      <c r="G4665">
        <v>0.05</v>
      </c>
      <c r="Q4665">
        <v>4.1937273652963101E-3</v>
      </c>
      <c r="R4665">
        <v>448.34387351778844</v>
      </c>
      <c r="S4665">
        <v>20</v>
      </c>
      <c r="T4665">
        <v>1.9</v>
      </c>
      <c r="U4665">
        <v>1.3</v>
      </c>
      <c r="V4665" s="3" t="s">
        <v>149</v>
      </c>
      <c r="W4665" t="s">
        <v>68</v>
      </c>
    </row>
    <row r="4666" spans="1:23" x14ac:dyDescent="0.25">
      <c r="A4666">
        <v>4665</v>
      </c>
      <c r="B4666" t="s">
        <v>4</v>
      </c>
      <c r="C4666">
        <v>1</v>
      </c>
      <c r="D4666" t="s">
        <v>35</v>
      </c>
      <c r="E4666">
        <v>0.9</v>
      </c>
      <c r="F4666" t="s">
        <v>21</v>
      </c>
      <c r="G4666">
        <v>0.05</v>
      </c>
      <c r="Q4666">
        <v>2.6021863344414301E-3</v>
      </c>
      <c r="R4666">
        <v>400.43173431734544</v>
      </c>
      <c r="S4666">
        <v>20</v>
      </c>
      <c r="T4666">
        <v>1.9</v>
      </c>
      <c r="U4666">
        <v>1.3</v>
      </c>
      <c r="V4666" s="3" t="s">
        <v>149</v>
      </c>
      <c r="W4666" t="s">
        <v>68</v>
      </c>
    </row>
    <row r="4667" spans="1:23" x14ac:dyDescent="0.25">
      <c r="A4667">
        <v>4666</v>
      </c>
      <c r="B4667" t="s">
        <v>4</v>
      </c>
      <c r="C4667">
        <v>1</v>
      </c>
      <c r="D4667" t="s">
        <v>35</v>
      </c>
      <c r="E4667">
        <v>0.9</v>
      </c>
      <c r="F4667" t="s">
        <v>21</v>
      </c>
      <c r="G4667">
        <v>0.05</v>
      </c>
      <c r="Q4667">
        <v>1.4086423248626299E-3</v>
      </c>
      <c r="R4667">
        <v>349.86689419795403</v>
      </c>
      <c r="S4667">
        <v>20</v>
      </c>
      <c r="T4667">
        <v>1.9</v>
      </c>
      <c r="U4667">
        <v>1.3</v>
      </c>
      <c r="V4667" s="3" t="s">
        <v>149</v>
      </c>
      <c r="W4667" t="s">
        <v>68</v>
      </c>
    </row>
    <row r="4668" spans="1:23" x14ac:dyDescent="0.25">
      <c r="A4668">
        <v>4667</v>
      </c>
      <c r="B4668" t="s">
        <v>4</v>
      </c>
      <c r="C4668">
        <v>1</v>
      </c>
      <c r="D4668" t="s">
        <v>35</v>
      </c>
      <c r="E4668">
        <v>0.9</v>
      </c>
      <c r="F4668" t="s">
        <v>21</v>
      </c>
      <c r="G4668">
        <v>0.05</v>
      </c>
      <c r="Q4668">
        <v>6.4286137007667102E-4</v>
      </c>
      <c r="R4668">
        <v>299.10031347962445</v>
      </c>
      <c r="S4668">
        <v>20</v>
      </c>
      <c r="T4668">
        <v>1.9</v>
      </c>
      <c r="U4668">
        <v>1.3</v>
      </c>
      <c r="V4668" s="3" t="s">
        <v>149</v>
      </c>
      <c r="W4668" t="s">
        <v>68</v>
      </c>
    </row>
    <row r="4669" spans="1:23" x14ac:dyDescent="0.25">
      <c r="A4669">
        <v>4668</v>
      </c>
      <c r="B4669" t="s">
        <v>4</v>
      </c>
      <c r="C4669">
        <v>1</v>
      </c>
      <c r="D4669" t="s">
        <v>35</v>
      </c>
      <c r="E4669">
        <v>0.9</v>
      </c>
      <c r="F4669" t="s">
        <v>21</v>
      </c>
      <c r="G4669">
        <v>0.05</v>
      </c>
      <c r="Q4669">
        <v>2.4733648267413402E-4</v>
      </c>
      <c r="R4669">
        <v>249.92263610315399</v>
      </c>
      <c r="S4669">
        <v>20</v>
      </c>
      <c r="T4669">
        <v>1.9</v>
      </c>
      <c r="U4669">
        <v>1.3</v>
      </c>
      <c r="V4669" s="3" t="s">
        <v>149</v>
      </c>
      <c r="W4669" t="s">
        <v>68</v>
      </c>
    </row>
    <row r="4670" spans="1:23" x14ac:dyDescent="0.25">
      <c r="A4670">
        <v>4669</v>
      </c>
      <c r="B4670" t="s">
        <v>4</v>
      </c>
      <c r="C4670">
        <v>1</v>
      </c>
      <c r="D4670" t="s">
        <v>35</v>
      </c>
      <c r="E4670">
        <v>0.9</v>
      </c>
      <c r="F4670" t="s">
        <v>21</v>
      </c>
      <c r="G4670">
        <v>0.05</v>
      </c>
      <c r="Q4670">
        <v>5.6985868845578997E-5</v>
      </c>
      <c r="R4670">
        <v>199.79792746114106</v>
      </c>
      <c r="S4670">
        <v>20</v>
      </c>
      <c r="T4670">
        <v>1.9</v>
      </c>
      <c r="U4670">
        <v>1.3</v>
      </c>
      <c r="V4670" s="3" t="s">
        <v>149</v>
      </c>
      <c r="W4670" t="s">
        <v>68</v>
      </c>
    </row>
    <row r="4671" spans="1:23" x14ac:dyDescent="0.25">
      <c r="A4671">
        <v>4670</v>
      </c>
      <c r="B4671" t="s">
        <v>4</v>
      </c>
      <c r="C4671">
        <v>1</v>
      </c>
      <c r="D4671" t="s">
        <v>35</v>
      </c>
      <c r="E4671">
        <v>0.9</v>
      </c>
      <c r="F4671" t="s">
        <v>21</v>
      </c>
      <c r="G4671">
        <v>0.05</v>
      </c>
      <c r="Q4671">
        <v>8.1381566970019103E-6</v>
      </c>
      <c r="R4671">
        <v>149.45370370370426</v>
      </c>
      <c r="S4671">
        <v>20</v>
      </c>
      <c r="T4671">
        <v>1.9</v>
      </c>
      <c r="U4671">
        <v>1.3</v>
      </c>
      <c r="V4671" s="3" t="s">
        <v>149</v>
      </c>
      <c r="W4671" t="s">
        <v>68</v>
      </c>
    </row>
    <row r="4672" spans="1:23" x14ac:dyDescent="0.25">
      <c r="A4672">
        <v>4671</v>
      </c>
      <c r="B4672" t="s">
        <v>4</v>
      </c>
      <c r="C4672">
        <v>1</v>
      </c>
      <c r="D4672" t="s">
        <v>35</v>
      </c>
      <c r="E4672">
        <v>0.9</v>
      </c>
      <c r="F4672" t="s">
        <v>21</v>
      </c>
      <c r="G4672">
        <v>0.05</v>
      </c>
      <c r="Q4672">
        <v>1.5210942822209601E-2</v>
      </c>
      <c r="R4672">
        <v>752.28089887640522</v>
      </c>
      <c r="S4672">
        <v>0</v>
      </c>
      <c r="T4672">
        <v>1.9</v>
      </c>
      <c r="U4672">
        <v>1.3</v>
      </c>
      <c r="V4672" s="3" t="s">
        <v>149</v>
      </c>
      <c r="W4672" t="s">
        <v>65</v>
      </c>
    </row>
    <row r="4673" spans="1:23" x14ac:dyDescent="0.25">
      <c r="A4673">
        <v>4672</v>
      </c>
      <c r="B4673" t="s">
        <v>4</v>
      </c>
      <c r="C4673">
        <v>1</v>
      </c>
      <c r="D4673" t="s">
        <v>35</v>
      </c>
      <c r="E4673">
        <v>0.9</v>
      </c>
      <c r="F4673" t="s">
        <v>21</v>
      </c>
      <c r="G4673">
        <v>0.05</v>
      </c>
      <c r="Q4673">
        <v>1.3726078186851899E-2</v>
      </c>
      <c r="R4673">
        <v>702.93582887701041</v>
      </c>
      <c r="S4673">
        <v>0</v>
      </c>
      <c r="T4673">
        <v>1.9</v>
      </c>
      <c r="U4673">
        <v>1.3</v>
      </c>
      <c r="V4673" s="3" t="s">
        <v>149</v>
      </c>
      <c r="W4673" t="s">
        <v>65</v>
      </c>
    </row>
    <row r="4674" spans="1:23" x14ac:dyDescent="0.25">
      <c r="A4674">
        <v>4673</v>
      </c>
      <c r="B4674" t="s">
        <v>4</v>
      </c>
      <c r="C4674">
        <v>1</v>
      </c>
      <c r="D4674" t="s">
        <v>35</v>
      </c>
      <c r="E4674">
        <v>0.9</v>
      </c>
      <c r="F4674" t="s">
        <v>21</v>
      </c>
      <c r="G4674">
        <v>0.05</v>
      </c>
      <c r="Q4674">
        <v>1.2386163342648301E-2</v>
      </c>
      <c r="R4674">
        <v>648.71717171717603</v>
      </c>
      <c r="S4674">
        <v>0</v>
      </c>
      <c r="T4674">
        <v>1.9</v>
      </c>
      <c r="U4674">
        <v>1.3</v>
      </c>
      <c r="V4674" s="3" t="s">
        <v>149</v>
      </c>
      <c r="W4674" t="s">
        <v>65</v>
      </c>
    </row>
    <row r="4675" spans="1:23" x14ac:dyDescent="0.25">
      <c r="A4675">
        <v>4674</v>
      </c>
      <c r="B4675" t="s">
        <v>4</v>
      </c>
      <c r="C4675">
        <v>1</v>
      </c>
      <c r="D4675" t="s">
        <v>35</v>
      </c>
      <c r="E4675">
        <v>0.9</v>
      </c>
      <c r="F4675" t="s">
        <v>21</v>
      </c>
      <c r="G4675">
        <v>0.05</v>
      </c>
      <c r="Q4675">
        <v>1.11770485540233E-2</v>
      </c>
      <c r="R4675">
        <v>600.20574162679782</v>
      </c>
      <c r="S4675">
        <v>0</v>
      </c>
      <c r="T4675">
        <v>1.9</v>
      </c>
      <c r="U4675">
        <v>1.3</v>
      </c>
      <c r="V4675" s="3" t="s">
        <v>149</v>
      </c>
      <c r="W4675" t="s">
        <v>65</v>
      </c>
    </row>
    <row r="4676" spans="1:23" x14ac:dyDescent="0.25">
      <c r="A4676">
        <v>4675</v>
      </c>
      <c r="B4676" t="s">
        <v>4</v>
      </c>
      <c r="C4676">
        <v>1</v>
      </c>
      <c r="D4676" t="s">
        <v>35</v>
      </c>
      <c r="E4676">
        <v>0.9</v>
      </c>
      <c r="F4676" t="s">
        <v>21</v>
      </c>
      <c r="G4676">
        <v>0.05</v>
      </c>
      <c r="Q4676">
        <v>9.1013917215378003E-3</v>
      </c>
      <c r="R4676">
        <v>552.79185520362603</v>
      </c>
      <c r="S4676">
        <v>0</v>
      </c>
      <c r="T4676">
        <v>1.9</v>
      </c>
      <c r="U4676">
        <v>1.3</v>
      </c>
      <c r="V4676" s="3" t="s">
        <v>149</v>
      </c>
      <c r="W4676" t="s">
        <v>65</v>
      </c>
    </row>
    <row r="4677" spans="1:23" x14ac:dyDescent="0.25">
      <c r="A4677">
        <v>4676</v>
      </c>
      <c r="B4677" t="s">
        <v>4</v>
      </c>
      <c r="C4677">
        <v>1</v>
      </c>
      <c r="D4677" t="s">
        <v>35</v>
      </c>
      <c r="E4677">
        <v>0.9</v>
      </c>
      <c r="F4677" t="s">
        <v>21</v>
      </c>
      <c r="G4677">
        <v>0.05</v>
      </c>
      <c r="Q4677">
        <v>6.68773121888814E-3</v>
      </c>
      <c r="R4677">
        <v>500.30508474576686</v>
      </c>
      <c r="S4677">
        <v>0</v>
      </c>
      <c r="T4677">
        <v>1.9</v>
      </c>
      <c r="U4677">
        <v>1.3</v>
      </c>
      <c r="V4677" s="3" t="s">
        <v>149</v>
      </c>
      <c r="W4677" t="s">
        <v>65</v>
      </c>
    </row>
    <row r="4678" spans="1:23" x14ac:dyDescent="0.25">
      <c r="A4678">
        <v>4677</v>
      </c>
      <c r="B4678" t="s">
        <v>4</v>
      </c>
      <c r="C4678">
        <v>1</v>
      </c>
      <c r="D4678" t="s">
        <v>35</v>
      </c>
      <c r="E4678">
        <v>0.9</v>
      </c>
      <c r="F4678" t="s">
        <v>21</v>
      </c>
      <c r="G4678">
        <v>0.05</v>
      </c>
      <c r="Q4678">
        <v>4.7487567693588403E-3</v>
      </c>
      <c r="R4678">
        <v>448.34387351778844</v>
      </c>
      <c r="S4678">
        <v>0</v>
      </c>
      <c r="T4678">
        <v>1.9</v>
      </c>
      <c r="U4678">
        <v>1.3</v>
      </c>
      <c r="V4678" s="3" t="s">
        <v>149</v>
      </c>
      <c r="W4678" t="s">
        <v>65</v>
      </c>
    </row>
    <row r="4679" spans="1:23" x14ac:dyDescent="0.25">
      <c r="A4679">
        <v>4678</v>
      </c>
      <c r="B4679" t="s">
        <v>4</v>
      </c>
      <c r="C4679">
        <v>1</v>
      </c>
      <c r="D4679" t="s">
        <v>35</v>
      </c>
      <c r="E4679">
        <v>0.9</v>
      </c>
      <c r="F4679" t="s">
        <v>21</v>
      </c>
      <c r="G4679">
        <v>0.05</v>
      </c>
      <c r="Q4679">
        <v>2.9403666412305802E-3</v>
      </c>
      <c r="R4679">
        <v>400.43173431734544</v>
      </c>
      <c r="S4679">
        <v>0</v>
      </c>
      <c r="T4679">
        <v>1.9</v>
      </c>
      <c r="U4679">
        <v>1.3</v>
      </c>
      <c r="V4679" s="3" t="s">
        <v>149</v>
      </c>
      <c r="W4679" t="s">
        <v>65</v>
      </c>
    </row>
    <row r="4680" spans="1:23" x14ac:dyDescent="0.25">
      <c r="A4680">
        <v>4679</v>
      </c>
      <c r="B4680" t="s">
        <v>4</v>
      </c>
      <c r="C4680">
        <v>1</v>
      </c>
      <c r="D4680" t="s">
        <v>35</v>
      </c>
      <c r="E4680">
        <v>0.9</v>
      </c>
      <c r="F4680" t="s">
        <v>21</v>
      </c>
      <c r="G4680">
        <v>0.05</v>
      </c>
      <c r="Q4680">
        <v>1.7001344647631E-3</v>
      </c>
      <c r="R4680">
        <v>349.86689419795403</v>
      </c>
      <c r="S4680">
        <v>0</v>
      </c>
      <c r="T4680">
        <v>1.9</v>
      </c>
      <c r="U4680">
        <v>1.3</v>
      </c>
      <c r="V4680" s="3" t="s">
        <v>149</v>
      </c>
      <c r="W4680" t="s">
        <v>65</v>
      </c>
    </row>
    <row r="4681" spans="1:23" x14ac:dyDescent="0.25">
      <c r="A4681">
        <v>4680</v>
      </c>
      <c r="B4681" t="s">
        <v>4</v>
      </c>
      <c r="C4681">
        <v>1</v>
      </c>
      <c r="D4681" t="s">
        <v>35</v>
      </c>
      <c r="E4681">
        <v>0.9</v>
      </c>
      <c r="F4681" t="s">
        <v>21</v>
      </c>
      <c r="G4681">
        <v>0.05</v>
      </c>
      <c r="Q4681">
        <v>6.9801727505823703E-4</v>
      </c>
      <c r="R4681">
        <v>299.10031347962445</v>
      </c>
      <c r="S4681">
        <v>0</v>
      </c>
      <c r="T4681">
        <v>1.9</v>
      </c>
      <c r="U4681">
        <v>1.3</v>
      </c>
      <c r="V4681" s="3" t="s">
        <v>149</v>
      </c>
      <c r="W4681" t="s">
        <v>65</v>
      </c>
    </row>
    <row r="4682" spans="1:23" x14ac:dyDescent="0.25">
      <c r="A4682">
        <v>4681</v>
      </c>
      <c r="B4682" t="s">
        <v>4</v>
      </c>
      <c r="C4682">
        <v>1</v>
      </c>
      <c r="D4682" t="s">
        <v>35</v>
      </c>
      <c r="E4682">
        <v>0.9</v>
      </c>
      <c r="F4682" t="s">
        <v>21</v>
      </c>
      <c r="G4682">
        <v>0.05</v>
      </c>
      <c r="Q4682">
        <v>2.5860648133579499E-4</v>
      </c>
      <c r="R4682">
        <v>249.92263610315399</v>
      </c>
      <c r="S4682">
        <v>0</v>
      </c>
      <c r="T4682">
        <v>1.9</v>
      </c>
      <c r="U4682">
        <v>1.3</v>
      </c>
      <c r="V4682" s="3" t="s">
        <v>149</v>
      </c>
      <c r="W4682" t="s">
        <v>65</v>
      </c>
    </row>
    <row r="4683" spans="1:23" x14ac:dyDescent="0.25">
      <c r="A4683">
        <v>4682</v>
      </c>
      <c r="B4683" t="s">
        <v>4</v>
      </c>
      <c r="C4683">
        <v>1</v>
      </c>
      <c r="D4683" t="s">
        <v>35</v>
      </c>
      <c r="E4683">
        <v>0.9</v>
      </c>
      <c r="F4683" t="s">
        <v>21</v>
      </c>
      <c r="G4683">
        <v>0.05</v>
      </c>
      <c r="Q4683">
        <v>7.2854021839820795E-5</v>
      </c>
      <c r="R4683">
        <v>199.79792746114106</v>
      </c>
      <c r="S4683">
        <v>0</v>
      </c>
      <c r="T4683">
        <v>1.9</v>
      </c>
      <c r="U4683">
        <v>1.3</v>
      </c>
      <c r="V4683" s="3" t="s">
        <v>149</v>
      </c>
      <c r="W4683" t="s">
        <v>65</v>
      </c>
    </row>
    <row r="4684" spans="1:23" x14ac:dyDescent="0.25">
      <c r="A4684">
        <v>4683</v>
      </c>
      <c r="B4684" t="s">
        <v>4</v>
      </c>
      <c r="C4684">
        <v>1</v>
      </c>
      <c r="D4684" t="s">
        <v>35</v>
      </c>
      <c r="E4684">
        <v>0.9</v>
      </c>
      <c r="F4684" t="s">
        <v>21</v>
      </c>
      <c r="G4684">
        <v>0.05</v>
      </c>
      <c r="Q4684">
        <v>1.6150219849356699E-5</v>
      </c>
      <c r="R4684">
        <v>149.45370370370426</v>
      </c>
      <c r="S4684">
        <v>0</v>
      </c>
      <c r="T4684">
        <v>1.9</v>
      </c>
      <c r="U4684">
        <v>1.3</v>
      </c>
      <c r="V4684" s="3" t="s">
        <v>149</v>
      </c>
      <c r="W4684" t="s">
        <v>65</v>
      </c>
    </row>
    <row r="4685" spans="1:23" x14ac:dyDescent="0.25">
      <c r="A4685">
        <v>4684</v>
      </c>
      <c r="B4685" t="s">
        <v>4</v>
      </c>
      <c r="C4685">
        <v>1</v>
      </c>
      <c r="D4685" t="s">
        <v>35</v>
      </c>
      <c r="E4685">
        <v>0.9</v>
      </c>
      <c r="F4685" t="s">
        <v>22</v>
      </c>
      <c r="G4685">
        <v>0.05</v>
      </c>
      <c r="Q4685">
        <v>4.1215768377589099E-2</v>
      </c>
      <c r="R4685">
        <v>752.28089887640522</v>
      </c>
      <c r="S4685">
        <v>20</v>
      </c>
      <c r="T4685">
        <v>1.9</v>
      </c>
      <c r="U4685">
        <v>1.2</v>
      </c>
      <c r="V4685" s="3" t="s">
        <v>149</v>
      </c>
      <c r="W4685" t="s">
        <v>68</v>
      </c>
    </row>
    <row r="4686" spans="1:23" x14ac:dyDescent="0.25">
      <c r="A4686">
        <v>4685</v>
      </c>
      <c r="B4686" t="s">
        <v>4</v>
      </c>
      <c r="C4686">
        <v>1</v>
      </c>
      <c r="D4686" t="s">
        <v>35</v>
      </c>
      <c r="E4686">
        <v>0.9</v>
      </c>
      <c r="F4686" t="s">
        <v>22</v>
      </c>
      <c r="G4686">
        <v>0.05</v>
      </c>
      <c r="Q4686">
        <v>3.1373474028729399E-2</v>
      </c>
      <c r="R4686">
        <v>702.93582887701041</v>
      </c>
      <c r="S4686">
        <v>20</v>
      </c>
      <c r="T4686">
        <v>1.9</v>
      </c>
      <c r="U4686">
        <v>1.2</v>
      </c>
      <c r="V4686" s="3" t="s">
        <v>149</v>
      </c>
      <c r="W4686" t="s">
        <v>68</v>
      </c>
    </row>
    <row r="4687" spans="1:23" x14ac:dyDescent="0.25">
      <c r="A4687">
        <v>4686</v>
      </c>
      <c r="B4687" t="s">
        <v>4</v>
      </c>
      <c r="C4687">
        <v>1</v>
      </c>
      <c r="D4687" t="s">
        <v>35</v>
      </c>
      <c r="E4687">
        <v>0.9</v>
      </c>
      <c r="F4687" t="s">
        <v>22</v>
      </c>
      <c r="G4687">
        <v>0.05</v>
      </c>
      <c r="Q4687">
        <v>2.3887113362760198E-2</v>
      </c>
      <c r="R4687">
        <v>648.71717171717603</v>
      </c>
      <c r="S4687">
        <v>20</v>
      </c>
      <c r="T4687">
        <v>1.9</v>
      </c>
      <c r="U4687">
        <v>1.2</v>
      </c>
      <c r="V4687" s="3" t="s">
        <v>149</v>
      </c>
      <c r="W4687" t="s">
        <v>68</v>
      </c>
    </row>
    <row r="4688" spans="1:23" x14ac:dyDescent="0.25">
      <c r="A4688">
        <v>4687</v>
      </c>
      <c r="B4688" t="s">
        <v>4</v>
      </c>
      <c r="C4688">
        <v>1</v>
      </c>
      <c r="D4688" t="s">
        <v>35</v>
      </c>
      <c r="E4688">
        <v>0.9</v>
      </c>
      <c r="F4688" t="s">
        <v>22</v>
      </c>
      <c r="G4688">
        <v>0.05</v>
      </c>
      <c r="Q4688">
        <v>1.8187153398531799E-2</v>
      </c>
      <c r="R4688">
        <v>600.20574162679782</v>
      </c>
      <c r="S4688">
        <v>20</v>
      </c>
      <c r="T4688">
        <v>1.9</v>
      </c>
      <c r="U4688">
        <v>1.2</v>
      </c>
      <c r="V4688" s="3" t="s">
        <v>149</v>
      </c>
      <c r="W4688" t="s">
        <v>68</v>
      </c>
    </row>
    <row r="4689" spans="1:23" x14ac:dyDescent="0.25">
      <c r="A4689">
        <v>4688</v>
      </c>
      <c r="B4689" t="s">
        <v>4</v>
      </c>
      <c r="C4689">
        <v>1</v>
      </c>
      <c r="D4689" t="s">
        <v>35</v>
      </c>
      <c r="E4689">
        <v>0.9</v>
      </c>
      <c r="F4689" t="s">
        <v>22</v>
      </c>
      <c r="G4689">
        <v>0.05</v>
      </c>
      <c r="Q4689">
        <v>1.43330140337823E-2</v>
      </c>
      <c r="R4689">
        <v>549.07207207207455</v>
      </c>
      <c r="S4689">
        <v>20</v>
      </c>
      <c r="T4689">
        <v>1.9</v>
      </c>
      <c r="U4689">
        <v>1.2</v>
      </c>
      <c r="V4689" s="3" t="s">
        <v>149</v>
      </c>
      <c r="W4689" t="s">
        <v>68</v>
      </c>
    </row>
    <row r="4690" spans="1:23" x14ac:dyDescent="0.25">
      <c r="A4690">
        <v>4689</v>
      </c>
      <c r="B4690" t="s">
        <v>4</v>
      </c>
      <c r="C4690">
        <v>1</v>
      </c>
      <c r="D4690" t="s">
        <v>35</v>
      </c>
      <c r="E4690">
        <v>0.9</v>
      </c>
      <c r="F4690" t="s">
        <v>22</v>
      </c>
      <c r="G4690">
        <v>0.05</v>
      </c>
      <c r="Q4690">
        <v>1.05492472103199E-2</v>
      </c>
      <c r="R4690">
        <v>500.30508474576686</v>
      </c>
      <c r="S4690">
        <v>20</v>
      </c>
      <c r="T4690">
        <v>1.9</v>
      </c>
      <c r="U4690">
        <v>1.2</v>
      </c>
      <c r="V4690" s="3" t="s">
        <v>149</v>
      </c>
      <c r="W4690" t="s">
        <v>68</v>
      </c>
    </row>
    <row r="4691" spans="1:23" x14ac:dyDescent="0.25">
      <c r="A4691">
        <v>4690</v>
      </c>
      <c r="B4691" t="s">
        <v>4</v>
      </c>
      <c r="C4691">
        <v>1</v>
      </c>
      <c r="D4691" t="s">
        <v>35</v>
      </c>
      <c r="E4691">
        <v>0.9</v>
      </c>
      <c r="F4691" t="s">
        <v>22</v>
      </c>
      <c r="G4691">
        <v>0.05</v>
      </c>
      <c r="Q4691">
        <v>7.2521617992127203E-3</v>
      </c>
      <c r="R4691">
        <v>451.20634920635405</v>
      </c>
      <c r="S4691">
        <v>20</v>
      </c>
      <c r="T4691">
        <v>1.9</v>
      </c>
      <c r="U4691">
        <v>1.2</v>
      </c>
      <c r="V4691" s="3" t="s">
        <v>149</v>
      </c>
      <c r="W4691" t="s">
        <v>68</v>
      </c>
    </row>
    <row r="4692" spans="1:23" x14ac:dyDescent="0.25">
      <c r="A4692">
        <v>4691</v>
      </c>
      <c r="B4692" t="s">
        <v>4</v>
      </c>
      <c r="C4692">
        <v>1</v>
      </c>
      <c r="D4692" t="s">
        <v>35</v>
      </c>
      <c r="E4692">
        <v>0.9</v>
      </c>
      <c r="F4692" t="s">
        <v>22</v>
      </c>
      <c r="G4692">
        <v>0.05</v>
      </c>
      <c r="Q4692">
        <v>4.6572172340672499E-3</v>
      </c>
      <c r="R4692">
        <v>400.43173431734544</v>
      </c>
      <c r="S4692">
        <v>20</v>
      </c>
      <c r="T4692">
        <v>1.9</v>
      </c>
      <c r="U4692">
        <v>1.2</v>
      </c>
      <c r="V4692" s="3" t="s">
        <v>149</v>
      </c>
      <c r="W4692" t="s">
        <v>68</v>
      </c>
    </row>
    <row r="4693" spans="1:23" x14ac:dyDescent="0.25">
      <c r="A4693">
        <v>4692</v>
      </c>
      <c r="B4693" t="s">
        <v>4</v>
      </c>
      <c r="C4693">
        <v>1</v>
      </c>
      <c r="D4693" t="s">
        <v>35</v>
      </c>
      <c r="E4693">
        <v>0.9</v>
      </c>
      <c r="F4693" t="s">
        <v>22</v>
      </c>
      <c r="G4693">
        <v>0.05</v>
      </c>
      <c r="Q4693">
        <v>2.5210928307311301E-3</v>
      </c>
      <c r="R4693">
        <v>349.86689419795403</v>
      </c>
      <c r="S4693">
        <v>20</v>
      </c>
      <c r="T4693">
        <v>1.9</v>
      </c>
      <c r="U4693">
        <v>1.2</v>
      </c>
      <c r="V4693" s="3" t="s">
        <v>149</v>
      </c>
      <c r="W4693" t="s">
        <v>68</v>
      </c>
    </row>
    <row r="4694" spans="1:23" x14ac:dyDescent="0.25">
      <c r="A4694">
        <v>4693</v>
      </c>
      <c r="B4694" t="s">
        <v>4</v>
      </c>
      <c r="C4694">
        <v>1</v>
      </c>
      <c r="D4694" t="s">
        <v>35</v>
      </c>
      <c r="E4694">
        <v>0.9</v>
      </c>
      <c r="F4694" t="s">
        <v>22</v>
      </c>
      <c r="G4694">
        <v>0.05</v>
      </c>
      <c r="Q4694">
        <v>1.19062589028094E-3</v>
      </c>
      <c r="R4694">
        <v>299.10031347962445</v>
      </c>
      <c r="S4694">
        <v>20</v>
      </c>
      <c r="T4694">
        <v>1.9</v>
      </c>
      <c r="U4694">
        <v>1.2</v>
      </c>
      <c r="V4694" s="3" t="s">
        <v>149</v>
      </c>
      <c r="W4694" t="s">
        <v>68</v>
      </c>
    </row>
    <row r="4695" spans="1:23" x14ac:dyDescent="0.25">
      <c r="A4695">
        <v>4694</v>
      </c>
      <c r="B4695" t="s">
        <v>4</v>
      </c>
      <c r="C4695">
        <v>1</v>
      </c>
      <c r="D4695" t="s">
        <v>35</v>
      </c>
      <c r="E4695">
        <v>0.9</v>
      </c>
      <c r="F4695" t="s">
        <v>22</v>
      </c>
      <c r="G4695">
        <v>0.05</v>
      </c>
      <c r="Q4695">
        <v>4.4266612059155701E-4</v>
      </c>
      <c r="R4695">
        <v>249.92263610315399</v>
      </c>
      <c r="S4695">
        <v>20</v>
      </c>
      <c r="T4695">
        <v>1.9</v>
      </c>
      <c r="U4695">
        <v>1.2</v>
      </c>
      <c r="V4695" s="3" t="s">
        <v>149</v>
      </c>
      <c r="W4695" t="s">
        <v>68</v>
      </c>
    </row>
    <row r="4696" spans="1:23" x14ac:dyDescent="0.25">
      <c r="A4696">
        <v>4695</v>
      </c>
      <c r="B4696" t="s">
        <v>4</v>
      </c>
      <c r="C4696">
        <v>1</v>
      </c>
      <c r="D4696" t="s">
        <v>35</v>
      </c>
      <c r="E4696">
        <v>0.9</v>
      </c>
      <c r="F4696" t="s">
        <v>22</v>
      </c>
      <c r="G4696">
        <v>0.05</v>
      </c>
      <c r="Q4696">
        <v>1.2524909864656099E-4</v>
      </c>
      <c r="R4696">
        <v>199.79792746114106</v>
      </c>
      <c r="S4696">
        <v>20</v>
      </c>
      <c r="T4696">
        <v>1.9</v>
      </c>
      <c r="U4696">
        <v>1.2</v>
      </c>
      <c r="V4696" s="3" t="s">
        <v>149</v>
      </c>
      <c r="W4696" t="s">
        <v>68</v>
      </c>
    </row>
    <row r="4697" spans="1:23" x14ac:dyDescent="0.25">
      <c r="A4697">
        <v>4696</v>
      </c>
      <c r="B4697" t="s">
        <v>4</v>
      </c>
      <c r="C4697">
        <v>1</v>
      </c>
      <c r="D4697" t="s">
        <v>35</v>
      </c>
      <c r="E4697">
        <v>0.9</v>
      </c>
      <c r="F4697" t="s">
        <v>22</v>
      </c>
      <c r="G4697">
        <v>0.05</v>
      </c>
      <c r="Q4697">
        <v>2.2731217739519099E-5</v>
      </c>
      <c r="R4697">
        <v>149.45370370370426</v>
      </c>
      <c r="S4697">
        <v>20</v>
      </c>
      <c r="T4697">
        <v>1.9</v>
      </c>
      <c r="U4697">
        <v>1.2</v>
      </c>
      <c r="V4697" s="3" t="s">
        <v>149</v>
      </c>
      <c r="W4697" t="s">
        <v>68</v>
      </c>
    </row>
    <row r="4698" spans="1:23" x14ac:dyDescent="0.25">
      <c r="A4698">
        <v>4697</v>
      </c>
      <c r="B4698" t="s">
        <v>4</v>
      </c>
      <c r="C4698">
        <v>1</v>
      </c>
      <c r="D4698" t="s">
        <v>35</v>
      </c>
      <c r="E4698">
        <v>0.9</v>
      </c>
      <c r="F4698" t="s">
        <v>22</v>
      </c>
      <c r="G4698">
        <v>0.05</v>
      </c>
      <c r="Q4698">
        <v>2.37391237293492E-2</v>
      </c>
      <c r="R4698">
        <v>752.28089887640522</v>
      </c>
      <c r="S4698">
        <v>0</v>
      </c>
      <c r="T4698">
        <v>1.9</v>
      </c>
      <c r="U4698">
        <v>1.2</v>
      </c>
      <c r="V4698" s="3" t="s">
        <v>149</v>
      </c>
      <c r="W4698" t="s">
        <v>65</v>
      </c>
    </row>
    <row r="4699" spans="1:23" x14ac:dyDescent="0.25">
      <c r="A4699">
        <v>4698</v>
      </c>
      <c r="B4699" t="s">
        <v>4</v>
      </c>
      <c r="C4699">
        <v>1</v>
      </c>
      <c r="D4699" t="s">
        <v>35</v>
      </c>
      <c r="E4699">
        <v>0.9</v>
      </c>
      <c r="F4699" t="s">
        <v>22</v>
      </c>
      <c r="G4699">
        <v>0.05</v>
      </c>
      <c r="Q4699">
        <v>2.1421753549729299E-2</v>
      </c>
      <c r="R4699">
        <v>702.93582887701041</v>
      </c>
      <c r="S4699">
        <v>0</v>
      </c>
      <c r="T4699">
        <v>1.9</v>
      </c>
      <c r="U4699">
        <v>1.2</v>
      </c>
      <c r="V4699" s="3" t="s">
        <v>149</v>
      </c>
      <c r="W4699" t="s">
        <v>65</v>
      </c>
    </row>
    <row r="4700" spans="1:23" x14ac:dyDescent="0.25">
      <c r="A4700">
        <v>4699</v>
      </c>
      <c r="B4700" t="s">
        <v>4</v>
      </c>
      <c r="C4700">
        <v>1</v>
      </c>
      <c r="D4700" t="s">
        <v>35</v>
      </c>
      <c r="E4700">
        <v>0.9</v>
      </c>
      <c r="F4700" t="s">
        <v>22</v>
      </c>
      <c r="G4700">
        <v>0.05</v>
      </c>
      <c r="Q4700">
        <v>2.00039261073813E-2</v>
      </c>
      <c r="R4700">
        <v>648.71717171717603</v>
      </c>
      <c r="S4700">
        <v>0</v>
      </c>
      <c r="T4700">
        <v>1.9</v>
      </c>
      <c r="U4700">
        <v>1.2</v>
      </c>
      <c r="V4700" s="3" t="s">
        <v>149</v>
      </c>
      <c r="W4700" t="s">
        <v>65</v>
      </c>
    </row>
    <row r="4701" spans="1:23" x14ac:dyDescent="0.25">
      <c r="A4701">
        <v>4700</v>
      </c>
      <c r="B4701" t="s">
        <v>4</v>
      </c>
      <c r="C4701">
        <v>1</v>
      </c>
      <c r="D4701" t="s">
        <v>35</v>
      </c>
      <c r="E4701">
        <v>0.9</v>
      </c>
      <c r="F4701" t="s">
        <v>22</v>
      </c>
      <c r="G4701">
        <v>0.05</v>
      </c>
      <c r="Q4701">
        <v>1.6856437679493901E-2</v>
      </c>
      <c r="R4701">
        <v>600.20574162679782</v>
      </c>
      <c r="S4701">
        <v>0</v>
      </c>
      <c r="T4701">
        <v>1.9</v>
      </c>
      <c r="U4701">
        <v>1.2</v>
      </c>
      <c r="V4701" s="3" t="s">
        <v>149</v>
      </c>
      <c r="W4701" t="s">
        <v>65</v>
      </c>
    </row>
    <row r="4702" spans="1:23" x14ac:dyDescent="0.25">
      <c r="A4702">
        <v>4701</v>
      </c>
      <c r="B4702" t="s">
        <v>4</v>
      </c>
      <c r="C4702">
        <v>1</v>
      </c>
      <c r="D4702" t="s">
        <v>35</v>
      </c>
      <c r="E4702">
        <v>0.9</v>
      </c>
      <c r="F4702" t="s">
        <v>22</v>
      </c>
      <c r="G4702">
        <v>0.05</v>
      </c>
      <c r="Q4702">
        <v>1.3726078186851899E-2</v>
      </c>
      <c r="R4702">
        <v>549.07207207207455</v>
      </c>
      <c r="S4702">
        <v>0</v>
      </c>
      <c r="T4702">
        <v>1.9</v>
      </c>
      <c r="U4702">
        <v>1.2</v>
      </c>
      <c r="V4702" s="3" t="s">
        <v>149</v>
      </c>
      <c r="W4702" t="s">
        <v>65</v>
      </c>
    </row>
    <row r="4703" spans="1:23" x14ac:dyDescent="0.25">
      <c r="A4703">
        <v>4702</v>
      </c>
      <c r="B4703" t="s">
        <v>4</v>
      </c>
      <c r="C4703">
        <v>1</v>
      </c>
      <c r="D4703" t="s">
        <v>35</v>
      </c>
      <c r="E4703">
        <v>0.9</v>
      </c>
      <c r="F4703" t="s">
        <v>22</v>
      </c>
      <c r="G4703">
        <v>0.05</v>
      </c>
      <c r="Q4703">
        <v>1.0085965356911201E-2</v>
      </c>
      <c r="R4703">
        <v>500.30508474576686</v>
      </c>
      <c r="S4703">
        <v>0</v>
      </c>
      <c r="T4703">
        <v>1.9</v>
      </c>
      <c r="U4703">
        <v>1.2</v>
      </c>
      <c r="V4703" s="3" t="s">
        <v>149</v>
      </c>
      <c r="W4703" t="s">
        <v>65</v>
      </c>
    </row>
    <row r="4704" spans="1:23" x14ac:dyDescent="0.25">
      <c r="A4704">
        <v>4703</v>
      </c>
      <c r="B4704" t="s">
        <v>4</v>
      </c>
      <c r="C4704">
        <v>1</v>
      </c>
      <c r="D4704" t="s">
        <v>35</v>
      </c>
      <c r="E4704">
        <v>0.9</v>
      </c>
      <c r="F4704" t="s">
        <v>22</v>
      </c>
      <c r="G4704">
        <v>0.05</v>
      </c>
      <c r="Q4704">
        <v>6.9206788875189901E-3</v>
      </c>
      <c r="R4704">
        <v>451.20634920635405</v>
      </c>
      <c r="S4704">
        <v>0</v>
      </c>
      <c r="T4704">
        <v>1.9</v>
      </c>
      <c r="U4704">
        <v>1.2</v>
      </c>
      <c r="V4704" s="3" t="s">
        <v>149</v>
      </c>
      <c r="W4704" t="s">
        <v>65</v>
      </c>
    </row>
    <row r="4705" spans="1:23" x14ac:dyDescent="0.25">
      <c r="A4705">
        <v>4704</v>
      </c>
      <c r="B4705" t="s">
        <v>4</v>
      </c>
      <c r="C4705">
        <v>1</v>
      </c>
      <c r="D4705" t="s">
        <v>35</v>
      </c>
      <c r="E4705">
        <v>0.9</v>
      </c>
      <c r="F4705" t="s">
        <v>22</v>
      </c>
      <c r="G4705">
        <v>0.05</v>
      </c>
      <c r="Q4705">
        <v>4.4344539440087701E-3</v>
      </c>
      <c r="R4705">
        <v>400.43173431734544</v>
      </c>
      <c r="S4705">
        <v>0</v>
      </c>
      <c r="T4705">
        <v>1.9</v>
      </c>
      <c r="U4705">
        <v>1.2</v>
      </c>
      <c r="V4705" s="3" t="s">
        <v>149</v>
      </c>
      <c r="W4705" t="s">
        <v>65</v>
      </c>
    </row>
    <row r="4706" spans="1:23" x14ac:dyDescent="0.25">
      <c r="A4706">
        <v>4705</v>
      </c>
      <c r="B4706" t="s">
        <v>4</v>
      </c>
      <c r="C4706">
        <v>1</v>
      </c>
      <c r="D4706" t="s">
        <v>35</v>
      </c>
      <c r="E4706">
        <v>0.9</v>
      </c>
      <c r="F4706" t="s">
        <v>22</v>
      </c>
      <c r="G4706">
        <v>0.05</v>
      </c>
      <c r="Q4706">
        <v>2.56402309728923E-3</v>
      </c>
      <c r="R4706">
        <v>349.86689419795403</v>
      </c>
      <c r="S4706">
        <v>0</v>
      </c>
      <c r="T4706">
        <v>1.9</v>
      </c>
      <c r="U4706">
        <v>1.2</v>
      </c>
      <c r="V4706" s="3" t="s">
        <v>149</v>
      </c>
      <c r="W4706" t="s">
        <v>65</v>
      </c>
    </row>
    <row r="4707" spans="1:23" x14ac:dyDescent="0.25">
      <c r="A4707">
        <v>4706</v>
      </c>
      <c r="B4707" t="s">
        <v>4</v>
      </c>
      <c r="C4707">
        <v>1</v>
      </c>
      <c r="D4707" t="s">
        <v>35</v>
      </c>
      <c r="E4707">
        <v>0.9</v>
      </c>
      <c r="F4707" t="s">
        <v>22</v>
      </c>
      <c r="G4707">
        <v>0.05</v>
      </c>
      <c r="Q4707">
        <v>1.16657992367253E-3</v>
      </c>
      <c r="R4707">
        <v>299.10031347962445</v>
      </c>
      <c r="S4707">
        <v>0</v>
      </c>
      <c r="T4707">
        <v>1.9</v>
      </c>
      <c r="U4707">
        <v>1.2</v>
      </c>
      <c r="V4707" s="3" t="s">
        <v>149</v>
      </c>
      <c r="W4707" t="s">
        <v>65</v>
      </c>
    </row>
    <row r="4708" spans="1:23" x14ac:dyDescent="0.25">
      <c r="A4708">
        <v>4707</v>
      </c>
      <c r="B4708" t="s">
        <v>4</v>
      </c>
      <c r="C4708">
        <v>1</v>
      </c>
      <c r="D4708" t="s">
        <v>35</v>
      </c>
      <c r="E4708">
        <v>0.9</v>
      </c>
      <c r="F4708" t="s">
        <v>22</v>
      </c>
      <c r="G4708">
        <v>0.05</v>
      </c>
      <c r="Q4708">
        <v>3.4009364205733397E-4</v>
      </c>
      <c r="R4708">
        <v>249.92263610315399</v>
      </c>
      <c r="S4708">
        <v>0</v>
      </c>
      <c r="T4708">
        <v>1.9</v>
      </c>
      <c r="U4708">
        <v>1.2</v>
      </c>
      <c r="V4708" s="3" t="s">
        <v>149</v>
      </c>
      <c r="W4708" t="s">
        <v>65</v>
      </c>
    </row>
    <row r="4709" spans="1:23" x14ac:dyDescent="0.25">
      <c r="A4709">
        <v>4708</v>
      </c>
      <c r="B4709" t="s">
        <v>4</v>
      </c>
      <c r="C4709">
        <v>1</v>
      </c>
      <c r="D4709" t="s">
        <v>35</v>
      </c>
      <c r="E4709">
        <v>0.9</v>
      </c>
      <c r="F4709" t="s">
        <v>22</v>
      </c>
      <c r="G4709">
        <v>0.05</v>
      </c>
      <c r="Q4709">
        <v>1.13700423363038E-4</v>
      </c>
      <c r="R4709">
        <v>199.79792746114106</v>
      </c>
      <c r="S4709">
        <v>0</v>
      </c>
      <c r="T4709">
        <v>1.9</v>
      </c>
      <c r="U4709">
        <v>1.2</v>
      </c>
      <c r="V4709" s="3" t="s">
        <v>149</v>
      </c>
      <c r="W4709" t="s">
        <v>65</v>
      </c>
    </row>
    <row r="4710" spans="1:23" x14ac:dyDescent="0.25">
      <c r="A4710">
        <v>4709</v>
      </c>
      <c r="B4710" t="s">
        <v>4</v>
      </c>
      <c r="C4710">
        <v>1</v>
      </c>
      <c r="D4710" t="s">
        <v>35</v>
      </c>
      <c r="E4710">
        <v>0.9</v>
      </c>
      <c r="F4710" t="s">
        <v>22</v>
      </c>
      <c r="G4710">
        <v>0.05</v>
      </c>
      <c r="Q4710">
        <v>2.05242671058391E-5</v>
      </c>
      <c r="R4710">
        <v>149.45370370370426</v>
      </c>
      <c r="S4710">
        <v>0</v>
      </c>
      <c r="T4710">
        <v>1.9</v>
      </c>
      <c r="U4710">
        <v>1.2</v>
      </c>
      <c r="V4710" s="3" t="s">
        <v>149</v>
      </c>
      <c r="W4710" t="s">
        <v>65</v>
      </c>
    </row>
    <row r="4711" spans="1:23" x14ac:dyDescent="0.25">
      <c r="A4711">
        <v>4710</v>
      </c>
      <c r="B4711" t="s">
        <v>4</v>
      </c>
      <c r="C4711">
        <v>1</v>
      </c>
      <c r="D4711" t="s">
        <v>35</v>
      </c>
      <c r="E4711">
        <v>0.9</v>
      </c>
      <c r="F4711" t="s">
        <v>23</v>
      </c>
      <c r="G4711">
        <v>0.05</v>
      </c>
      <c r="Q4711">
        <v>3.1340382522889398E-2</v>
      </c>
      <c r="R4711">
        <v>752.28089887640522</v>
      </c>
      <c r="S4711">
        <v>20</v>
      </c>
      <c r="T4711">
        <v>1.9</v>
      </c>
      <c r="U4711">
        <v>1.1000000000000001</v>
      </c>
      <c r="V4711" s="3" t="s">
        <v>149</v>
      </c>
      <c r="W4711" t="s">
        <v>68</v>
      </c>
    </row>
    <row r="4712" spans="1:23" x14ac:dyDescent="0.25">
      <c r="A4712">
        <v>4711</v>
      </c>
      <c r="B4712" t="s">
        <v>4</v>
      </c>
      <c r="C4712">
        <v>1</v>
      </c>
      <c r="D4712" t="s">
        <v>35</v>
      </c>
      <c r="E4712">
        <v>0.9</v>
      </c>
      <c r="F4712" t="s">
        <v>23</v>
      </c>
      <c r="G4712">
        <v>0.05</v>
      </c>
      <c r="Q4712">
        <v>2.1527511909404998E-2</v>
      </c>
      <c r="R4712">
        <v>702.93582887701041</v>
      </c>
      <c r="S4712">
        <v>20</v>
      </c>
      <c r="T4712">
        <v>1.9</v>
      </c>
      <c r="U4712">
        <v>1.1000000000000001</v>
      </c>
      <c r="V4712" s="3" t="s">
        <v>149</v>
      </c>
      <c r="W4712" t="s">
        <v>68</v>
      </c>
    </row>
    <row r="4713" spans="1:23" x14ac:dyDescent="0.25">
      <c r="A4713">
        <v>4712</v>
      </c>
      <c r="B4713" t="s">
        <v>4</v>
      </c>
      <c r="C4713">
        <v>1</v>
      </c>
      <c r="D4713" t="s">
        <v>35</v>
      </c>
      <c r="E4713">
        <v>0.9</v>
      </c>
      <c r="F4713" t="s">
        <v>23</v>
      </c>
      <c r="G4713">
        <v>0.05</v>
      </c>
      <c r="Q4713">
        <v>1.53039731882965E-2</v>
      </c>
      <c r="R4713">
        <v>653.39593908629479</v>
      </c>
      <c r="S4713">
        <v>20</v>
      </c>
      <c r="T4713">
        <v>1.9</v>
      </c>
      <c r="U4713">
        <v>1.1000000000000001</v>
      </c>
      <c r="V4713" s="3" t="s">
        <v>149</v>
      </c>
      <c r="W4713" t="s">
        <v>68</v>
      </c>
    </row>
    <row r="4714" spans="1:23" x14ac:dyDescent="0.25">
      <c r="A4714">
        <v>4713</v>
      </c>
      <c r="B4714" t="s">
        <v>4</v>
      </c>
      <c r="C4714">
        <v>1</v>
      </c>
      <c r="D4714" t="s">
        <v>35</v>
      </c>
      <c r="E4714">
        <v>0.9</v>
      </c>
      <c r="F4714" t="s">
        <v>23</v>
      </c>
      <c r="G4714">
        <v>0.05</v>
      </c>
      <c r="Q4714">
        <v>1.1261241994334901E-2</v>
      </c>
      <c r="R4714">
        <v>600.20574162679782</v>
      </c>
      <c r="S4714">
        <v>20</v>
      </c>
      <c r="T4714">
        <v>1.9</v>
      </c>
      <c r="U4714">
        <v>1.1000000000000001</v>
      </c>
      <c r="V4714" s="3" t="s">
        <v>149</v>
      </c>
      <c r="W4714" t="s">
        <v>68</v>
      </c>
    </row>
    <row r="4715" spans="1:23" x14ac:dyDescent="0.25">
      <c r="A4715">
        <v>4714</v>
      </c>
      <c r="B4715" t="s">
        <v>4</v>
      </c>
      <c r="C4715">
        <v>1</v>
      </c>
      <c r="D4715" t="s">
        <v>35</v>
      </c>
      <c r="E4715">
        <v>0.9</v>
      </c>
      <c r="F4715" t="s">
        <v>23</v>
      </c>
      <c r="G4715">
        <v>0.05</v>
      </c>
      <c r="Q4715">
        <v>8.2864475580729392E-3</v>
      </c>
      <c r="R4715">
        <v>552.79185520362603</v>
      </c>
      <c r="S4715">
        <v>20</v>
      </c>
      <c r="T4715">
        <v>1.9</v>
      </c>
      <c r="U4715">
        <v>1.1000000000000001</v>
      </c>
      <c r="V4715" s="3" t="s">
        <v>149</v>
      </c>
      <c r="W4715" t="s">
        <v>68</v>
      </c>
    </row>
    <row r="4716" spans="1:23" x14ac:dyDescent="0.25">
      <c r="A4716">
        <v>4715</v>
      </c>
      <c r="B4716" t="s">
        <v>4</v>
      </c>
      <c r="C4716">
        <v>1</v>
      </c>
      <c r="D4716" t="s">
        <v>35</v>
      </c>
      <c r="E4716">
        <v>0.9</v>
      </c>
      <c r="F4716" t="s">
        <v>23</v>
      </c>
      <c r="G4716">
        <v>0.05</v>
      </c>
      <c r="Q4716">
        <v>5.8936242161318096E-3</v>
      </c>
      <c r="R4716">
        <v>503.59574468085248</v>
      </c>
      <c r="S4716">
        <v>20</v>
      </c>
      <c r="T4716">
        <v>1.9</v>
      </c>
      <c r="U4716">
        <v>1.1000000000000001</v>
      </c>
      <c r="V4716" s="3" t="s">
        <v>149</v>
      </c>
      <c r="W4716" t="s">
        <v>68</v>
      </c>
    </row>
    <row r="4717" spans="1:23" x14ac:dyDescent="0.25">
      <c r="A4717">
        <v>4716</v>
      </c>
      <c r="B4717" t="s">
        <v>4</v>
      </c>
      <c r="C4717">
        <v>1</v>
      </c>
      <c r="D4717" t="s">
        <v>35</v>
      </c>
      <c r="E4717">
        <v>0.9</v>
      </c>
      <c r="F4717" t="s">
        <v>23</v>
      </c>
      <c r="G4717">
        <v>0.05</v>
      </c>
      <c r="Q4717">
        <v>4.1937273652963101E-3</v>
      </c>
      <c r="R4717">
        <v>448.34387351778844</v>
      </c>
      <c r="S4717">
        <v>20</v>
      </c>
      <c r="T4717">
        <v>1.9</v>
      </c>
      <c r="U4717">
        <v>1.1000000000000001</v>
      </c>
      <c r="V4717" s="3" t="s">
        <v>149</v>
      </c>
      <c r="W4717" t="s">
        <v>68</v>
      </c>
    </row>
    <row r="4718" spans="1:23" x14ac:dyDescent="0.25">
      <c r="A4718">
        <v>4717</v>
      </c>
      <c r="B4718" t="s">
        <v>4</v>
      </c>
      <c r="C4718">
        <v>1</v>
      </c>
      <c r="D4718" t="s">
        <v>35</v>
      </c>
      <c r="E4718">
        <v>0.9</v>
      </c>
      <c r="F4718" t="s">
        <v>23</v>
      </c>
      <c r="G4718">
        <v>0.05</v>
      </c>
      <c r="Q4718">
        <v>2.6931417005557801E-3</v>
      </c>
      <c r="R4718">
        <v>397.95588235294554</v>
      </c>
      <c r="S4718">
        <v>20</v>
      </c>
      <c r="T4718">
        <v>1.9</v>
      </c>
      <c r="U4718">
        <v>1.1000000000000001</v>
      </c>
      <c r="V4718" s="3" t="s">
        <v>149</v>
      </c>
      <c r="W4718" t="s">
        <v>68</v>
      </c>
    </row>
    <row r="4719" spans="1:23" x14ac:dyDescent="0.25">
      <c r="A4719">
        <v>4718</v>
      </c>
      <c r="B4719" t="s">
        <v>4</v>
      </c>
      <c r="C4719">
        <v>1</v>
      </c>
      <c r="D4719" t="s">
        <v>35</v>
      </c>
      <c r="E4719">
        <v>0.9</v>
      </c>
      <c r="F4719" t="s">
        <v>23</v>
      </c>
      <c r="G4719">
        <v>0.05</v>
      </c>
      <c r="Q4719">
        <v>1.4084771606999501E-3</v>
      </c>
      <c r="R4719">
        <v>352.00000000000387</v>
      </c>
      <c r="S4719">
        <v>20</v>
      </c>
      <c r="T4719">
        <v>1.9</v>
      </c>
      <c r="U4719">
        <v>1.1000000000000001</v>
      </c>
      <c r="V4719" s="3" t="s">
        <v>149</v>
      </c>
      <c r="W4719" t="s">
        <v>68</v>
      </c>
    </row>
    <row r="4720" spans="1:23" x14ac:dyDescent="0.25">
      <c r="A4720">
        <v>4719</v>
      </c>
      <c r="B4720" t="s">
        <v>4</v>
      </c>
      <c r="C4720">
        <v>1</v>
      </c>
      <c r="D4720" t="s">
        <v>35</v>
      </c>
      <c r="E4720">
        <v>0.9</v>
      </c>
      <c r="F4720" t="s">
        <v>23</v>
      </c>
      <c r="G4720">
        <v>0.05</v>
      </c>
      <c r="Q4720">
        <v>8.4532850336689397E-4</v>
      </c>
      <c r="R4720">
        <v>300.89937106918489</v>
      </c>
      <c r="S4720">
        <v>20</v>
      </c>
      <c r="T4720">
        <v>1.9</v>
      </c>
      <c r="U4720">
        <v>1.1000000000000001</v>
      </c>
      <c r="V4720" s="3" t="s">
        <v>149</v>
      </c>
      <c r="W4720" t="s">
        <v>68</v>
      </c>
    </row>
    <row r="4721" spans="1:23" x14ac:dyDescent="0.25">
      <c r="A4721">
        <v>4720</v>
      </c>
      <c r="B4721" t="s">
        <v>4</v>
      </c>
      <c r="C4721">
        <v>1</v>
      </c>
      <c r="D4721" t="s">
        <v>35</v>
      </c>
      <c r="E4721">
        <v>0.9</v>
      </c>
      <c r="F4721" t="s">
        <v>23</v>
      </c>
      <c r="G4721">
        <v>0.05</v>
      </c>
      <c r="Q4721">
        <v>3.0374386254446801E-4</v>
      </c>
      <c r="R4721">
        <v>249.92263610315399</v>
      </c>
      <c r="S4721">
        <v>20</v>
      </c>
      <c r="T4721">
        <v>1.9</v>
      </c>
      <c r="U4721">
        <v>1.1000000000000001</v>
      </c>
      <c r="V4721" s="3" t="s">
        <v>149</v>
      </c>
      <c r="W4721" t="s">
        <v>68</v>
      </c>
    </row>
    <row r="4722" spans="1:23" x14ac:dyDescent="0.25">
      <c r="A4722">
        <v>4721</v>
      </c>
      <c r="B4722" t="s">
        <v>4</v>
      </c>
      <c r="C4722">
        <v>1</v>
      </c>
      <c r="D4722" t="s">
        <v>35</v>
      </c>
      <c r="E4722">
        <v>0.9</v>
      </c>
      <c r="F4722" t="s">
        <v>23</v>
      </c>
      <c r="G4722">
        <v>0.05</v>
      </c>
      <c r="Q4722">
        <v>7.2428137569931797E-5</v>
      </c>
      <c r="R4722">
        <v>198.57622739018296</v>
      </c>
      <c r="S4722">
        <v>20</v>
      </c>
      <c r="T4722">
        <v>1.9</v>
      </c>
      <c r="U4722">
        <v>1.1000000000000001</v>
      </c>
      <c r="V4722" s="3" t="s">
        <v>149</v>
      </c>
      <c r="W4722" t="s">
        <v>68</v>
      </c>
    </row>
    <row r="4723" spans="1:23" x14ac:dyDescent="0.25">
      <c r="A4723">
        <v>4722</v>
      </c>
      <c r="B4723" t="s">
        <v>4</v>
      </c>
      <c r="C4723">
        <v>1</v>
      </c>
      <c r="D4723" t="s">
        <v>35</v>
      </c>
      <c r="E4723">
        <v>0.9</v>
      </c>
      <c r="F4723" t="s">
        <v>23</v>
      </c>
      <c r="G4723">
        <v>0.05</v>
      </c>
      <c r="Q4723">
        <v>1.14610638636881E-5</v>
      </c>
      <c r="R4723">
        <v>149.45370370370426</v>
      </c>
      <c r="S4723">
        <v>20</v>
      </c>
      <c r="T4723">
        <v>1.9</v>
      </c>
      <c r="U4723">
        <v>1.1000000000000001</v>
      </c>
      <c r="V4723" s="3" t="s">
        <v>149</v>
      </c>
      <c r="W4723" t="s">
        <v>68</v>
      </c>
    </row>
    <row r="4724" spans="1:23" x14ac:dyDescent="0.25">
      <c r="A4724">
        <v>4723</v>
      </c>
      <c r="B4724" t="s">
        <v>4</v>
      </c>
      <c r="C4724">
        <v>1</v>
      </c>
      <c r="D4724" t="s">
        <v>35</v>
      </c>
      <c r="E4724">
        <v>0.9</v>
      </c>
      <c r="F4724" t="s">
        <v>23</v>
      </c>
      <c r="G4724">
        <v>0.05</v>
      </c>
      <c r="Q4724">
        <v>1.6856437679493901E-2</v>
      </c>
      <c r="R4724">
        <v>752.28089887640522</v>
      </c>
      <c r="S4724">
        <v>0</v>
      </c>
      <c r="T4724">
        <v>1.9</v>
      </c>
      <c r="U4724">
        <v>1.1000000000000001</v>
      </c>
      <c r="V4724" s="3" t="s">
        <v>149</v>
      </c>
      <c r="W4724" t="s">
        <v>65</v>
      </c>
    </row>
    <row r="4725" spans="1:23" x14ac:dyDescent="0.25">
      <c r="A4725">
        <v>4724</v>
      </c>
      <c r="B4725" t="s">
        <v>4</v>
      </c>
      <c r="C4725">
        <v>1</v>
      </c>
      <c r="D4725" t="s">
        <v>35</v>
      </c>
      <c r="E4725">
        <v>0.9</v>
      </c>
      <c r="F4725" t="s">
        <v>23</v>
      </c>
      <c r="G4725">
        <v>0.05</v>
      </c>
      <c r="Q4725">
        <v>1.42041862041181E-2</v>
      </c>
      <c r="R4725">
        <v>702.93582887701041</v>
      </c>
      <c r="S4725">
        <v>0</v>
      </c>
      <c r="T4725">
        <v>1.9</v>
      </c>
      <c r="U4725">
        <v>1.1000000000000001</v>
      </c>
      <c r="V4725" s="3" t="s">
        <v>149</v>
      </c>
      <c r="W4725" t="s">
        <v>65</v>
      </c>
    </row>
    <row r="4726" spans="1:23" x14ac:dyDescent="0.25">
      <c r="A4726">
        <v>4725</v>
      </c>
      <c r="B4726" t="s">
        <v>4</v>
      </c>
      <c r="C4726">
        <v>1</v>
      </c>
      <c r="D4726" t="s">
        <v>35</v>
      </c>
      <c r="E4726">
        <v>0.9</v>
      </c>
      <c r="F4726" t="s">
        <v>23</v>
      </c>
      <c r="G4726">
        <v>0.05</v>
      </c>
      <c r="Q4726">
        <v>1.2386163342648301E-2</v>
      </c>
      <c r="R4726">
        <v>653.39593908629479</v>
      </c>
      <c r="S4726">
        <v>0</v>
      </c>
      <c r="T4726">
        <v>1.9</v>
      </c>
      <c r="U4726">
        <v>1.1000000000000001</v>
      </c>
      <c r="V4726" s="3" t="s">
        <v>149</v>
      </c>
      <c r="W4726" t="s">
        <v>65</v>
      </c>
    </row>
    <row r="4727" spans="1:23" x14ac:dyDescent="0.25">
      <c r="A4727">
        <v>4726</v>
      </c>
      <c r="B4727" t="s">
        <v>4</v>
      </c>
      <c r="C4727">
        <v>1</v>
      </c>
      <c r="D4727" t="s">
        <v>35</v>
      </c>
      <c r="E4727">
        <v>0.9</v>
      </c>
      <c r="F4727" t="s">
        <v>23</v>
      </c>
      <c r="G4727">
        <v>0.05</v>
      </c>
      <c r="Q4727">
        <v>1.0085965356911201E-2</v>
      </c>
      <c r="R4727">
        <v>600.20574162679782</v>
      </c>
      <c r="S4727">
        <v>0</v>
      </c>
      <c r="T4727">
        <v>1.9</v>
      </c>
      <c r="U4727">
        <v>1.1000000000000001</v>
      </c>
      <c r="V4727" s="3" t="s">
        <v>149</v>
      </c>
      <c r="W4727" t="s">
        <v>65</v>
      </c>
    </row>
    <row r="4728" spans="1:23" x14ac:dyDescent="0.25">
      <c r="A4728">
        <v>4727</v>
      </c>
      <c r="B4728" t="s">
        <v>4</v>
      </c>
      <c r="C4728">
        <v>1</v>
      </c>
      <c r="D4728" t="s">
        <v>35</v>
      </c>
      <c r="E4728">
        <v>0.9</v>
      </c>
      <c r="F4728" t="s">
        <v>23</v>
      </c>
      <c r="G4728">
        <v>0.05</v>
      </c>
      <c r="Q4728">
        <v>8.2129303777664902E-3</v>
      </c>
      <c r="R4728">
        <v>552.79185520362603</v>
      </c>
      <c r="S4728">
        <v>0</v>
      </c>
      <c r="T4728">
        <v>1.9</v>
      </c>
      <c r="U4728">
        <v>1.1000000000000001</v>
      </c>
      <c r="V4728" s="3" t="s">
        <v>149</v>
      </c>
      <c r="W4728" t="s">
        <v>65</v>
      </c>
    </row>
    <row r="4729" spans="1:23" x14ac:dyDescent="0.25">
      <c r="A4729">
        <v>4728</v>
      </c>
      <c r="B4729" t="s">
        <v>4</v>
      </c>
      <c r="C4729">
        <v>1</v>
      </c>
      <c r="D4729" t="s">
        <v>35</v>
      </c>
      <c r="E4729">
        <v>0.9</v>
      </c>
      <c r="F4729" t="s">
        <v>23</v>
      </c>
      <c r="G4729">
        <v>0.05</v>
      </c>
      <c r="Q4729">
        <v>6.2450947733154096E-3</v>
      </c>
      <c r="R4729">
        <v>503.59574468085248</v>
      </c>
      <c r="S4729">
        <v>0</v>
      </c>
      <c r="T4729">
        <v>1.9</v>
      </c>
      <c r="U4729">
        <v>1.1000000000000001</v>
      </c>
      <c r="V4729" s="3" t="s">
        <v>149</v>
      </c>
      <c r="W4729" t="s">
        <v>65</v>
      </c>
    </row>
    <row r="4730" spans="1:23" x14ac:dyDescent="0.25">
      <c r="A4730">
        <v>4729</v>
      </c>
      <c r="B4730" t="s">
        <v>4</v>
      </c>
      <c r="C4730">
        <v>1</v>
      </c>
      <c r="D4730" t="s">
        <v>35</v>
      </c>
      <c r="E4730">
        <v>0.9</v>
      </c>
      <c r="F4730" t="s">
        <v>23</v>
      </c>
      <c r="G4730">
        <v>0.05</v>
      </c>
      <c r="Q4730">
        <v>4.4344539440087701E-3</v>
      </c>
      <c r="R4730">
        <v>448.34387351778844</v>
      </c>
      <c r="S4730">
        <v>0</v>
      </c>
      <c r="T4730">
        <v>1.9</v>
      </c>
      <c r="U4730">
        <v>1.1000000000000001</v>
      </c>
      <c r="V4730" s="3" t="s">
        <v>149</v>
      </c>
      <c r="W4730" t="s">
        <v>65</v>
      </c>
    </row>
    <row r="4731" spans="1:23" x14ac:dyDescent="0.25">
      <c r="A4731">
        <v>4730</v>
      </c>
      <c r="B4731" t="s">
        <v>4</v>
      </c>
      <c r="C4731">
        <v>1</v>
      </c>
      <c r="D4731" t="s">
        <v>35</v>
      </c>
      <c r="E4731">
        <v>0.9</v>
      </c>
      <c r="F4731" t="s">
        <v>23</v>
      </c>
      <c r="G4731">
        <v>0.05</v>
      </c>
      <c r="Q4731">
        <v>2.84139491242665E-3</v>
      </c>
      <c r="R4731">
        <v>397.95588235294554</v>
      </c>
      <c r="S4731">
        <v>0</v>
      </c>
      <c r="T4731">
        <v>1.9</v>
      </c>
      <c r="U4731">
        <v>1.1000000000000001</v>
      </c>
      <c r="V4731" s="3" t="s">
        <v>149</v>
      </c>
      <c r="W4731" t="s">
        <v>65</v>
      </c>
    </row>
    <row r="4732" spans="1:23" x14ac:dyDescent="0.25">
      <c r="A4732">
        <v>4731</v>
      </c>
      <c r="B4732" t="s">
        <v>4</v>
      </c>
      <c r="C4732">
        <v>1</v>
      </c>
      <c r="D4732" t="s">
        <v>35</v>
      </c>
      <c r="E4732">
        <v>0.9</v>
      </c>
      <c r="F4732" t="s">
        <v>23</v>
      </c>
      <c r="G4732">
        <v>0.05</v>
      </c>
      <c r="Q4732">
        <v>1.53417042350764E-3</v>
      </c>
      <c r="R4732">
        <v>352.00000000000387</v>
      </c>
      <c r="S4732">
        <v>0</v>
      </c>
      <c r="T4732">
        <v>1.9</v>
      </c>
      <c r="U4732">
        <v>1.1000000000000001</v>
      </c>
      <c r="V4732" s="3" t="s">
        <v>149</v>
      </c>
      <c r="W4732" t="s">
        <v>65</v>
      </c>
    </row>
    <row r="4733" spans="1:23" x14ac:dyDescent="0.25">
      <c r="A4733">
        <v>4732</v>
      </c>
      <c r="B4733" t="s">
        <v>4</v>
      </c>
      <c r="C4733">
        <v>1</v>
      </c>
      <c r="D4733" t="s">
        <v>35</v>
      </c>
      <c r="E4733">
        <v>0.9</v>
      </c>
      <c r="F4733" t="s">
        <v>23</v>
      </c>
      <c r="G4733">
        <v>0.05</v>
      </c>
      <c r="Q4733">
        <v>7.7352763952603996E-4</v>
      </c>
      <c r="R4733">
        <v>300.89937106918489</v>
      </c>
      <c r="S4733">
        <v>0</v>
      </c>
      <c r="T4733">
        <v>1.9</v>
      </c>
      <c r="U4733">
        <v>1.1000000000000001</v>
      </c>
      <c r="V4733" s="3" t="s">
        <v>149</v>
      </c>
      <c r="W4733" t="s">
        <v>65</v>
      </c>
    </row>
    <row r="4734" spans="1:23" x14ac:dyDescent="0.25">
      <c r="A4734">
        <v>4733</v>
      </c>
      <c r="B4734" t="s">
        <v>4</v>
      </c>
      <c r="C4734">
        <v>1</v>
      </c>
      <c r="D4734" t="s">
        <v>35</v>
      </c>
      <c r="E4734">
        <v>0.9</v>
      </c>
      <c r="F4734" t="s">
        <v>23</v>
      </c>
      <c r="G4734">
        <v>0.05</v>
      </c>
      <c r="Q4734">
        <v>2.96564360800691E-4</v>
      </c>
      <c r="R4734">
        <v>249.92263610315399</v>
      </c>
      <c r="S4734">
        <v>0</v>
      </c>
      <c r="T4734">
        <v>1.9</v>
      </c>
      <c r="U4734">
        <v>1.1000000000000001</v>
      </c>
      <c r="V4734" s="3" t="s">
        <v>149</v>
      </c>
      <c r="W4734" t="s">
        <v>65</v>
      </c>
    </row>
    <row r="4735" spans="1:23" x14ac:dyDescent="0.25">
      <c r="A4735">
        <v>4734</v>
      </c>
      <c r="B4735" t="s">
        <v>4</v>
      </c>
      <c r="C4735">
        <v>1</v>
      </c>
      <c r="D4735" t="s">
        <v>35</v>
      </c>
      <c r="E4735">
        <v>0.9</v>
      </c>
      <c r="F4735" t="s">
        <v>23</v>
      </c>
      <c r="G4735">
        <v>0.05</v>
      </c>
      <c r="Q4735">
        <v>8.6457559848616104E-5</v>
      </c>
      <c r="R4735">
        <v>198.57622739018296</v>
      </c>
      <c r="S4735">
        <v>0</v>
      </c>
      <c r="T4735">
        <v>1.9</v>
      </c>
      <c r="U4735">
        <v>1.1000000000000001</v>
      </c>
      <c r="V4735" s="3" t="s">
        <v>149</v>
      </c>
      <c r="W4735" t="s">
        <v>65</v>
      </c>
    </row>
    <row r="4736" spans="1:23" x14ac:dyDescent="0.25">
      <c r="A4736">
        <v>4735</v>
      </c>
      <c r="B4736" t="s">
        <v>4</v>
      </c>
      <c r="C4736">
        <v>1</v>
      </c>
      <c r="D4736" t="s">
        <v>35</v>
      </c>
      <c r="E4736">
        <v>0.9</v>
      </c>
      <c r="F4736" t="s">
        <v>23</v>
      </c>
      <c r="G4736">
        <v>0.05</v>
      </c>
      <c r="Q4736">
        <v>1.7294906386362101E-5</v>
      </c>
      <c r="R4736">
        <v>149.45370370370426</v>
      </c>
      <c r="S4736">
        <v>0</v>
      </c>
      <c r="T4736">
        <v>1.9</v>
      </c>
      <c r="U4736">
        <v>1.1000000000000001</v>
      </c>
      <c r="V4736" s="3" t="s">
        <v>149</v>
      </c>
      <c r="W4736" t="s">
        <v>65</v>
      </c>
    </row>
    <row r="4737" spans="1:23" x14ac:dyDescent="0.25">
      <c r="A4737">
        <v>4736</v>
      </c>
      <c r="B4737" t="s">
        <v>4</v>
      </c>
      <c r="C4737">
        <v>1</v>
      </c>
      <c r="D4737" t="s">
        <v>35</v>
      </c>
      <c r="E4737">
        <v>0.9</v>
      </c>
      <c r="F4737" t="s">
        <v>24</v>
      </c>
      <c r="G4737">
        <v>0.1</v>
      </c>
      <c r="Q4737">
        <v>2.38339546899758E-2</v>
      </c>
      <c r="R4737">
        <v>746.55307262569852</v>
      </c>
      <c r="S4737">
        <v>20</v>
      </c>
      <c r="T4737">
        <v>1.9</v>
      </c>
      <c r="U4737">
        <v>1</v>
      </c>
      <c r="V4737" s="3" t="s">
        <v>149</v>
      </c>
      <c r="W4737" t="s">
        <v>68</v>
      </c>
    </row>
    <row r="4738" spans="1:23" x14ac:dyDescent="0.25">
      <c r="A4738">
        <v>4737</v>
      </c>
      <c r="B4738" t="s">
        <v>4</v>
      </c>
      <c r="C4738">
        <v>1</v>
      </c>
      <c r="D4738" t="s">
        <v>35</v>
      </c>
      <c r="E4738">
        <v>0.9</v>
      </c>
      <c r="F4738" t="s">
        <v>24</v>
      </c>
      <c r="G4738">
        <v>0.1</v>
      </c>
      <c r="Q4738">
        <v>1.75317565609968E-2</v>
      </c>
      <c r="R4738">
        <v>697.7446808510731</v>
      </c>
      <c r="S4738">
        <v>20</v>
      </c>
      <c r="T4738">
        <v>1.9</v>
      </c>
      <c r="U4738">
        <v>1</v>
      </c>
      <c r="V4738" s="3" t="s">
        <v>149</v>
      </c>
      <c r="W4738" t="s">
        <v>68</v>
      </c>
    </row>
    <row r="4739" spans="1:23" x14ac:dyDescent="0.25">
      <c r="A4739">
        <v>4738</v>
      </c>
      <c r="B4739" t="s">
        <v>4</v>
      </c>
      <c r="C4739">
        <v>1</v>
      </c>
      <c r="D4739" t="s">
        <v>35</v>
      </c>
      <c r="E4739">
        <v>0.9</v>
      </c>
      <c r="F4739" t="s">
        <v>24</v>
      </c>
      <c r="G4739">
        <v>0.1</v>
      </c>
      <c r="Q4739">
        <v>1.2897504202547899E-2</v>
      </c>
      <c r="R4739">
        <v>648.71717171717603</v>
      </c>
      <c r="S4739">
        <v>20</v>
      </c>
      <c r="T4739">
        <v>1.9</v>
      </c>
      <c r="U4739">
        <v>1</v>
      </c>
      <c r="V4739" s="3" t="s">
        <v>149</v>
      </c>
      <c r="W4739" t="s">
        <v>68</v>
      </c>
    </row>
    <row r="4740" spans="1:23" x14ac:dyDescent="0.25">
      <c r="A4740">
        <v>4739</v>
      </c>
      <c r="B4740" t="s">
        <v>4</v>
      </c>
      <c r="C4740">
        <v>1</v>
      </c>
      <c r="D4740" t="s">
        <v>35</v>
      </c>
      <c r="E4740">
        <v>0.9</v>
      </c>
      <c r="F4740" t="s">
        <v>24</v>
      </c>
      <c r="G4740">
        <v>0.1</v>
      </c>
      <c r="Q4740">
        <v>9.1699498455323995E-3</v>
      </c>
      <c r="R4740">
        <v>600.20574162679782</v>
      </c>
      <c r="S4740">
        <v>20</v>
      </c>
      <c r="T4740">
        <v>1.9</v>
      </c>
      <c r="U4740">
        <v>1</v>
      </c>
      <c r="V4740" s="3" t="s">
        <v>149</v>
      </c>
      <c r="W4740" t="s">
        <v>68</v>
      </c>
    </row>
    <row r="4741" spans="1:23" x14ac:dyDescent="0.25">
      <c r="A4741">
        <v>4740</v>
      </c>
      <c r="B4741" t="s">
        <v>4</v>
      </c>
      <c r="C4741">
        <v>1</v>
      </c>
      <c r="D4741" t="s">
        <v>35</v>
      </c>
      <c r="E4741">
        <v>0.9</v>
      </c>
      <c r="F4741" t="s">
        <v>24</v>
      </c>
      <c r="G4741">
        <v>0.1</v>
      </c>
      <c r="Q4741">
        <v>6.7483869921880204E-3</v>
      </c>
      <c r="R4741">
        <v>549.07207207207455</v>
      </c>
      <c r="S4741">
        <v>20</v>
      </c>
      <c r="T4741">
        <v>1.9</v>
      </c>
      <c r="U4741">
        <v>1</v>
      </c>
      <c r="V4741" s="3" t="s">
        <v>149</v>
      </c>
      <c r="W4741" t="s">
        <v>68</v>
      </c>
    </row>
    <row r="4742" spans="1:23" x14ac:dyDescent="0.25">
      <c r="A4742">
        <v>4741</v>
      </c>
      <c r="B4742" t="s">
        <v>4</v>
      </c>
      <c r="C4742">
        <v>1</v>
      </c>
      <c r="D4742" t="s">
        <v>35</v>
      </c>
      <c r="E4742">
        <v>0.9</v>
      </c>
      <c r="F4742" t="s">
        <v>24</v>
      </c>
      <c r="G4742">
        <v>0.1</v>
      </c>
      <c r="Q4742">
        <v>4.9668829238362598E-3</v>
      </c>
      <c r="R4742">
        <v>500.30508474576686</v>
      </c>
      <c r="S4742">
        <v>20</v>
      </c>
      <c r="T4742">
        <v>1.9</v>
      </c>
      <c r="U4742">
        <v>1</v>
      </c>
      <c r="V4742" s="3" t="s">
        <v>149</v>
      </c>
      <c r="W4742" t="s">
        <v>68</v>
      </c>
    </row>
    <row r="4743" spans="1:23" x14ac:dyDescent="0.25">
      <c r="A4743">
        <v>4742</v>
      </c>
      <c r="B4743" t="s">
        <v>4</v>
      </c>
      <c r="C4743">
        <v>1</v>
      </c>
      <c r="D4743" t="s">
        <v>35</v>
      </c>
      <c r="E4743">
        <v>0.9</v>
      </c>
      <c r="F4743" t="s">
        <v>24</v>
      </c>
      <c r="G4743">
        <v>0.1</v>
      </c>
      <c r="Q4743">
        <v>3.29959054079149E-3</v>
      </c>
      <c r="R4743">
        <v>451.20634920635405</v>
      </c>
      <c r="S4743">
        <v>20</v>
      </c>
      <c r="T4743">
        <v>1.9</v>
      </c>
      <c r="U4743">
        <v>1</v>
      </c>
      <c r="V4743" s="3" t="s">
        <v>149</v>
      </c>
      <c r="W4743" t="s">
        <v>68</v>
      </c>
    </row>
    <row r="4744" spans="1:23" x14ac:dyDescent="0.25">
      <c r="A4744">
        <v>4743</v>
      </c>
      <c r="B4744" t="s">
        <v>4</v>
      </c>
      <c r="C4744">
        <v>1</v>
      </c>
      <c r="D4744" t="s">
        <v>35</v>
      </c>
      <c r="E4744">
        <v>0.9</v>
      </c>
      <c r="F4744" t="s">
        <v>24</v>
      </c>
      <c r="G4744">
        <v>0.1</v>
      </c>
      <c r="Q4744">
        <v>2.1189419592937899E-3</v>
      </c>
      <c r="R4744">
        <v>400.43173431734544</v>
      </c>
      <c r="S4744">
        <v>20</v>
      </c>
      <c r="T4744">
        <v>1.9</v>
      </c>
      <c r="U4744">
        <v>1</v>
      </c>
      <c r="V4744" s="3" t="s">
        <v>149</v>
      </c>
      <c r="W4744" t="s">
        <v>68</v>
      </c>
    </row>
    <row r="4745" spans="1:23" x14ac:dyDescent="0.25">
      <c r="A4745">
        <v>4744</v>
      </c>
      <c r="B4745" t="s">
        <v>4</v>
      </c>
      <c r="C4745">
        <v>1</v>
      </c>
      <c r="D4745" t="s">
        <v>35</v>
      </c>
      <c r="E4745">
        <v>0.9</v>
      </c>
      <c r="F4745" t="s">
        <v>24</v>
      </c>
      <c r="G4745">
        <v>0.1</v>
      </c>
      <c r="Q4745">
        <v>1.18700156330725E-3</v>
      </c>
      <c r="R4745">
        <v>349.86689419795403</v>
      </c>
      <c r="S4745">
        <v>20</v>
      </c>
      <c r="T4745">
        <v>1.9</v>
      </c>
      <c r="U4745">
        <v>1</v>
      </c>
      <c r="V4745" s="3" t="s">
        <v>149</v>
      </c>
      <c r="W4745" t="s">
        <v>68</v>
      </c>
    </row>
    <row r="4746" spans="1:23" x14ac:dyDescent="0.25">
      <c r="A4746">
        <v>4745</v>
      </c>
      <c r="B4746" t="s">
        <v>4</v>
      </c>
      <c r="C4746">
        <v>1</v>
      </c>
      <c r="D4746" t="s">
        <v>35</v>
      </c>
      <c r="E4746">
        <v>0.9</v>
      </c>
      <c r="F4746" t="s">
        <v>24</v>
      </c>
      <c r="G4746">
        <v>0.1</v>
      </c>
      <c r="Q4746">
        <v>6.65253576418524E-4</v>
      </c>
      <c r="R4746">
        <v>299.10031347962445</v>
      </c>
      <c r="S4746">
        <v>20</v>
      </c>
      <c r="T4746">
        <v>1.9</v>
      </c>
      <c r="U4746">
        <v>1</v>
      </c>
      <c r="V4746" s="3" t="s">
        <v>149</v>
      </c>
      <c r="W4746" t="s">
        <v>68</v>
      </c>
    </row>
    <row r="4747" spans="1:23" x14ac:dyDescent="0.25">
      <c r="A4747">
        <v>4746</v>
      </c>
      <c r="B4747" t="s">
        <v>4</v>
      </c>
      <c r="C4747">
        <v>1</v>
      </c>
      <c r="D4747" t="s">
        <v>35</v>
      </c>
      <c r="E4747">
        <v>0.9</v>
      </c>
      <c r="F4747" t="s">
        <v>24</v>
      </c>
      <c r="G4747">
        <v>0.1</v>
      </c>
      <c r="Q4747">
        <v>6.7618524888888107E-5</v>
      </c>
      <c r="R4747">
        <v>201.02597402597411</v>
      </c>
      <c r="S4747">
        <v>20</v>
      </c>
      <c r="T4747">
        <v>1.9</v>
      </c>
      <c r="U4747">
        <v>1</v>
      </c>
      <c r="V4747" s="3" t="s">
        <v>149</v>
      </c>
      <c r="W4747" t="s">
        <v>68</v>
      </c>
    </row>
    <row r="4748" spans="1:23" x14ac:dyDescent="0.25">
      <c r="A4748">
        <v>4747</v>
      </c>
      <c r="B4748" t="s">
        <v>4</v>
      </c>
      <c r="C4748">
        <v>1</v>
      </c>
      <c r="D4748" t="s">
        <v>35</v>
      </c>
      <c r="E4748">
        <v>0.9</v>
      </c>
      <c r="F4748" t="s">
        <v>24</v>
      </c>
      <c r="G4748">
        <v>0.1</v>
      </c>
      <c r="Q4748">
        <v>1.14610638636881E-5</v>
      </c>
      <c r="R4748">
        <v>149.45370370370426</v>
      </c>
      <c r="S4748">
        <v>20</v>
      </c>
      <c r="T4748">
        <v>1.9</v>
      </c>
      <c r="U4748">
        <v>1</v>
      </c>
      <c r="V4748" s="3" t="s">
        <v>149</v>
      </c>
      <c r="W4748" t="s">
        <v>68</v>
      </c>
    </row>
    <row r="4749" spans="1:23" x14ac:dyDescent="0.25">
      <c r="A4749">
        <v>4748</v>
      </c>
      <c r="B4749" t="s">
        <v>4</v>
      </c>
      <c r="C4749">
        <v>1</v>
      </c>
      <c r="D4749" t="s">
        <v>35</v>
      </c>
      <c r="E4749">
        <v>0.9</v>
      </c>
      <c r="F4749" t="s">
        <v>24</v>
      </c>
      <c r="G4749">
        <v>0.1</v>
      </c>
      <c r="Q4749">
        <v>1.2817599322880501E-2</v>
      </c>
      <c r="R4749">
        <v>752.28089887640522</v>
      </c>
      <c r="S4749">
        <v>0</v>
      </c>
      <c r="T4749">
        <v>1.9</v>
      </c>
      <c r="U4749">
        <v>1</v>
      </c>
      <c r="V4749" s="3" t="s">
        <v>149</v>
      </c>
      <c r="W4749" t="s">
        <v>68</v>
      </c>
    </row>
    <row r="4750" spans="1:23" x14ac:dyDescent="0.25">
      <c r="A4750">
        <v>4749</v>
      </c>
      <c r="B4750" t="s">
        <v>4</v>
      </c>
      <c r="C4750">
        <v>1</v>
      </c>
      <c r="D4750" t="s">
        <v>35</v>
      </c>
      <c r="E4750">
        <v>0.9</v>
      </c>
      <c r="F4750" t="s">
        <v>24</v>
      </c>
      <c r="G4750">
        <v>0.1</v>
      </c>
      <c r="Q4750">
        <v>1.11770485540233E-2</v>
      </c>
      <c r="R4750">
        <v>702.93582887701041</v>
      </c>
      <c r="S4750">
        <v>0</v>
      </c>
      <c r="T4750">
        <v>1.9</v>
      </c>
      <c r="U4750">
        <v>1</v>
      </c>
      <c r="V4750" s="3" t="s">
        <v>149</v>
      </c>
      <c r="W4750" t="s">
        <v>65</v>
      </c>
    </row>
    <row r="4751" spans="1:23" x14ac:dyDescent="0.25">
      <c r="A4751">
        <v>4750</v>
      </c>
      <c r="B4751" t="s">
        <v>4</v>
      </c>
      <c r="C4751">
        <v>1</v>
      </c>
      <c r="D4751" t="s">
        <v>35</v>
      </c>
      <c r="E4751">
        <v>0.9</v>
      </c>
      <c r="F4751" t="s">
        <v>24</v>
      </c>
      <c r="G4751">
        <v>0.1</v>
      </c>
      <c r="Q4751">
        <v>9.4184122346888804E-3</v>
      </c>
      <c r="R4751">
        <v>653.39593908629479</v>
      </c>
      <c r="S4751">
        <v>0</v>
      </c>
      <c r="T4751">
        <v>1.9</v>
      </c>
      <c r="U4751">
        <v>1</v>
      </c>
      <c r="V4751" s="3" t="s">
        <v>149</v>
      </c>
      <c r="W4751" t="s">
        <v>65</v>
      </c>
    </row>
    <row r="4752" spans="1:23" x14ac:dyDescent="0.25">
      <c r="A4752">
        <v>4751</v>
      </c>
      <c r="B4752" t="s">
        <v>4</v>
      </c>
      <c r="C4752">
        <v>1</v>
      </c>
      <c r="D4752" t="s">
        <v>35</v>
      </c>
      <c r="E4752">
        <v>0.9</v>
      </c>
      <c r="F4752" t="s">
        <v>24</v>
      </c>
      <c r="G4752">
        <v>0.1</v>
      </c>
      <c r="Q4752">
        <v>7.9364859688836296E-3</v>
      </c>
      <c r="R4752">
        <v>600.20574162679782</v>
      </c>
      <c r="S4752">
        <v>0</v>
      </c>
      <c r="T4752">
        <v>1.9</v>
      </c>
      <c r="U4752">
        <v>1</v>
      </c>
      <c r="V4752" s="3" t="s">
        <v>149</v>
      </c>
      <c r="W4752" t="s">
        <v>65</v>
      </c>
    </row>
    <row r="4753" spans="1:23" x14ac:dyDescent="0.25">
      <c r="A4753">
        <v>4752</v>
      </c>
      <c r="B4753" t="s">
        <v>4</v>
      </c>
      <c r="C4753">
        <v>1</v>
      </c>
      <c r="D4753" t="s">
        <v>35</v>
      </c>
      <c r="E4753">
        <v>0.9</v>
      </c>
      <c r="F4753" t="s">
        <v>24</v>
      </c>
      <c r="G4753">
        <v>0.1</v>
      </c>
      <c r="Q4753">
        <v>6.0348870333715504E-3</v>
      </c>
      <c r="R4753">
        <v>552.79185520362603</v>
      </c>
      <c r="S4753">
        <v>0</v>
      </c>
      <c r="T4753">
        <v>1.9</v>
      </c>
      <c r="U4753">
        <v>1</v>
      </c>
      <c r="V4753" s="3" t="s">
        <v>149</v>
      </c>
      <c r="W4753" t="s">
        <v>65</v>
      </c>
    </row>
    <row r="4754" spans="1:23" x14ac:dyDescent="0.25">
      <c r="A4754">
        <v>4753</v>
      </c>
      <c r="B4754" t="s">
        <v>4</v>
      </c>
      <c r="C4754">
        <v>1</v>
      </c>
      <c r="D4754" t="s">
        <v>35</v>
      </c>
      <c r="E4754">
        <v>0.9</v>
      </c>
      <c r="F4754" t="s">
        <v>24</v>
      </c>
      <c r="G4754">
        <v>0.1</v>
      </c>
      <c r="Q4754">
        <v>4.58891525145341E-3</v>
      </c>
      <c r="R4754">
        <v>503.59574468085248</v>
      </c>
      <c r="S4754">
        <v>0</v>
      </c>
      <c r="T4754">
        <v>1.9</v>
      </c>
      <c r="U4754">
        <v>1</v>
      </c>
      <c r="V4754" s="3" t="s">
        <v>149</v>
      </c>
      <c r="W4754" t="s">
        <v>65</v>
      </c>
    </row>
    <row r="4755" spans="1:23" x14ac:dyDescent="0.25">
      <c r="A4755">
        <v>4754</v>
      </c>
      <c r="B4755" t="s">
        <v>4</v>
      </c>
      <c r="C4755">
        <v>1</v>
      </c>
      <c r="D4755" t="s">
        <v>35</v>
      </c>
      <c r="E4755">
        <v>0.9</v>
      </c>
      <c r="F4755" t="s">
        <v>24</v>
      </c>
      <c r="G4755">
        <v>0.1</v>
      </c>
      <c r="Q4755">
        <v>3.0427857623908398E-3</v>
      </c>
      <c r="R4755">
        <v>448.34387351778844</v>
      </c>
      <c r="S4755">
        <v>0</v>
      </c>
      <c r="T4755">
        <v>1.9</v>
      </c>
      <c r="U4755">
        <v>1</v>
      </c>
      <c r="V4755" s="3" t="s">
        <v>149</v>
      </c>
      <c r="W4755" t="s">
        <v>65</v>
      </c>
    </row>
    <row r="4756" spans="1:23" x14ac:dyDescent="0.25">
      <c r="A4756">
        <v>4755</v>
      </c>
      <c r="B4756" t="s">
        <v>4</v>
      </c>
      <c r="C4756">
        <v>1</v>
      </c>
      <c r="D4756" t="s">
        <v>35</v>
      </c>
      <c r="E4756">
        <v>0.9</v>
      </c>
      <c r="F4756" t="s">
        <v>24</v>
      </c>
      <c r="G4756">
        <v>0.1</v>
      </c>
      <c r="Q4756">
        <v>1.9496777041832899E-3</v>
      </c>
      <c r="R4756">
        <v>397.95588235294554</v>
      </c>
      <c r="S4756">
        <v>0</v>
      </c>
      <c r="T4756">
        <v>1.9</v>
      </c>
      <c r="U4756">
        <v>1</v>
      </c>
      <c r="V4756" s="3" t="s">
        <v>149</v>
      </c>
      <c r="W4756" t="s">
        <v>65</v>
      </c>
    </row>
    <row r="4757" spans="1:23" x14ac:dyDescent="0.25">
      <c r="A4757">
        <v>4756</v>
      </c>
      <c r="B4757" t="s">
        <v>4</v>
      </c>
      <c r="C4757">
        <v>1</v>
      </c>
      <c r="D4757" t="s">
        <v>35</v>
      </c>
      <c r="E4757">
        <v>0.9</v>
      </c>
      <c r="F4757" t="s">
        <v>24</v>
      </c>
      <c r="G4757">
        <v>0.1</v>
      </c>
      <c r="Q4757">
        <v>1.01726697180814E-3</v>
      </c>
      <c r="R4757">
        <v>352.00000000000387</v>
      </c>
      <c r="S4757">
        <v>0</v>
      </c>
      <c r="T4757">
        <v>1.9</v>
      </c>
      <c r="U4757">
        <v>1</v>
      </c>
      <c r="V4757" s="3" t="s">
        <v>149</v>
      </c>
      <c r="W4757" t="s">
        <v>65</v>
      </c>
    </row>
    <row r="4758" spans="1:23" x14ac:dyDescent="0.25">
      <c r="A4758">
        <v>4757</v>
      </c>
      <c r="B4758" t="s">
        <v>4</v>
      </c>
      <c r="C4758">
        <v>1</v>
      </c>
      <c r="D4758" t="s">
        <v>35</v>
      </c>
      <c r="E4758">
        <v>0.9</v>
      </c>
      <c r="F4758" t="s">
        <v>24</v>
      </c>
      <c r="G4758">
        <v>0.1</v>
      </c>
      <c r="Q4758">
        <v>4.1765515280416701E-4</v>
      </c>
      <c r="R4758">
        <v>300.89937106918489</v>
      </c>
      <c r="S4758">
        <v>0</v>
      </c>
      <c r="T4758">
        <v>1.9</v>
      </c>
      <c r="U4758">
        <v>1</v>
      </c>
      <c r="V4758" s="3" t="s">
        <v>149</v>
      </c>
      <c r="W4758" t="s">
        <v>65</v>
      </c>
    </row>
    <row r="4759" spans="1:23" x14ac:dyDescent="0.25">
      <c r="A4759">
        <v>4758</v>
      </c>
      <c r="B4759" t="s">
        <v>4</v>
      </c>
      <c r="C4759">
        <v>1</v>
      </c>
      <c r="D4759" t="s">
        <v>35</v>
      </c>
      <c r="E4759">
        <v>0.9</v>
      </c>
      <c r="F4759" t="s">
        <v>24</v>
      </c>
      <c r="G4759">
        <v>0.1</v>
      </c>
      <c r="Q4759">
        <v>1.4449449486862199E-4</v>
      </c>
      <c r="R4759">
        <v>249.92263610315399</v>
      </c>
      <c r="S4759">
        <v>0</v>
      </c>
      <c r="T4759">
        <v>1.9</v>
      </c>
      <c r="U4759">
        <v>1</v>
      </c>
      <c r="V4759" s="3" t="s">
        <v>149</v>
      </c>
      <c r="W4759" t="s">
        <v>65</v>
      </c>
    </row>
    <row r="4760" spans="1:23" x14ac:dyDescent="0.25">
      <c r="A4760">
        <v>4759</v>
      </c>
      <c r="B4760" t="s">
        <v>4</v>
      </c>
      <c r="C4760">
        <v>1</v>
      </c>
      <c r="D4760" t="s">
        <v>35</v>
      </c>
      <c r="E4760">
        <v>0.9</v>
      </c>
      <c r="F4760" t="s">
        <v>24</v>
      </c>
      <c r="G4760">
        <v>0.1</v>
      </c>
      <c r="Q4760">
        <v>3.93364840105162E-5</v>
      </c>
      <c r="R4760">
        <v>198.57622739018296</v>
      </c>
      <c r="S4760">
        <v>0</v>
      </c>
      <c r="T4760">
        <v>1.9</v>
      </c>
      <c r="U4760">
        <v>1</v>
      </c>
      <c r="V4760" s="3" t="s">
        <v>149</v>
      </c>
      <c r="W4760" t="s">
        <v>65</v>
      </c>
    </row>
    <row r="4761" spans="1:23" x14ac:dyDescent="0.25">
      <c r="A4761">
        <v>4760</v>
      </c>
      <c r="B4761" t="s">
        <v>4</v>
      </c>
      <c r="C4761">
        <v>1</v>
      </c>
      <c r="D4761" t="s">
        <v>35</v>
      </c>
      <c r="E4761">
        <v>0.9</v>
      </c>
      <c r="F4761" t="s">
        <v>24</v>
      </c>
      <c r="G4761">
        <v>0.1</v>
      </c>
      <c r="Q4761">
        <v>7.8688411947055497E-6</v>
      </c>
      <c r="R4761">
        <v>149.45370370370426</v>
      </c>
      <c r="S4761">
        <v>0</v>
      </c>
      <c r="T4761">
        <v>1.9</v>
      </c>
      <c r="U4761">
        <v>1</v>
      </c>
      <c r="V4761" s="3" t="s">
        <v>149</v>
      </c>
      <c r="W4761" t="s">
        <v>65</v>
      </c>
    </row>
    <row r="4762" spans="1:23" x14ac:dyDescent="0.25">
      <c r="A4762">
        <v>4761</v>
      </c>
      <c r="B4762" t="s">
        <v>4</v>
      </c>
      <c r="C4762">
        <v>1</v>
      </c>
      <c r="D4762" t="s">
        <v>35</v>
      </c>
      <c r="E4762">
        <v>0.9</v>
      </c>
      <c r="F4762" t="s">
        <v>55</v>
      </c>
      <c r="G4762">
        <v>0.05</v>
      </c>
      <c r="Q4762">
        <v>1.9912656170058001E-5</v>
      </c>
      <c r="R4762">
        <v>746.55307262569852</v>
      </c>
      <c r="S4762">
        <v>20</v>
      </c>
      <c r="T4762">
        <v>1.9</v>
      </c>
      <c r="U4762">
        <v>2</v>
      </c>
      <c r="V4762" s="3" t="s">
        <v>149</v>
      </c>
      <c r="W4762" t="s">
        <v>68</v>
      </c>
    </row>
    <row r="4763" spans="1:23" x14ac:dyDescent="0.25">
      <c r="A4763">
        <v>4762</v>
      </c>
      <c r="B4763" t="s">
        <v>4</v>
      </c>
      <c r="C4763">
        <v>1</v>
      </c>
      <c r="D4763" t="s">
        <v>35</v>
      </c>
      <c r="E4763">
        <v>0.9</v>
      </c>
      <c r="F4763" t="s">
        <v>55</v>
      </c>
      <c r="G4763">
        <v>0.05</v>
      </c>
      <c r="Q4763">
        <v>8.1831307186247904E-6</v>
      </c>
      <c r="R4763">
        <v>702.93582887701041</v>
      </c>
      <c r="S4763">
        <v>20</v>
      </c>
      <c r="T4763">
        <v>1.9</v>
      </c>
      <c r="U4763">
        <v>2</v>
      </c>
      <c r="V4763" s="3" t="s">
        <v>149</v>
      </c>
      <c r="W4763" t="s">
        <v>68</v>
      </c>
    </row>
    <row r="4764" spans="1:23" x14ac:dyDescent="0.25">
      <c r="A4764">
        <v>4763</v>
      </c>
      <c r="B4764" t="s">
        <v>4</v>
      </c>
      <c r="C4764">
        <v>1</v>
      </c>
      <c r="D4764" t="s">
        <v>35</v>
      </c>
      <c r="E4764">
        <v>0.9</v>
      </c>
      <c r="F4764" t="s">
        <v>55</v>
      </c>
      <c r="G4764">
        <v>0.05</v>
      </c>
      <c r="Q4764">
        <v>3.7279683862040799E-6</v>
      </c>
      <c r="R4764">
        <v>648.71717171717603</v>
      </c>
      <c r="S4764">
        <v>20</v>
      </c>
      <c r="T4764">
        <v>1.9</v>
      </c>
      <c r="U4764">
        <v>2</v>
      </c>
      <c r="V4764" s="3" t="s">
        <v>149</v>
      </c>
      <c r="W4764" t="s">
        <v>68</v>
      </c>
    </row>
    <row r="4765" spans="1:23" x14ac:dyDescent="0.25">
      <c r="A4765">
        <v>4764</v>
      </c>
      <c r="B4765" t="s">
        <v>4</v>
      </c>
      <c r="C4765">
        <v>1</v>
      </c>
      <c r="D4765" t="s">
        <v>35</v>
      </c>
      <c r="E4765">
        <v>0.9</v>
      </c>
      <c r="F4765" t="s">
        <v>55</v>
      </c>
      <c r="G4765">
        <v>0.05</v>
      </c>
      <c r="Q4765">
        <v>1.8185020943820199E-6</v>
      </c>
      <c r="R4765">
        <v>604.4038461538463</v>
      </c>
      <c r="S4765">
        <v>20</v>
      </c>
      <c r="T4765">
        <v>1.9</v>
      </c>
      <c r="U4765">
        <v>2</v>
      </c>
      <c r="V4765" s="3" t="s">
        <v>149</v>
      </c>
      <c r="W4765" t="s">
        <v>68</v>
      </c>
    </row>
    <row r="4766" spans="1:23" x14ac:dyDescent="0.25">
      <c r="A4766">
        <v>4765</v>
      </c>
      <c r="B4766" t="s">
        <v>4</v>
      </c>
      <c r="C4766">
        <v>1</v>
      </c>
      <c r="D4766" t="s">
        <v>35</v>
      </c>
      <c r="E4766">
        <v>0.9</v>
      </c>
      <c r="F4766" t="s">
        <v>55</v>
      </c>
      <c r="G4766">
        <v>0.05</v>
      </c>
      <c r="Q4766">
        <v>1.05307088464923E-6</v>
      </c>
      <c r="R4766">
        <v>552.79185520362603</v>
      </c>
      <c r="S4766">
        <v>20</v>
      </c>
      <c r="T4766">
        <v>1.9</v>
      </c>
      <c r="U4766">
        <v>2</v>
      </c>
      <c r="V4766" s="3" t="s">
        <v>149</v>
      </c>
      <c r="W4766" t="s">
        <v>68</v>
      </c>
    </row>
    <row r="4767" spans="1:23" x14ac:dyDescent="0.25">
      <c r="A4767">
        <v>4766</v>
      </c>
      <c r="B4767" t="s">
        <v>4</v>
      </c>
      <c r="C4767">
        <v>1</v>
      </c>
      <c r="D4767" t="s">
        <v>35</v>
      </c>
      <c r="E4767">
        <v>0.9</v>
      </c>
      <c r="F4767" t="s">
        <v>55</v>
      </c>
      <c r="G4767">
        <v>0.05</v>
      </c>
      <c r="Q4767">
        <v>9.1013917215378003E-3</v>
      </c>
      <c r="R4767">
        <v>752.28089887640522</v>
      </c>
      <c r="S4767">
        <v>0</v>
      </c>
      <c r="T4767">
        <v>1.9</v>
      </c>
      <c r="U4767">
        <v>2</v>
      </c>
      <c r="V4767" s="3" t="s">
        <v>149</v>
      </c>
      <c r="W4767" t="s">
        <v>65</v>
      </c>
    </row>
    <row r="4768" spans="1:23" x14ac:dyDescent="0.25">
      <c r="A4768">
        <v>4767</v>
      </c>
      <c r="B4768" t="s">
        <v>4</v>
      </c>
      <c r="C4768">
        <v>1</v>
      </c>
      <c r="D4768" t="s">
        <v>35</v>
      </c>
      <c r="E4768">
        <v>0.9</v>
      </c>
      <c r="F4768" t="s">
        <v>55</v>
      </c>
      <c r="G4768">
        <v>0.05</v>
      </c>
      <c r="Q4768">
        <v>9.1013917215378003E-3</v>
      </c>
      <c r="R4768">
        <v>702.93582887701041</v>
      </c>
      <c r="S4768">
        <v>0</v>
      </c>
      <c r="T4768">
        <v>1.9</v>
      </c>
      <c r="U4768">
        <v>2</v>
      </c>
      <c r="V4768" s="3" t="s">
        <v>149</v>
      </c>
      <c r="W4768" t="s">
        <v>65</v>
      </c>
    </row>
    <row r="4769" spans="1:23" x14ac:dyDescent="0.25">
      <c r="A4769">
        <v>4768</v>
      </c>
      <c r="B4769" t="s">
        <v>4</v>
      </c>
      <c r="C4769">
        <v>1</v>
      </c>
      <c r="D4769" t="s">
        <v>35</v>
      </c>
      <c r="E4769">
        <v>0.9</v>
      </c>
      <c r="F4769" t="s">
        <v>55</v>
      </c>
      <c r="G4769">
        <v>0.05</v>
      </c>
      <c r="Q4769">
        <v>7.9364859688836296E-3</v>
      </c>
      <c r="R4769">
        <v>653.39593908629479</v>
      </c>
      <c r="S4769">
        <v>0</v>
      </c>
      <c r="T4769">
        <v>1.9</v>
      </c>
      <c r="U4769">
        <v>2</v>
      </c>
      <c r="V4769" s="3" t="s">
        <v>149</v>
      </c>
      <c r="W4769" t="s">
        <v>65</v>
      </c>
    </row>
    <row r="4770" spans="1:23" x14ac:dyDescent="0.25">
      <c r="A4770">
        <v>4769</v>
      </c>
      <c r="B4770" t="s">
        <v>4</v>
      </c>
      <c r="C4770">
        <v>1</v>
      </c>
      <c r="D4770" t="s">
        <v>35</v>
      </c>
      <c r="E4770">
        <v>0.9</v>
      </c>
      <c r="F4770" t="s">
        <v>55</v>
      </c>
      <c r="G4770">
        <v>0.05</v>
      </c>
      <c r="Q4770">
        <v>6.9206788875189901E-3</v>
      </c>
      <c r="R4770">
        <v>600.20574162679782</v>
      </c>
      <c r="S4770">
        <v>0</v>
      </c>
      <c r="T4770">
        <v>1.9</v>
      </c>
      <c r="U4770">
        <v>2</v>
      </c>
      <c r="V4770" s="3" t="s">
        <v>149</v>
      </c>
      <c r="W4770" t="s">
        <v>65</v>
      </c>
    </row>
    <row r="4771" spans="1:23" x14ac:dyDescent="0.25">
      <c r="A4771">
        <v>4770</v>
      </c>
      <c r="B4771" t="s">
        <v>4</v>
      </c>
      <c r="C4771">
        <v>1</v>
      </c>
      <c r="D4771" t="s">
        <v>35</v>
      </c>
      <c r="E4771">
        <v>0.9</v>
      </c>
      <c r="F4771" t="s">
        <v>55</v>
      </c>
      <c r="G4771">
        <v>0.05</v>
      </c>
      <c r="Q4771">
        <v>5.2624694914305296E-3</v>
      </c>
      <c r="R4771">
        <v>552.79185520362603</v>
      </c>
      <c r="S4771">
        <v>0</v>
      </c>
      <c r="T4771">
        <v>1.9</v>
      </c>
      <c r="U4771">
        <v>2</v>
      </c>
      <c r="V4771" s="3" t="s">
        <v>149</v>
      </c>
      <c r="W4771" t="s">
        <v>65</v>
      </c>
    </row>
    <row r="4772" spans="1:23" x14ac:dyDescent="0.25">
      <c r="A4772">
        <v>4771</v>
      </c>
      <c r="B4772" t="s">
        <v>4</v>
      </c>
      <c r="C4772">
        <v>1</v>
      </c>
      <c r="D4772" t="s">
        <v>35</v>
      </c>
      <c r="E4772">
        <v>0.9</v>
      </c>
      <c r="F4772" t="s">
        <v>55</v>
      </c>
      <c r="G4772">
        <v>0.05</v>
      </c>
      <c r="Q4772">
        <v>3.7367212890367699E-3</v>
      </c>
      <c r="R4772">
        <v>503.59574468085248</v>
      </c>
      <c r="S4772">
        <v>0</v>
      </c>
      <c r="T4772">
        <v>1.9</v>
      </c>
      <c r="U4772">
        <v>2</v>
      </c>
      <c r="V4772" s="3" t="s">
        <v>149</v>
      </c>
      <c r="W4772" t="s">
        <v>65</v>
      </c>
    </row>
    <row r="4773" spans="1:23" x14ac:dyDescent="0.25">
      <c r="A4773">
        <v>4772</v>
      </c>
      <c r="B4773" t="s">
        <v>4</v>
      </c>
      <c r="C4773">
        <v>1</v>
      </c>
      <c r="D4773" t="s">
        <v>35</v>
      </c>
      <c r="E4773">
        <v>0.9</v>
      </c>
      <c r="F4773" t="s">
        <v>55</v>
      </c>
      <c r="G4773">
        <v>0.05</v>
      </c>
      <c r="Q4773">
        <v>2.3943197953764598E-3</v>
      </c>
      <c r="R4773">
        <v>448.34387351778844</v>
      </c>
      <c r="S4773">
        <v>0</v>
      </c>
      <c r="T4773">
        <v>1.9</v>
      </c>
      <c r="U4773">
        <v>2</v>
      </c>
      <c r="V4773" s="3" t="s">
        <v>149</v>
      </c>
      <c r="W4773" t="s">
        <v>65</v>
      </c>
    </row>
    <row r="4774" spans="1:23" x14ac:dyDescent="0.25">
      <c r="A4774">
        <v>4773</v>
      </c>
      <c r="B4774" t="s">
        <v>4</v>
      </c>
      <c r="C4774">
        <v>1</v>
      </c>
      <c r="D4774" t="s">
        <v>35</v>
      </c>
      <c r="E4774">
        <v>0.9</v>
      </c>
      <c r="F4774" t="s">
        <v>55</v>
      </c>
      <c r="G4774">
        <v>0.05</v>
      </c>
      <c r="Q4774">
        <v>1.4326292997785201E-3</v>
      </c>
      <c r="R4774">
        <v>397.95588235294554</v>
      </c>
      <c r="S4774">
        <v>0</v>
      </c>
      <c r="T4774">
        <v>1.9</v>
      </c>
      <c r="U4774">
        <v>2</v>
      </c>
      <c r="V4774" s="3" t="s">
        <v>149</v>
      </c>
      <c r="W4774" t="s">
        <v>65</v>
      </c>
    </row>
    <row r="4775" spans="1:23" x14ac:dyDescent="0.25">
      <c r="A4775">
        <v>4774</v>
      </c>
      <c r="B4775" t="s">
        <v>4</v>
      </c>
      <c r="C4775">
        <v>1</v>
      </c>
      <c r="D4775" t="s">
        <v>35</v>
      </c>
      <c r="E4775">
        <v>0.9</v>
      </c>
      <c r="F4775" t="s">
        <v>55</v>
      </c>
      <c r="G4775">
        <v>0.05</v>
      </c>
      <c r="Q4775">
        <v>7.4749096549770399E-4</v>
      </c>
      <c r="R4775">
        <v>352.00000000000387</v>
      </c>
      <c r="S4775">
        <v>0</v>
      </c>
      <c r="T4775">
        <v>1.9</v>
      </c>
      <c r="U4775">
        <v>2</v>
      </c>
      <c r="V4775" s="3" t="s">
        <v>149</v>
      </c>
      <c r="W4775" t="s">
        <v>65</v>
      </c>
    </row>
    <row r="4776" spans="1:23" x14ac:dyDescent="0.25">
      <c r="A4776">
        <v>4775</v>
      </c>
      <c r="B4776" t="s">
        <v>4</v>
      </c>
      <c r="C4776">
        <v>1</v>
      </c>
      <c r="D4776" t="s">
        <v>35</v>
      </c>
      <c r="E4776">
        <v>0.9</v>
      </c>
      <c r="F4776" t="s">
        <v>55</v>
      </c>
      <c r="G4776">
        <v>0.05</v>
      </c>
      <c r="Q4776">
        <v>2.7693585148237199E-4</v>
      </c>
      <c r="R4776">
        <v>300.89937106918489</v>
      </c>
      <c r="S4776">
        <v>0</v>
      </c>
      <c r="T4776">
        <v>1.9</v>
      </c>
      <c r="U4776">
        <v>2</v>
      </c>
      <c r="V4776" s="3" t="s">
        <v>149</v>
      </c>
      <c r="W4776" t="s">
        <v>65</v>
      </c>
    </row>
    <row r="4777" spans="1:23" x14ac:dyDescent="0.25">
      <c r="A4777">
        <v>4776</v>
      </c>
      <c r="B4777" t="s">
        <v>4</v>
      </c>
      <c r="C4777">
        <v>1</v>
      </c>
      <c r="D4777" t="s">
        <v>35</v>
      </c>
      <c r="E4777">
        <v>0.9</v>
      </c>
      <c r="F4777" t="s">
        <v>55</v>
      </c>
      <c r="G4777">
        <v>0.05</v>
      </c>
      <c r="Q4777">
        <v>9.25854519580846E-5</v>
      </c>
      <c r="R4777">
        <v>249.92263610315399</v>
      </c>
      <c r="S4777">
        <v>0</v>
      </c>
      <c r="T4777">
        <v>1.9</v>
      </c>
      <c r="U4777">
        <v>2</v>
      </c>
      <c r="V4777" s="3" t="s">
        <v>149</v>
      </c>
      <c r="W4777" t="s">
        <v>65</v>
      </c>
    </row>
    <row r="4778" spans="1:23" x14ac:dyDescent="0.25">
      <c r="A4778">
        <v>4777</v>
      </c>
      <c r="B4778" t="s">
        <v>4</v>
      </c>
      <c r="C4778">
        <v>1</v>
      </c>
      <c r="D4778" t="s">
        <v>35</v>
      </c>
      <c r="E4778">
        <v>0.9</v>
      </c>
      <c r="F4778" t="s">
        <v>55</v>
      </c>
      <c r="G4778">
        <v>0.05</v>
      </c>
      <c r="Q4778">
        <v>1.9833427341363899E-5</v>
      </c>
      <c r="R4778">
        <v>198.57622739018296</v>
      </c>
      <c r="S4778">
        <v>0</v>
      </c>
      <c r="T4778">
        <v>1.9</v>
      </c>
      <c r="U4778">
        <v>2</v>
      </c>
      <c r="V4778" s="3" t="s">
        <v>149</v>
      </c>
      <c r="W4778" t="s">
        <v>65</v>
      </c>
    </row>
    <row r="4779" spans="1:23" x14ac:dyDescent="0.25">
      <c r="A4779">
        <v>4778</v>
      </c>
      <c r="B4779" t="s">
        <v>4</v>
      </c>
      <c r="C4779">
        <v>1</v>
      </c>
      <c r="D4779" t="s">
        <v>35</v>
      </c>
      <c r="E4779">
        <v>0.9</v>
      </c>
      <c r="F4779" t="s">
        <v>55</v>
      </c>
      <c r="G4779">
        <v>0.05</v>
      </c>
      <c r="Q4779">
        <v>3.2306780448449499E-6</v>
      </c>
      <c r="R4779">
        <v>149.45370370370426</v>
      </c>
      <c r="S4779">
        <v>0</v>
      </c>
      <c r="T4779">
        <v>1.9</v>
      </c>
      <c r="U4779">
        <v>2</v>
      </c>
      <c r="V4779" s="3" t="s">
        <v>149</v>
      </c>
      <c r="W4779" t="s">
        <v>65</v>
      </c>
    </row>
    <row r="4780" spans="1:23" x14ac:dyDescent="0.25">
      <c r="A4780">
        <v>4779</v>
      </c>
      <c r="B4780" t="s">
        <v>1</v>
      </c>
      <c r="C4780">
        <v>0.45</v>
      </c>
      <c r="D4780" t="s">
        <v>2</v>
      </c>
      <c r="E4780">
        <v>0.1</v>
      </c>
      <c r="F4780" t="s">
        <v>24</v>
      </c>
      <c r="G4780">
        <v>1</v>
      </c>
      <c r="Q4780">
        <v>1.9137235207582499E-4</v>
      </c>
      <c r="R4780">
        <v>500</v>
      </c>
      <c r="S4780">
        <v>0</v>
      </c>
      <c r="T4780">
        <v>1.9</v>
      </c>
      <c r="V4780" s="3" t="s">
        <v>150</v>
      </c>
      <c r="W4780" t="s">
        <v>0</v>
      </c>
    </row>
    <row r="4781" spans="1:23" x14ac:dyDescent="0.25">
      <c r="A4781">
        <v>4780</v>
      </c>
      <c r="B4781" t="s">
        <v>1</v>
      </c>
      <c r="C4781">
        <v>0.45</v>
      </c>
      <c r="D4781" t="s">
        <v>2</v>
      </c>
      <c r="E4781">
        <v>0.1</v>
      </c>
      <c r="F4781" t="s">
        <v>24</v>
      </c>
      <c r="G4781">
        <v>0.8</v>
      </c>
      <c r="H4781" t="s">
        <v>23</v>
      </c>
      <c r="I4781">
        <v>0.1</v>
      </c>
      <c r="Q4781">
        <v>9.1144725985211895E-5</v>
      </c>
      <c r="R4781">
        <v>500</v>
      </c>
      <c r="S4781">
        <v>0</v>
      </c>
      <c r="T4781">
        <v>1.9</v>
      </c>
      <c r="V4781" s="3" t="s">
        <v>150</v>
      </c>
      <c r="W4781" t="s">
        <v>0</v>
      </c>
    </row>
    <row r="4782" spans="1:23" x14ac:dyDescent="0.25">
      <c r="A4782">
        <v>4781</v>
      </c>
      <c r="B4782" t="s">
        <v>1</v>
      </c>
      <c r="C4782">
        <v>0.45</v>
      </c>
      <c r="D4782" t="s">
        <v>2</v>
      </c>
      <c r="E4782">
        <v>0.1</v>
      </c>
      <c r="F4782" t="s">
        <v>24</v>
      </c>
      <c r="G4782">
        <v>0.5</v>
      </c>
      <c r="H4782" t="s">
        <v>23</v>
      </c>
      <c r="I4782">
        <v>0.25</v>
      </c>
      <c r="Q4782">
        <v>3.2868396965420602E-5</v>
      </c>
      <c r="R4782">
        <v>500</v>
      </c>
      <c r="S4782">
        <v>0</v>
      </c>
      <c r="T4782">
        <v>1.9</v>
      </c>
      <c r="V4782" s="3" t="s">
        <v>150</v>
      </c>
      <c r="W4782" t="s">
        <v>0</v>
      </c>
    </row>
    <row r="4783" spans="1:23" x14ac:dyDescent="0.25">
      <c r="A4783">
        <v>4782</v>
      </c>
      <c r="B4783" t="s">
        <v>1</v>
      </c>
      <c r="C4783">
        <v>0.45</v>
      </c>
      <c r="D4783" t="s">
        <v>2</v>
      </c>
      <c r="E4783">
        <v>0.1</v>
      </c>
      <c r="F4783" t="s">
        <v>24</v>
      </c>
      <c r="G4783">
        <v>0.2</v>
      </c>
      <c r="H4783" t="s">
        <v>23</v>
      </c>
      <c r="I4783">
        <v>0.4</v>
      </c>
      <c r="Q4783">
        <v>2.3036479376536899E-4</v>
      </c>
      <c r="R4783">
        <v>500</v>
      </c>
      <c r="S4783">
        <v>0</v>
      </c>
      <c r="T4783">
        <v>1.9</v>
      </c>
      <c r="V4783" s="3" t="s">
        <v>150</v>
      </c>
      <c r="W4783" t="s">
        <v>0</v>
      </c>
    </row>
    <row r="4784" spans="1:23" x14ac:dyDescent="0.25">
      <c r="A4784">
        <v>4783</v>
      </c>
      <c r="B4784" t="s">
        <v>1</v>
      </c>
      <c r="C4784">
        <v>0.45</v>
      </c>
      <c r="D4784" t="s">
        <v>2</v>
      </c>
      <c r="E4784">
        <v>0.1</v>
      </c>
      <c r="F4784" t="s">
        <v>24</v>
      </c>
      <c r="G4784">
        <v>1</v>
      </c>
      <c r="Q4784">
        <v>4.8368626864371799E-4</v>
      </c>
      <c r="R4784">
        <v>600</v>
      </c>
      <c r="S4784">
        <v>0</v>
      </c>
      <c r="T4784">
        <v>1.9</v>
      </c>
      <c r="V4784" s="3" t="s">
        <v>150</v>
      </c>
      <c r="W4784" t="s">
        <v>0</v>
      </c>
    </row>
    <row r="4785" spans="1:23" x14ac:dyDescent="0.25">
      <c r="A4785">
        <v>4784</v>
      </c>
      <c r="B4785" t="s">
        <v>1</v>
      </c>
      <c r="C4785">
        <v>0.45</v>
      </c>
      <c r="D4785" t="s">
        <v>2</v>
      </c>
      <c r="E4785">
        <v>0.1</v>
      </c>
      <c r="F4785" t="s">
        <v>24</v>
      </c>
      <c r="G4785">
        <v>0.8</v>
      </c>
      <c r="H4785" t="s">
        <v>23</v>
      </c>
      <c r="I4785">
        <v>0.1</v>
      </c>
      <c r="Q4785">
        <v>2.6473952904802203E-4</v>
      </c>
      <c r="R4785">
        <v>600</v>
      </c>
      <c r="S4785">
        <v>0</v>
      </c>
      <c r="T4785">
        <v>1.9</v>
      </c>
      <c r="V4785" s="3" t="s">
        <v>150</v>
      </c>
      <c r="W4785" t="s">
        <v>0</v>
      </c>
    </row>
    <row r="4786" spans="1:23" x14ac:dyDescent="0.25">
      <c r="A4786">
        <v>4785</v>
      </c>
      <c r="B4786" t="s">
        <v>1</v>
      </c>
      <c r="C4786">
        <v>0.45</v>
      </c>
      <c r="D4786" t="s">
        <v>2</v>
      </c>
      <c r="E4786">
        <v>0.1</v>
      </c>
      <c r="F4786" t="s">
        <v>24</v>
      </c>
      <c r="G4786">
        <v>0.5</v>
      </c>
      <c r="H4786" t="s">
        <v>23</v>
      </c>
      <c r="I4786">
        <v>0.25</v>
      </c>
      <c r="Q4786">
        <v>1.04745223600063E-4</v>
      </c>
      <c r="R4786">
        <v>600</v>
      </c>
      <c r="S4786">
        <v>0</v>
      </c>
      <c r="T4786">
        <v>1.9</v>
      </c>
      <c r="V4786" s="3" t="s">
        <v>150</v>
      </c>
      <c r="W4786" t="s">
        <v>0</v>
      </c>
    </row>
    <row r="4787" spans="1:23" x14ac:dyDescent="0.25">
      <c r="A4787">
        <v>4786</v>
      </c>
      <c r="B4787" t="s">
        <v>1</v>
      </c>
      <c r="C4787">
        <v>0.45</v>
      </c>
      <c r="D4787" t="s">
        <v>2</v>
      </c>
      <c r="E4787">
        <v>0.1</v>
      </c>
      <c r="F4787" t="s">
        <v>24</v>
      </c>
      <c r="G4787">
        <v>0.2</v>
      </c>
      <c r="H4787" t="s">
        <v>23</v>
      </c>
      <c r="I4787">
        <v>0.4</v>
      </c>
      <c r="Q4787">
        <v>4.8368626864371799E-4</v>
      </c>
      <c r="R4787">
        <v>600</v>
      </c>
      <c r="S4787">
        <v>0</v>
      </c>
      <c r="T4787">
        <v>1.9</v>
      </c>
      <c r="V4787" s="3" t="s">
        <v>150</v>
      </c>
      <c r="W4787" t="s">
        <v>0</v>
      </c>
    </row>
    <row r="4788" spans="1:23" x14ac:dyDescent="0.25">
      <c r="A4788">
        <v>4787</v>
      </c>
      <c r="B4788" t="s">
        <v>1</v>
      </c>
      <c r="C4788">
        <v>0.45</v>
      </c>
      <c r="D4788" t="s">
        <v>2</v>
      </c>
      <c r="E4788">
        <v>0.1</v>
      </c>
      <c r="F4788" t="s">
        <v>24</v>
      </c>
      <c r="G4788">
        <v>1</v>
      </c>
      <c r="Q4788">
        <v>1.0155736154404101E-3</v>
      </c>
      <c r="R4788">
        <v>700</v>
      </c>
      <c r="S4788">
        <v>0</v>
      </c>
      <c r="T4788">
        <v>1.9</v>
      </c>
      <c r="V4788" s="3" t="s">
        <v>150</v>
      </c>
      <c r="W4788" t="s">
        <v>0</v>
      </c>
    </row>
    <row r="4789" spans="1:23" x14ac:dyDescent="0.25">
      <c r="A4789">
        <v>4788</v>
      </c>
      <c r="B4789" t="s">
        <v>1</v>
      </c>
      <c r="C4789">
        <v>0.45</v>
      </c>
      <c r="D4789" t="s">
        <v>2</v>
      </c>
      <c r="E4789">
        <v>0.1</v>
      </c>
      <c r="F4789" t="s">
        <v>24</v>
      </c>
      <c r="G4789">
        <v>0.8</v>
      </c>
      <c r="H4789" t="s">
        <v>23</v>
      </c>
      <c r="I4789">
        <v>0.1</v>
      </c>
      <c r="Q4789">
        <v>5.3067938206561097E-4</v>
      </c>
      <c r="R4789">
        <v>700</v>
      </c>
      <c r="S4789">
        <v>0</v>
      </c>
      <c r="T4789">
        <v>1.9</v>
      </c>
      <c r="V4789" s="3" t="s">
        <v>150</v>
      </c>
      <c r="W4789" t="s">
        <v>0</v>
      </c>
    </row>
    <row r="4790" spans="1:23" x14ac:dyDescent="0.25">
      <c r="A4790">
        <v>4789</v>
      </c>
      <c r="B4790" t="s">
        <v>1</v>
      </c>
      <c r="C4790">
        <v>0.45</v>
      </c>
      <c r="D4790" t="s">
        <v>2</v>
      </c>
      <c r="E4790">
        <v>0.1</v>
      </c>
      <c r="F4790" t="s">
        <v>24</v>
      </c>
      <c r="G4790">
        <v>0.5</v>
      </c>
      <c r="H4790" t="s">
        <v>23</v>
      </c>
      <c r="I4790">
        <v>0.25</v>
      </c>
      <c r="Q4790">
        <v>2.1992868586060199E-4</v>
      </c>
      <c r="R4790">
        <v>700</v>
      </c>
      <c r="S4790">
        <v>0</v>
      </c>
      <c r="T4790">
        <v>1.9</v>
      </c>
      <c r="V4790" s="3" t="s">
        <v>150</v>
      </c>
      <c r="W4790" t="s">
        <v>0</v>
      </c>
    </row>
    <row r="4791" spans="1:23" x14ac:dyDescent="0.25">
      <c r="A4791">
        <v>4790</v>
      </c>
      <c r="B4791" t="s">
        <v>1</v>
      </c>
      <c r="C4791">
        <v>0.45</v>
      </c>
      <c r="D4791" t="s">
        <v>2</v>
      </c>
      <c r="E4791">
        <v>0.1</v>
      </c>
      <c r="F4791" t="s">
        <v>24</v>
      </c>
      <c r="G4791">
        <v>0.2</v>
      </c>
      <c r="H4791" t="s">
        <v>23</v>
      </c>
      <c r="I4791">
        <v>0.4</v>
      </c>
      <c r="Q4791">
        <v>9.2564178897127703E-4</v>
      </c>
      <c r="R4791">
        <v>700</v>
      </c>
      <c r="S4791">
        <v>0</v>
      </c>
      <c r="T4791">
        <v>1.9</v>
      </c>
      <c r="V4791" s="3" t="s">
        <v>150</v>
      </c>
      <c r="W4791" t="s">
        <v>0</v>
      </c>
    </row>
    <row r="4792" spans="1:23" x14ac:dyDescent="0.25">
      <c r="A4792">
        <v>4791</v>
      </c>
      <c r="B4792" t="s">
        <v>1</v>
      </c>
      <c r="C4792">
        <v>0.45</v>
      </c>
      <c r="D4792" t="s">
        <v>2</v>
      </c>
      <c r="E4792">
        <v>0.1</v>
      </c>
      <c r="F4792" t="s">
        <v>24</v>
      </c>
      <c r="G4792">
        <v>1</v>
      </c>
      <c r="Q4792">
        <v>1.61455815026183E-3</v>
      </c>
      <c r="R4792">
        <v>800</v>
      </c>
      <c r="S4792">
        <v>0</v>
      </c>
      <c r="T4792">
        <v>1.9</v>
      </c>
      <c r="V4792" s="3" t="s">
        <v>150</v>
      </c>
      <c r="W4792" t="s">
        <v>0</v>
      </c>
    </row>
    <row r="4793" spans="1:23" x14ac:dyDescent="0.25">
      <c r="A4793">
        <v>4792</v>
      </c>
      <c r="B4793" t="s">
        <v>1</v>
      </c>
      <c r="C4793">
        <v>0.45</v>
      </c>
      <c r="D4793" t="s">
        <v>2</v>
      </c>
      <c r="E4793">
        <v>0.1</v>
      </c>
      <c r="F4793" t="s">
        <v>24</v>
      </c>
      <c r="G4793">
        <v>0.8</v>
      </c>
      <c r="H4793" t="s">
        <v>23</v>
      </c>
      <c r="I4793">
        <v>0.1</v>
      </c>
      <c r="Q4793">
        <v>8.8370787436146004E-4</v>
      </c>
      <c r="R4793">
        <v>800</v>
      </c>
      <c r="S4793">
        <v>0</v>
      </c>
      <c r="T4793">
        <v>1.9</v>
      </c>
      <c r="V4793" s="3" t="s">
        <v>150</v>
      </c>
      <c r="W4793" t="s">
        <v>0</v>
      </c>
    </row>
    <row r="4794" spans="1:23" x14ac:dyDescent="0.25">
      <c r="A4794">
        <v>4793</v>
      </c>
      <c r="B4794" t="s">
        <v>1</v>
      </c>
      <c r="C4794">
        <v>0.45</v>
      </c>
      <c r="D4794" t="s">
        <v>2</v>
      </c>
      <c r="E4794">
        <v>0.1</v>
      </c>
      <c r="F4794" t="s">
        <v>24</v>
      </c>
      <c r="G4794">
        <v>0.5</v>
      </c>
      <c r="H4794" t="s">
        <v>23</v>
      </c>
      <c r="I4794">
        <v>0.25</v>
      </c>
      <c r="Q4794">
        <v>4.0181564806037899E-4</v>
      </c>
      <c r="R4794">
        <v>800</v>
      </c>
      <c r="S4794">
        <v>0</v>
      </c>
      <c r="T4794">
        <v>1.9</v>
      </c>
      <c r="V4794" s="3" t="s">
        <v>150</v>
      </c>
      <c r="W4794" t="s">
        <v>0</v>
      </c>
    </row>
    <row r="4795" spans="1:23" x14ac:dyDescent="0.25">
      <c r="A4795">
        <v>4794</v>
      </c>
      <c r="B4795" t="s">
        <v>1</v>
      </c>
      <c r="C4795">
        <v>0.45</v>
      </c>
      <c r="D4795" t="s">
        <v>2</v>
      </c>
      <c r="E4795">
        <v>0.1</v>
      </c>
      <c r="F4795" t="s">
        <v>24</v>
      </c>
      <c r="G4795">
        <v>0.2</v>
      </c>
      <c r="H4795" t="s">
        <v>23</v>
      </c>
      <c r="I4795">
        <v>0.4</v>
      </c>
      <c r="Q4795">
        <v>1.22249846405078E-3</v>
      </c>
      <c r="R4795">
        <v>800</v>
      </c>
      <c r="S4795">
        <v>0</v>
      </c>
      <c r="T4795">
        <v>1.9</v>
      </c>
      <c r="V4795" s="3" t="s">
        <v>150</v>
      </c>
      <c r="W4795" t="s">
        <v>0</v>
      </c>
    </row>
    <row r="4796" spans="1:23" x14ac:dyDescent="0.25">
      <c r="A4796">
        <v>4795</v>
      </c>
      <c r="B4796" t="s">
        <v>1</v>
      </c>
      <c r="C4796">
        <v>0.45</v>
      </c>
      <c r="D4796" t="s">
        <v>2</v>
      </c>
      <c r="E4796">
        <v>0.1</v>
      </c>
      <c r="F4796" t="s">
        <v>24</v>
      </c>
      <c r="G4796">
        <v>1</v>
      </c>
      <c r="Q4796">
        <v>2.5668233015746799E-3</v>
      </c>
      <c r="R4796">
        <v>900</v>
      </c>
      <c r="S4796">
        <v>0</v>
      </c>
      <c r="T4796">
        <v>1.9</v>
      </c>
      <c r="V4796" s="3" t="s">
        <v>150</v>
      </c>
      <c r="W4796" t="s">
        <v>0</v>
      </c>
    </row>
    <row r="4797" spans="1:23" x14ac:dyDescent="0.25">
      <c r="A4797">
        <v>4796</v>
      </c>
      <c r="B4797" t="s">
        <v>1</v>
      </c>
      <c r="C4797">
        <v>0.45</v>
      </c>
      <c r="D4797" t="s">
        <v>2</v>
      </c>
      <c r="E4797">
        <v>0.1</v>
      </c>
      <c r="F4797" t="s">
        <v>24</v>
      </c>
      <c r="G4797">
        <v>0.8</v>
      </c>
      <c r="H4797" t="s">
        <v>23</v>
      </c>
      <c r="I4797">
        <v>0.1</v>
      </c>
      <c r="Q4797">
        <v>1.40491809683545E-3</v>
      </c>
      <c r="R4797">
        <v>900</v>
      </c>
      <c r="S4797">
        <v>0</v>
      </c>
      <c r="T4797">
        <v>1.9</v>
      </c>
      <c r="V4797" s="3" t="s">
        <v>150</v>
      </c>
      <c r="W4797" t="s">
        <v>0</v>
      </c>
    </row>
    <row r="4798" spans="1:23" x14ac:dyDescent="0.25">
      <c r="A4798">
        <v>4797</v>
      </c>
      <c r="B4798" t="s">
        <v>1</v>
      </c>
      <c r="C4798">
        <v>0.45</v>
      </c>
      <c r="D4798" t="s">
        <v>2</v>
      </c>
      <c r="E4798">
        <v>0.1</v>
      </c>
      <c r="F4798" t="s">
        <v>24</v>
      </c>
      <c r="G4798">
        <v>0.5</v>
      </c>
      <c r="H4798" t="s">
        <v>23</v>
      </c>
      <c r="I4798">
        <v>0.25</v>
      </c>
      <c r="Q4798">
        <v>6.6911899017156303E-4</v>
      </c>
      <c r="R4798">
        <v>900</v>
      </c>
      <c r="S4798">
        <v>0</v>
      </c>
      <c r="T4798">
        <v>1.9</v>
      </c>
      <c r="V4798" s="3" t="s">
        <v>150</v>
      </c>
      <c r="W4798" t="s">
        <v>0</v>
      </c>
    </row>
    <row r="4799" spans="1:23" x14ac:dyDescent="0.25">
      <c r="A4799">
        <v>4798</v>
      </c>
      <c r="B4799" t="s">
        <v>1</v>
      </c>
      <c r="C4799">
        <v>0.45</v>
      </c>
      <c r="D4799" t="s">
        <v>2</v>
      </c>
      <c r="E4799">
        <v>0.1</v>
      </c>
      <c r="F4799" t="s">
        <v>24</v>
      </c>
      <c r="G4799">
        <v>0.2</v>
      </c>
      <c r="H4799" t="s">
        <v>23</v>
      </c>
      <c r="I4799">
        <v>0.4</v>
      </c>
      <c r="Q4799">
        <v>2.0357518222611001E-3</v>
      </c>
      <c r="R4799">
        <v>900</v>
      </c>
      <c r="S4799">
        <v>0</v>
      </c>
      <c r="T4799">
        <v>1.9</v>
      </c>
      <c r="V4799" s="3" t="s">
        <v>150</v>
      </c>
      <c r="W4799" t="s">
        <v>0</v>
      </c>
    </row>
    <row r="4800" spans="1:23" x14ac:dyDescent="0.25">
      <c r="A4800">
        <v>4799</v>
      </c>
      <c r="B4800" t="s">
        <v>1</v>
      </c>
      <c r="C4800">
        <v>0.45</v>
      </c>
      <c r="D4800" t="s">
        <v>2</v>
      </c>
      <c r="E4800">
        <v>0.1</v>
      </c>
      <c r="F4800" t="s">
        <v>24</v>
      </c>
      <c r="G4800">
        <v>0.8</v>
      </c>
      <c r="H4800" t="s">
        <v>7</v>
      </c>
      <c r="I4800">
        <v>0.1</v>
      </c>
      <c r="Q4800">
        <v>2.3988329190194899E-4</v>
      </c>
      <c r="R4800">
        <v>400</v>
      </c>
      <c r="S4800">
        <v>0</v>
      </c>
      <c r="T4800">
        <v>1.9</v>
      </c>
      <c r="V4800" s="3" t="s">
        <v>150</v>
      </c>
      <c r="W4800" t="s">
        <v>68</v>
      </c>
    </row>
    <row r="4801" spans="1:23" x14ac:dyDescent="0.25">
      <c r="A4801">
        <v>4800</v>
      </c>
      <c r="B4801" t="s">
        <v>1</v>
      </c>
      <c r="C4801">
        <v>0.45</v>
      </c>
      <c r="D4801" t="s">
        <v>2</v>
      </c>
      <c r="E4801">
        <v>0.1</v>
      </c>
      <c r="F4801" t="s">
        <v>24</v>
      </c>
      <c r="G4801">
        <v>0.5</v>
      </c>
      <c r="H4801" t="s">
        <v>7</v>
      </c>
      <c r="I4801">
        <v>0.25</v>
      </c>
      <c r="Q4801">
        <v>1.3182567385564101E-4</v>
      </c>
      <c r="R4801">
        <v>400</v>
      </c>
      <c r="S4801">
        <v>0</v>
      </c>
      <c r="T4801">
        <v>1.9</v>
      </c>
      <c r="V4801" s="3" t="s">
        <v>150</v>
      </c>
      <c r="W4801" t="s">
        <v>68</v>
      </c>
    </row>
    <row r="4802" spans="1:23" x14ac:dyDescent="0.25">
      <c r="A4802">
        <v>4801</v>
      </c>
      <c r="B4802" t="s">
        <v>1</v>
      </c>
      <c r="C4802">
        <v>0.45</v>
      </c>
      <c r="D4802" t="s">
        <v>2</v>
      </c>
      <c r="E4802">
        <v>0.1</v>
      </c>
      <c r="F4802" t="s">
        <v>24</v>
      </c>
      <c r="G4802">
        <v>0.2</v>
      </c>
      <c r="H4802" t="s">
        <v>7</v>
      </c>
      <c r="I4802">
        <v>0.4</v>
      </c>
      <c r="Q4802">
        <v>2.3988329190194899E-4</v>
      </c>
      <c r="R4802">
        <v>400</v>
      </c>
      <c r="S4802">
        <v>0</v>
      </c>
      <c r="T4802">
        <v>1.9</v>
      </c>
      <c r="V4802" s="3" t="s">
        <v>150</v>
      </c>
      <c r="W4802" t="s">
        <v>68</v>
      </c>
    </row>
    <row r="4803" spans="1:23" x14ac:dyDescent="0.25">
      <c r="A4803">
        <v>4802</v>
      </c>
      <c r="B4803" t="s">
        <v>1</v>
      </c>
      <c r="C4803">
        <v>0.45</v>
      </c>
      <c r="D4803" t="s">
        <v>2</v>
      </c>
      <c r="E4803">
        <v>0.1</v>
      </c>
      <c r="F4803" t="s">
        <v>24</v>
      </c>
      <c r="G4803">
        <v>0.8</v>
      </c>
      <c r="H4803" t="s">
        <v>7</v>
      </c>
      <c r="I4803">
        <v>0.1</v>
      </c>
      <c r="Q4803">
        <v>9.5499258602143699E-4</v>
      </c>
      <c r="R4803">
        <v>500</v>
      </c>
      <c r="S4803">
        <v>0</v>
      </c>
      <c r="T4803">
        <v>1.9</v>
      </c>
      <c r="V4803" s="3" t="s">
        <v>150</v>
      </c>
      <c r="W4803" t="s">
        <v>68</v>
      </c>
    </row>
    <row r="4804" spans="1:23" x14ac:dyDescent="0.25">
      <c r="A4804">
        <v>4803</v>
      </c>
      <c r="B4804" t="s">
        <v>1</v>
      </c>
      <c r="C4804">
        <v>0.45</v>
      </c>
      <c r="D4804" t="s">
        <v>2</v>
      </c>
      <c r="E4804">
        <v>0.1</v>
      </c>
      <c r="F4804" t="s">
        <v>24</v>
      </c>
      <c r="G4804">
        <v>0.5</v>
      </c>
      <c r="H4804" t="s">
        <v>7</v>
      </c>
      <c r="I4804">
        <v>0.25</v>
      </c>
      <c r="Q4804">
        <v>1E-3</v>
      </c>
      <c r="R4804">
        <v>500</v>
      </c>
      <c r="S4804">
        <v>0</v>
      </c>
      <c r="T4804">
        <v>1.9</v>
      </c>
      <c r="V4804" s="3" t="s">
        <v>150</v>
      </c>
      <c r="W4804" t="s">
        <v>68</v>
      </c>
    </row>
    <row r="4805" spans="1:23" x14ac:dyDescent="0.25">
      <c r="A4805">
        <v>4804</v>
      </c>
      <c r="B4805" t="s">
        <v>1</v>
      </c>
      <c r="C4805">
        <v>0.45</v>
      </c>
      <c r="D4805" t="s">
        <v>2</v>
      </c>
      <c r="E4805">
        <v>0.1</v>
      </c>
      <c r="F4805" t="s">
        <v>24</v>
      </c>
      <c r="G4805">
        <v>0.2</v>
      </c>
      <c r="H4805" t="s">
        <v>7</v>
      </c>
      <c r="I4805">
        <v>0.4</v>
      </c>
      <c r="Q4805">
        <v>1.20226443461741E-3</v>
      </c>
      <c r="R4805">
        <v>500</v>
      </c>
      <c r="S4805">
        <v>0</v>
      </c>
      <c r="T4805">
        <v>1.9</v>
      </c>
      <c r="V4805" s="3" t="s">
        <v>150</v>
      </c>
      <c r="W4805" t="s">
        <v>68</v>
      </c>
    </row>
    <row r="4806" spans="1:23" x14ac:dyDescent="0.25">
      <c r="A4806">
        <v>4805</v>
      </c>
      <c r="B4806" t="s">
        <v>1</v>
      </c>
      <c r="C4806">
        <v>0.45</v>
      </c>
      <c r="D4806" t="s">
        <v>2</v>
      </c>
      <c r="E4806">
        <v>0.1</v>
      </c>
      <c r="F4806" t="s">
        <v>24</v>
      </c>
      <c r="G4806">
        <v>0.8</v>
      </c>
      <c r="H4806" t="s">
        <v>7</v>
      </c>
      <c r="I4806">
        <v>0.1</v>
      </c>
      <c r="Q4806">
        <v>2.1877616239495499E-3</v>
      </c>
      <c r="R4806">
        <v>600</v>
      </c>
      <c r="S4806">
        <v>0</v>
      </c>
      <c r="T4806">
        <v>1.9</v>
      </c>
      <c r="V4806" s="3" t="s">
        <v>150</v>
      </c>
      <c r="W4806" t="s">
        <v>68</v>
      </c>
    </row>
    <row r="4807" spans="1:23" x14ac:dyDescent="0.25">
      <c r="A4807">
        <v>4806</v>
      </c>
      <c r="B4807" t="s">
        <v>1</v>
      </c>
      <c r="C4807">
        <v>0.45</v>
      </c>
      <c r="D4807" t="s">
        <v>2</v>
      </c>
      <c r="E4807">
        <v>0.1</v>
      </c>
      <c r="F4807" t="s">
        <v>24</v>
      </c>
      <c r="G4807">
        <v>0.5</v>
      </c>
      <c r="H4807" t="s">
        <v>7</v>
      </c>
      <c r="I4807">
        <v>0.25</v>
      </c>
      <c r="Q4807">
        <v>2.3988329190194899E-3</v>
      </c>
      <c r="R4807">
        <v>600</v>
      </c>
      <c r="S4807">
        <v>0</v>
      </c>
      <c r="T4807">
        <v>1.9</v>
      </c>
      <c r="V4807" s="3" t="s">
        <v>150</v>
      </c>
      <c r="W4807" t="s">
        <v>68</v>
      </c>
    </row>
    <row r="4808" spans="1:23" x14ac:dyDescent="0.25">
      <c r="A4808">
        <v>4807</v>
      </c>
      <c r="B4808" t="s">
        <v>1</v>
      </c>
      <c r="C4808">
        <v>0.45</v>
      </c>
      <c r="D4808" t="s">
        <v>2</v>
      </c>
      <c r="E4808">
        <v>0.1</v>
      </c>
      <c r="F4808" t="s">
        <v>24</v>
      </c>
      <c r="G4808">
        <v>0.2</v>
      </c>
      <c r="H4808" t="s">
        <v>7</v>
      </c>
      <c r="I4808">
        <v>0.4</v>
      </c>
      <c r="Q4808">
        <v>2.1877616239495499E-3</v>
      </c>
      <c r="R4808">
        <v>600</v>
      </c>
      <c r="S4808">
        <v>0</v>
      </c>
      <c r="T4808">
        <v>1.9</v>
      </c>
      <c r="V4808" s="3" t="s">
        <v>150</v>
      </c>
      <c r="W4808" t="s">
        <v>68</v>
      </c>
    </row>
    <row r="4809" spans="1:23" x14ac:dyDescent="0.25">
      <c r="A4809">
        <v>4808</v>
      </c>
      <c r="B4809" t="s">
        <v>1</v>
      </c>
      <c r="C4809">
        <v>0.45</v>
      </c>
      <c r="D4809" t="s">
        <v>2</v>
      </c>
      <c r="E4809">
        <v>0.1</v>
      </c>
      <c r="F4809" t="s">
        <v>24</v>
      </c>
      <c r="G4809">
        <v>0.2</v>
      </c>
      <c r="H4809" t="s">
        <v>7</v>
      </c>
      <c r="I4809">
        <v>0.4</v>
      </c>
      <c r="Q4809">
        <v>2.8840315031266098E-3</v>
      </c>
      <c r="R4809">
        <v>700</v>
      </c>
      <c r="S4809">
        <v>0</v>
      </c>
      <c r="T4809">
        <v>1.9</v>
      </c>
      <c r="V4809" s="3" t="s">
        <v>150</v>
      </c>
      <c r="W4809" t="s">
        <v>68</v>
      </c>
    </row>
    <row r="4810" spans="1:23" x14ac:dyDescent="0.25">
      <c r="A4810">
        <v>4809</v>
      </c>
      <c r="B4810" t="s">
        <v>1</v>
      </c>
      <c r="C4810">
        <v>0.45</v>
      </c>
      <c r="D4810" t="s">
        <v>2</v>
      </c>
      <c r="E4810">
        <v>0.1</v>
      </c>
      <c r="F4810" t="s">
        <v>24</v>
      </c>
      <c r="G4810">
        <v>0.8</v>
      </c>
      <c r="H4810" t="s">
        <v>7</v>
      </c>
      <c r="I4810">
        <v>0.1</v>
      </c>
      <c r="Q4810">
        <v>3.01995172040202E-3</v>
      </c>
      <c r="R4810">
        <v>800</v>
      </c>
      <c r="S4810">
        <v>0</v>
      </c>
      <c r="T4810">
        <v>1.9</v>
      </c>
      <c r="V4810" s="3" t="s">
        <v>150</v>
      </c>
      <c r="W4810" t="s">
        <v>0</v>
      </c>
    </row>
    <row r="4811" spans="1:23" x14ac:dyDescent="0.25">
      <c r="A4811">
        <v>4810</v>
      </c>
      <c r="B4811" t="s">
        <v>1</v>
      </c>
      <c r="C4811">
        <v>0.45</v>
      </c>
      <c r="D4811" t="s">
        <v>2</v>
      </c>
      <c r="E4811">
        <v>0.1</v>
      </c>
      <c r="F4811" t="s">
        <v>24</v>
      </c>
      <c r="G4811">
        <v>0.5</v>
      </c>
      <c r="H4811" t="s">
        <v>7</v>
      </c>
      <c r="I4811">
        <v>0.25</v>
      </c>
      <c r="Q4811">
        <v>3.31131121482591E-3</v>
      </c>
      <c r="R4811">
        <v>800</v>
      </c>
      <c r="S4811">
        <v>0</v>
      </c>
      <c r="T4811">
        <v>1.9</v>
      </c>
      <c r="V4811" s="3" t="s">
        <v>150</v>
      </c>
      <c r="W4811" t="s">
        <v>0</v>
      </c>
    </row>
    <row r="4812" spans="1:23" x14ac:dyDescent="0.25">
      <c r="A4812">
        <v>4811</v>
      </c>
      <c r="B4812" t="s">
        <v>1</v>
      </c>
      <c r="C4812">
        <v>0.45</v>
      </c>
      <c r="D4812" t="s">
        <v>2</v>
      </c>
      <c r="E4812">
        <v>0.1</v>
      </c>
      <c r="F4812" t="s">
        <v>24</v>
      </c>
      <c r="G4812">
        <v>0.2</v>
      </c>
      <c r="H4812" t="s">
        <v>7</v>
      </c>
      <c r="I4812">
        <v>0.4</v>
      </c>
      <c r="Q4812">
        <v>4.57088189614876E-3</v>
      </c>
      <c r="R4812">
        <v>800</v>
      </c>
      <c r="S4812">
        <v>0</v>
      </c>
      <c r="T4812">
        <v>1.9</v>
      </c>
      <c r="V4812" s="3" t="s">
        <v>150</v>
      </c>
      <c r="W4812" t="s">
        <v>0</v>
      </c>
    </row>
    <row r="4813" spans="1:23" x14ac:dyDescent="0.25">
      <c r="A4813">
        <v>4812</v>
      </c>
      <c r="B4813" t="s">
        <v>1</v>
      </c>
      <c r="C4813">
        <v>0.45</v>
      </c>
      <c r="D4813" t="s">
        <v>2</v>
      </c>
      <c r="E4813">
        <v>0.1</v>
      </c>
      <c r="F4813" t="s">
        <v>24</v>
      </c>
      <c r="G4813">
        <v>0.8</v>
      </c>
      <c r="H4813" t="s">
        <v>7</v>
      </c>
      <c r="I4813">
        <v>0.1</v>
      </c>
      <c r="Q4813">
        <v>3.8018939632056201E-3</v>
      </c>
      <c r="R4813">
        <v>900</v>
      </c>
      <c r="S4813">
        <v>0</v>
      </c>
      <c r="T4813">
        <v>1.9</v>
      </c>
      <c r="V4813" s="3" t="s">
        <v>150</v>
      </c>
      <c r="W4813" t="s">
        <v>0</v>
      </c>
    </row>
    <row r="4814" spans="1:23" x14ac:dyDescent="0.25">
      <c r="A4814">
        <v>4813</v>
      </c>
      <c r="B4814" t="s">
        <v>1</v>
      </c>
      <c r="C4814">
        <v>0.45</v>
      </c>
      <c r="D4814" t="s">
        <v>2</v>
      </c>
      <c r="E4814">
        <v>0.1</v>
      </c>
      <c r="F4814" t="s">
        <v>24</v>
      </c>
      <c r="G4814">
        <v>0.5</v>
      </c>
      <c r="H4814" t="s">
        <v>7</v>
      </c>
      <c r="I4814">
        <v>0.25</v>
      </c>
      <c r="Q4814">
        <v>4.7863009232263897E-3</v>
      </c>
      <c r="R4814">
        <v>900</v>
      </c>
      <c r="S4814">
        <v>0</v>
      </c>
      <c r="T4814">
        <v>1.9</v>
      </c>
      <c r="V4814" s="3" t="s">
        <v>150</v>
      </c>
      <c r="W4814" t="s">
        <v>0</v>
      </c>
    </row>
    <row r="4815" spans="1:23" x14ac:dyDescent="0.25">
      <c r="A4815">
        <v>4814</v>
      </c>
      <c r="B4815" t="s">
        <v>1</v>
      </c>
      <c r="C4815">
        <v>0.45</v>
      </c>
      <c r="D4815" t="s">
        <v>2</v>
      </c>
      <c r="E4815">
        <v>0.1</v>
      </c>
      <c r="F4815" t="s">
        <v>24</v>
      </c>
      <c r="G4815">
        <v>0.2</v>
      </c>
      <c r="H4815" t="s">
        <v>7</v>
      </c>
      <c r="I4815">
        <v>0.4</v>
      </c>
      <c r="Q4815">
        <v>8.7096358995608098E-3</v>
      </c>
      <c r="R4815">
        <v>900</v>
      </c>
      <c r="S4815">
        <v>0</v>
      </c>
      <c r="T4815">
        <v>1.9</v>
      </c>
      <c r="V4815" s="3" t="s">
        <v>150</v>
      </c>
      <c r="W4815" t="s">
        <v>0</v>
      </c>
    </row>
    <row r="4816" spans="1:23" x14ac:dyDescent="0.25">
      <c r="A4816">
        <v>4815</v>
      </c>
      <c r="B4816" t="s">
        <v>1</v>
      </c>
      <c r="C4816">
        <v>0.45</v>
      </c>
      <c r="D4816" t="s">
        <v>4</v>
      </c>
      <c r="E4816">
        <v>0.1</v>
      </c>
      <c r="F4816" t="s">
        <v>24</v>
      </c>
      <c r="G4816">
        <v>1</v>
      </c>
      <c r="Q4816">
        <v>2.6461779584016098E-3</v>
      </c>
      <c r="R4816">
        <v>902.88028688645591</v>
      </c>
      <c r="S4816">
        <v>0</v>
      </c>
      <c r="T4816">
        <v>1.9</v>
      </c>
      <c r="V4816" s="3" t="s">
        <v>151</v>
      </c>
      <c r="W4816" t="s">
        <v>65</v>
      </c>
    </row>
    <row r="4817" spans="1:23" x14ac:dyDescent="0.25">
      <c r="A4817">
        <v>4816</v>
      </c>
      <c r="B4817" t="s">
        <v>1</v>
      </c>
      <c r="C4817">
        <v>0.45</v>
      </c>
      <c r="D4817" t="s">
        <v>4</v>
      </c>
      <c r="E4817">
        <v>0.1</v>
      </c>
      <c r="F4817" t="s">
        <v>24</v>
      </c>
      <c r="G4817">
        <v>1</v>
      </c>
      <c r="Q4817">
        <v>2.0117380422807899E-3</v>
      </c>
      <c r="R4817">
        <v>800.09277332351712</v>
      </c>
      <c r="S4817">
        <v>0</v>
      </c>
      <c r="T4817">
        <v>1.9</v>
      </c>
      <c r="V4817" s="3" t="s">
        <v>151</v>
      </c>
      <c r="W4817" t="s">
        <v>65</v>
      </c>
    </row>
    <row r="4818" spans="1:23" x14ac:dyDescent="0.25">
      <c r="A4818">
        <v>4817</v>
      </c>
      <c r="B4818" t="s">
        <v>1</v>
      </c>
      <c r="C4818">
        <v>0.45</v>
      </c>
      <c r="D4818" t="s">
        <v>4</v>
      </c>
      <c r="E4818">
        <v>0.1</v>
      </c>
      <c r="F4818" t="s">
        <v>24</v>
      </c>
      <c r="G4818">
        <v>1</v>
      </c>
      <c r="Q4818">
        <v>1.2451970847350299E-3</v>
      </c>
      <c r="R4818">
        <v>700.3770940393764</v>
      </c>
      <c r="S4818">
        <v>0</v>
      </c>
      <c r="T4818">
        <v>1.9</v>
      </c>
      <c r="V4818" s="3" t="s">
        <v>151</v>
      </c>
      <c r="W4818" t="s">
        <v>65</v>
      </c>
    </row>
    <row r="4819" spans="1:23" x14ac:dyDescent="0.25">
      <c r="A4819">
        <v>4818</v>
      </c>
      <c r="B4819" t="s">
        <v>1</v>
      </c>
      <c r="C4819">
        <v>0.45</v>
      </c>
      <c r="D4819" t="s">
        <v>4</v>
      </c>
      <c r="E4819">
        <v>0.1</v>
      </c>
      <c r="F4819" t="s">
        <v>24</v>
      </c>
      <c r="G4819">
        <v>1</v>
      </c>
      <c r="Q4819">
        <v>5.85945391506921E-4</v>
      </c>
      <c r="R4819">
        <v>598.04179572204532</v>
      </c>
      <c r="S4819">
        <v>0</v>
      </c>
      <c r="T4819">
        <v>1.9</v>
      </c>
      <c r="V4819" s="3" t="s">
        <v>151</v>
      </c>
      <c r="W4819" t="s">
        <v>65</v>
      </c>
    </row>
    <row r="4820" spans="1:23" x14ac:dyDescent="0.25">
      <c r="A4820">
        <v>4819</v>
      </c>
      <c r="B4820" t="s">
        <v>1</v>
      </c>
      <c r="C4820">
        <v>0.45</v>
      </c>
      <c r="D4820" t="s">
        <v>4</v>
      </c>
      <c r="E4820">
        <v>0.1</v>
      </c>
      <c r="F4820" t="s">
        <v>24</v>
      </c>
      <c r="G4820">
        <v>1</v>
      </c>
      <c r="Q4820">
        <v>3.5046355107869903E-4</v>
      </c>
      <c r="R4820">
        <v>547.87912087912366</v>
      </c>
      <c r="S4820">
        <v>0</v>
      </c>
      <c r="T4820">
        <v>1.9</v>
      </c>
      <c r="V4820" s="3" t="s">
        <v>151</v>
      </c>
      <c r="W4820" t="s">
        <v>65</v>
      </c>
    </row>
    <row r="4821" spans="1:23" x14ac:dyDescent="0.25">
      <c r="A4821">
        <v>4820</v>
      </c>
      <c r="B4821" t="s">
        <v>1</v>
      </c>
      <c r="C4821">
        <v>0.45</v>
      </c>
      <c r="D4821" t="s">
        <v>4</v>
      </c>
      <c r="E4821">
        <v>0.1</v>
      </c>
      <c r="F4821" t="s">
        <v>24</v>
      </c>
      <c r="G4821">
        <v>1</v>
      </c>
      <c r="Q4821">
        <v>2.02557169232466E-4</v>
      </c>
      <c r="R4821">
        <v>501.49455676516823</v>
      </c>
      <c r="S4821">
        <v>0</v>
      </c>
      <c r="T4821">
        <v>1.9</v>
      </c>
      <c r="V4821" s="3" t="s">
        <v>151</v>
      </c>
      <c r="W4821" t="s">
        <v>65</v>
      </c>
    </row>
    <row r="4822" spans="1:23" x14ac:dyDescent="0.25">
      <c r="A4822">
        <v>4821</v>
      </c>
      <c r="B4822" t="s">
        <v>1</v>
      </c>
      <c r="C4822">
        <v>0.45</v>
      </c>
      <c r="D4822" t="s">
        <v>4</v>
      </c>
      <c r="E4822">
        <v>0.1</v>
      </c>
      <c r="F4822" t="s">
        <v>24</v>
      </c>
      <c r="G4822">
        <v>1</v>
      </c>
      <c r="Q4822">
        <v>1.0563541037491799E-4</v>
      </c>
      <c r="R4822">
        <v>448.19475033941944</v>
      </c>
      <c r="S4822">
        <v>0</v>
      </c>
      <c r="T4822">
        <v>1.9</v>
      </c>
      <c r="V4822" s="3" t="s">
        <v>151</v>
      </c>
      <c r="W4822" t="s">
        <v>65</v>
      </c>
    </row>
    <row r="4823" spans="1:23" x14ac:dyDescent="0.25">
      <c r="A4823">
        <v>4822</v>
      </c>
      <c r="B4823" t="s">
        <v>1</v>
      </c>
      <c r="C4823">
        <v>0.45</v>
      </c>
      <c r="D4823" t="s">
        <v>4</v>
      </c>
      <c r="E4823">
        <v>0.1</v>
      </c>
      <c r="F4823" t="s">
        <v>24</v>
      </c>
      <c r="G4823">
        <v>1</v>
      </c>
      <c r="Q4823">
        <v>4.3341582255465702E-5</v>
      </c>
      <c r="R4823">
        <v>399.23487724627091</v>
      </c>
      <c r="S4823">
        <v>0</v>
      </c>
      <c r="T4823">
        <v>1.9</v>
      </c>
      <c r="V4823" s="3" t="s">
        <v>151</v>
      </c>
      <c r="W4823" t="s">
        <v>65</v>
      </c>
    </row>
    <row r="4824" spans="1:23" x14ac:dyDescent="0.25">
      <c r="A4824">
        <v>4823</v>
      </c>
      <c r="B4824" t="s">
        <v>1</v>
      </c>
      <c r="C4824">
        <v>0.45</v>
      </c>
      <c r="D4824" t="s">
        <v>4</v>
      </c>
      <c r="E4824">
        <v>0.1</v>
      </c>
      <c r="F4824" t="s">
        <v>24</v>
      </c>
      <c r="G4824">
        <v>1</v>
      </c>
      <c r="Q4824">
        <v>1.49828778227015E-5</v>
      </c>
      <c r="R4824">
        <v>352.09152528190043</v>
      </c>
      <c r="S4824">
        <v>0</v>
      </c>
      <c r="T4824">
        <v>1.9</v>
      </c>
      <c r="V4824" s="3" t="s">
        <v>151</v>
      </c>
      <c r="W4824" t="s">
        <v>65</v>
      </c>
    </row>
    <row r="4825" spans="1:23" x14ac:dyDescent="0.25">
      <c r="A4825">
        <v>4824</v>
      </c>
      <c r="B4825" t="s">
        <v>1</v>
      </c>
      <c r="C4825">
        <v>0.45</v>
      </c>
      <c r="D4825" t="s">
        <v>4</v>
      </c>
      <c r="E4825">
        <v>0.1</v>
      </c>
      <c r="F4825" t="s">
        <v>24</v>
      </c>
      <c r="G4825">
        <v>1</v>
      </c>
      <c r="Q4825">
        <v>3.6768523505085701E-6</v>
      </c>
      <c r="R4825">
        <v>299.86648932346145</v>
      </c>
      <c r="S4825">
        <v>0</v>
      </c>
      <c r="T4825">
        <v>1.9</v>
      </c>
      <c r="V4825" s="3" t="s">
        <v>151</v>
      </c>
      <c r="W4825" t="s">
        <v>65</v>
      </c>
    </row>
    <row r="4826" spans="1:23" x14ac:dyDescent="0.25">
      <c r="A4826">
        <v>4825</v>
      </c>
      <c r="B4826" t="s">
        <v>1</v>
      </c>
      <c r="C4826">
        <v>0.45</v>
      </c>
      <c r="D4826" t="s">
        <v>2</v>
      </c>
      <c r="E4826">
        <v>0.1</v>
      </c>
      <c r="F4826" t="s">
        <v>24</v>
      </c>
      <c r="G4826">
        <v>1</v>
      </c>
      <c r="Q4826">
        <v>8.5417650009722503E-4</v>
      </c>
      <c r="R4826">
        <v>899.38538049555677</v>
      </c>
      <c r="S4826">
        <v>0</v>
      </c>
      <c r="T4826">
        <v>1.9</v>
      </c>
      <c r="V4826" s="3" t="s">
        <v>151</v>
      </c>
      <c r="W4826" t="s">
        <v>68</v>
      </c>
    </row>
    <row r="4827" spans="1:23" x14ac:dyDescent="0.25">
      <c r="A4827">
        <v>4826</v>
      </c>
      <c r="B4827" t="s">
        <v>1</v>
      </c>
      <c r="C4827">
        <v>0.45</v>
      </c>
      <c r="D4827" t="s">
        <v>2</v>
      </c>
      <c r="E4827">
        <v>0.1</v>
      </c>
      <c r="F4827" t="s">
        <v>24</v>
      </c>
      <c r="G4827">
        <v>1</v>
      </c>
      <c r="Q4827">
        <v>5.4713593326708896E-4</v>
      </c>
      <c r="R4827">
        <v>797.22932206273526</v>
      </c>
      <c r="S4827">
        <v>0</v>
      </c>
      <c r="T4827">
        <v>1.9</v>
      </c>
      <c r="V4827" s="3" t="s">
        <v>151</v>
      </c>
      <c r="W4827" t="s">
        <v>68</v>
      </c>
    </row>
    <row r="4828" spans="1:23" x14ac:dyDescent="0.25">
      <c r="A4828">
        <v>4827</v>
      </c>
      <c r="B4828" t="s">
        <v>1</v>
      </c>
      <c r="C4828">
        <v>0.45</v>
      </c>
      <c r="D4828" t="s">
        <v>2</v>
      </c>
      <c r="E4828">
        <v>0.1</v>
      </c>
      <c r="F4828" t="s">
        <v>24</v>
      </c>
      <c r="G4828">
        <v>1</v>
      </c>
      <c r="Q4828">
        <v>2.7572502862168E-4</v>
      </c>
      <c r="R4828">
        <v>700.72601735305636</v>
      </c>
      <c r="S4828">
        <v>0</v>
      </c>
      <c r="T4828">
        <v>1.9</v>
      </c>
      <c r="V4828" s="3" t="s">
        <v>151</v>
      </c>
      <c r="W4828" t="s">
        <v>68</v>
      </c>
    </row>
    <row r="4829" spans="1:23" x14ac:dyDescent="0.25">
      <c r="A4829">
        <v>4828</v>
      </c>
      <c r="B4829" t="s">
        <v>1</v>
      </c>
      <c r="C4829">
        <v>0.45</v>
      </c>
      <c r="D4829" t="s">
        <v>2</v>
      </c>
      <c r="E4829">
        <v>0.1</v>
      </c>
      <c r="F4829" t="s">
        <v>24</v>
      </c>
      <c r="G4829">
        <v>1</v>
      </c>
      <c r="Q4829">
        <v>1.13128343663202E-4</v>
      </c>
      <c r="R4829">
        <v>598.34660669111486</v>
      </c>
      <c r="S4829">
        <v>0</v>
      </c>
      <c r="T4829">
        <v>1.9</v>
      </c>
      <c r="V4829" s="3" t="s">
        <v>151</v>
      </c>
      <c r="W4829" t="s">
        <v>68</v>
      </c>
    </row>
    <row r="4830" spans="1:23" x14ac:dyDescent="0.25">
      <c r="A4830">
        <v>4829</v>
      </c>
      <c r="B4830" t="s">
        <v>1</v>
      </c>
      <c r="C4830">
        <v>0.45</v>
      </c>
      <c r="D4830" t="s">
        <v>2</v>
      </c>
      <c r="E4830">
        <v>0.1</v>
      </c>
      <c r="F4830" t="s">
        <v>24</v>
      </c>
      <c r="G4830">
        <v>1</v>
      </c>
      <c r="Q4830">
        <v>7.0022577875305701E-5</v>
      </c>
      <c r="R4830">
        <v>550.04413395126403</v>
      </c>
      <c r="S4830">
        <v>0</v>
      </c>
      <c r="T4830">
        <v>1.9</v>
      </c>
      <c r="V4830" s="3" t="s">
        <v>151</v>
      </c>
      <c r="W4830" t="s">
        <v>68</v>
      </c>
    </row>
    <row r="4831" spans="1:23" x14ac:dyDescent="0.25">
      <c r="A4831">
        <v>4830</v>
      </c>
      <c r="B4831" t="s">
        <v>1</v>
      </c>
      <c r="C4831">
        <v>0.45</v>
      </c>
      <c r="D4831" t="s">
        <v>2</v>
      </c>
      <c r="E4831">
        <v>0.1</v>
      </c>
      <c r="F4831" t="s">
        <v>24</v>
      </c>
      <c r="G4831">
        <v>1</v>
      </c>
      <c r="Q4831">
        <v>3.6517412725483702E-5</v>
      </c>
      <c r="R4831">
        <v>498.3854216416488</v>
      </c>
      <c r="S4831">
        <v>0</v>
      </c>
      <c r="T4831">
        <v>1.9</v>
      </c>
      <c r="V4831" s="3" t="s">
        <v>151</v>
      </c>
      <c r="W4831" t="s">
        <v>68</v>
      </c>
    </row>
    <row r="4832" spans="1:23" x14ac:dyDescent="0.25">
      <c r="A4832">
        <v>4831</v>
      </c>
      <c r="B4832" t="s">
        <v>1</v>
      </c>
      <c r="C4832">
        <v>0.45</v>
      </c>
      <c r="D4832" t="s">
        <v>2</v>
      </c>
      <c r="E4832">
        <v>0.1</v>
      </c>
      <c r="F4832" t="s">
        <v>24</v>
      </c>
      <c r="G4832">
        <v>1</v>
      </c>
      <c r="Q4832">
        <v>1.7183793600678501E-5</v>
      </c>
      <c r="R4832">
        <v>451.36363636363831</v>
      </c>
      <c r="S4832">
        <v>0</v>
      </c>
      <c r="T4832">
        <v>1.9</v>
      </c>
      <c r="V4832" s="3" t="s">
        <v>151</v>
      </c>
      <c r="W4832" t="s">
        <v>68</v>
      </c>
    </row>
    <row r="4833" spans="1:23" x14ac:dyDescent="0.25">
      <c r="A4833">
        <v>4832</v>
      </c>
      <c r="B4833" t="s">
        <v>1</v>
      </c>
      <c r="C4833">
        <v>0.45</v>
      </c>
      <c r="D4833" t="s">
        <v>2</v>
      </c>
      <c r="E4833">
        <v>0.1</v>
      </c>
      <c r="F4833" t="s">
        <v>24</v>
      </c>
      <c r="G4833">
        <v>1</v>
      </c>
      <c r="Q4833">
        <v>7.5505083203571096E-6</v>
      </c>
      <c r="R4833">
        <v>399.42776127464219</v>
      </c>
      <c r="S4833">
        <v>0</v>
      </c>
      <c r="T4833">
        <v>1.9</v>
      </c>
      <c r="V4833" s="3" t="s">
        <v>151</v>
      </c>
      <c r="W4833" t="s">
        <v>68</v>
      </c>
    </row>
    <row r="4834" spans="1:23" x14ac:dyDescent="0.25">
      <c r="A4834">
        <v>4833</v>
      </c>
      <c r="B4834" t="s">
        <v>1</v>
      </c>
      <c r="C4834">
        <v>0.45</v>
      </c>
      <c r="D4834" t="s">
        <v>2</v>
      </c>
      <c r="E4834">
        <v>0.1</v>
      </c>
      <c r="F4834" t="s">
        <v>24</v>
      </c>
      <c r="G4834">
        <v>1</v>
      </c>
      <c r="Q4834">
        <v>2.6101572156825302E-6</v>
      </c>
      <c r="R4834">
        <v>351.1611789711186</v>
      </c>
      <c r="S4834">
        <v>0</v>
      </c>
      <c r="T4834">
        <v>1.9</v>
      </c>
      <c r="V4834" s="3" t="s">
        <v>151</v>
      </c>
      <c r="W4834" t="s">
        <v>68</v>
      </c>
    </row>
    <row r="4835" spans="1:23" x14ac:dyDescent="0.25">
      <c r="A4835">
        <v>4834</v>
      </c>
      <c r="B4835" t="s">
        <v>1</v>
      </c>
      <c r="C4835">
        <v>0.45</v>
      </c>
      <c r="D4835" t="s">
        <v>2</v>
      </c>
      <c r="E4835">
        <v>0.1</v>
      </c>
      <c r="F4835" t="s">
        <v>24</v>
      </c>
      <c r="G4835">
        <v>1</v>
      </c>
      <c r="Q4835" s="1">
        <v>6.40542011170774E-7</v>
      </c>
      <c r="R4835">
        <v>300.00655850880435</v>
      </c>
      <c r="S4835">
        <v>0</v>
      </c>
      <c r="T4835">
        <v>1.9</v>
      </c>
      <c r="V4835" s="3" t="s">
        <v>151</v>
      </c>
      <c r="W4835" t="s">
        <v>68</v>
      </c>
    </row>
    <row r="4836" spans="1:23" x14ac:dyDescent="0.25">
      <c r="A4836">
        <v>4835</v>
      </c>
      <c r="B4836" t="s">
        <v>1</v>
      </c>
      <c r="C4836">
        <v>0.45</v>
      </c>
      <c r="D4836" t="s">
        <v>2</v>
      </c>
      <c r="E4836">
        <v>0.1</v>
      </c>
      <c r="F4836" t="s">
        <v>24</v>
      </c>
      <c r="G4836">
        <v>1</v>
      </c>
      <c r="Q4836" s="1">
        <v>1.2798022139979499E-7</v>
      </c>
      <c r="R4836">
        <v>249.61288954380677</v>
      </c>
      <c r="S4836">
        <v>0</v>
      </c>
      <c r="T4836">
        <v>1.9</v>
      </c>
      <c r="V4836" s="3" t="s">
        <v>151</v>
      </c>
      <c r="W4836" t="s">
        <v>68</v>
      </c>
    </row>
    <row r="4837" spans="1:23" x14ac:dyDescent="0.25">
      <c r="A4837">
        <v>4836</v>
      </c>
      <c r="B4837" t="s">
        <v>1</v>
      </c>
      <c r="C4837">
        <v>0.45</v>
      </c>
      <c r="D4837" t="s">
        <v>5</v>
      </c>
      <c r="E4837">
        <v>0.1</v>
      </c>
      <c r="F4837" t="s">
        <v>24</v>
      </c>
      <c r="G4837">
        <v>1</v>
      </c>
      <c r="Q4837">
        <v>2.1692495888496599E-4</v>
      </c>
      <c r="R4837">
        <v>903.72541104656966</v>
      </c>
      <c r="S4837">
        <v>0</v>
      </c>
      <c r="T4837">
        <v>1.9</v>
      </c>
      <c r="V4837" s="3" t="s">
        <v>151</v>
      </c>
      <c r="W4837" t="s">
        <v>68</v>
      </c>
    </row>
    <row r="4838" spans="1:23" x14ac:dyDescent="0.25">
      <c r="A4838">
        <v>4837</v>
      </c>
      <c r="B4838" t="s">
        <v>1</v>
      </c>
      <c r="C4838">
        <v>0.45</v>
      </c>
      <c r="D4838" t="s">
        <v>5</v>
      </c>
      <c r="E4838">
        <v>0.1</v>
      </c>
      <c r="F4838" t="s">
        <v>24</v>
      </c>
      <c r="G4838">
        <v>1</v>
      </c>
      <c r="Q4838">
        <v>1.2974637655722201E-4</v>
      </c>
      <c r="R4838">
        <v>804.115795355209</v>
      </c>
      <c r="S4838">
        <v>0</v>
      </c>
      <c r="T4838">
        <v>1.9</v>
      </c>
      <c r="V4838" s="3" t="s">
        <v>151</v>
      </c>
      <c r="W4838" t="s">
        <v>68</v>
      </c>
    </row>
    <row r="4839" spans="1:23" x14ac:dyDescent="0.25">
      <c r="A4839">
        <v>4838</v>
      </c>
      <c r="B4839" t="s">
        <v>1</v>
      </c>
      <c r="C4839">
        <v>0.45</v>
      </c>
      <c r="D4839" t="s">
        <v>5</v>
      </c>
      <c r="E4839">
        <v>0.1</v>
      </c>
      <c r="F4839" t="s">
        <v>24</v>
      </c>
      <c r="G4839">
        <v>1</v>
      </c>
      <c r="Q4839">
        <v>6.1054022965853396E-5</v>
      </c>
      <c r="R4839">
        <v>703.74988763127385</v>
      </c>
      <c r="S4839">
        <v>0</v>
      </c>
      <c r="T4839">
        <v>1.9</v>
      </c>
      <c r="V4839" s="3" t="s">
        <v>151</v>
      </c>
      <c r="W4839" t="s">
        <v>68</v>
      </c>
    </row>
    <row r="4840" spans="1:23" x14ac:dyDescent="0.25">
      <c r="A4840">
        <v>4839</v>
      </c>
      <c r="B4840" t="s">
        <v>1</v>
      </c>
      <c r="C4840">
        <v>0.45</v>
      </c>
      <c r="D4840" t="s">
        <v>5</v>
      </c>
      <c r="E4840">
        <v>0.1</v>
      </c>
      <c r="F4840" t="s">
        <v>24</v>
      </c>
      <c r="G4840">
        <v>1</v>
      </c>
      <c r="Q4840">
        <v>2.1841663618286801E-5</v>
      </c>
      <c r="R4840">
        <v>598.65163106499392</v>
      </c>
      <c r="S4840">
        <v>0</v>
      </c>
      <c r="T4840">
        <v>1.9</v>
      </c>
      <c r="V4840" s="3" t="s">
        <v>151</v>
      </c>
      <c r="W4840" t="s">
        <v>68</v>
      </c>
    </row>
    <row r="4841" spans="1:23" x14ac:dyDescent="0.25">
      <c r="A4841">
        <v>4840</v>
      </c>
      <c r="B4841" t="s">
        <v>1</v>
      </c>
      <c r="C4841">
        <v>0.45</v>
      </c>
      <c r="D4841" t="s">
        <v>5</v>
      </c>
      <c r="E4841">
        <v>0.1</v>
      </c>
      <c r="F4841" t="s">
        <v>24</v>
      </c>
      <c r="G4841">
        <v>1</v>
      </c>
      <c r="Q4841">
        <v>8.9615050194660496E-6</v>
      </c>
      <c r="R4841">
        <v>548.48282047934129</v>
      </c>
      <c r="S4841">
        <v>0</v>
      </c>
      <c r="T4841">
        <v>1.9</v>
      </c>
      <c r="V4841" s="3" t="s">
        <v>151</v>
      </c>
      <c r="W4841" t="s">
        <v>68</v>
      </c>
    </row>
    <row r="4842" spans="1:23" x14ac:dyDescent="0.25">
      <c r="A4842">
        <v>4841</v>
      </c>
      <c r="B4842" t="s">
        <v>1</v>
      </c>
      <c r="C4842">
        <v>0.45</v>
      </c>
      <c r="D4842" t="s">
        <v>5</v>
      </c>
      <c r="E4842">
        <v>0.1</v>
      </c>
      <c r="F4842" t="s">
        <v>24</v>
      </c>
      <c r="G4842">
        <v>1</v>
      </c>
      <c r="Q4842">
        <v>4.8364177848832098E-6</v>
      </c>
      <c r="R4842">
        <v>502.04198792563523</v>
      </c>
      <c r="S4842">
        <v>0</v>
      </c>
      <c r="T4842">
        <v>1.9</v>
      </c>
      <c r="V4842" s="3" t="s">
        <v>151</v>
      </c>
      <c r="W4842" t="s">
        <v>68</v>
      </c>
    </row>
    <row r="4843" spans="1:23" x14ac:dyDescent="0.25">
      <c r="A4843">
        <v>4842</v>
      </c>
      <c r="B4843" t="s">
        <v>1</v>
      </c>
      <c r="C4843">
        <v>0.45</v>
      </c>
      <c r="D4843" t="s">
        <v>6</v>
      </c>
      <c r="E4843">
        <v>0.1</v>
      </c>
      <c r="F4843" t="s">
        <v>24</v>
      </c>
      <c r="G4843">
        <v>1</v>
      </c>
      <c r="Q4843">
        <v>9.5316188323478794E-5</v>
      </c>
      <c r="R4843">
        <v>900.12184684242652</v>
      </c>
      <c r="S4843">
        <v>0</v>
      </c>
      <c r="T4843">
        <v>1.9</v>
      </c>
      <c r="V4843" s="3" t="s">
        <v>151</v>
      </c>
      <c r="W4843" t="s">
        <v>68</v>
      </c>
    </row>
    <row r="4844" spans="1:23" x14ac:dyDescent="0.25">
      <c r="A4844">
        <v>4843</v>
      </c>
      <c r="B4844" t="s">
        <v>1</v>
      </c>
      <c r="C4844">
        <v>0.45</v>
      </c>
      <c r="D4844" t="s">
        <v>6</v>
      </c>
      <c r="E4844">
        <v>0.1</v>
      </c>
      <c r="F4844" t="s">
        <v>24</v>
      </c>
      <c r="G4844">
        <v>1</v>
      </c>
      <c r="Q4844">
        <v>5.3234168655614599E-5</v>
      </c>
      <c r="R4844">
        <v>801.11501442398503</v>
      </c>
      <c r="S4844">
        <v>0</v>
      </c>
      <c r="T4844">
        <v>1.9</v>
      </c>
      <c r="V4844" s="3" t="s">
        <v>151</v>
      </c>
      <c r="W4844" t="s">
        <v>68</v>
      </c>
    </row>
    <row r="4845" spans="1:23" x14ac:dyDescent="0.25">
      <c r="A4845">
        <v>4844</v>
      </c>
      <c r="B4845" t="s">
        <v>1</v>
      </c>
      <c r="C4845">
        <v>0.45</v>
      </c>
      <c r="D4845" t="s">
        <v>6</v>
      </c>
      <c r="E4845">
        <v>0.1</v>
      </c>
      <c r="F4845" t="s">
        <v>24</v>
      </c>
      <c r="G4845">
        <v>1</v>
      </c>
      <c r="Q4845">
        <v>2.3390936989934499E-5</v>
      </c>
      <c r="R4845">
        <v>701.29752268225604</v>
      </c>
      <c r="S4845">
        <v>0</v>
      </c>
      <c r="T4845">
        <v>1.9</v>
      </c>
      <c r="V4845" s="3" t="s">
        <v>151</v>
      </c>
      <c r="W4845" t="s">
        <v>68</v>
      </c>
    </row>
    <row r="4846" spans="1:23" x14ac:dyDescent="0.25">
      <c r="A4846">
        <v>4845</v>
      </c>
      <c r="B4846" t="s">
        <v>1</v>
      </c>
      <c r="C4846">
        <v>0.45</v>
      </c>
      <c r="D4846" t="s">
        <v>6</v>
      </c>
      <c r="E4846">
        <v>0.1</v>
      </c>
      <c r="F4846" t="s">
        <v>24</v>
      </c>
      <c r="G4846">
        <v>1</v>
      </c>
      <c r="Q4846">
        <v>3.55300025038955E-6</v>
      </c>
      <c r="R4846">
        <v>601.13150003657506</v>
      </c>
      <c r="S4846">
        <v>0</v>
      </c>
      <c r="T4846">
        <v>1.9</v>
      </c>
      <c r="V4846" s="3" t="s">
        <v>151</v>
      </c>
      <c r="W4846" t="s">
        <v>68</v>
      </c>
    </row>
    <row r="4847" spans="1:23" x14ac:dyDescent="0.25">
      <c r="A4847">
        <v>4846</v>
      </c>
      <c r="B4847" t="s">
        <v>4</v>
      </c>
      <c r="C4847">
        <v>1</v>
      </c>
      <c r="D4847" t="s">
        <v>35</v>
      </c>
      <c r="E4847">
        <v>0.8</v>
      </c>
      <c r="F4847" t="s">
        <v>17</v>
      </c>
      <c r="G4847">
        <v>0.1</v>
      </c>
      <c r="H4847" t="s">
        <v>29</v>
      </c>
      <c r="I4847">
        <v>0.1</v>
      </c>
      <c r="Q4847">
        <v>1.07303094052615E-3</v>
      </c>
      <c r="R4847">
        <v>700</v>
      </c>
      <c r="S4847">
        <v>20</v>
      </c>
      <c r="T4847">
        <v>0</v>
      </c>
      <c r="V4847" s="3" t="s">
        <v>152</v>
      </c>
      <c r="W4847" t="s">
        <v>65</v>
      </c>
    </row>
    <row r="4848" spans="1:23" x14ac:dyDescent="0.25">
      <c r="A4848">
        <v>4847</v>
      </c>
      <c r="B4848" t="s">
        <v>4</v>
      </c>
      <c r="C4848">
        <v>1</v>
      </c>
      <c r="D4848" t="s">
        <v>35</v>
      </c>
      <c r="E4848">
        <v>0.8</v>
      </c>
      <c r="F4848" t="s">
        <v>17</v>
      </c>
      <c r="G4848">
        <v>0.1</v>
      </c>
      <c r="H4848" t="s">
        <v>29</v>
      </c>
      <c r="I4848">
        <v>0.1</v>
      </c>
      <c r="Q4848">
        <v>2.62039852885834E-4</v>
      </c>
      <c r="R4848">
        <v>600</v>
      </c>
      <c r="S4848">
        <v>20</v>
      </c>
      <c r="T4848">
        <v>0</v>
      </c>
      <c r="V4848" s="3" t="s">
        <v>152</v>
      </c>
      <c r="W4848" t="s">
        <v>65</v>
      </c>
    </row>
    <row r="4849" spans="1:23" x14ac:dyDescent="0.25">
      <c r="A4849">
        <v>4848</v>
      </c>
      <c r="B4849" t="s">
        <v>4</v>
      </c>
      <c r="C4849">
        <v>1</v>
      </c>
      <c r="D4849" t="s">
        <v>35</v>
      </c>
      <c r="E4849">
        <v>0.8</v>
      </c>
      <c r="F4849" t="s">
        <v>17</v>
      </c>
      <c r="G4849">
        <v>0.1</v>
      </c>
      <c r="H4849" t="s">
        <v>29</v>
      </c>
      <c r="I4849">
        <v>0.1</v>
      </c>
      <c r="Q4849">
        <v>4.4984326689694402E-5</v>
      </c>
      <c r="R4849">
        <v>500</v>
      </c>
      <c r="S4849">
        <v>20</v>
      </c>
      <c r="T4849">
        <v>0</v>
      </c>
      <c r="V4849" s="3" t="s">
        <v>152</v>
      </c>
      <c r="W4849" t="s">
        <v>65</v>
      </c>
    </row>
    <row r="4850" spans="1:23" x14ac:dyDescent="0.25">
      <c r="A4850">
        <v>4849</v>
      </c>
      <c r="B4850" t="s">
        <v>4</v>
      </c>
      <c r="C4850">
        <v>1</v>
      </c>
      <c r="D4850" t="s">
        <v>35</v>
      </c>
      <c r="E4850">
        <v>0.8</v>
      </c>
      <c r="F4850" t="s">
        <v>17</v>
      </c>
      <c r="G4850">
        <v>0.1</v>
      </c>
      <c r="H4850" t="s">
        <v>29</v>
      </c>
      <c r="I4850">
        <v>0.1</v>
      </c>
      <c r="Q4850">
        <v>4.2919342601287699E-6</v>
      </c>
      <c r="R4850">
        <v>400</v>
      </c>
      <c r="S4850">
        <v>20</v>
      </c>
      <c r="T4850">
        <v>0</v>
      </c>
      <c r="V4850" s="3" t="s">
        <v>152</v>
      </c>
      <c r="W4850" t="s">
        <v>65</v>
      </c>
    </row>
    <row r="4851" spans="1:23" x14ac:dyDescent="0.25">
      <c r="A4851">
        <v>4850</v>
      </c>
      <c r="B4851" t="s">
        <v>4</v>
      </c>
      <c r="C4851">
        <v>1</v>
      </c>
      <c r="D4851" t="s">
        <v>35</v>
      </c>
      <c r="E4851">
        <v>0.8</v>
      </c>
      <c r="F4851" t="s">
        <v>17</v>
      </c>
      <c r="G4851">
        <v>0.1</v>
      </c>
      <c r="H4851" t="s">
        <v>29</v>
      </c>
      <c r="I4851">
        <v>0.1</v>
      </c>
      <c r="Q4851">
        <v>9.0168777123169896E-3</v>
      </c>
      <c r="R4851">
        <v>700</v>
      </c>
      <c r="S4851">
        <v>0</v>
      </c>
      <c r="T4851">
        <v>1.9</v>
      </c>
      <c r="V4851" s="3" t="s">
        <v>152</v>
      </c>
      <c r="W4851" t="s">
        <v>66</v>
      </c>
    </row>
    <row r="4852" spans="1:23" x14ac:dyDescent="0.25">
      <c r="A4852">
        <v>4851</v>
      </c>
      <c r="B4852" t="s">
        <v>4</v>
      </c>
      <c r="C4852">
        <v>1</v>
      </c>
      <c r="D4852" t="s">
        <v>35</v>
      </c>
      <c r="E4852">
        <v>0.8</v>
      </c>
      <c r="F4852" t="s">
        <v>17</v>
      </c>
      <c r="G4852">
        <v>0.1</v>
      </c>
      <c r="H4852" t="s">
        <v>29</v>
      </c>
      <c r="I4852">
        <v>0.1</v>
      </c>
      <c r="Q4852">
        <v>2.3484781118615601E-3</v>
      </c>
      <c r="R4852">
        <v>600</v>
      </c>
      <c r="S4852">
        <v>0</v>
      </c>
      <c r="T4852">
        <v>1.9</v>
      </c>
      <c r="V4852" s="3" t="s">
        <v>152</v>
      </c>
      <c r="W4852" t="s">
        <v>66</v>
      </c>
    </row>
    <row r="4853" spans="1:23" x14ac:dyDescent="0.25">
      <c r="A4853">
        <v>4852</v>
      </c>
      <c r="B4853" t="s">
        <v>4</v>
      </c>
      <c r="C4853">
        <v>1</v>
      </c>
      <c r="D4853" t="s">
        <v>35</v>
      </c>
      <c r="E4853">
        <v>0.8</v>
      </c>
      <c r="F4853" t="s">
        <v>17</v>
      </c>
      <c r="G4853">
        <v>0.1</v>
      </c>
      <c r="H4853" t="s">
        <v>29</v>
      </c>
      <c r="I4853">
        <v>0.1</v>
      </c>
      <c r="Q4853">
        <v>5.5153494418928601E-4</v>
      </c>
      <c r="R4853">
        <v>500</v>
      </c>
      <c r="S4853">
        <v>0</v>
      </c>
      <c r="T4853">
        <v>1.9</v>
      </c>
      <c r="V4853" s="3" t="s">
        <v>152</v>
      </c>
      <c r="W4853" t="s">
        <v>66</v>
      </c>
    </row>
    <row r="4854" spans="1:23" x14ac:dyDescent="0.25">
      <c r="A4854">
        <v>4853</v>
      </c>
      <c r="B4854" t="s">
        <v>4</v>
      </c>
      <c r="C4854">
        <v>1</v>
      </c>
      <c r="D4854" t="s">
        <v>35</v>
      </c>
      <c r="E4854">
        <v>0.8</v>
      </c>
      <c r="F4854" t="s">
        <v>17</v>
      </c>
      <c r="G4854">
        <v>0.1</v>
      </c>
      <c r="H4854" t="s">
        <v>29</v>
      </c>
      <c r="I4854">
        <v>0.1</v>
      </c>
      <c r="Q4854">
        <v>6.2770098331557602E-5</v>
      </c>
      <c r="R4854">
        <v>400</v>
      </c>
      <c r="S4854">
        <v>0</v>
      </c>
      <c r="T4854">
        <v>1.9</v>
      </c>
      <c r="V4854" s="3" t="s">
        <v>152</v>
      </c>
      <c r="W4854" t="s">
        <v>66</v>
      </c>
    </row>
    <row r="4855" spans="1:23" x14ac:dyDescent="0.25">
      <c r="A4855">
        <v>4854</v>
      </c>
      <c r="B4855" t="s">
        <v>4</v>
      </c>
      <c r="C4855">
        <v>1</v>
      </c>
      <c r="D4855" t="s">
        <v>35</v>
      </c>
      <c r="E4855">
        <v>0.7</v>
      </c>
      <c r="F4855" t="s">
        <v>17</v>
      </c>
      <c r="G4855">
        <v>0.2</v>
      </c>
      <c r="H4855" t="s">
        <v>29</v>
      </c>
      <c r="I4855">
        <v>0.1</v>
      </c>
      <c r="Q4855">
        <v>3.7275937203149297E-4</v>
      </c>
      <c r="R4855">
        <v>700</v>
      </c>
      <c r="S4855">
        <v>20</v>
      </c>
      <c r="T4855">
        <v>0</v>
      </c>
      <c r="V4855" s="3" t="s">
        <v>152</v>
      </c>
      <c r="W4855" t="s">
        <v>65</v>
      </c>
    </row>
    <row r="4856" spans="1:23" x14ac:dyDescent="0.25">
      <c r="A4856">
        <v>4855</v>
      </c>
      <c r="B4856" t="s">
        <v>4</v>
      </c>
      <c r="C4856">
        <v>1</v>
      </c>
      <c r="D4856" t="s">
        <v>35</v>
      </c>
      <c r="E4856">
        <v>0.7</v>
      </c>
      <c r="F4856" t="s">
        <v>17</v>
      </c>
      <c r="G4856">
        <v>0.2</v>
      </c>
      <c r="H4856" t="s">
        <v>29</v>
      </c>
      <c r="I4856">
        <v>0.1</v>
      </c>
      <c r="Q4856">
        <v>7.19685673001151E-5</v>
      </c>
      <c r="R4856">
        <v>600</v>
      </c>
      <c r="S4856">
        <v>20</v>
      </c>
      <c r="T4856">
        <v>0</v>
      </c>
      <c r="V4856" s="3" t="s">
        <v>152</v>
      </c>
      <c r="W4856" t="s">
        <v>65</v>
      </c>
    </row>
    <row r="4857" spans="1:23" x14ac:dyDescent="0.25">
      <c r="A4857">
        <v>4856</v>
      </c>
      <c r="B4857" t="s">
        <v>4</v>
      </c>
      <c r="C4857">
        <v>1</v>
      </c>
      <c r="D4857" t="s">
        <v>35</v>
      </c>
      <c r="E4857">
        <v>0.7</v>
      </c>
      <c r="F4857" t="s">
        <v>17</v>
      </c>
      <c r="G4857">
        <v>0.2</v>
      </c>
      <c r="H4857" t="s">
        <v>29</v>
      </c>
      <c r="I4857">
        <v>0.1</v>
      </c>
      <c r="Q4857">
        <v>8.6851137375135199E-6</v>
      </c>
      <c r="R4857">
        <v>500</v>
      </c>
      <c r="S4857">
        <v>20</v>
      </c>
      <c r="T4857">
        <v>0</v>
      </c>
      <c r="V4857" s="3" t="s">
        <v>152</v>
      </c>
      <c r="W4857" t="s">
        <v>65</v>
      </c>
    </row>
    <row r="4858" spans="1:23" x14ac:dyDescent="0.25">
      <c r="A4858">
        <v>4857</v>
      </c>
      <c r="B4858" t="s">
        <v>4</v>
      </c>
      <c r="C4858">
        <v>1</v>
      </c>
      <c r="D4858" t="s">
        <v>35</v>
      </c>
      <c r="E4858">
        <v>0.7</v>
      </c>
      <c r="F4858" t="s">
        <v>17</v>
      </c>
      <c r="G4858">
        <v>0.2</v>
      </c>
      <c r="H4858" t="s">
        <v>29</v>
      </c>
      <c r="I4858">
        <v>0.1</v>
      </c>
      <c r="Q4858" s="1">
        <v>8.2864277285468201E-7</v>
      </c>
      <c r="R4858">
        <v>400</v>
      </c>
      <c r="S4858">
        <v>20</v>
      </c>
      <c r="T4858">
        <v>0</v>
      </c>
      <c r="V4858" s="3" t="s">
        <v>152</v>
      </c>
      <c r="W4858" t="s">
        <v>65</v>
      </c>
    </row>
    <row r="4859" spans="1:23" x14ac:dyDescent="0.25">
      <c r="A4859">
        <v>4858</v>
      </c>
      <c r="B4859" t="s">
        <v>4</v>
      </c>
      <c r="C4859">
        <v>1</v>
      </c>
      <c r="D4859" t="s">
        <v>35</v>
      </c>
      <c r="E4859">
        <v>0.7</v>
      </c>
      <c r="F4859" t="s">
        <v>17</v>
      </c>
      <c r="G4859">
        <v>0.2</v>
      </c>
      <c r="H4859" t="s">
        <v>29</v>
      </c>
      <c r="I4859">
        <v>0.1</v>
      </c>
      <c r="Q4859">
        <v>5.9604753859271199E-3</v>
      </c>
      <c r="R4859">
        <v>700</v>
      </c>
      <c r="S4859">
        <v>0</v>
      </c>
      <c r="T4859">
        <v>1.9</v>
      </c>
      <c r="V4859" s="3" t="s">
        <v>152</v>
      </c>
      <c r="W4859" t="s">
        <v>66</v>
      </c>
    </row>
    <row r="4860" spans="1:23" x14ac:dyDescent="0.25">
      <c r="A4860">
        <v>4859</v>
      </c>
      <c r="B4860" t="s">
        <v>4</v>
      </c>
      <c r="C4860">
        <v>1</v>
      </c>
      <c r="D4860" t="s">
        <v>35</v>
      </c>
      <c r="E4860">
        <v>0.7</v>
      </c>
      <c r="F4860" t="s">
        <v>17</v>
      </c>
      <c r="G4860">
        <v>0.2</v>
      </c>
      <c r="H4860" t="s">
        <v>29</v>
      </c>
      <c r="I4860">
        <v>0.1</v>
      </c>
      <c r="Q4860">
        <v>7.5232326871217605E-4</v>
      </c>
      <c r="R4860">
        <v>600</v>
      </c>
      <c r="S4860">
        <v>0</v>
      </c>
      <c r="T4860">
        <v>1.9</v>
      </c>
      <c r="V4860" s="3" t="s">
        <v>152</v>
      </c>
      <c r="W4860" t="s">
        <v>66</v>
      </c>
    </row>
    <row r="4861" spans="1:23" x14ac:dyDescent="0.25">
      <c r="A4861">
        <v>4860</v>
      </c>
      <c r="B4861" t="s">
        <v>4</v>
      </c>
      <c r="C4861">
        <v>1</v>
      </c>
      <c r="D4861" t="s">
        <v>35</v>
      </c>
      <c r="E4861">
        <v>0.7</v>
      </c>
      <c r="F4861" t="s">
        <v>17</v>
      </c>
      <c r="G4861">
        <v>0.2</v>
      </c>
      <c r="H4861" t="s">
        <v>29</v>
      </c>
      <c r="I4861">
        <v>0.1</v>
      </c>
      <c r="Q4861">
        <v>1.16792708555606E-4</v>
      </c>
      <c r="R4861">
        <v>500</v>
      </c>
      <c r="S4861">
        <v>0</v>
      </c>
      <c r="T4861">
        <v>1.9</v>
      </c>
      <c r="V4861" s="3" t="s">
        <v>152</v>
      </c>
      <c r="W4861" t="s">
        <v>66</v>
      </c>
    </row>
    <row r="4862" spans="1:23" x14ac:dyDescent="0.25">
      <c r="A4862">
        <v>4861</v>
      </c>
      <c r="B4862" t="s">
        <v>4</v>
      </c>
      <c r="C4862">
        <v>1</v>
      </c>
      <c r="D4862" t="s">
        <v>35</v>
      </c>
      <c r="E4862">
        <v>0.7</v>
      </c>
      <c r="F4862" t="s">
        <v>17</v>
      </c>
      <c r="G4862">
        <v>0.2</v>
      </c>
      <c r="H4862" t="s">
        <v>29</v>
      </c>
      <c r="I4862">
        <v>0.1</v>
      </c>
      <c r="Q4862">
        <v>7.9227582527524799E-6</v>
      </c>
      <c r="R4862">
        <v>400</v>
      </c>
      <c r="S4862">
        <v>0</v>
      </c>
      <c r="T4862">
        <v>1.9</v>
      </c>
      <c r="V4862" s="3" t="s">
        <v>152</v>
      </c>
      <c r="W4862" t="s">
        <v>66</v>
      </c>
    </row>
    <row r="4863" spans="1:23" x14ac:dyDescent="0.25">
      <c r="A4863">
        <v>4862</v>
      </c>
      <c r="B4863" t="s">
        <v>4</v>
      </c>
      <c r="C4863">
        <v>1</v>
      </c>
      <c r="D4863" t="s">
        <v>35</v>
      </c>
      <c r="E4863">
        <v>1</v>
      </c>
      <c r="Q4863">
        <v>1.676832936811E-6</v>
      </c>
      <c r="R4863">
        <v>700</v>
      </c>
      <c r="S4863">
        <v>20</v>
      </c>
      <c r="T4863">
        <v>0</v>
      </c>
      <c r="V4863" s="3" t="s">
        <v>152</v>
      </c>
      <c r="W4863" t="s">
        <v>65</v>
      </c>
    </row>
    <row r="4864" spans="1:23" x14ac:dyDescent="0.25">
      <c r="A4864">
        <v>4863</v>
      </c>
      <c r="B4864" t="s">
        <v>4</v>
      </c>
      <c r="C4864">
        <v>1</v>
      </c>
      <c r="D4864" t="s">
        <v>35</v>
      </c>
      <c r="E4864">
        <v>1</v>
      </c>
      <c r="Q4864" s="1">
        <v>2.8786155923545698E-7</v>
      </c>
      <c r="R4864">
        <v>600</v>
      </c>
      <c r="S4864">
        <v>20</v>
      </c>
      <c r="T4864">
        <v>0</v>
      </c>
      <c r="V4864" s="3" t="s">
        <v>152</v>
      </c>
      <c r="W4864" t="s">
        <v>65</v>
      </c>
    </row>
    <row r="4865" spans="1:23" x14ac:dyDescent="0.25">
      <c r="A4865">
        <v>4864</v>
      </c>
      <c r="B4865" t="s">
        <v>4</v>
      </c>
      <c r="C4865">
        <v>1</v>
      </c>
      <c r="D4865" t="s">
        <v>35</v>
      </c>
      <c r="E4865">
        <v>1</v>
      </c>
      <c r="Q4865" s="1">
        <v>3.4738921120831098E-8</v>
      </c>
      <c r="R4865">
        <v>500</v>
      </c>
      <c r="S4865">
        <v>20</v>
      </c>
      <c r="T4865">
        <v>0</v>
      </c>
      <c r="V4865" s="3" t="s">
        <v>152</v>
      </c>
      <c r="W4865" t="s">
        <v>65</v>
      </c>
    </row>
    <row r="4866" spans="1:23" x14ac:dyDescent="0.25">
      <c r="A4866">
        <v>4865</v>
      </c>
      <c r="B4866" t="s">
        <v>4</v>
      </c>
      <c r="C4866">
        <v>1</v>
      </c>
      <c r="D4866" t="s">
        <v>35</v>
      </c>
      <c r="E4866">
        <v>1</v>
      </c>
      <c r="Q4866" s="1">
        <v>9.5409547634999206E-9</v>
      </c>
      <c r="R4866">
        <v>400</v>
      </c>
      <c r="S4866">
        <v>20</v>
      </c>
      <c r="T4866">
        <v>0</v>
      </c>
      <c r="V4866" s="3" t="s">
        <v>152</v>
      </c>
      <c r="W4866" t="s">
        <v>65</v>
      </c>
    </row>
    <row r="4867" spans="1:23" x14ac:dyDescent="0.25">
      <c r="A4867">
        <v>4866</v>
      </c>
      <c r="B4867" t="s">
        <v>4</v>
      </c>
      <c r="C4867">
        <v>1</v>
      </c>
      <c r="D4867" t="s">
        <v>35</v>
      </c>
      <c r="E4867">
        <v>1</v>
      </c>
      <c r="Q4867">
        <v>1.9594529126209999E-4</v>
      </c>
      <c r="R4867">
        <v>700</v>
      </c>
      <c r="S4867">
        <v>0</v>
      </c>
      <c r="T4867">
        <v>1.9</v>
      </c>
      <c r="V4867" s="3" t="s">
        <v>152</v>
      </c>
      <c r="W4867" t="s">
        <v>66</v>
      </c>
    </row>
    <row r="4868" spans="1:23" x14ac:dyDescent="0.25">
      <c r="A4868">
        <v>4867</v>
      </c>
      <c r="B4868" t="s">
        <v>4</v>
      </c>
      <c r="C4868">
        <v>1</v>
      </c>
      <c r="D4868" t="s">
        <v>35</v>
      </c>
      <c r="E4868">
        <v>1</v>
      </c>
      <c r="Q4868">
        <v>4.1493257202146798E-5</v>
      </c>
      <c r="R4868">
        <v>600</v>
      </c>
      <c r="S4868">
        <v>0</v>
      </c>
      <c r="T4868">
        <v>1.9</v>
      </c>
      <c r="V4868" s="3" t="s">
        <v>152</v>
      </c>
      <c r="W4868" t="s">
        <v>66</v>
      </c>
    </row>
    <row r="4869" spans="1:23" x14ac:dyDescent="0.25">
      <c r="A4869">
        <v>4868</v>
      </c>
      <c r="B4869" t="s">
        <v>4</v>
      </c>
      <c r="C4869">
        <v>1</v>
      </c>
      <c r="D4869" t="s">
        <v>35</v>
      </c>
      <c r="E4869">
        <v>1</v>
      </c>
      <c r="Q4869">
        <v>4.72234055541825E-6</v>
      </c>
      <c r="R4869">
        <v>500</v>
      </c>
      <c r="S4869">
        <v>0</v>
      </c>
      <c r="T4869">
        <v>1.9</v>
      </c>
      <c r="V4869" s="3" t="s">
        <v>152</v>
      </c>
      <c r="W4869" t="s">
        <v>66</v>
      </c>
    </row>
    <row r="4870" spans="1:23" x14ac:dyDescent="0.25">
      <c r="A4870">
        <v>4869</v>
      </c>
      <c r="B4870" t="s">
        <v>4</v>
      </c>
      <c r="C4870">
        <v>1</v>
      </c>
      <c r="D4870" t="s">
        <v>35</v>
      </c>
      <c r="E4870">
        <v>1</v>
      </c>
      <c r="Q4870" s="1">
        <v>1.55242717343479E-7</v>
      </c>
      <c r="R4870">
        <v>400</v>
      </c>
      <c r="S4870">
        <v>0</v>
      </c>
      <c r="T4870">
        <v>1.9</v>
      </c>
      <c r="V4870" s="3" t="s">
        <v>152</v>
      </c>
      <c r="W4870" t="s">
        <v>66</v>
      </c>
    </row>
    <row r="4871" spans="1:23" x14ac:dyDescent="0.25">
      <c r="A4871">
        <v>4870</v>
      </c>
      <c r="B4871" t="s">
        <v>4</v>
      </c>
      <c r="C4871">
        <v>1</v>
      </c>
      <c r="D4871" t="s">
        <v>17</v>
      </c>
      <c r="E4871">
        <v>0.95</v>
      </c>
      <c r="F4871" t="s">
        <v>24</v>
      </c>
      <c r="G4871">
        <v>0.05</v>
      </c>
      <c r="Q4871">
        <v>6.7289167906913998E-5</v>
      </c>
      <c r="R4871">
        <v>598.78551887652975</v>
      </c>
      <c r="S4871">
        <v>0</v>
      </c>
      <c r="T4871">
        <v>1.9</v>
      </c>
      <c r="V4871" s="3" t="s">
        <v>153</v>
      </c>
      <c r="W4871" t="s">
        <v>65</v>
      </c>
    </row>
    <row r="4872" spans="1:23" x14ac:dyDescent="0.25">
      <c r="A4872">
        <v>4871</v>
      </c>
      <c r="B4872" t="s">
        <v>4</v>
      </c>
      <c r="C4872">
        <v>1</v>
      </c>
      <c r="D4872" t="s">
        <v>17</v>
      </c>
      <c r="E4872">
        <v>0.95</v>
      </c>
      <c r="F4872" t="s">
        <v>24</v>
      </c>
      <c r="G4872">
        <v>0.05</v>
      </c>
      <c r="Q4872">
        <v>4.8226934632240202E-5</v>
      </c>
      <c r="R4872">
        <v>574.81837531039434</v>
      </c>
      <c r="S4872">
        <v>0</v>
      </c>
      <c r="T4872">
        <v>1.9</v>
      </c>
      <c r="V4872" s="3" t="s">
        <v>153</v>
      </c>
      <c r="W4872" t="s">
        <v>65</v>
      </c>
    </row>
    <row r="4873" spans="1:23" x14ac:dyDescent="0.25">
      <c r="A4873">
        <v>4872</v>
      </c>
      <c r="B4873" t="s">
        <v>4</v>
      </c>
      <c r="C4873">
        <v>1</v>
      </c>
      <c r="D4873" t="s">
        <v>17</v>
      </c>
      <c r="E4873">
        <v>0.95</v>
      </c>
      <c r="F4873" t="s">
        <v>24</v>
      </c>
      <c r="G4873">
        <v>0.05</v>
      </c>
      <c r="Q4873">
        <v>3.5404479620892198E-5</v>
      </c>
      <c r="R4873">
        <v>550.71187316905286</v>
      </c>
      <c r="S4873">
        <v>0</v>
      </c>
      <c r="T4873">
        <v>1.9</v>
      </c>
      <c r="V4873" s="3" t="s">
        <v>153</v>
      </c>
      <c r="W4873" t="s">
        <v>65</v>
      </c>
    </row>
    <row r="4874" spans="1:23" x14ac:dyDescent="0.25">
      <c r="A4874">
        <v>4873</v>
      </c>
      <c r="B4874" t="s">
        <v>4</v>
      </c>
      <c r="C4874">
        <v>1</v>
      </c>
      <c r="D4874" t="s">
        <v>17</v>
      </c>
      <c r="E4874">
        <v>0.95</v>
      </c>
      <c r="F4874" t="s">
        <v>24</v>
      </c>
      <c r="G4874">
        <v>0.05</v>
      </c>
      <c r="Q4874">
        <v>2.6625284829425701E-5</v>
      </c>
      <c r="R4874">
        <v>525.26319305277627</v>
      </c>
      <c r="S4874">
        <v>0</v>
      </c>
      <c r="T4874">
        <v>1.9</v>
      </c>
      <c r="V4874" s="3" t="s">
        <v>153</v>
      </c>
      <c r="W4874" t="s">
        <v>65</v>
      </c>
    </row>
    <row r="4875" spans="1:23" x14ac:dyDescent="0.25">
      <c r="A4875">
        <v>4874</v>
      </c>
      <c r="B4875" t="s">
        <v>4</v>
      </c>
      <c r="C4875">
        <v>1</v>
      </c>
      <c r="D4875" t="s">
        <v>17</v>
      </c>
      <c r="E4875">
        <v>0.95</v>
      </c>
      <c r="F4875" t="s">
        <v>24</v>
      </c>
      <c r="G4875">
        <v>0.05</v>
      </c>
      <c r="Q4875">
        <v>1.9552086959316201E-5</v>
      </c>
      <c r="R4875">
        <v>500.08749797833036</v>
      </c>
      <c r="S4875">
        <v>0</v>
      </c>
      <c r="T4875">
        <v>1.9</v>
      </c>
      <c r="V4875" s="3" t="s">
        <v>153</v>
      </c>
      <c r="W4875" t="s">
        <v>65</v>
      </c>
    </row>
    <row r="4876" spans="1:23" x14ac:dyDescent="0.25">
      <c r="A4876">
        <v>4875</v>
      </c>
      <c r="B4876" t="s">
        <v>4</v>
      </c>
      <c r="C4876">
        <v>1</v>
      </c>
      <c r="D4876" t="s">
        <v>17</v>
      </c>
      <c r="E4876">
        <v>0.95</v>
      </c>
      <c r="F4876" t="s">
        <v>24</v>
      </c>
      <c r="G4876">
        <v>0.05</v>
      </c>
      <c r="Q4876">
        <v>1.4359370833515501E-5</v>
      </c>
      <c r="R4876">
        <v>475.27802128992266</v>
      </c>
      <c r="S4876">
        <v>0</v>
      </c>
      <c r="T4876">
        <v>1.9</v>
      </c>
      <c r="V4876" s="3" t="s">
        <v>153</v>
      </c>
      <c r="W4876" t="s">
        <v>65</v>
      </c>
    </row>
    <row r="4877" spans="1:23" x14ac:dyDescent="0.25">
      <c r="A4877">
        <v>4876</v>
      </c>
      <c r="B4877" t="s">
        <v>4</v>
      </c>
      <c r="C4877">
        <v>1</v>
      </c>
      <c r="D4877" t="s">
        <v>17</v>
      </c>
      <c r="E4877">
        <v>0.95</v>
      </c>
      <c r="F4877" t="s">
        <v>24</v>
      </c>
      <c r="G4877">
        <v>0.05</v>
      </c>
      <c r="Q4877">
        <v>9.3596898014787304E-6</v>
      </c>
      <c r="R4877">
        <v>449.8186904581886</v>
      </c>
      <c r="S4877">
        <v>0</v>
      </c>
      <c r="T4877">
        <v>1.9</v>
      </c>
      <c r="V4877" s="3" t="s">
        <v>153</v>
      </c>
      <c r="W4877" t="s">
        <v>65</v>
      </c>
    </row>
    <row r="4878" spans="1:23" x14ac:dyDescent="0.25">
      <c r="A4878">
        <v>4877</v>
      </c>
      <c r="B4878" t="s">
        <v>4</v>
      </c>
      <c r="C4878">
        <v>1</v>
      </c>
      <c r="D4878" t="s">
        <v>17</v>
      </c>
      <c r="E4878">
        <v>0.95</v>
      </c>
      <c r="F4878" t="s">
        <v>24</v>
      </c>
      <c r="G4878">
        <v>0.05</v>
      </c>
      <c r="Q4878">
        <v>6.7142399581406603E-6</v>
      </c>
      <c r="R4878">
        <v>423.99620880723398</v>
      </c>
      <c r="S4878">
        <v>0</v>
      </c>
      <c r="T4878">
        <v>1.9</v>
      </c>
      <c r="V4878" s="3" t="s">
        <v>153</v>
      </c>
      <c r="W4878" t="s">
        <v>65</v>
      </c>
    </row>
    <row r="4879" spans="1:23" x14ac:dyDescent="0.25">
      <c r="A4879">
        <v>4878</v>
      </c>
      <c r="B4879" t="s">
        <v>4</v>
      </c>
      <c r="C4879">
        <v>1</v>
      </c>
      <c r="D4879" t="s">
        <v>17</v>
      </c>
      <c r="E4879">
        <v>0.95</v>
      </c>
      <c r="F4879" t="s">
        <v>24</v>
      </c>
      <c r="G4879">
        <v>0.05</v>
      </c>
      <c r="Q4879">
        <v>4.4834477129654198E-6</v>
      </c>
      <c r="R4879">
        <v>399.48171074845652</v>
      </c>
      <c r="S4879">
        <v>0</v>
      </c>
      <c r="T4879">
        <v>1.9</v>
      </c>
      <c r="V4879" s="3" t="s">
        <v>153</v>
      </c>
      <c r="W4879" t="s">
        <v>65</v>
      </c>
    </row>
    <row r="4880" spans="1:23" x14ac:dyDescent="0.25">
      <c r="A4880">
        <v>4879</v>
      </c>
      <c r="B4880" t="s">
        <v>4</v>
      </c>
      <c r="C4880">
        <v>1</v>
      </c>
      <c r="D4880" t="s">
        <v>17</v>
      </c>
      <c r="E4880">
        <v>0.95</v>
      </c>
      <c r="F4880" t="s">
        <v>24</v>
      </c>
      <c r="G4880">
        <v>0.05</v>
      </c>
      <c r="Q4880">
        <v>2.85479349504148E-6</v>
      </c>
      <c r="R4880">
        <v>374.43329269944752</v>
      </c>
      <c r="S4880">
        <v>0</v>
      </c>
      <c r="T4880">
        <v>1.9</v>
      </c>
      <c r="V4880" s="3" t="s">
        <v>153</v>
      </c>
      <c r="W4880" t="s">
        <v>65</v>
      </c>
    </row>
    <row r="4881" spans="1:23" x14ac:dyDescent="0.25">
      <c r="A4881">
        <v>4880</v>
      </c>
      <c r="B4881" t="s">
        <v>4</v>
      </c>
      <c r="C4881">
        <v>1</v>
      </c>
      <c r="D4881" t="s">
        <v>17</v>
      </c>
      <c r="E4881">
        <v>0.95</v>
      </c>
      <c r="F4881" t="s">
        <v>24</v>
      </c>
      <c r="G4881">
        <v>0.05</v>
      </c>
      <c r="Q4881">
        <v>1.6133219427297501E-6</v>
      </c>
      <c r="R4881">
        <v>349.55795780151277</v>
      </c>
      <c r="S4881">
        <v>0</v>
      </c>
      <c r="T4881">
        <v>1.9</v>
      </c>
      <c r="V4881" s="3" t="s">
        <v>153</v>
      </c>
      <c r="W4881" t="s">
        <v>65</v>
      </c>
    </row>
    <row r="4882" spans="1:23" x14ac:dyDescent="0.25">
      <c r="A4882">
        <v>4881</v>
      </c>
      <c r="B4882" t="s">
        <v>4</v>
      </c>
      <c r="C4882">
        <v>1</v>
      </c>
      <c r="D4882" t="s">
        <v>17</v>
      </c>
      <c r="E4882">
        <v>0.9</v>
      </c>
      <c r="F4882" t="s">
        <v>24</v>
      </c>
      <c r="G4882">
        <v>0.1</v>
      </c>
      <c r="Q4882">
        <v>6.6748500952874498E-4</v>
      </c>
      <c r="R4882">
        <v>598.78551887652975</v>
      </c>
      <c r="S4882">
        <v>0</v>
      </c>
      <c r="T4882">
        <v>1.9</v>
      </c>
      <c r="V4882" s="3" t="s">
        <v>153</v>
      </c>
      <c r="W4882" t="s">
        <v>65</v>
      </c>
    </row>
    <row r="4883" spans="1:23" x14ac:dyDescent="0.25">
      <c r="A4883">
        <v>4882</v>
      </c>
      <c r="B4883" t="s">
        <v>4</v>
      </c>
      <c r="C4883">
        <v>1</v>
      </c>
      <c r="D4883" t="s">
        <v>17</v>
      </c>
      <c r="E4883">
        <v>0.9</v>
      </c>
      <c r="F4883" t="s">
        <v>24</v>
      </c>
      <c r="G4883">
        <v>0.1</v>
      </c>
      <c r="Q4883">
        <v>5.3915153778736995E-4</v>
      </c>
      <c r="R4883">
        <v>574.81837531039434</v>
      </c>
      <c r="S4883">
        <v>0</v>
      </c>
      <c r="T4883">
        <v>1.9</v>
      </c>
      <c r="V4883" s="3" t="s">
        <v>153</v>
      </c>
      <c r="W4883" t="s">
        <v>65</v>
      </c>
    </row>
    <row r="4884" spans="1:23" x14ac:dyDescent="0.25">
      <c r="A4884">
        <v>4883</v>
      </c>
      <c r="B4884" t="s">
        <v>4</v>
      </c>
      <c r="C4884">
        <v>1</v>
      </c>
      <c r="D4884" t="s">
        <v>17</v>
      </c>
      <c r="E4884">
        <v>0.9</v>
      </c>
      <c r="F4884" t="s">
        <v>24</v>
      </c>
      <c r="G4884">
        <v>0.1</v>
      </c>
      <c r="Q4884">
        <v>4.0539813354831998E-4</v>
      </c>
      <c r="R4884">
        <v>550.71187316905286</v>
      </c>
      <c r="S4884">
        <v>0</v>
      </c>
      <c r="T4884">
        <v>1.9</v>
      </c>
      <c r="V4884" s="3" t="s">
        <v>153</v>
      </c>
      <c r="W4884" t="s">
        <v>65</v>
      </c>
    </row>
    <row r="4885" spans="1:23" x14ac:dyDescent="0.25">
      <c r="A4885">
        <v>4884</v>
      </c>
      <c r="B4885" t="s">
        <v>4</v>
      </c>
      <c r="C4885">
        <v>1</v>
      </c>
      <c r="D4885" t="s">
        <v>17</v>
      </c>
      <c r="E4885">
        <v>0.9</v>
      </c>
      <c r="F4885" t="s">
        <v>24</v>
      </c>
      <c r="G4885">
        <v>0.1</v>
      </c>
      <c r="Q4885">
        <v>3.1981641763338198E-4</v>
      </c>
      <c r="R4885">
        <v>525.26319305277627</v>
      </c>
      <c r="S4885">
        <v>0</v>
      </c>
      <c r="T4885">
        <v>1.9</v>
      </c>
      <c r="V4885" s="3" t="s">
        <v>153</v>
      </c>
      <c r="W4885" t="s">
        <v>65</v>
      </c>
    </row>
    <row r="4886" spans="1:23" x14ac:dyDescent="0.25">
      <c r="A4886">
        <v>4885</v>
      </c>
      <c r="B4886" t="s">
        <v>4</v>
      </c>
      <c r="C4886">
        <v>1</v>
      </c>
      <c r="D4886" t="s">
        <v>17</v>
      </c>
      <c r="E4886">
        <v>0.9</v>
      </c>
      <c r="F4886" t="s">
        <v>24</v>
      </c>
      <c r="G4886">
        <v>0.1</v>
      </c>
      <c r="Q4886">
        <v>2.5840468690313301E-4</v>
      </c>
      <c r="R4886">
        <v>500.08749797833036</v>
      </c>
      <c r="S4886">
        <v>0</v>
      </c>
      <c r="T4886">
        <v>1.9</v>
      </c>
      <c r="V4886" s="3" t="s">
        <v>153</v>
      </c>
      <c r="W4886" t="s">
        <v>65</v>
      </c>
    </row>
    <row r="4887" spans="1:23" x14ac:dyDescent="0.25">
      <c r="A4887">
        <v>4886</v>
      </c>
      <c r="B4887" t="s">
        <v>4</v>
      </c>
      <c r="C4887">
        <v>1</v>
      </c>
      <c r="D4887" t="s">
        <v>17</v>
      </c>
      <c r="E4887">
        <v>0.9</v>
      </c>
      <c r="F4887" t="s">
        <v>24</v>
      </c>
      <c r="G4887">
        <v>0.1</v>
      </c>
      <c r="Q4887">
        <v>1.85303563766836E-4</v>
      </c>
      <c r="R4887">
        <v>475.27802128992266</v>
      </c>
      <c r="S4887">
        <v>0</v>
      </c>
      <c r="T4887">
        <v>1.9</v>
      </c>
      <c r="V4887" s="3" t="s">
        <v>153</v>
      </c>
      <c r="W4887" t="s">
        <v>65</v>
      </c>
    </row>
    <row r="4888" spans="1:23" x14ac:dyDescent="0.25">
      <c r="A4888">
        <v>4887</v>
      </c>
      <c r="B4888" t="s">
        <v>4</v>
      </c>
      <c r="C4888">
        <v>1</v>
      </c>
      <c r="D4888" t="s">
        <v>17</v>
      </c>
      <c r="E4888">
        <v>0.9</v>
      </c>
      <c r="F4888" t="s">
        <v>24</v>
      </c>
      <c r="G4888">
        <v>0.1</v>
      </c>
      <c r="Q4888">
        <v>1.4976616348416801E-4</v>
      </c>
      <c r="R4888">
        <v>449.8186904581886</v>
      </c>
      <c r="S4888">
        <v>0</v>
      </c>
      <c r="T4888">
        <v>1.9</v>
      </c>
      <c r="V4888" s="3" t="s">
        <v>153</v>
      </c>
      <c r="W4888" t="s">
        <v>65</v>
      </c>
    </row>
    <row r="4889" spans="1:23" x14ac:dyDescent="0.25">
      <c r="A4889">
        <v>4888</v>
      </c>
      <c r="B4889" t="s">
        <v>4</v>
      </c>
      <c r="C4889">
        <v>1</v>
      </c>
      <c r="D4889" t="s">
        <v>17</v>
      </c>
      <c r="E4889">
        <v>0.9</v>
      </c>
      <c r="F4889" t="s">
        <v>24</v>
      </c>
      <c r="G4889">
        <v>0.1</v>
      </c>
      <c r="Q4889">
        <v>1.0488781805665399E-4</v>
      </c>
      <c r="R4889">
        <v>423.99620880723398</v>
      </c>
      <c r="S4889">
        <v>0</v>
      </c>
      <c r="T4889">
        <v>1.9</v>
      </c>
      <c r="V4889" s="3" t="s">
        <v>153</v>
      </c>
      <c r="W4889" t="s">
        <v>65</v>
      </c>
    </row>
    <row r="4890" spans="1:23" x14ac:dyDescent="0.25">
      <c r="A4890">
        <v>4889</v>
      </c>
      <c r="B4890" t="s">
        <v>4</v>
      </c>
      <c r="C4890">
        <v>1</v>
      </c>
      <c r="D4890" t="s">
        <v>17</v>
      </c>
      <c r="E4890">
        <v>0.9</v>
      </c>
      <c r="F4890" t="s">
        <v>24</v>
      </c>
      <c r="G4890">
        <v>0.1</v>
      </c>
      <c r="Q4890">
        <v>7.1733318892463298E-5</v>
      </c>
      <c r="R4890">
        <v>399.48171074845652</v>
      </c>
      <c r="S4890">
        <v>0</v>
      </c>
      <c r="T4890">
        <v>1.9</v>
      </c>
      <c r="V4890" s="3" t="s">
        <v>153</v>
      </c>
      <c r="W4890" t="s">
        <v>65</v>
      </c>
    </row>
    <row r="4891" spans="1:23" x14ac:dyDescent="0.25">
      <c r="A4891">
        <v>4890</v>
      </c>
      <c r="B4891" t="s">
        <v>4</v>
      </c>
      <c r="C4891">
        <v>1</v>
      </c>
      <c r="D4891" t="s">
        <v>17</v>
      </c>
      <c r="E4891">
        <v>0.9</v>
      </c>
      <c r="F4891" t="s">
        <v>24</v>
      </c>
      <c r="G4891">
        <v>0.1</v>
      </c>
      <c r="Q4891">
        <v>4.5682373935136498E-5</v>
      </c>
      <c r="R4891">
        <v>374.43329269944752</v>
      </c>
      <c r="S4891">
        <v>0</v>
      </c>
      <c r="T4891">
        <v>1.9</v>
      </c>
      <c r="V4891" s="3" t="s">
        <v>153</v>
      </c>
      <c r="W4891" t="s">
        <v>65</v>
      </c>
    </row>
    <row r="4892" spans="1:23" x14ac:dyDescent="0.25">
      <c r="A4892">
        <v>4891</v>
      </c>
      <c r="B4892" t="s">
        <v>4</v>
      </c>
      <c r="C4892">
        <v>1</v>
      </c>
      <c r="D4892" t="s">
        <v>17</v>
      </c>
      <c r="E4892">
        <v>0.9</v>
      </c>
      <c r="F4892" t="s">
        <v>24</v>
      </c>
      <c r="G4892">
        <v>0.1</v>
      </c>
      <c r="Q4892">
        <v>2.8405064590021499E-5</v>
      </c>
      <c r="R4892">
        <v>349.55795780151277</v>
      </c>
      <c r="S4892">
        <v>0</v>
      </c>
      <c r="T4892">
        <v>1.9</v>
      </c>
      <c r="V4892" s="3" t="s">
        <v>153</v>
      </c>
      <c r="W4892" t="s">
        <v>65</v>
      </c>
    </row>
    <row r="4893" spans="1:23" x14ac:dyDescent="0.25">
      <c r="A4893">
        <v>4892</v>
      </c>
      <c r="B4893" t="s">
        <v>4</v>
      </c>
      <c r="C4893">
        <v>1</v>
      </c>
      <c r="D4893" t="s">
        <v>17</v>
      </c>
      <c r="E4893">
        <v>0.85</v>
      </c>
      <c r="F4893" t="s">
        <v>24</v>
      </c>
      <c r="G4893">
        <v>0.15</v>
      </c>
      <c r="Q4893">
        <v>8.0813980665995501E-4</v>
      </c>
      <c r="R4893">
        <v>598.78551887652975</v>
      </c>
      <c r="S4893">
        <v>0</v>
      </c>
      <c r="T4893">
        <v>1.9</v>
      </c>
      <c r="V4893" s="3" t="s">
        <v>153</v>
      </c>
      <c r="W4893" t="s">
        <v>65</v>
      </c>
    </row>
    <row r="4894" spans="1:23" x14ac:dyDescent="0.25">
      <c r="A4894">
        <v>4893</v>
      </c>
      <c r="B4894" t="s">
        <v>4</v>
      </c>
      <c r="C4894">
        <v>1</v>
      </c>
      <c r="D4894" t="s">
        <v>17</v>
      </c>
      <c r="E4894">
        <v>0.85</v>
      </c>
      <c r="F4894" t="s">
        <v>24</v>
      </c>
      <c r="G4894">
        <v>0.15</v>
      </c>
      <c r="Q4894">
        <v>6.6862080694245695E-4</v>
      </c>
      <c r="R4894">
        <v>574.81837531039434</v>
      </c>
      <c r="S4894">
        <v>0</v>
      </c>
      <c r="T4894">
        <v>1.9</v>
      </c>
      <c r="V4894" s="3" t="s">
        <v>153</v>
      </c>
      <c r="W4894" t="s">
        <v>65</v>
      </c>
    </row>
    <row r="4895" spans="1:23" x14ac:dyDescent="0.25">
      <c r="A4895">
        <v>4894</v>
      </c>
      <c r="B4895" t="s">
        <v>4</v>
      </c>
      <c r="C4895">
        <v>1</v>
      </c>
      <c r="D4895" t="s">
        <v>17</v>
      </c>
      <c r="E4895">
        <v>0.85</v>
      </c>
      <c r="F4895" t="s">
        <v>24</v>
      </c>
      <c r="G4895">
        <v>0.15</v>
      </c>
      <c r="Q4895">
        <v>5.5313334698847303E-4</v>
      </c>
      <c r="R4895">
        <v>550.71187316905286</v>
      </c>
      <c r="S4895">
        <v>0</v>
      </c>
      <c r="T4895">
        <v>1.9</v>
      </c>
      <c r="V4895" s="3" t="s">
        <v>153</v>
      </c>
      <c r="W4895" t="s">
        <v>65</v>
      </c>
    </row>
    <row r="4896" spans="1:23" x14ac:dyDescent="0.25">
      <c r="A4896">
        <v>4895</v>
      </c>
      <c r="B4896" t="s">
        <v>4</v>
      </c>
      <c r="C4896">
        <v>1</v>
      </c>
      <c r="D4896" t="s">
        <v>17</v>
      </c>
      <c r="E4896">
        <v>0.85</v>
      </c>
      <c r="F4896" t="s">
        <v>24</v>
      </c>
      <c r="G4896">
        <v>0.15</v>
      </c>
      <c r="Q4896">
        <v>4.6875648188311698E-4</v>
      </c>
      <c r="R4896">
        <v>525.26319305277627</v>
      </c>
      <c r="S4896">
        <v>0</v>
      </c>
      <c r="T4896">
        <v>1.9</v>
      </c>
      <c r="V4896" s="3" t="s">
        <v>153</v>
      </c>
      <c r="W4896" t="s">
        <v>65</v>
      </c>
    </row>
    <row r="4897" spans="1:23" x14ac:dyDescent="0.25">
      <c r="A4897">
        <v>4896</v>
      </c>
      <c r="B4897" t="s">
        <v>4</v>
      </c>
      <c r="C4897">
        <v>1</v>
      </c>
      <c r="D4897" t="s">
        <v>17</v>
      </c>
      <c r="E4897">
        <v>0.85</v>
      </c>
      <c r="F4897" t="s">
        <v>24</v>
      </c>
      <c r="G4897">
        <v>0.15</v>
      </c>
      <c r="Q4897">
        <v>3.97330219913285E-4</v>
      </c>
      <c r="R4897">
        <v>500.08749797833036</v>
      </c>
      <c r="S4897">
        <v>0</v>
      </c>
      <c r="T4897">
        <v>1.9</v>
      </c>
      <c r="V4897" s="3" t="s">
        <v>153</v>
      </c>
      <c r="W4897" t="s">
        <v>65</v>
      </c>
    </row>
    <row r="4898" spans="1:23" x14ac:dyDescent="0.25">
      <c r="A4898">
        <v>4897</v>
      </c>
      <c r="B4898" t="s">
        <v>4</v>
      </c>
      <c r="C4898">
        <v>1</v>
      </c>
      <c r="D4898" t="s">
        <v>17</v>
      </c>
      <c r="E4898">
        <v>0.85</v>
      </c>
      <c r="F4898" t="s">
        <v>24</v>
      </c>
      <c r="G4898">
        <v>0.15</v>
      </c>
      <c r="Q4898">
        <v>3.2883291797544201E-4</v>
      </c>
      <c r="R4898">
        <v>475.27802128992266</v>
      </c>
      <c r="S4898">
        <v>0</v>
      </c>
      <c r="T4898">
        <v>1.9</v>
      </c>
      <c r="V4898" s="3" t="s">
        <v>153</v>
      </c>
      <c r="W4898" t="s">
        <v>65</v>
      </c>
    </row>
    <row r="4899" spans="1:23" x14ac:dyDescent="0.25">
      <c r="A4899">
        <v>4898</v>
      </c>
      <c r="B4899" t="s">
        <v>4</v>
      </c>
      <c r="C4899">
        <v>1</v>
      </c>
      <c r="D4899" t="s">
        <v>17</v>
      </c>
      <c r="E4899">
        <v>0.85</v>
      </c>
      <c r="F4899" t="s">
        <v>24</v>
      </c>
      <c r="G4899">
        <v>0.15</v>
      </c>
      <c r="Q4899">
        <v>2.7222579555884901E-4</v>
      </c>
      <c r="R4899">
        <v>449.8186904581886</v>
      </c>
      <c r="S4899">
        <v>0</v>
      </c>
      <c r="T4899">
        <v>1.9</v>
      </c>
      <c r="V4899" s="3" t="s">
        <v>153</v>
      </c>
      <c r="W4899" t="s">
        <v>65</v>
      </c>
    </row>
    <row r="4900" spans="1:23" x14ac:dyDescent="0.25">
      <c r="A4900">
        <v>4899</v>
      </c>
      <c r="B4900" t="s">
        <v>4</v>
      </c>
      <c r="C4900">
        <v>1</v>
      </c>
      <c r="D4900" t="s">
        <v>17</v>
      </c>
      <c r="E4900">
        <v>0.85</v>
      </c>
      <c r="F4900" t="s">
        <v>24</v>
      </c>
      <c r="G4900">
        <v>0.15</v>
      </c>
      <c r="Q4900">
        <v>2.14864888785894E-4</v>
      </c>
      <c r="R4900">
        <v>423.99620880723398</v>
      </c>
      <c r="S4900">
        <v>0</v>
      </c>
      <c r="T4900">
        <v>1.9</v>
      </c>
      <c r="V4900" s="3" t="s">
        <v>153</v>
      </c>
      <c r="W4900" t="s">
        <v>65</v>
      </c>
    </row>
    <row r="4901" spans="1:23" x14ac:dyDescent="0.25">
      <c r="A4901">
        <v>4900</v>
      </c>
      <c r="B4901" t="s">
        <v>4</v>
      </c>
      <c r="C4901">
        <v>1</v>
      </c>
      <c r="D4901" t="s">
        <v>17</v>
      </c>
      <c r="E4901">
        <v>0.85</v>
      </c>
      <c r="F4901" t="s">
        <v>24</v>
      </c>
      <c r="G4901">
        <v>0.15</v>
      </c>
      <c r="Q4901">
        <v>1.6960750431128799E-4</v>
      </c>
      <c r="R4901">
        <v>399.48171074845652</v>
      </c>
      <c r="S4901">
        <v>0</v>
      </c>
      <c r="T4901">
        <v>1.9</v>
      </c>
      <c r="V4901" s="3" t="s">
        <v>153</v>
      </c>
      <c r="W4901" t="s">
        <v>65</v>
      </c>
    </row>
    <row r="4902" spans="1:23" x14ac:dyDescent="0.25">
      <c r="A4902">
        <v>4901</v>
      </c>
      <c r="B4902" t="s">
        <v>4</v>
      </c>
      <c r="C4902">
        <v>1</v>
      </c>
      <c r="D4902" t="s">
        <v>17</v>
      </c>
      <c r="E4902">
        <v>0.85</v>
      </c>
      <c r="F4902" t="s">
        <v>24</v>
      </c>
      <c r="G4902">
        <v>0.15</v>
      </c>
      <c r="Q4902">
        <v>1.2171174358483899E-4</v>
      </c>
      <c r="R4902">
        <v>374.43329269944752</v>
      </c>
      <c r="S4902">
        <v>0</v>
      </c>
      <c r="T4902">
        <v>1.9</v>
      </c>
      <c r="V4902" s="3" t="s">
        <v>153</v>
      </c>
      <c r="W4902" t="s">
        <v>65</v>
      </c>
    </row>
    <row r="4903" spans="1:23" x14ac:dyDescent="0.25">
      <c r="A4903">
        <v>4902</v>
      </c>
      <c r="B4903" t="s">
        <v>4</v>
      </c>
      <c r="C4903">
        <v>1</v>
      </c>
      <c r="D4903" t="s">
        <v>17</v>
      </c>
      <c r="E4903">
        <v>0.85</v>
      </c>
      <c r="F4903" t="s">
        <v>24</v>
      </c>
      <c r="G4903">
        <v>0.15</v>
      </c>
      <c r="Q4903">
        <v>9.3843718097043501E-5</v>
      </c>
      <c r="R4903">
        <v>349.55795780151277</v>
      </c>
      <c r="S4903">
        <v>0</v>
      </c>
      <c r="T4903">
        <v>1.9</v>
      </c>
      <c r="V4903" s="3" t="s">
        <v>153</v>
      </c>
      <c r="W4903" t="s">
        <v>65</v>
      </c>
    </row>
    <row r="4904" spans="1:23" x14ac:dyDescent="0.25">
      <c r="A4904">
        <v>4903</v>
      </c>
      <c r="B4904" t="s">
        <v>4</v>
      </c>
      <c r="C4904">
        <v>1</v>
      </c>
      <c r="D4904" t="s">
        <v>17</v>
      </c>
      <c r="E4904">
        <v>0.8</v>
      </c>
      <c r="F4904" t="s">
        <v>24</v>
      </c>
      <c r="G4904">
        <v>0.2</v>
      </c>
      <c r="Q4904">
        <v>1.07665283978088E-3</v>
      </c>
      <c r="R4904">
        <v>598.78551887652975</v>
      </c>
      <c r="S4904">
        <v>0</v>
      </c>
      <c r="T4904">
        <v>1.9</v>
      </c>
      <c r="V4904" s="3" t="s">
        <v>153</v>
      </c>
      <c r="W4904" t="s">
        <v>65</v>
      </c>
    </row>
    <row r="4905" spans="1:23" x14ac:dyDescent="0.25">
      <c r="A4905">
        <v>4904</v>
      </c>
      <c r="B4905" t="s">
        <v>4</v>
      </c>
      <c r="C4905">
        <v>1</v>
      </c>
      <c r="D4905" t="s">
        <v>17</v>
      </c>
      <c r="E4905">
        <v>0.8</v>
      </c>
      <c r="F4905" t="s">
        <v>24</v>
      </c>
      <c r="G4905">
        <v>0.2</v>
      </c>
      <c r="Q4905">
        <v>9.1227964365093203E-4</v>
      </c>
      <c r="R4905">
        <v>574.81837531039434</v>
      </c>
      <c r="S4905">
        <v>0</v>
      </c>
      <c r="T4905">
        <v>1.9</v>
      </c>
      <c r="V4905" s="3" t="s">
        <v>153</v>
      </c>
      <c r="W4905" t="s">
        <v>65</v>
      </c>
    </row>
    <row r="4906" spans="1:23" x14ac:dyDescent="0.25">
      <c r="A4906">
        <v>4905</v>
      </c>
      <c r="B4906" t="s">
        <v>4</v>
      </c>
      <c r="C4906">
        <v>1</v>
      </c>
      <c r="D4906" t="s">
        <v>17</v>
      </c>
      <c r="E4906">
        <v>0.8</v>
      </c>
      <c r="F4906" t="s">
        <v>24</v>
      </c>
      <c r="G4906">
        <v>0.2</v>
      </c>
      <c r="Q4906">
        <v>7.7296274328734896E-4</v>
      </c>
      <c r="R4906">
        <v>550.71187316905286</v>
      </c>
      <c r="S4906">
        <v>0</v>
      </c>
      <c r="T4906">
        <v>1.9</v>
      </c>
      <c r="V4906" s="3" t="s">
        <v>153</v>
      </c>
      <c r="W4906" t="s">
        <v>65</v>
      </c>
    </row>
    <row r="4907" spans="1:23" x14ac:dyDescent="0.25">
      <c r="A4907">
        <v>4906</v>
      </c>
      <c r="B4907" t="s">
        <v>4</v>
      </c>
      <c r="C4907">
        <v>1</v>
      </c>
      <c r="D4907" t="s">
        <v>17</v>
      </c>
      <c r="E4907">
        <v>0.8</v>
      </c>
      <c r="F4907" t="s">
        <v>24</v>
      </c>
      <c r="G4907">
        <v>0.2</v>
      </c>
      <c r="Q4907">
        <v>6.5511785995571198E-4</v>
      </c>
      <c r="R4907">
        <v>525.26319305277627</v>
      </c>
      <c r="S4907">
        <v>0</v>
      </c>
      <c r="T4907">
        <v>1.9</v>
      </c>
      <c r="V4907" s="3" t="s">
        <v>153</v>
      </c>
      <c r="W4907" t="s">
        <v>65</v>
      </c>
    </row>
    <row r="4908" spans="1:23" x14ac:dyDescent="0.25">
      <c r="A4908">
        <v>4907</v>
      </c>
      <c r="B4908" t="s">
        <v>4</v>
      </c>
      <c r="C4908">
        <v>1</v>
      </c>
      <c r="D4908" t="s">
        <v>17</v>
      </c>
      <c r="E4908">
        <v>0.8</v>
      </c>
      <c r="F4908" t="s">
        <v>24</v>
      </c>
      <c r="G4908">
        <v>0.2</v>
      </c>
      <c r="Q4908">
        <v>5.5523945256104497E-4</v>
      </c>
      <c r="R4908">
        <v>500.08749797833036</v>
      </c>
      <c r="S4908">
        <v>0</v>
      </c>
      <c r="T4908">
        <v>1.9</v>
      </c>
      <c r="V4908" s="3" t="s">
        <v>153</v>
      </c>
      <c r="W4908" t="s">
        <v>65</v>
      </c>
    </row>
    <row r="4909" spans="1:23" x14ac:dyDescent="0.25">
      <c r="A4909">
        <v>4908</v>
      </c>
      <c r="B4909" t="s">
        <v>4</v>
      </c>
      <c r="C4909">
        <v>1</v>
      </c>
      <c r="D4909" t="s">
        <v>17</v>
      </c>
      <c r="E4909">
        <v>0.8</v>
      </c>
      <c r="F4909" t="s">
        <v>24</v>
      </c>
      <c r="G4909">
        <v>0.2</v>
      </c>
      <c r="Q4909">
        <v>4.59565522468399E-4</v>
      </c>
      <c r="R4909">
        <v>475.27802128992266</v>
      </c>
      <c r="S4909">
        <v>0</v>
      </c>
      <c r="T4909">
        <v>1.9</v>
      </c>
      <c r="V4909" s="3" t="s">
        <v>153</v>
      </c>
      <c r="W4909" t="s">
        <v>65</v>
      </c>
    </row>
    <row r="4910" spans="1:23" x14ac:dyDescent="0.25">
      <c r="A4910">
        <v>4909</v>
      </c>
      <c r="B4910" t="s">
        <v>4</v>
      </c>
      <c r="C4910">
        <v>1</v>
      </c>
      <c r="D4910" t="s">
        <v>17</v>
      </c>
      <c r="E4910">
        <v>0.8</v>
      </c>
      <c r="F4910" t="s">
        <v>24</v>
      </c>
      <c r="G4910">
        <v>0.2</v>
      </c>
      <c r="Q4910">
        <v>3.8963712934555399E-4</v>
      </c>
      <c r="R4910">
        <v>449.8186904581886</v>
      </c>
      <c r="S4910">
        <v>0</v>
      </c>
      <c r="T4910">
        <v>1.9</v>
      </c>
      <c r="V4910" s="3" t="s">
        <v>153</v>
      </c>
      <c r="W4910" t="s">
        <v>65</v>
      </c>
    </row>
    <row r="4911" spans="1:23" x14ac:dyDescent="0.25">
      <c r="A4911">
        <v>4910</v>
      </c>
      <c r="B4911" t="s">
        <v>4</v>
      </c>
      <c r="C4911">
        <v>1</v>
      </c>
      <c r="D4911" t="s">
        <v>17</v>
      </c>
      <c r="E4911">
        <v>0.8</v>
      </c>
      <c r="F4911" t="s">
        <v>24</v>
      </c>
      <c r="G4911">
        <v>0.2</v>
      </c>
      <c r="Q4911">
        <v>3.2257896279992498E-4</v>
      </c>
      <c r="R4911">
        <v>423.99620880723398</v>
      </c>
      <c r="S4911">
        <v>0</v>
      </c>
      <c r="T4911">
        <v>1.9</v>
      </c>
      <c r="V4911" s="3" t="s">
        <v>153</v>
      </c>
      <c r="W4911" t="s">
        <v>65</v>
      </c>
    </row>
    <row r="4912" spans="1:23" x14ac:dyDescent="0.25">
      <c r="A4912">
        <v>4911</v>
      </c>
      <c r="B4912" t="s">
        <v>4</v>
      </c>
      <c r="C4912">
        <v>1</v>
      </c>
      <c r="D4912" t="s">
        <v>17</v>
      </c>
      <c r="E4912">
        <v>0.8</v>
      </c>
      <c r="F4912" t="s">
        <v>24</v>
      </c>
      <c r="G4912">
        <v>0.2</v>
      </c>
      <c r="Q4912">
        <v>2.6712856506608398E-4</v>
      </c>
      <c r="R4912">
        <v>399.48171074845652</v>
      </c>
      <c r="S4912">
        <v>0</v>
      </c>
      <c r="T4912">
        <v>1.9</v>
      </c>
      <c r="V4912" s="3" t="s">
        <v>153</v>
      </c>
      <c r="W4912" t="s">
        <v>65</v>
      </c>
    </row>
    <row r="4913" spans="1:23" x14ac:dyDescent="0.25">
      <c r="A4913">
        <v>4912</v>
      </c>
      <c r="B4913" t="s">
        <v>4</v>
      </c>
      <c r="C4913">
        <v>1</v>
      </c>
      <c r="D4913" t="s">
        <v>17</v>
      </c>
      <c r="E4913">
        <v>0.8</v>
      </c>
      <c r="F4913" t="s">
        <v>24</v>
      </c>
      <c r="G4913">
        <v>0.2</v>
      </c>
      <c r="Q4913">
        <v>2.15996003328471E-4</v>
      </c>
      <c r="R4913">
        <v>374.43329269944752</v>
      </c>
      <c r="S4913">
        <v>0</v>
      </c>
      <c r="T4913">
        <v>1.9</v>
      </c>
      <c r="V4913" s="3" t="s">
        <v>153</v>
      </c>
      <c r="W4913" t="s">
        <v>65</v>
      </c>
    </row>
    <row r="4914" spans="1:23" x14ac:dyDescent="0.25">
      <c r="A4914">
        <v>4913</v>
      </c>
      <c r="B4914" t="s">
        <v>4</v>
      </c>
      <c r="C4914">
        <v>1</v>
      </c>
      <c r="D4914" t="s">
        <v>17</v>
      </c>
      <c r="E4914">
        <v>0.8</v>
      </c>
      <c r="F4914" t="s">
        <v>24</v>
      </c>
      <c r="G4914">
        <v>0.2</v>
      </c>
      <c r="Q4914">
        <v>1.6653995292012199E-4</v>
      </c>
      <c r="R4914">
        <v>349.55795780151277</v>
      </c>
      <c r="S4914">
        <v>0</v>
      </c>
      <c r="T4914">
        <v>1.9</v>
      </c>
      <c r="V4914" s="3" t="s">
        <v>153</v>
      </c>
      <c r="W4914" t="s">
        <v>65</v>
      </c>
    </row>
    <row r="4915" spans="1:23" x14ac:dyDescent="0.25">
      <c r="A4915">
        <v>4914</v>
      </c>
      <c r="B4915" t="s">
        <v>4</v>
      </c>
      <c r="C4915">
        <v>1</v>
      </c>
      <c r="D4915" t="s">
        <v>35</v>
      </c>
      <c r="E4915">
        <v>0.9</v>
      </c>
      <c r="F4915" t="s">
        <v>11</v>
      </c>
      <c r="G4915">
        <v>0.05</v>
      </c>
      <c r="Q4915">
        <v>8.9081952749692203E-2</v>
      </c>
      <c r="R4915">
        <v>1007.139645665439</v>
      </c>
      <c r="S4915">
        <v>20</v>
      </c>
      <c r="T4915">
        <v>1.9</v>
      </c>
      <c r="V4915" s="3" t="s">
        <v>154</v>
      </c>
      <c r="W4915" t="s">
        <v>68</v>
      </c>
    </row>
    <row r="4916" spans="1:23" x14ac:dyDescent="0.25">
      <c r="A4916">
        <v>4915</v>
      </c>
      <c r="B4916" t="s">
        <v>4</v>
      </c>
      <c r="C4916">
        <v>1</v>
      </c>
      <c r="D4916" t="s">
        <v>35</v>
      </c>
      <c r="E4916">
        <v>0.9</v>
      </c>
      <c r="F4916" t="s">
        <v>11</v>
      </c>
      <c r="G4916">
        <v>0.05</v>
      </c>
      <c r="Q4916">
        <v>6.9051673234254402E-2</v>
      </c>
      <c r="R4916">
        <v>960.9214391294779</v>
      </c>
      <c r="S4916">
        <v>20</v>
      </c>
      <c r="T4916">
        <v>1.9</v>
      </c>
      <c r="V4916" s="3" t="s">
        <v>154</v>
      </c>
      <c r="W4916" t="s">
        <v>68</v>
      </c>
    </row>
    <row r="4917" spans="1:23" x14ac:dyDescent="0.25">
      <c r="A4917">
        <v>4916</v>
      </c>
      <c r="B4917" t="s">
        <v>4</v>
      </c>
      <c r="C4917">
        <v>1</v>
      </c>
      <c r="D4917" t="s">
        <v>35</v>
      </c>
      <c r="E4917">
        <v>0.9</v>
      </c>
      <c r="F4917" t="s">
        <v>11</v>
      </c>
      <c r="G4917">
        <v>0.05</v>
      </c>
      <c r="Q4917">
        <v>5.5922852058075498E-2</v>
      </c>
      <c r="R4917">
        <v>912.88484207344732</v>
      </c>
      <c r="S4917">
        <v>20</v>
      </c>
      <c r="T4917">
        <v>1.9</v>
      </c>
      <c r="V4917" s="3" t="s">
        <v>154</v>
      </c>
      <c r="W4917" t="s">
        <v>68</v>
      </c>
    </row>
    <row r="4918" spans="1:23" x14ac:dyDescent="0.25">
      <c r="A4918">
        <v>4917</v>
      </c>
      <c r="B4918" t="s">
        <v>4</v>
      </c>
      <c r="C4918">
        <v>1</v>
      </c>
      <c r="D4918" t="s">
        <v>35</v>
      </c>
      <c r="E4918">
        <v>0.9</v>
      </c>
      <c r="F4918" t="s">
        <v>11</v>
      </c>
      <c r="G4918">
        <v>0.05</v>
      </c>
      <c r="Q4918">
        <v>4.0698160898621598E-2</v>
      </c>
      <c r="R4918">
        <v>858.93122151058833</v>
      </c>
      <c r="S4918">
        <v>20</v>
      </c>
      <c r="T4918">
        <v>1.9</v>
      </c>
      <c r="V4918" s="3" t="s">
        <v>154</v>
      </c>
      <c r="W4918" t="s">
        <v>68</v>
      </c>
    </row>
    <row r="4919" spans="1:23" x14ac:dyDescent="0.25">
      <c r="A4919">
        <v>4918</v>
      </c>
      <c r="B4919" t="s">
        <v>4</v>
      </c>
      <c r="C4919">
        <v>1</v>
      </c>
      <c r="D4919" t="s">
        <v>35</v>
      </c>
      <c r="E4919">
        <v>0.9</v>
      </c>
      <c r="F4919" t="s">
        <v>11</v>
      </c>
      <c r="G4919">
        <v>0.05</v>
      </c>
      <c r="Q4919">
        <v>3.0274401780659599E-2</v>
      </c>
      <c r="R4919">
        <v>807.58608058608093</v>
      </c>
      <c r="S4919">
        <v>20</v>
      </c>
      <c r="T4919">
        <v>1.9</v>
      </c>
      <c r="V4919" s="3" t="s">
        <v>154</v>
      </c>
      <c r="W4919" t="s">
        <v>68</v>
      </c>
    </row>
    <row r="4920" spans="1:23" x14ac:dyDescent="0.25">
      <c r="A4920">
        <v>4919</v>
      </c>
      <c r="B4920" t="s">
        <v>4</v>
      </c>
      <c r="C4920">
        <v>1</v>
      </c>
      <c r="D4920" t="s">
        <v>35</v>
      </c>
      <c r="E4920">
        <v>0.9</v>
      </c>
      <c r="F4920" t="s">
        <v>11</v>
      </c>
      <c r="G4920">
        <v>0.05</v>
      </c>
      <c r="Q4920">
        <v>2.1112524374259201E-2</v>
      </c>
      <c r="R4920">
        <v>758.68551143833884</v>
      </c>
      <c r="S4920">
        <v>20</v>
      </c>
      <c r="T4920">
        <v>1.9</v>
      </c>
      <c r="V4920" s="3" t="s">
        <v>154</v>
      </c>
      <c r="W4920" t="s">
        <v>68</v>
      </c>
    </row>
    <row r="4921" spans="1:23" x14ac:dyDescent="0.25">
      <c r="A4921">
        <v>4920</v>
      </c>
      <c r="B4921" t="s">
        <v>4</v>
      </c>
      <c r="C4921">
        <v>1</v>
      </c>
      <c r="D4921" t="s">
        <v>35</v>
      </c>
      <c r="E4921">
        <v>0.9</v>
      </c>
      <c r="F4921" t="s">
        <v>11</v>
      </c>
      <c r="G4921">
        <v>0.05</v>
      </c>
      <c r="Q4921">
        <v>1.3819054016758999E-2</v>
      </c>
      <c r="R4921">
        <v>705.2093794410232</v>
      </c>
      <c r="S4921">
        <v>20</v>
      </c>
      <c r="T4921">
        <v>1.9</v>
      </c>
      <c r="V4921" s="3" t="s">
        <v>154</v>
      </c>
      <c r="W4921" t="s">
        <v>68</v>
      </c>
    </row>
    <row r="4922" spans="1:23" x14ac:dyDescent="0.25">
      <c r="A4922">
        <v>4921</v>
      </c>
      <c r="B4922" t="s">
        <v>4</v>
      </c>
      <c r="C4922">
        <v>1</v>
      </c>
      <c r="D4922" t="s">
        <v>35</v>
      </c>
      <c r="E4922">
        <v>0.9</v>
      </c>
      <c r="F4922" t="s">
        <v>11</v>
      </c>
      <c r="G4922">
        <v>0.05</v>
      </c>
      <c r="Q4922">
        <v>9.2455292859670996E-3</v>
      </c>
      <c r="R4922">
        <v>655.4632495622202</v>
      </c>
      <c r="S4922">
        <v>20</v>
      </c>
      <c r="T4922">
        <v>1.9</v>
      </c>
      <c r="V4922" s="3" t="s">
        <v>154</v>
      </c>
      <c r="W4922" t="s">
        <v>68</v>
      </c>
    </row>
    <row r="4923" spans="1:23" x14ac:dyDescent="0.25">
      <c r="A4923">
        <v>4922</v>
      </c>
      <c r="B4923" t="s">
        <v>4</v>
      </c>
      <c r="C4923">
        <v>1</v>
      </c>
      <c r="D4923" t="s">
        <v>35</v>
      </c>
      <c r="E4923">
        <v>0.9</v>
      </c>
      <c r="F4923" t="s">
        <v>11</v>
      </c>
      <c r="G4923">
        <v>0.05</v>
      </c>
      <c r="Q4923">
        <v>5.6816035075518802E-3</v>
      </c>
      <c r="R4923">
        <v>603.44641022204701</v>
      </c>
      <c r="S4923">
        <v>20</v>
      </c>
      <c r="T4923">
        <v>1.9</v>
      </c>
      <c r="V4923" s="3" t="s">
        <v>154</v>
      </c>
      <c r="W4923" t="s">
        <v>68</v>
      </c>
    </row>
    <row r="4924" spans="1:23" x14ac:dyDescent="0.25">
      <c r="A4924">
        <v>4923</v>
      </c>
      <c r="B4924" t="s">
        <v>4</v>
      </c>
      <c r="C4924">
        <v>0.95</v>
      </c>
      <c r="D4924" t="s">
        <v>5</v>
      </c>
      <c r="E4924">
        <v>0.05</v>
      </c>
      <c r="F4924" t="s">
        <v>35</v>
      </c>
      <c r="G4924">
        <v>0.9</v>
      </c>
      <c r="H4924" t="s">
        <v>11</v>
      </c>
      <c r="I4924">
        <v>0.05</v>
      </c>
      <c r="Q4924">
        <v>4.4591311339761602E-2</v>
      </c>
      <c r="R4924">
        <v>1007.139645665439</v>
      </c>
      <c r="S4924">
        <v>20</v>
      </c>
      <c r="T4924">
        <v>1.9</v>
      </c>
      <c r="V4924" s="3" t="s">
        <v>154</v>
      </c>
      <c r="W4924" t="s">
        <v>68</v>
      </c>
    </row>
    <row r="4925" spans="1:23" x14ac:dyDescent="0.25">
      <c r="A4925">
        <v>4924</v>
      </c>
      <c r="B4925" t="s">
        <v>4</v>
      </c>
      <c r="C4925">
        <v>0.95</v>
      </c>
      <c r="D4925" t="s">
        <v>5</v>
      </c>
      <c r="E4925">
        <v>0.05</v>
      </c>
      <c r="F4925" t="s">
        <v>35</v>
      </c>
      <c r="G4925">
        <v>0.9</v>
      </c>
      <c r="H4925" t="s">
        <v>11</v>
      </c>
      <c r="I4925">
        <v>0.05</v>
      </c>
      <c r="Q4925">
        <v>3.45851446856845E-2</v>
      </c>
      <c r="R4925">
        <v>960.9214391294779</v>
      </c>
      <c r="S4925">
        <v>20</v>
      </c>
      <c r="T4925">
        <v>1.9</v>
      </c>
      <c r="V4925" s="3" t="s">
        <v>154</v>
      </c>
      <c r="W4925" t="s">
        <v>68</v>
      </c>
    </row>
    <row r="4926" spans="1:23" x14ac:dyDescent="0.25">
      <c r="A4926">
        <v>4925</v>
      </c>
      <c r="B4926" t="s">
        <v>4</v>
      </c>
      <c r="C4926">
        <v>0.95</v>
      </c>
      <c r="D4926" t="s">
        <v>5</v>
      </c>
      <c r="E4926">
        <v>0.05</v>
      </c>
      <c r="F4926" t="s">
        <v>35</v>
      </c>
      <c r="G4926">
        <v>0.9</v>
      </c>
      <c r="H4926" t="s">
        <v>11</v>
      </c>
      <c r="I4926">
        <v>0.05</v>
      </c>
      <c r="Q4926">
        <v>2.6824334090914101E-2</v>
      </c>
      <c r="R4926">
        <v>912.88484207344732</v>
      </c>
      <c r="S4926">
        <v>20</v>
      </c>
      <c r="T4926">
        <v>1.9</v>
      </c>
      <c r="V4926" s="3" t="s">
        <v>154</v>
      </c>
      <c r="W4926" t="s">
        <v>68</v>
      </c>
    </row>
    <row r="4927" spans="1:23" x14ac:dyDescent="0.25">
      <c r="A4927">
        <v>4926</v>
      </c>
      <c r="B4927" t="s">
        <v>4</v>
      </c>
      <c r="C4927">
        <v>0.95</v>
      </c>
      <c r="D4927" t="s">
        <v>5</v>
      </c>
      <c r="E4927">
        <v>0.05</v>
      </c>
      <c r="F4927" t="s">
        <v>35</v>
      </c>
      <c r="G4927">
        <v>0.9</v>
      </c>
      <c r="H4927" t="s">
        <v>11</v>
      </c>
      <c r="I4927">
        <v>0.05</v>
      </c>
      <c r="Q4927">
        <v>1.9109704981958998E-2</v>
      </c>
      <c r="R4927">
        <v>858.93122151058833</v>
      </c>
      <c r="S4927">
        <v>20</v>
      </c>
      <c r="T4927">
        <v>1.9</v>
      </c>
      <c r="V4927" s="3" t="s">
        <v>154</v>
      </c>
      <c r="W4927" t="s">
        <v>68</v>
      </c>
    </row>
    <row r="4928" spans="1:23" x14ac:dyDescent="0.25">
      <c r="A4928">
        <v>4927</v>
      </c>
      <c r="B4928" t="s">
        <v>4</v>
      </c>
      <c r="C4928">
        <v>0.95</v>
      </c>
      <c r="D4928" t="s">
        <v>5</v>
      </c>
      <c r="E4928">
        <v>0.05</v>
      </c>
      <c r="F4928" t="s">
        <v>35</v>
      </c>
      <c r="G4928">
        <v>0.9</v>
      </c>
      <c r="H4928" t="s">
        <v>11</v>
      </c>
      <c r="I4928">
        <v>0.05</v>
      </c>
      <c r="Q4928">
        <v>1.42110880746401E-2</v>
      </c>
      <c r="R4928">
        <v>807.58608058608093</v>
      </c>
      <c r="S4928">
        <v>20</v>
      </c>
      <c r="T4928">
        <v>1.9</v>
      </c>
      <c r="V4928" s="3" t="s">
        <v>154</v>
      </c>
      <c r="W4928" t="s">
        <v>68</v>
      </c>
    </row>
    <row r="4929" spans="1:23" x14ac:dyDescent="0.25">
      <c r="A4929">
        <v>4928</v>
      </c>
      <c r="B4929" t="s">
        <v>4</v>
      </c>
      <c r="C4929">
        <v>0.95</v>
      </c>
      <c r="D4929" t="s">
        <v>5</v>
      </c>
      <c r="E4929">
        <v>0.05</v>
      </c>
      <c r="F4929" t="s">
        <v>35</v>
      </c>
      <c r="G4929">
        <v>0.9</v>
      </c>
      <c r="H4929" t="s">
        <v>11</v>
      </c>
      <c r="I4929">
        <v>0.05</v>
      </c>
      <c r="Q4929">
        <v>8.8977455007650894E-3</v>
      </c>
      <c r="R4929">
        <v>758.68551143833884</v>
      </c>
      <c r="S4929">
        <v>20</v>
      </c>
      <c r="T4929">
        <v>1.9</v>
      </c>
      <c r="V4929" s="3" t="s">
        <v>154</v>
      </c>
      <c r="W4929" t="s">
        <v>68</v>
      </c>
    </row>
    <row r="4930" spans="1:23" x14ac:dyDescent="0.25">
      <c r="A4930">
        <v>4929</v>
      </c>
      <c r="B4930" t="s">
        <v>4</v>
      </c>
      <c r="C4930">
        <v>0.95</v>
      </c>
      <c r="D4930" t="s">
        <v>5</v>
      </c>
      <c r="E4930">
        <v>0.05</v>
      </c>
      <c r="F4930" t="s">
        <v>35</v>
      </c>
      <c r="G4930">
        <v>0.9</v>
      </c>
      <c r="H4930" t="s">
        <v>11</v>
      </c>
      <c r="I4930">
        <v>0.05</v>
      </c>
      <c r="Q4930">
        <v>6.3462147112164297E-3</v>
      </c>
      <c r="R4930">
        <v>705.2093794410232</v>
      </c>
      <c r="S4930">
        <v>20</v>
      </c>
      <c r="T4930">
        <v>1.9</v>
      </c>
      <c r="V4930" s="3" t="s">
        <v>154</v>
      </c>
      <c r="W4930" t="s">
        <v>68</v>
      </c>
    </row>
    <row r="4931" spans="1:23" x14ac:dyDescent="0.25">
      <c r="A4931">
        <v>4930</v>
      </c>
      <c r="B4931" t="s">
        <v>4</v>
      </c>
      <c r="C4931">
        <v>0.95</v>
      </c>
      <c r="D4931" t="s">
        <v>5</v>
      </c>
      <c r="E4931">
        <v>0.05</v>
      </c>
      <c r="F4931" t="s">
        <v>35</v>
      </c>
      <c r="G4931">
        <v>0.9</v>
      </c>
      <c r="H4931" t="s">
        <v>11</v>
      </c>
      <c r="I4931">
        <v>0.05</v>
      </c>
      <c r="Q4931">
        <v>4.1526513952937303E-3</v>
      </c>
      <c r="R4931">
        <v>655.4632495622202</v>
      </c>
      <c r="S4931">
        <v>20</v>
      </c>
      <c r="T4931">
        <v>1.9</v>
      </c>
      <c r="V4931" s="3" t="s">
        <v>154</v>
      </c>
      <c r="W4931" t="s">
        <v>68</v>
      </c>
    </row>
    <row r="4932" spans="1:23" x14ac:dyDescent="0.25">
      <c r="A4932">
        <v>4931</v>
      </c>
      <c r="B4932" t="s">
        <v>4</v>
      </c>
      <c r="C4932">
        <v>0.95</v>
      </c>
      <c r="D4932" t="s">
        <v>5</v>
      </c>
      <c r="E4932">
        <v>0.05</v>
      </c>
      <c r="F4932" t="s">
        <v>35</v>
      </c>
      <c r="G4932">
        <v>0.9</v>
      </c>
      <c r="H4932" t="s">
        <v>11</v>
      </c>
      <c r="I4932">
        <v>0.05</v>
      </c>
      <c r="Q4932">
        <v>2.2924905205213902E-3</v>
      </c>
      <c r="R4932">
        <v>603.44641022204701</v>
      </c>
      <c r="S4932">
        <v>20</v>
      </c>
      <c r="T4932">
        <v>1.9</v>
      </c>
      <c r="V4932" s="3" t="s">
        <v>154</v>
      </c>
      <c r="W4932" t="s">
        <v>68</v>
      </c>
    </row>
    <row r="4933" spans="1:23" x14ac:dyDescent="0.25">
      <c r="A4933">
        <v>4932</v>
      </c>
      <c r="B4933" t="s">
        <v>4</v>
      </c>
      <c r="C4933">
        <v>0.92</v>
      </c>
      <c r="D4933" t="s">
        <v>5</v>
      </c>
      <c r="E4933">
        <v>0.08</v>
      </c>
      <c r="F4933" t="s">
        <v>35</v>
      </c>
      <c r="G4933">
        <v>0.9</v>
      </c>
      <c r="H4933" t="s">
        <v>11</v>
      </c>
      <c r="I4933">
        <v>0.05</v>
      </c>
      <c r="Q4933">
        <v>2.4351019042676999E-2</v>
      </c>
      <c r="R4933">
        <v>1007.139645665439</v>
      </c>
      <c r="S4933">
        <v>20</v>
      </c>
      <c r="T4933">
        <v>1.9</v>
      </c>
      <c r="V4933" s="3" t="s">
        <v>154</v>
      </c>
      <c r="W4933" t="s">
        <v>68</v>
      </c>
    </row>
    <row r="4934" spans="1:23" x14ac:dyDescent="0.25">
      <c r="A4934">
        <v>4933</v>
      </c>
      <c r="B4934" t="s">
        <v>4</v>
      </c>
      <c r="C4934">
        <v>0.92</v>
      </c>
      <c r="D4934" t="s">
        <v>5</v>
      </c>
      <c r="E4934">
        <v>0.08</v>
      </c>
      <c r="F4934" t="s">
        <v>35</v>
      </c>
      <c r="G4934">
        <v>0.9</v>
      </c>
      <c r="H4934" t="s">
        <v>11</v>
      </c>
      <c r="I4934">
        <v>0.05</v>
      </c>
      <c r="Q4934">
        <v>1.9715364402866899E-2</v>
      </c>
      <c r="R4934">
        <v>960.9214391294779</v>
      </c>
      <c r="S4934">
        <v>20</v>
      </c>
      <c r="T4934">
        <v>1.9</v>
      </c>
      <c r="V4934" s="3" t="s">
        <v>154</v>
      </c>
      <c r="W4934" t="s">
        <v>68</v>
      </c>
    </row>
    <row r="4935" spans="1:23" x14ac:dyDescent="0.25">
      <c r="A4935">
        <v>4934</v>
      </c>
      <c r="B4935" t="s">
        <v>4</v>
      </c>
      <c r="C4935">
        <v>0.92</v>
      </c>
      <c r="D4935" t="s">
        <v>5</v>
      </c>
      <c r="E4935">
        <v>0.08</v>
      </c>
      <c r="F4935" t="s">
        <v>35</v>
      </c>
      <c r="G4935">
        <v>0.9</v>
      </c>
      <c r="H4935" t="s">
        <v>11</v>
      </c>
      <c r="I4935">
        <v>0.05</v>
      </c>
      <c r="Q4935">
        <v>1.40246701373403E-2</v>
      </c>
      <c r="R4935">
        <v>912.88484207344732</v>
      </c>
      <c r="S4935">
        <v>20</v>
      </c>
      <c r="T4935">
        <v>1.9</v>
      </c>
      <c r="V4935" s="3" t="s">
        <v>154</v>
      </c>
      <c r="W4935" t="s">
        <v>68</v>
      </c>
    </row>
    <row r="4936" spans="1:23" x14ac:dyDescent="0.25">
      <c r="A4936">
        <v>4935</v>
      </c>
      <c r="B4936" t="s">
        <v>4</v>
      </c>
      <c r="C4936">
        <v>0.92</v>
      </c>
      <c r="D4936" t="s">
        <v>5</v>
      </c>
      <c r="E4936">
        <v>0.08</v>
      </c>
      <c r="F4936" t="s">
        <v>35</v>
      </c>
      <c r="G4936">
        <v>0.9</v>
      </c>
      <c r="H4936" t="s">
        <v>11</v>
      </c>
      <c r="I4936">
        <v>0.05</v>
      </c>
      <c r="Q4936">
        <v>1.04203832538562E-2</v>
      </c>
      <c r="R4936">
        <v>858.93122151058833</v>
      </c>
      <c r="S4936">
        <v>20</v>
      </c>
      <c r="T4936">
        <v>1.9</v>
      </c>
      <c r="V4936" s="3" t="s">
        <v>154</v>
      </c>
      <c r="W4936" t="s">
        <v>68</v>
      </c>
    </row>
    <row r="4937" spans="1:23" x14ac:dyDescent="0.25">
      <c r="A4937">
        <v>4936</v>
      </c>
      <c r="B4937" t="s">
        <v>4</v>
      </c>
      <c r="C4937">
        <v>0.92</v>
      </c>
      <c r="D4937" t="s">
        <v>5</v>
      </c>
      <c r="E4937">
        <v>0.08</v>
      </c>
      <c r="F4937" t="s">
        <v>35</v>
      </c>
      <c r="G4937">
        <v>0.9</v>
      </c>
      <c r="H4937" t="s">
        <v>11</v>
      </c>
      <c r="I4937">
        <v>0.05</v>
      </c>
      <c r="Q4937">
        <v>6.8125875070694196E-3</v>
      </c>
      <c r="R4937">
        <v>807.58608058608093</v>
      </c>
      <c r="S4937">
        <v>20</v>
      </c>
      <c r="T4937">
        <v>1.9</v>
      </c>
      <c r="V4937" s="3" t="s">
        <v>154</v>
      </c>
      <c r="W4937" t="s">
        <v>68</v>
      </c>
    </row>
    <row r="4938" spans="1:23" x14ac:dyDescent="0.25">
      <c r="A4938">
        <v>4937</v>
      </c>
      <c r="B4938" t="s">
        <v>4</v>
      </c>
      <c r="C4938">
        <v>0.92</v>
      </c>
      <c r="D4938" t="s">
        <v>5</v>
      </c>
      <c r="E4938">
        <v>0.08</v>
      </c>
      <c r="F4938" t="s">
        <v>35</v>
      </c>
      <c r="G4938">
        <v>0.9</v>
      </c>
      <c r="H4938" t="s">
        <v>11</v>
      </c>
      <c r="I4938">
        <v>0.05</v>
      </c>
      <c r="Q4938">
        <v>4.5498903922046802E-3</v>
      </c>
      <c r="R4938">
        <v>758.68551143833884</v>
      </c>
      <c r="S4938">
        <v>20</v>
      </c>
      <c r="T4938">
        <v>1.9</v>
      </c>
      <c r="V4938" s="3" t="s">
        <v>154</v>
      </c>
      <c r="W4938" t="s">
        <v>68</v>
      </c>
    </row>
    <row r="4939" spans="1:23" x14ac:dyDescent="0.25">
      <c r="A4939">
        <v>4938</v>
      </c>
      <c r="B4939" t="s">
        <v>4</v>
      </c>
      <c r="C4939">
        <v>0.92</v>
      </c>
      <c r="D4939" t="s">
        <v>5</v>
      </c>
      <c r="E4939">
        <v>0.08</v>
      </c>
      <c r="F4939" t="s">
        <v>35</v>
      </c>
      <c r="G4939">
        <v>0.9</v>
      </c>
      <c r="H4939" t="s">
        <v>11</v>
      </c>
      <c r="I4939">
        <v>0.05</v>
      </c>
      <c r="Q4939">
        <v>2.79273887246668E-3</v>
      </c>
      <c r="R4939">
        <v>705.2093794410232</v>
      </c>
      <c r="S4939">
        <v>20</v>
      </c>
      <c r="T4939">
        <v>1.9</v>
      </c>
      <c r="V4939" s="3" t="s">
        <v>154</v>
      </c>
      <c r="W4939" t="s">
        <v>68</v>
      </c>
    </row>
    <row r="4940" spans="1:23" x14ac:dyDescent="0.25">
      <c r="A4940">
        <v>4939</v>
      </c>
      <c r="B4940" t="s">
        <v>4</v>
      </c>
      <c r="C4940">
        <v>0.92</v>
      </c>
      <c r="D4940" t="s">
        <v>5</v>
      </c>
      <c r="E4940">
        <v>0.08</v>
      </c>
      <c r="F4940" t="s">
        <v>35</v>
      </c>
      <c r="G4940">
        <v>0.9</v>
      </c>
      <c r="H4940" t="s">
        <v>11</v>
      </c>
      <c r="I4940">
        <v>0.05</v>
      </c>
      <c r="Q4940">
        <v>1.8279675442493799E-3</v>
      </c>
      <c r="R4940">
        <v>655.4632495622202</v>
      </c>
      <c r="S4940">
        <v>20</v>
      </c>
      <c r="T4940">
        <v>1.9</v>
      </c>
      <c r="V4940" s="3" t="s">
        <v>154</v>
      </c>
      <c r="W4940" t="s">
        <v>68</v>
      </c>
    </row>
    <row r="4941" spans="1:23" x14ac:dyDescent="0.25">
      <c r="A4941">
        <v>4940</v>
      </c>
      <c r="B4941" t="s">
        <v>4</v>
      </c>
      <c r="C4941">
        <v>0.92</v>
      </c>
      <c r="D4941" t="s">
        <v>5</v>
      </c>
      <c r="E4941">
        <v>0.08</v>
      </c>
      <c r="F4941" t="s">
        <v>35</v>
      </c>
      <c r="G4941">
        <v>0.9</v>
      </c>
      <c r="H4941" t="s">
        <v>11</v>
      </c>
      <c r="I4941">
        <v>0.05</v>
      </c>
      <c r="Q4941">
        <v>1.2511793561046599E-3</v>
      </c>
      <c r="R4941">
        <v>603.44641022204701</v>
      </c>
      <c r="S4941">
        <v>20</v>
      </c>
      <c r="T4941">
        <v>1.9</v>
      </c>
      <c r="V4941" s="3" t="s">
        <v>154</v>
      </c>
      <c r="W4941" t="s">
        <v>68</v>
      </c>
    </row>
    <row r="4942" spans="1:23" x14ac:dyDescent="0.25">
      <c r="A4942">
        <v>4941</v>
      </c>
      <c r="B4942" t="s">
        <v>4</v>
      </c>
      <c r="C4942">
        <v>0.9</v>
      </c>
      <c r="D4942" t="s">
        <v>5</v>
      </c>
      <c r="E4942">
        <v>0.1</v>
      </c>
      <c r="F4942" t="s">
        <v>35</v>
      </c>
      <c r="G4942">
        <v>0.9</v>
      </c>
      <c r="H4942" t="s">
        <v>11</v>
      </c>
      <c r="I4942">
        <v>0.05</v>
      </c>
      <c r="Q4942">
        <v>1.6852656382853399E-2</v>
      </c>
      <c r="R4942">
        <v>1007.139645665439</v>
      </c>
      <c r="S4942">
        <v>20</v>
      </c>
      <c r="T4942">
        <v>1.9</v>
      </c>
      <c r="V4942" s="3" t="s">
        <v>154</v>
      </c>
      <c r="W4942" t="s">
        <v>68</v>
      </c>
    </row>
    <row r="4943" spans="1:23" x14ac:dyDescent="0.25">
      <c r="A4943">
        <v>4942</v>
      </c>
      <c r="B4943" t="s">
        <v>4</v>
      </c>
      <c r="C4943">
        <v>0.9</v>
      </c>
      <c r="D4943" t="s">
        <v>5</v>
      </c>
      <c r="E4943">
        <v>0.1</v>
      </c>
      <c r="F4943" t="s">
        <v>35</v>
      </c>
      <c r="G4943">
        <v>0.9</v>
      </c>
      <c r="H4943" t="s">
        <v>11</v>
      </c>
      <c r="I4943">
        <v>0.05</v>
      </c>
      <c r="Q4943">
        <v>1.2257417066846099E-2</v>
      </c>
      <c r="R4943">
        <v>960.9214391294779</v>
      </c>
      <c r="S4943">
        <v>20</v>
      </c>
      <c r="T4943">
        <v>1.9</v>
      </c>
      <c r="V4943" s="3" t="s">
        <v>154</v>
      </c>
      <c r="W4943" t="s">
        <v>68</v>
      </c>
    </row>
    <row r="4944" spans="1:23" x14ac:dyDescent="0.25">
      <c r="A4944">
        <v>4943</v>
      </c>
      <c r="B4944" t="s">
        <v>4</v>
      </c>
      <c r="C4944">
        <v>0.9</v>
      </c>
      <c r="D4944" t="s">
        <v>5</v>
      </c>
      <c r="E4944">
        <v>0.1</v>
      </c>
      <c r="F4944" t="s">
        <v>35</v>
      </c>
      <c r="G4944">
        <v>0.9</v>
      </c>
      <c r="H4944" t="s">
        <v>11</v>
      </c>
      <c r="I4944">
        <v>0.05</v>
      </c>
      <c r="Q4944">
        <v>9.5068866555544293E-3</v>
      </c>
      <c r="R4944">
        <v>912.88484207344732</v>
      </c>
      <c r="S4944">
        <v>20</v>
      </c>
      <c r="T4944">
        <v>1.9</v>
      </c>
      <c r="V4944" s="3" t="s">
        <v>154</v>
      </c>
      <c r="W4944" t="s">
        <v>68</v>
      </c>
    </row>
    <row r="4945" spans="1:23" x14ac:dyDescent="0.25">
      <c r="A4945">
        <v>4944</v>
      </c>
      <c r="B4945" t="s">
        <v>4</v>
      </c>
      <c r="C4945">
        <v>0.9</v>
      </c>
      <c r="D4945" t="s">
        <v>5</v>
      </c>
      <c r="E4945">
        <v>0.1</v>
      </c>
      <c r="F4945" t="s">
        <v>35</v>
      </c>
      <c r="G4945">
        <v>0.9</v>
      </c>
      <c r="H4945" t="s">
        <v>11</v>
      </c>
      <c r="I4945">
        <v>0.05</v>
      </c>
      <c r="Q4945">
        <v>6.6259481845698503E-3</v>
      </c>
      <c r="R4945">
        <v>858.93122151058833</v>
      </c>
      <c r="S4945">
        <v>20</v>
      </c>
      <c r="T4945">
        <v>1.9</v>
      </c>
      <c r="V4945" s="3" t="s">
        <v>154</v>
      </c>
      <c r="W4945" t="s">
        <v>68</v>
      </c>
    </row>
    <row r="4946" spans="1:23" x14ac:dyDescent="0.25">
      <c r="A4946">
        <v>4945</v>
      </c>
      <c r="B4946" t="s">
        <v>4</v>
      </c>
      <c r="C4946">
        <v>0.9</v>
      </c>
      <c r="D4946" t="s">
        <v>5</v>
      </c>
      <c r="E4946">
        <v>0.1</v>
      </c>
      <c r="F4946" t="s">
        <v>35</v>
      </c>
      <c r="G4946">
        <v>0.9</v>
      </c>
      <c r="H4946" t="s">
        <v>11</v>
      </c>
      <c r="I4946">
        <v>0.05</v>
      </c>
      <c r="Q4946">
        <v>4.5192865395277497E-3</v>
      </c>
      <c r="R4946">
        <v>807.58608058608093</v>
      </c>
      <c r="S4946">
        <v>20</v>
      </c>
      <c r="T4946">
        <v>1.9</v>
      </c>
      <c r="V4946" s="3" t="s">
        <v>154</v>
      </c>
      <c r="W4946" t="s">
        <v>68</v>
      </c>
    </row>
    <row r="4947" spans="1:23" x14ac:dyDescent="0.25">
      <c r="A4947">
        <v>4946</v>
      </c>
      <c r="B4947" t="s">
        <v>4</v>
      </c>
      <c r="C4947">
        <v>0.9</v>
      </c>
      <c r="D4947" t="s">
        <v>5</v>
      </c>
      <c r="E4947">
        <v>0.1</v>
      </c>
      <c r="F4947" t="s">
        <v>35</v>
      </c>
      <c r="G4947">
        <v>0.9</v>
      </c>
      <c r="H4947" t="s">
        <v>11</v>
      </c>
      <c r="I4947">
        <v>0.05</v>
      </c>
      <c r="Q4947">
        <v>2.89141482300613E-3</v>
      </c>
      <c r="R4947">
        <v>758.68551143833884</v>
      </c>
      <c r="S4947">
        <v>20</v>
      </c>
      <c r="T4947">
        <v>1.9</v>
      </c>
      <c r="V4947" s="3" t="s">
        <v>154</v>
      </c>
      <c r="W4947" t="s">
        <v>68</v>
      </c>
    </row>
    <row r="4948" spans="1:23" x14ac:dyDescent="0.25">
      <c r="A4948">
        <v>4947</v>
      </c>
      <c r="B4948" t="s">
        <v>4</v>
      </c>
      <c r="C4948">
        <v>0.9</v>
      </c>
      <c r="D4948" t="s">
        <v>5</v>
      </c>
      <c r="E4948">
        <v>0.1</v>
      </c>
      <c r="F4948" t="s">
        <v>35</v>
      </c>
      <c r="G4948">
        <v>0.9</v>
      </c>
      <c r="H4948" t="s">
        <v>11</v>
      </c>
      <c r="I4948">
        <v>0.05</v>
      </c>
      <c r="Q4948">
        <v>1.8130101600848799E-3</v>
      </c>
      <c r="R4948">
        <v>705.2093794410232</v>
      </c>
      <c r="S4948">
        <v>20</v>
      </c>
      <c r="T4948">
        <v>1.9</v>
      </c>
      <c r="V4948" s="3" t="s">
        <v>154</v>
      </c>
      <c r="W4948" t="s">
        <v>68</v>
      </c>
    </row>
    <row r="4949" spans="1:23" x14ac:dyDescent="0.25">
      <c r="A4949">
        <v>4948</v>
      </c>
      <c r="B4949" t="s">
        <v>4</v>
      </c>
      <c r="C4949">
        <v>0.9</v>
      </c>
      <c r="D4949" t="s">
        <v>5</v>
      </c>
      <c r="E4949">
        <v>0.1</v>
      </c>
      <c r="F4949" t="s">
        <v>35</v>
      </c>
      <c r="G4949">
        <v>0.9</v>
      </c>
      <c r="H4949" t="s">
        <v>11</v>
      </c>
      <c r="I4949">
        <v>0.05</v>
      </c>
      <c r="Q4949">
        <v>1.1609755526421699E-3</v>
      </c>
      <c r="R4949">
        <v>655.4632495622202</v>
      </c>
      <c r="S4949">
        <v>20</v>
      </c>
      <c r="T4949">
        <v>1.9</v>
      </c>
      <c r="V4949" s="3" t="s">
        <v>154</v>
      </c>
      <c r="W4949" t="s">
        <v>68</v>
      </c>
    </row>
    <row r="4950" spans="1:23" x14ac:dyDescent="0.25">
      <c r="A4950">
        <v>4949</v>
      </c>
      <c r="B4950" t="s">
        <v>4</v>
      </c>
      <c r="C4950">
        <v>0.9</v>
      </c>
      <c r="D4950" t="s">
        <v>5</v>
      </c>
      <c r="E4950">
        <v>0.1</v>
      </c>
      <c r="F4950" t="s">
        <v>35</v>
      </c>
      <c r="G4950">
        <v>0.9</v>
      </c>
      <c r="H4950" t="s">
        <v>11</v>
      </c>
      <c r="I4950">
        <v>0.05</v>
      </c>
      <c r="Q4950">
        <v>7.7811029647446004E-4</v>
      </c>
      <c r="R4950">
        <v>603.44641022204701</v>
      </c>
      <c r="S4950">
        <v>20</v>
      </c>
      <c r="T4950">
        <v>1.9</v>
      </c>
      <c r="V4950" s="3" t="s">
        <v>154</v>
      </c>
      <c r="W4950" t="s">
        <v>68</v>
      </c>
    </row>
    <row r="4951" spans="1:23" x14ac:dyDescent="0.25">
      <c r="A4951">
        <v>4950</v>
      </c>
      <c r="B4951" t="s">
        <v>4</v>
      </c>
      <c r="C4951">
        <v>1</v>
      </c>
      <c r="D4951" t="s">
        <v>35</v>
      </c>
      <c r="E4951">
        <v>1</v>
      </c>
      <c r="Q4951">
        <v>5.2861017968545898E-3</v>
      </c>
      <c r="R4951">
        <v>900.40594482359916</v>
      </c>
      <c r="S4951">
        <v>20</v>
      </c>
      <c r="T4951">
        <v>1.9</v>
      </c>
      <c r="V4951" s="3" t="s">
        <v>155</v>
      </c>
      <c r="W4951" t="s">
        <v>66</v>
      </c>
    </row>
    <row r="4952" spans="1:23" x14ac:dyDescent="0.25">
      <c r="A4952">
        <v>4951</v>
      </c>
      <c r="B4952" t="s">
        <v>4</v>
      </c>
      <c r="C4952">
        <v>1</v>
      </c>
      <c r="D4952" t="s">
        <v>35</v>
      </c>
      <c r="E4952">
        <v>1</v>
      </c>
      <c r="Q4952">
        <v>3.8698353776672099E-3</v>
      </c>
      <c r="R4952">
        <v>849.71088191469244</v>
      </c>
      <c r="S4952">
        <v>20</v>
      </c>
      <c r="T4952">
        <v>1.9</v>
      </c>
      <c r="V4952" s="3" t="s">
        <v>155</v>
      </c>
      <c r="W4952" t="s">
        <v>66</v>
      </c>
    </row>
    <row r="4953" spans="1:23" x14ac:dyDescent="0.25">
      <c r="A4953">
        <v>4952</v>
      </c>
      <c r="B4953" t="s">
        <v>4</v>
      </c>
      <c r="C4953">
        <v>1</v>
      </c>
      <c r="D4953" t="s">
        <v>35</v>
      </c>
      <c r="E4953">
        <v>1</v>
      </c>
      <c r="Q4953">
        <v>2.9775218885314501E-3</v>
      </c>
      <c r="R4953">
        <v>799.62462388433801</v>
      </c>
      <c r="S4953">
        <v>20</v>
      </c>
      <c r="T4953">
        <v>1.9</v>
      </c>
      <c r="V4953" s="3" t="s">
        <v>155</v>
      </c>
      <c r="W4953" t="s">
        <v>66</v>
      </c>
    </row>
    <row r="4954" spans="1:23" x14ac:dyDescent="0.25">
      <c r="A4954">
        <v>4953</v>
      </c>
      <c r="B4954" t="s">
        <v>4</v>
      </c>
      <c r="C4954">
        <v>1</v>
      </c>
      <c r="D4954" t="s">
        <v>35</v>
      </c>
      <c r="E4954">
        <v>1</v>
      </c>
      <c r="Q4954">
        <v>1.7590309724856399E-3</v>
      </c>
      <c r="R4954">
        <v>749.92697471904648</v>
      </c>
      <c r="S4954">
        <v>20</v>
      </c>
      <c r="T4954">
        <v>1.9</v>
      </c>
      <c r="V4954" s="3" t="s">
        <v>155</v>
      </c>
      <c r="W4954" t="s">
        <v>66</v>
      </c>
    </row>
    <row r="4955" spans="1:23" x14ac:dyDescent="0.25">
      <c r="A4955">
        <v>4954</v>
      </c>
      <c r="B4955" t="s">
        <v>4</v>
      </c>
      <c r="C4955">
        <v>1</v>
      </c>
      <c r="D4955" t="s">
        <v>35</v>
      </c>
      <c r="E4955">
        <v>1</v>
      </c>
      <c r="Q4955">
        <v>9.7294378777382999E-4</v>
      </c>
      <c r="R4955">
        <v>700.4983725040629</v>
      </c>
      <c r="S4955">
        <v>20</v>
      </c>
      <c r="T4955">
        <v>1.9</v>
      </c>
      <c r="V4955" s="3" t="s">
        <v>155</v>
      </c>
      <c r="W4955" t="s">
        <v>66</v>
      </c>
    </row>
    <row r="4956" spans="1:23" x14ac:dyDescent="0.25">
      <c r="A4956">
        <v>4955</v>
      </c>
      <c r="B4956" t="s">
        <v>4</v>
      </c>
      <c r="C4956">
        <v>1</v>
      </c>
      <c r="D4956" t="s">
        <v>35</v>
      </c>
      <c r="E4956">
        <v>1</v>
      </c>
      <c r="Q4956">
        <v>5.3833250787070999E-4</v>
      </c>
      <c r="R4956">
        <v>650.30094045966212</v>
      </c>
      <c r="S4956">
        <v>20</v>
      </c>
      <c r="T4956">
        <v>1.9</v>
      </c>
      <c r="V4956" s="3" t="s">
        <v>155</v>
      </c>
      <c r="W4956" t="s">
        <v>66</v>
      </c>
    </row>
    <row r="4957" spans="1:23" x14ac:dyDescent="0.25">
      <c r="A4957">
        <v>4956</v>
      </c>
      <c r="B4957" t="s">
        <v>4</v>
      </c>
      <c r="C4957">
        <v>1</v>
      </c>
      <c r="D4957" t="s">
        <v>35</v>
      </c>
      <c r="E4957">
        <v>1</v>
      </c>
      <c r="Q4957">
        <v>3.8815932160368998E-4</v>
      </c>
      <c r="R4957">
        <v>599.77246715912395</v>
      </c>
      <c r="S4957">
        <v>20</v>
      </c>
      <c r="T4957">
        <v>1.9</v>
      </c>
      <c r="V4957" s="3" t="s">
        <v>155</v>
      </c>
      <c r="W4957" t="s">
        <v>66</v>
      </c>
    </row>
    <row r="4958" spans="1:23" x14ac:dyDescent="0.25">
      <c r="A4958">
        <v>4957</v>
      </c>
      <c r="B4958" t="s">
        <v>4</v>
      </c>
      <c r="C4958">
        <v>1</v>
      </c>
      <c r="D4958" t="s">
        <v>35</v>
      </c>
      <c r="E4958">
        <v>0.98</v>
      </c>
      <c r="F4958" t="s">
        <v>21</v>
      </c>
      <c r="G4958">
        <v>0.01</v>
      </c>
      <c r="Q4958">
        <v>1.0582113663637999E-2</v>
      </c>
      <c r="R4958">
        <v>900.40594482359916</v>
      </c>
      <c r="S4958">
        <v>20</v>
      </c>
      <c r="T4958">
        <v>1.9</v>
      </c>
      <c r="V4958" s="3" t="s">
        <v>155</v>
      </c>
      <c r="W4958" t="s">
        <v>68</v>
      </c>
    </row>
    <row r="4959" spans="1:23" x14ac:dyDescent="0.25">
      <c r="A4959">
        <v>4958</v>
      </c>
      <c r="B4959" t="s">
        <v>4</v>
      </c>
      <c r="C4959">
        <v>1</v>
      </c>
      <c r="D4959" t="s">
        <v>35</v>
      </c>
      <c r="E4959">
        <v>0.98</v>
      </c>
      <c r="F4959" t="s">
        <v>21</v>
      </c>
      <c r="G4959">
        <v>0.01</v>
      </c>
      <c r="Q4959">
        <v>8.0075265585097897E-3</v>
      </c>
      <c r="R4959">
        <v>849.71088191469244</v>
      </c>
      <c r="S4959">
        <v>20</v>
      </c>
      <c r="T4959">
        <v>1.9</v>
      </c>
      <c r="V4959" s="3" t="s">
        <v>155</v>
      </c>
      <c r="W4959" t="s">
        <v>68</v>
      </c>
    </row>
    <row r="4960" spans="1:23" x14ac:dyDescent="0.25">
      <c r="A4960">
        <v>4959</v>
      </c>
      <c r="B4960" t="s">
        <v>4</v>
      </c>
      <c r="C4960">
        <v>1</v>
      </c>
      <c r="D4960" t="s">
        <v>35</v>
      </c>
      <c r="E4960">
        <v>0.98</v>
      </c>
      <c r="F4960" t="s">
        <v>21</v>
      </c>
      <c r="G4960">
        <v>0.01</v>
      </c>
      <c r="Q4960">
        <v>5.7666403316317099E-3</v>
      </c>
      <c r="R4960">
        <v>799.62462388433801</v>
      </c>
      <c r="S4960">
        <v>20</v>
      </c>
      <c r="T4960">
        <v>1.9</v>
      </c>
      <c r="V4960" s="3" t="s">
        <v>155</v>
      </c>
      <c r="W4960" t="s">
        <v>68</v>
      </c>
    </row>
    <row r="4961" spans="1:23" x14ac:dyDescent="0.25">
      <c r="A4961">
        <v>4960</v>
      </c>
      <c r="B4961" t="s">
        <v>4</v>
      </c>
      <c r="C4961">
        <v>1</v>
      </c>
      <c r="D4961" t="s">
        <v>35</v>
      </c>
      <c r="E4961">
        <v>0.98</v>
      </c>
      <c r="F4961" t="s">
        <v>21</v>
      </c>
      <c r="G4961">
        <v>0.01</v>
      </c>
      <c r="Q4961">
        <v>4.0190826614757303E-3</v>
      </c>
      <c r="R4961">
        <v>749.92697471904648</v>
      </c>
      <c r="S4961">
        <v>20</v>
      </c>
      <c r="T4961">
        <v>1.9</v>
      </c>
      <c r="V4961" s="3" t="s">
        <v>155</v>
      </c>
      <c r="W4961" t="s">
        <v>68</v>
      </c>
    </row>
    <row r="4962" spans="1:23" x14ac:dyDescent="0.25">
      <c r="A4962">
        <v>4961</v>
      </c>
      <c r="B4962" t="s">
        <v>4</v>
      </c>
      <c r="C4962">
        <v>1</v>
      </c>
      <c r="D4962" t="s">
        <v>35</v>
      </c>
      <c r="E4962">
        <v>0.98</v>
      </c>
      <c r="F4962" t="s">
        <v>21</v>
      </c>
      <c r="G4962">
        <v>0.01</v>
      </c>
      <c r="Q4962">
        <v>2.45481334261169E-3</v>
      </c>
      <c r="R4962">
        <v>700.4983725040629</v>
      </c>
      <c r="S4962">
        <v>20</v>
      </c>
      <c r="T4962">
        <v>1.9</v>
      </c>
      <c r="V4962" s="3" t="s">
        <v>155</v>
      </c>
      <c r="W4962" t="s">
        <v>68</v>
      </c>
    </row>
    <row r="4963" spans="1:23" x14ac:dyDescent="0.25">
      <c r="A4963">
        <v>4962</v>
      </c>
      <c r="B4963" t="s">
        <v>4</v>
      </c>
      <c r="C4963">
        <v>1</v>
      </c>
      <c r="D4963" t="s">
        <v>35</v>
      </c>
      <c r="E4963">
        <v>0.98</v>
      </c>
      <c r="F4963" t="s">
        <v>21</v>
      </c>
      <c r="G4963">
        <v>0.01</v>
      </c>
      <c r="Q4963">
        <v>1.7117701108989201E-3</v>
      </c>
      <c r="R4963">
        <v>650.30094045966212</v>
      </c>
      <c r="S4963">
        <v>20</v>
      </c>
      <c r="T4963">
        <v>1.9</v>
      </c>
      <c r="V4963" s="3" t="s">
        <v>155</v>
      </c>
      <c r="W4963" t="s">
        <v>68</v>
      </c>
    </row>
    <row r="4964" spans="1:23" x14ac:dyDescent="0.25">
      <c r="A4964">
        <v>4963</v>
      </c>
      <c r="B4964" t="s">
        <v>4</v>
      </c>
      <c r="C4964">
        <v>1</v>
      </c>
      <c r="D4964" t="s">
        <v>35</v>
      </c>
      <c r="E4964">
        <v>0.98</v>
      </c>
      <c r="F4964" t="s">
        <v>21</v>
      </c>
      <c r="G4964">
        <v>0.01</v>
      </c>
      <c r="Q4964">
        <v>1.2342126509352E-3</v>
      </c>
      <c r="R4964">
        <v>599.77246715912395</v>
      </c>
      <c r="S4964">
        <v>20</v>
      </c>
      <c r="T4964">
        <v>1.9</v>
      </c>
      <c r="V4964" s="3" t="s">
        <v>155</v>
      </c>
      <c r="W4964" t="s">
        <v>68</v>
      </c>
    </row>
    <row r="4965" spans="1:23" x14ac:dyDescent="0.25">
      <c r="A4965">
        <v>4964</v>
      </c>
      <c r="B4965" t="s">
        <v>4</v>
      </c>
      <c r="C4965">
        <v>1</v>
      </c>
      <c r="D4965" t="s">
        <v>35</v>
      </c>
      <c r="E4965">
        <v>0.95</v>
      </c>
      <c r="F4965" t="s">
        <v>21</v>
      </c>
      <c r="G4965">
        <v>2.5000000000000001E-2</v>
      </c>
      <c r="Q4965">
        <v>2.5407216085428602E-2</v>
      </c>
      <c r="R4965">
        <v>900.40594482359916</v>
      </c>
      <c r="S4965">
        <v>20</v>
      </c>
      <c r="T4965">
        <v>1.9</v>
      </c>
      <c r="U4965">
        <v>1</v>
      </c>
      <c r="V4965" s="3" t="s">
        <v>155</v>
      </c>
      <c r="W4965" t="s">
        <v>68</v>
      </c>
    </row>
    <row r="4966" spans="1:23" x14ac:dyDescent="0.25">
      <c r="A4966">
        <v>4965</v>
      </c>
      <c r="B4966" t="s">
        <v>4</v>
      </c>
      <c r="C4966">
        <v>1</v>
      </c>
      <c r="D4966" t="s">
        <v>35</v>
      </c>
      <c r="E4966">
        <v>0.95</v>
      </c>
      <c r="F4966" t="s">
        <v>21</v>
      </c>
      <c r="G4966">
        <v>2.5000000000000001E-2</v>
      </c>
      <c r="Q4966">
        <v>1.8909982135546798E-2</v>
      </c>
      <c r="R4966">
        <v>849.71088191469244</v>
      </c>
      <c r="S4966">
        <v>20</v>
      </c>
      <c r="T4966">
        <v>1.9</v>
      </c>
      <c r="U4966">
        <v>1</v>
      </c>
      <c r="V4966" s="3" t="s">
        <v>155</v>
      </c>
      <c r="W4966" t="s">
        <v>68</v>
      </c>
    </row>
    <row r="4967" spans="1:23" x14ac:dyDescent="0.25">
      <c r="A4967">
        <v>4966</v>
      </c>
      <c r="B4967" t="s">
        <v>4</v>
      </c>
      <c r="C4967">
        <v>1</v>
      </c>
      <c r="D4967" t="s">
        <v>35</v>
      </c>
      <c r="E4967">
        <v>0.95</v>
      </c>
      <c r="F4967" t="s">
        <v>21</v>
      </c>
      <c r="G4967">
        <v>2.5000000000000001E-2</v>
      </c>
      <c r="Q4967">
        <v>1.33953290464007E-2</v>
      </c>
      <c r="R4967">
        <v>799.62462388433801</v>
      </c>
      <c r="S4967">
        <v>20</v>
      </c>
      <c r="T4967">
        <v>1.9</v>
      </c>
      <c r="U4967">
        <v>1</v>
      </c>
      <c r="V4967" s="3" t="s">
        <v>155</v>
      </c>
      <c r="W4967" t="s">
        <v>68</v>
      </c>
    </row>
    <row r="4968" spans="1:23" x14ac:dyDescent="0.25">
      <c r="A4968">
        <v>4967</v>
      </c>
      <c r="B4968" t="s">
        <v>4</v>
      </c>
      <c r="C4968">
        <v>1</v>
      </c>
      <c r="D4968" t="s">
        <v>35</v>
      </c>
      <c r="E4968">
        <v>0.95</v>
      </c>
      <c r="F4968" t="s">
        <v>21</v>
      </c>
      <c r="G4968">
        <v>2.5000000000000001E-2</v>
      </c>
      <c r="Q4968">
        <v>8.8843621355933194E-3</v>
      </c>
      <c r="R4968">
        <v>749.92697471904648</v>
      </c>
      <c r="S4968">
        <v>20</v>
      </c>
      <c r="T4968">
        <v>1.9</v>
      </c>
      <c r="U4968">
        <v>1</v>
      </c>
      <c r="V4968" s="3" t="s">
        <v>155</v>
      </c>
      <c r="W4968" t="s">
        <v>68</v>
      </c>
    </row>
    <row r="4969" spans="1:23" x14ac:dyDescent="0.25">
      <c r="A4969">
        <v>4968</v>
      </c>
      <c r="B4969" t="s">
        <v>4</v>
      </c>
      <c r="C4969">
        <v>1</v>
      </c>
      <c r="D4969" t="s">
        <v>35</v>
      </c>
      <c r="E4969">
        <v>0.95</v>
      </c>
      <c r="F4969" t="s">
        <v>21</v>
      </c>
      <c r="G4969">
        <v>2.5000000000000001E-2</v>
      </c>
      <c r="Q4969">
        <v>6.0919632169328204E-3</v>
      </c>
      <c r="R4969">
        <v>700.4983725040629</v>
      </c>
      <c r="S4969">
        <v>20</v>
      </c>
      <c r="T4969">
        <v>1.9</v>
      </c>
      <c r="U4969">
        <v>1</v>
      </c>
      <c r="V4969" s="3" t="s">
        <v>155</v>
      </c>
      <c r="W4969" t="s">
        <v>68</v>
      </c>
    </row>
    <row r="4970" spans="1:23" x14ac:dyDescent="0.25">
      <c r="A4970">
        <v>4969</v>
      </c>
      <c r="B4970" t="s">
        <v>4</v>
      </c>
      <c r="C4970">
        <v>1</v>
      </c>
      <c r="D4970" t="s">
        <v>35</v>
      </c>
      <c r="E4970">
        <v>0.95</v>
      </c>
      <c r="F4970" t="s">
        <v>21</v>
      </c>
      <c r="G4970">
        <v>2.5000000000000001E-2</v>
      </c>
      <c r="Q4970">
        <v>4.2481426881725102E-3</v>
      </c>
      <c r="R4970">
        <v>650.30094045966212</v>
      </c>
      <c r="S4970">
        <v>20</v>
      </c>
      <c r="T4970">
        <v>1.9</v>
      </c>
      <c r="U4970">
        <v>1</v>
      </c>
      <c r="V4970" s="3" t="s">
        <v>155</v>
      </c>
      <c r="W4970" t="s">
        <v>68</v>
      </c>
    </row>
    <row r="4971" spans="1:23" x14ac:dyDescent="0.25">
      <c r="A4971">
        <v>4970</v>
      </c>
      <c r="B4971" t="s">
        <v>4</v>
      </c>
      <c r="C4971">
        <v>1</v>
      </c>
      <c r="D4971" t="s">
        <v>35</v>
      </c>
      <c r="E4971">
        <v>0.95</v>
      </c>
      <c r="F4971" t="s">
        <v>21</v>
      </c>
      <c r="G4971">
        <v>2.5000000000000001E-2</v>
      </c>
      <c r="Q4971">
        <v>2.9148247146215502E-3</v>
      </c>
      <c r="R4971">
        <v>599.77246715912395</v>
      </c>
      <c r="S4971">
        <v>20</v>
      </c>
      <c r="T4971">
        <v>1.9</v>
      </c>
      <c r="U4971">
        <v>1</v>
      </c>
      <c r="V4971" s="3" t="s">
        <v>155</v>
      </c>
      <c r="W4971" t="s">
        <v>68</v>
      </c>
    </row>
    <row r="4972" spans="1:23" x14ac:dyDescent="0.25">
      <c r="A4972">
        <v>4971</v>
      </c>
      <c r="B4972" t="s">
        <v>4</v>
      </c>
      <c r="C4972">
        <v>1</v>
      </c>
      <c r="D4972" t="s">
        <v>35</v>
      </c>
      <c r="E4972">
        <v>0.9</v>
      </c>
      <c r="F4972" t="s">
        <v>21</v>
      </c>
      <c r="G4972">
        <v>0.05</v>
      </c>
      <c r="Q4972">
        <v>4.0356641270040697E-2</v>
      </c>
      <c r="R4972">
        <v>900.40594482359916</v>
      </c>
      <c r="S4972">
        <v>20</v>
      </c>
      <c r="T4972">
        <v>1.9</v>
      </c>
      <c r="U4972">
        <v>3</v>
      </c>
      <c r="V4972" s="3" t="s">
        <v>155</v>
      </c>
      <c r="W4972" t="s">
        <v>68</v>
      </c>
    </row>
    <row r="4973" spans="1:23" x14ac:dyDescent="0.25">
      <c r="A4973">
        <v>4972</v>
      </c>
      <c r="B4973" t="s">
        <v>4</v>
      </c>
      <c r="C4973">
        <v>1</v>
      </c>
      <c r="D4973" t="s">
        <v>35</v>
      </c>
      <c r="E4973">
        <v>0.9</v>
      </c>
      <c r="F4973" t="s">
        <v>21</v>
      </c>
      <c r="G4973">
        <v>0.05</v>
      </c>
      <c r="Q4973">
        <v>3.1562064243914299E-2</v>
      </c>
      <c r="R4973">
        <v>849.71088191469244</v>
      </c>
      <c r="S4973">
        <v>20</v>
      </c>
      <c r="T4973">
        <v>1.9</v>
      </c>
      <c r="U4973">
        <v>3</v>
      </c>
      <c r="V4973" s="3" t="s">
        <v>155</v>
      </c>
      <c r="W4973" t="s">
        <v>68</v>
      </c>
    </row>
    <row r="4974" spans="1:23" x14ac:dyDescent="0.25">
      <c r="A4974">
        <v>4973</v>
      </c>
      <c r="B4974" t="s">
        <v>4</v>
      </c>
      <c r="C4974">
        <v>1</v>
      </c>
      <c r="D4974" t="s">
        <v>35</v>
      </c>
      <c r="E4974">
        <v>0.9</v>
      </c>
      <c r="F4974" t="s">
        <v>21</v>
      </c>
      <c r="G4974">
        <v>0.05</v>
      </c>
      <c r="Q4974">
        <v>2.31098254144829E-2</v>
      </c>
      <c r="R4974">
        <v>799.62462388433801</v>
      </c>
      <c r="S4974">
        <v>20</v>
      </c>
      <c r="T4974">
        <v>1.9</v>
      </c>
      <c r="U4974">
        <v>3</v>
      </c>
      <c r="V4974" s="3" t="s">
        <v>155</v>
      </c>
      <c r="W4974" t="s">
        <v>68</v>
      </c>
    </row>
    <row r="4975" spans="1:23" x14ac:dyDescent="0.25">
      <c r="A4975">
        <v>4974</v>
      </c>
      <c r="B4975" t="s">
        <v>4</v>
      </c>
      <c r="C4975">
        <v>1</v>
      </c>
      <c r="D4975" t="s">
        <v>35</v>
      </c>
      <c r="E4975">
        <v>0.9</v>
      </c>
      <c r="F4975" t="s">
        <v>21</v>
      </c>
      <c r="G4975">
        <v>0.05</v>
      </c>
      <c r="Q4975">
        <v>1.6925127350040099E-2</v>
      </c>
      <c r="R4975">
        <v>749.92697471904648</v>
      </c>
      <c r="S4975">
        <v>20</v>
      </c>
      <c r="T4975">
        <v>1.9</v>
      </c>
      <c r="U4975">
        <v>3</v>
      </c>
      <c r="V4975" s="3" t="s">
        <v>155</v>
      </c>
      <c r="W4975" t="s">
        <v>68</v>
      </c>
    </row>
    <row r="4976" spans="1:23" x14ac:dyDescent="0.25">
      <c r="A4976">
        <v>4975</v>
      </c>
      <c r="B4976" t="s">
        <v>4</v>
      </c>
      <c r="C4976">
        <v>1</v>
      </c>
      <c r="D4976" t="s">
        <v>35</v>
      </c>
      <c r="E4976">
        <v>0.9</v>
      </c>
      <c r="F4976" t="s">
        <v>21</v>
      </c>
      <c r="G4976">
        <v>0.05</v>
      </c>
      <c r="Q4976">
        <v>1.23981355962836E-2</v>
      </c>
      <c r="R4976">
        <v>700.4983725040629</v>
      </c>
      <c r="S4976">
        <v>20</v>
      </c>
      <c r="T4976">
        <v>1.9</v>
      </c>
      <c r="U4976">
        <v>3</v>
      </c>
      <c r="V4976" s="3" t="s">
        <v>155</v>
      </c>
      <c r="W4976" t="s">
        <v>68</v>
      </c>
    </row>
    <row r="4977" spans="1:23" x14ac:dyDescent="0.25">
      <c r="A4977">
        <v>4976</v>
      </c>
      <c r="B4977" t="s">
        <v>4</v>
      </c>
      <c r="C4977">
        <v>1</v>
      </c>
      <c r="D4977" t="s">
        <v>35</v>
      </c>
      <c r="E4977">
        <v>0.9</v>
      </c>
      <c r="F4977" t="s">
        <v>21</v>
      </c>
      <c r="G4977">
        <v>0.05</v>
      </c>
      <c r="Q4977">
        <v>9.2364797229681408E-3</v>
      </c>
      <c r="R4977">
        <v>650.30094045966212</v>
      </c>
      <c r="S4977">
        <v>20</v>
      </c>
      <c r="T4977">
        <v>1.9</v>
      </c>
      <c r="U4977">
        <v>3</v>
      </c>
      <c r="V4977" s="3" t="s">
        <v>155</v>
      </c>
      <c r="W4977" t="s">
        <v>68</v>
      </c>
    </row>
    <row r="4978" spans="1:23" x14ac:dyDescent="0.25">
      <c r="A4978">
        <v>4977</v>
      </c>
      <c r="B4978" t="s">
        <v>4</v>
      </c>
      <c r="C4978">
        <v>1</v>
      </c>
      <c r="D4978" t="s">
        <v>35</v>
      </c>
      <c r="E4978">
        <v>0.9</v>
      </c>
      <c r="F4978" t="s">
        <v>21</v>
      </c>
      <c r="G4978">
        <v>0.05</v>
      </c>
      <c r="Q4978">
        <v>6.99837326733812E-3</v>
      </c>
      <c r="R4978">
        <v>599.77246715912395</v>
      </c>
      <c r="S4978">
        <v>20</v>
      </c>
      <c r="T4978">
        <v>1.9</v>
      </c>
      <c r="U4978">
        <v>3</v>
      </c>
      <c r="V4978" s="3" t="s">
        <v>155</v>
      </c>
      <c r="W4978" t="s">
        <v>68</v>
      </c>
    </row>
    <row r="4979" spans="1:23" x14ac:dyDescent="0.25">
      <c r="A4979">
        <v>4978</v>
      </c>
      <c r="B4979" t="s">
        <v>4</v>
      </c>
      <c r="C4979">
        <v>1</v>
      </c>
      <c r="D4979" t="s">
        <v>35</v>
      </c>
      <c r="E4979">
        <v>0.85</v>
      </c>
      <c r="F4979" t="s">
        <v>21</v>
      </c>
      <c r="G4979">
        <v>7.4999999999999997E-2</v>
      </c>
      <c r="Q4979">
        <v>7.8162380201168905E-2</v>
      </c>
      <c r="R4979">
        <v>900.40594482359916</v>
      </c>
      <c r="S4979">
        <v>20</v>
      </c>
      <c r="T4979">
        <v>1.9</v>
      </c>
      <c r="U4979">
        <v>4</v>
      </c>
      <c r="V4979" s="3" t="s">
        <v>155</v>
      </c>
      <c r="W4979" t="s">
        <v>68</v>
      </c>
    </row>
    <row r="4980" spans="1:23" x14ac:dyDescent="0.25">
      <c r="A4980">
        <v>4979</v>
      </c>
      <c r="B4980" t="s">
        <v>4</v>
      </c>
      <c r="C4980">
        <v>1</v>
      </c>
      <c r="D4980" t="s">
        <v>35</v>
      </c>
      <c r="E4980">
        <v>0.85</v>
      </c>
      <c r="F4980" t="s">
        <v>21</v>
      </c>
      <c r="G4980">
        <v>7.4999999999999997E-2</v>
      </c>
      <c r="Q4980">
        <v>6.2149850680112702E-2</v>
      </c>
      <c r="R4980">
        <v>849.71088191469244</v>
      </c>
      <c r="S4980">
        <v>20</v>
      </c>
      <c r="T4980">
        <v>1.9</v>
      </c>
      <c r="U4980">
        <v>4</v>
      </c>
      <c r="V4980" s="3" t="s">
        <v>155</v>
      </c>
      <c r="W4980" t="s">
        <v>68</v>
      </c>
    </row>
    <row r="4981" spans="1:23" x14ac:dyDescent="0.25">
      <c r="A4981">
        <v>4980</v>
      </c>
      <c r="B4981" t="s">
        <v>4</v>
      </c>
      <c r="C4981">
        <v>1</v>
      </c>
      <c r="D4981" t="s">
        <v>35</v>
      </c>
      <c r="E4981">
        <v>0.85</v>
      </c>
      <c r="F4981" t="s">
        <v>21</v>
      </c>
      <c r="G4981">
        <v>7.4999999999999997E-2</v>
      </c>
      <c r="Q4981">
        <v>4.7820864294486197E-2</v>
      </c>
      <c r="R4981">
        <v>799.62462388433801</v>
      </c>
      <c r="S4981">
        <v>20</v>
      </c>
      <c r="T4981">
        <v>1.9</v>
      </c>
      <c r="U4981">
        <v>4</v>
      </c>
      <c r="V4981" s="3" t="s">
        <v>155</v>
      </c>
      <c r="W4981" t="s">
        <v>68</v>
      </c>
    </row>
    <row r="4982" spans="1:23" x14ac:dyDescent="0.25">
      <c r="A4982">
        <v>4981</v>
      </c>
      <c r="B4982" t="s">
        <v>4</v>
      </c>
      <c r="C4982">
        <v>1</v>
      </c>
      <c r="D4982" t="s">
        <v>35</v>
      </c>
      <c r="E4982">
        <v>0.85</v>
      </c>
      <c r="F4982" t="s">
        <v>21</v>
      </c>
      <c r="G4982">
        <v>7.4999999999999997E-2</v>
      </c>
      <c r="Q4982">
        <v>3.7411191522519302E-2</v>
      </c>
      <c r="R4982">
        <v>749.92697471904648</v>
      </c>
      <c r="S4982">
        <v>20</v>
      </c>
      <c r="T4982">
        <v>1.9</v>
      </c>
      <c r="U4982">
        <v>4</v>
      </c>
      <c r="V4982" s="3" t="s">
        <v>155</v>
      </c>
      <c r="W4982" t="s">
        <v>68</v>
      </c>
    </row>
    <row r="4983" spans="1:23" x14ac:dyDescent="0.25">
      <c r="A4983">
        <v>4982</v>
      </c>
      <c r="B4983" t="s">
        <v>4</v>
      </c>
      <c r="C4983">
        <v>1</v>
      </c>
      <c r="D4983" t="s">
        <v>35</v>
      </c>
      <c r="E4983">
        <v>0.85</v>
      </c>
      <c r="F4983" t="s">
        <v>21</v>
      </c>
      <c r="G4983">
        <v>7.4999999999999997E-2</v>
      </c>
      <c r="Q4983">
        <v>2.7408509228858801E-2</v>
      </c>
      <c r="R4983">
        <v>700.4983725040629</v>
      </c>
      <c r="S4983">
        <v>20</v>
      </c>
      <c r="T4983">
        <v>1.9</v>
      </c>
      <c r="U4983">
        <v>4</v>
      </c>
      <c r="V4983" s="3" t="s">
        <v>155</v>
      </c>
      <c r="W4983" t="s">
        <v>68</v>
      </c>
    </row>
    <row r="4984" spans="1:23" x14ac:dyDescent="0.25">
      <c r="A4984">
        <v>4983</v>
      </c>
      <c r="B4984" t="s">
        <v>4</v>
      </c>
      <c r="C4984">
        <v>1</v>
      </c>
      <c r="D4984" t="s">
        <v>35</v>
      </c>
      <c r="E4984">
        <v>0.85</v>
      </c>
      <c r="F4984" t="s">
        <v>21</v>
      </c>
      <c r="G4984">
        <v>7.4999999999999997E-2</v>
      </c>
      <c r="Q4984">
        <v>2.07578736524376E-2</v>
      </c>
      <c r="R4984">
        <v>650.30094045966212</v>
      </c>
      <c r="S4984">
        <v>20</v>
      </c>
      <c r="T4984">
        <v>1.9</v>
      </c>
      <c r="U4984">
        <v>4</v>
      </c>
      <c r="V4984" s="3" t="s">
        <v>155</v>
      </c>
      <c r="W4984" t="s">
        <v>68</v>
      </c>
    </row>
    <row r="4985" spans="1:23" x14ac:dyDescent="0.25">
      <c r="A4985">
        <v>4984</v>
      </c>
      <c r="B4985" t="s">
        <v>4</v>
      </c>
      <c r="C4985">
        <v>1</v>
      </c>
      <c r="D4985" t="s">
        <v>35</v>
      </c>
      <c r="E4985">
        <v>0.85</v>
      </c>
      <c r="F4985" t="s">
        <v>21</v>
      </c>
      <c r="G4985">
        <v>7.4999999999999997E-2</v>
      </c>
      <c r="Q4985">
        <v>1.6527405878391601E-2</v>
      </c>
      <c r="R4985">
        <v>599.77246715912395</v>
      </c>
      <c r="S4985">
        <v>20</v>
      </c>
      <c r="T4985">
        <v>1.9</v>
      </c>
      <c r="U4985">
        <v>4</v>
      </c>
      <c r="V4985" s="3" t="s">
        <v>155</v>
      </c>
      <c r="W4985" t="s">
        <v>68</v>
      </c>
    </row>
    <row r="4986" spans="1:23" x14ac:dyDescent="0.25">
      <c r="A4986">
        <v>4985</v>
      </c>
      <c r="B4986" t="s">
        <v>4</v>
      </c>
      <c r="C4986">
        <v>1</v>
      </c>
      <c r="D4986" t="s">
        <v>35</v>
      </c>
      <c r="E4986">
        <v>0.8</v>
      </c>
      <c r="F4986" t="s">
        <v>21</v>
      </c>
      <c r="G4986">
        <v>0.1</v>
      </c>
      <c r="Q4986">
        <v>5.1709584725629303E-2</v>
      </c>
      <c r="R4986">
        <v>900.40594482359916</v>
      </c>
      <c r="S4986">
        <v>20</v>
      </c>
      <c r="T4986">
        <v>1.9</v>
      </c>
      <c r="V4986" s="3" t="s">
        <v>155</v>
      </c>
      <c r="W4986" t="s">
        <v>68</v>
      </c>
    </row>
    <row r="4987" spans="1:23" x14ac:dyDescent="0.25">
      <c r="A4987">
        <v>4986</v>
      </c>
      <c r="B4987" t="s">
        <v>4</v>
      </c>
      <c r="C4987">
        <v>1</v>
      </c>
      <c r="D4987" t="s">
        <v>35</v>
      </c>
      <c r="E4987">
        <v>0.8</v>
      </c>
      <c r="F4987" t="s">
        <v>21</v>
      </c>
      <c r="G4987">
        <v>0.1</v>
      </c>
      <c r="Q4987">
        <v>4.0440958012727998E-2</v>
      </c>
      <c r="R4987">
        <v>849.71088191469244</v>
      </c>
      <c r="S4987">
        <v>20</v>
      </c>
      <c r="T4987">
        <v>1.9</v>
      </c>
      <c r="V4987" s="3" t="s">
        <v>155</v>
      </c>
      <c r="W4987" t="s">
        <v>68</v>
      </c>
    </row>
    <row r="4988" spans="1:23" x14ac:dyDescent="0.25">
      <c r="A4988">
        <v>4987</v>
      </c>
      <c r="B4988" t="s">
        <v>4</v>
      </c>
      <c r="C4988">
        <v>1</v>
      </c>
      <c r="D4988" t="s">
        <v>35</v>
      </c>
      <c r="E4988">
        <v>0.8</v>
      </c>
      <c r="F4988" t="s">
        <v>21</v>
      </c>
      <c r="G4988">
        <v>0.1</v>
      </c>
      <c r="Q4988">
        <v>3.01033556751093E-2</v>
      </c>
      <c r="R4988">
        <v>799.62462388433801</v>
      </c>
      <c r="S4988">
        <v>20</v>
      </c>
      <c r="T4988">
        <v>1.9</v>
      </c>
      <c r="V4988" s="3" t="s">
        <v>155</v>
      </c>
      <c r="W4988" t="s">
        <v>68</v>
      </c>
    </row>
    <row r="4989" spans="1:23" x14ac:dyDescent="0.25">
      <c r="A4989">
        <v>4988</v>
      </c>
      <c r="B4989" t="s">
        <v>4</v>
      </c>
      <c r="C4989">
        <v>1</v>
      </c>
      <c r="D4989" t="s">
        <v>35</v>
      </c>
      <c r="E4989">
        <v>0.8</v>
      </c>
      <c r="F4989" t="s">
        <v>21</v>
      </c>
      <c r="G4989">
        <v>0.1</v>
      </c>
      <c r="Q4989">
        <v>2.2789460662213299E-2</v>
      </c>
      <c r="R4989">
        <v>749.92697471904648</v>
      </c>
      <c r="S4989">
        <v>20</v>
      </c>
      <c r="T4989">
        <v>1.9</v>
      </c>
      <c r="V4989" s="3" t="s">
        <v>155</v>
      </c>
      <c r="W4989" t="s">
        <v>68</v>
      </c>
    </row>
    <row r="4990" spans="1:23" x14ac:dyDescent="0.25">
      <c r="A4990">
        <v>4989</v>
      </c>
      <c r="B4990" t="s">
        <v>4</v>
      </c>
      <c r="C4990">
        <v>1</v>
      </c>
      <c r="D4990" t="s">
        <v>35</v>
      </c>
      <c r="E4990">
        <v>0.8</v>
      </c>
      <c r="F4990" t="s">
        <v>21</v>
      </c>
      <c r="G4990">
        <v>0.1</v>
      </c>
      <c r="Q4990">
        <v>1.6972098867307502E-2</v>
      </c>
      <c r="R4990">
        <v>700.4983725040629</v>
      </c>
      <c r="S4990">
        <v>20</v>
      </c>
      <c r="T4990">
        <v>1.9</v>
      </c>
      <c r="V4990" s="3" t="s">
        <v>155</v>
      </c>
      <c r="W4990" t="s">
        <v>68</v>
      </c>
    </row>
    <row r="4991" spans="1:23" x14ac:dyDescent="0.25">
      <c r="A4991">
        <v>4990</v>
      </c>
      <c r="B4991" t="s">
        <v>4</v>
      </c>
      <c r="C4991">
        <v>1</v>
      </c>
      <c r="D4991" t="s">
        <v>35</v>
      </c>
      <c r="E4991">
        <v>0.8</v>
      </c>
      <c r="F4991" t="s">
        <v>21</v>
      </c>
      <c r="G4991">
        <v>0.1</v>
      </c>
      <c r="Q4991">
        <v>1.3286691746800101E-2</v>
      </c>
      <c r="R4991">
        <v>650.30094045966212</v>
      </c>
      <c r="S4991">
        <v>20</v>
      </c>
      <c r="T4991">
        <v>1.9</v>
      </c>
      <c r="V4991" s="3" t="s">
        <v>155</v>
      </c>
      <c r="W4991" t="s">
        <v>68</v>
      </c>
    </row>
    <row r="4992" spans="1:23" x14ac:dyDescent="0.25">
      <c r="A4992">
        <v>4991</v>
      </c>
      <c r="B4992" t="s">
        <v>4</v>
      </c>
      <c r="C4992">
        <v>1</v>
      </c>
      <c r="D4992" t="s">
        <v>35</v>
      </c>
      <c r="E4992">
        <v>0.8</v>
      </c>
      <c r="F4992" t="s">
        <v>21</v>
      </c>
      <c r="G4992">
        <v>0.1</v>
      </c>
      <c r="Q4992">
        <v>1.09339722301698E-2</v>
      </c>
      <c r="R4992">
        <v>599.77246715912395</v>
      </c>
      <c r="S4992">
        <v>20</v>
      </c>
      <c r="T4992">
        <v>1.9</v>
      </c>
      <c r="V4992" s="3" t="s">
        <v>155</v>
      </c>
      <c r="W4992" t="s">
        <v>68</v>
      </c>
    </row>
    <row r="4993" spans="1:23" x14ac:dyDescent="0.25">
      <c r="A4993">
        <v>4992</v>
      </c>
      <c r="B4993" t="s">
        <v>4</v>
      </c>
      <c r="C4993">
        <v>1</v>
      </c>
      <c r="D4993" t="s">
        <v>35</v>
      </c>
      <c r="E4993">
        <v>1</v>
      </c>
      <c r="Q4993">
        <v>3.0668463286487398E-5</v>
      </c>
      <c r="R4993">
        <v>600</v>
      </c>
      <c r="S4993">
        <v>0</v>
      </c>
      <c r="T4993">
        <v>1.9</v>
      </c>
      <c r="V4993" s="3" t="s">
        <v>155</v>
      </c>
      <c r="W4993" t="s">
        <v>68</v>
      </c>
    </row>
    <row r="4994" spans="1:23" x14ac:dyDescent="0.25">
      <c r="A4994">
        <v>4993</v>
      </c>
      <c r="B4994" t="s">
        <v>4</v>
      </c>
      <c r="C4994">
        <v>1</v>
      </c>
      <c r="D4994" t="s">
        <v>35</v>
      </c>
      <c r="E4994">
        <v>1</v>
      </c>
      <c r="Q4994">
        <v>7.1074043968187304E-5</v>
      </c>
      <c r="R4994">
        <v>650</v>
      </c>
      <c r="S4994">
        <v>0</v>
      </c>
      <c r="T4994">
        <v>1.9</v>
      </c>
      <c r="V4994" s="3" t="s">
        <v>155</v>
      </c>
      <c r="W4994" t="s">
        <v>68</v>
      </c>
    </row>
    <row r="4995" spans="1:23" x14ac:dyDescent="0.25">
      <c r="A4995">
        <v>4994</v>
      </c>
      <c r="B4995" t="s">
        <v>4</v>
      </c>
      <c r="C4995">
        <v>1</v>
      </c>
      <c r="D4995" t="s">
        <v>35</v>
      </c>
      <c r="E4995">
        <v>1</v>
      </c>
      <c r="Q4995">
        <v>1.5904532669478301E-4</v>
      </c>
      <c r="R4995">
        <v>700</v>
      </c>
      <c r="S4995">
        <v>0</v>
      </c>
      <c r="T4995">
        <v>1.9</v>
      </c>
      <c r="V4995" s="3" t="s">
        <v>155</v>
      </c>
      <c r="W4995" t="s">
        <v>68</v>
      </c>
    </row>
    <row r="4996" spans="1:23" x14ac:dyDescent="0.25">
      <c r="A4996">
        <v>4995</v>
      </c>
      <c r="B4996" t="s">
        <v>4</v>
      </c>
      <c r="C4996">
        <v>1</v>
      </c>
      <c r="D4996" t="s">
        <v>35</v>
      </c>
      <c r="E4996">
        <v>1</v>
      </c>
      <c r="Q4996">
        <v>3.31827631770437E-4</v>
      </c>
      <c r="R4996">
        <v>750</v>
      </c>
      <c r="S4996">
        <v>0</v>
      </c>
      <c r="T4996">
        <v>1.9</v>
      </c>
      <c r="V4996" s="3" t="s">
        <v>155</v>
      </c>
      <c r="W4996" t="s">
        <v>68</v>
      </c>
    </row>
    <row r="4997" spans="1:23" x14ac:dyDescent="0.25">
      <c r="A4997">
        <v>4996</v>
      </c>
      <c r="B4997" t="s">
        <v>4</v>
      </c>
      <c r="C4997">
        <v>1</v>
      </c>
      <c r="D4997" t="s">
        <v>35</v>
      </c>
      <c r="E4997">
        <v>1</v>
      </c>
      <c r="Q4997">
        <v>4.8776757626263798E-4</v>
      </c>
      <c r="R4997">
        <v>800</v>
      </c>
      <c r="S4997">
        <v>0</v>
      </c>
      <c r="T4997">
        <v>1.9</v>
      </c>
      <c r="V4997" s="3" t="s">
        <v>155</v>
      </c>
      <c r="W4997" t="s">
        <v>68</v>
      </c>
    </row>
    <row r="4998" spans="1:23" x14ac:dyDescent="0.25">
      <c r="A4998">
        <v>4997</v>
      </c>
      <c r="B4998" t="s">
        <v>4</v>
      </c>
      <c r="C4998">
        <v>1</v>
      </c>
      <c r="D4998" t="s">
        <v>35</v>
      </c>
      <c r="E4998">
        <v>1</v>
      </c>
      <c r="Q4998">
        <v>1.3003744896907901E-3</v>
      </c>
      <c r="R4998">
        <v>850</v>
      </c>
      <c r="S4998">
        <v>0</v>
      </c>
      <c r="T4998">
        <v>1.9</v>
      </c>
      <c r="V4998" s="3" t="s">
        <v>155</v>
      </c>
      <c r="W4998" t="s">
        <v>68</v>
      </c>
    </row>
    <row r="4999" spans="1:23" x14ac:dyDescent="0.25">
      <c r="A4999">
        <v>4998</v>
      </c>
      <c r="B4999" t="s">
        <v>4</v>
      </c>
      <c r="C4999">
        <v>1</v>
      </c>
      <c r="D4999" t="s">
        <v>35</v>
      </c>
      <c r="E4999">
        <v>1</v>
      </c>
      <c r="Q4999">
        <v>2.5295415943450499E-3</v>
      </c>
      <c r="R4999">
        <v>900</v>
      </c>
      <c r="S4999">
        <v>0</v>
      </c>
      <c r="T4999">
        <v>1.9</v>
      </c>
      <c r="V4999" s="3" t="s">
        <v>155</v>
      </c>
      <c r="W4999" t="s">
        <v>68</v>
      </c>
    </row>
    <row r="5000" spans="1:23" x14ac:dyDescent="0.25">
      <c r="A5000">
        <v>4999</v>
      </c>
      <c r="B5000" t="s">
        <v>4</v>
      </c>
      <c r="C5000">
        <v>1</v>
      </c>
      <c r="D5000" t="s">
        <v>35</v>
      </c>
      <c r="E5000">
        <v>0.95</v>
      </c>
      <c r="F5000" t="s">
        <v>21</v>
      </c>
      <c r="G5000">
        <v>2.5000000000000001E-2</v>
      </c>
      <c r="Q5000">
        <v>5.86220277215691E-3</v>
      </c>
      <c r="R5000">
        <v>600</v>
      </c>
      <c r="S5000">
        <v>0</v>
      </c>
      <c r="T5000">
        <v>1.9</v>
      </c>
      <c r="U5000">
        <v>1</v>
      </c>
      <c r="V5000" s="3" t="s">
        <v>155</v>
      </c>
      <c r="W5000" t="s">
        <v>65</v>
      </c>
    </row>
    <row r="5001" spans="1:23" x14ac:dyDescent="0.25">
      <c r="A5001">
        <v>5000</v>
      </c>
      <c r="B5001" t="s">
        <v>4</v>
      </c>
      <c r="C5001">
        <v>1</v>
      </c>
      <c r="D5001" t="s">
        <v>35</v>
      </c>
      <c r="E5001">
        <v>0.95</v>
      </c>
      <c r="F5001" t="s">
        <v>21</v>
      </c>
      <c r="G5001">
        <v>2.5000000000000001E-2</v>
      </c>
      <c r="Q5001">
        <v>7.2329521058066204E-3</v>
      </c>
      <c r="R5001">
        <v>650</v>
      </c>
      <c r="S5001">
        <v>0</v>
      </c>
      <c r="T5001">
        <v>1.9</v>
      </c>
      <c r="U5001">
        <v>1</v>
      </c>
      <c r="V5001" s="3" t="s">
        <v>155</v>
      </c>
      <c r="W5001" t="s">
        <v>65</v>
      </c>
    </row>
    <row r="5002" spans="1:23" x14ac:dyDescent="0.25">
      <c r="A5002">
        <v>5001</v>
      </c>
      <c r="B5002" t="s">
        <v>4</v>
      </c>
      <c r="C5002">
        <v>1</v>
      </c>
      <c r="D5002" t="s">
        <v>35</v>
      </c>
      <c r="E5002">
        <v>0.95</v>
      </c>
      <c r="F5002" t="s">
        <v>21</v>
      </c>
      <c r="G5002">
        <v>2.5000000000000001E-2</v>
      </c>
      <c r="Q5002">
        <v>8.0342060512551602E-3</v>
      </c>
      <c r="R5002">
        <v>700</v>
      </c>
      <c r="S5002">
        <v>0</v>
      </c>
      <c r="T5002">
        <v>1.9</v>
      </c>
      <c r="U5002">
        <v>1</v>
      </c>
      <c r="V5002" s="3" t="s">
        <v>155</v>
      </c>
      <c r="W5002" t="s">
        <v>65</v>
      </c>
    </row>
    <row r="5003" spans="1:23" x14ac:dyDescent="0.25">
      <c r="A5003">
        <v>5002</v>
      </c>
      <c r="B5003" t="s">
        <v>4</v>
      </c>
      <c r="C5003">
        <v>1</v>
      </c>
      <c r="D5003" t="s">
        <v>35</v>
      </c>
      <c r="E5003">
        <v>0.95</v>
      </c>
      <c r="F5003" t="s">
        <v>21</v>
      </c>
      <c r="G5003">
        <v>2.5000000000000001E-2</v>
      </c>
      <c r="Q5003">
        <v>9.2422873655393003E-3</v>
      </c>
      <c r="R5003">
        <v>750</v>
      </c>
      <c r="S5003">
        <v>0</v>
      </c>
      <c r="T5003">
        <v>1.9</v>
      </c>
      <c r="U5003">
        <v>1</v>
      </c>
      <c r="V5003" s="3" t="s">
        <v>155</v>
      </c>
      <c r="W5003" t="s">
        <v>65</v>
      </c>
    </row>
    <row r="5004" spans="1:23" x14ac:dyDescent="0.25">
      <c r="A5004">
        <v>5003</v>
      </c>
      <c r="B5004" t="s">
        <v>4</v>
      </c>
      <c r="C5004">
        <v>1</v>
      </c>
      <c r="D5004" t="s">
        <v>35</v>
      </c>
      <c r="E5004">
        <v>0.95</v>
      </c>
      <c r="F5004" t="s">
        <v>21</v>
      </c>
      <c r="G5004">
        <v>2.5000000000000001E-2</v>
      </c>
      <c r="Q5004">
        <v>1.06320245214351E-2</v>
      </c>
      <c r="R5004">
        <v>800</v>
      </c>
      <c r="S5004">
        <v>0</v>
      </c>
      <c r="T5004">
        <v>1.9</v>
      </c>
      <c r="U5004">
        <v>1</v>
      </c>
      <c r="V5004" s="3" t="s">
        <v>155</v>
      </c>
      <c r="W5004" t="s">
        <v>65</v>
      </c>
    </row>
    <row r="5005" spans="1:23" x14ac:dyDescent="0.25">
      <c r="A5005">
        <v>5004</v>
      </c>
      <c r="B5005" t="s">
        <v>4</v>
      </c>
      <c r="C5005">
        <v>1</v>
      </c>
      <c r="D5005" t="s">
        <v>35</v>
      </c>
      <c r="E5005">
        <v>0.95</v>
      </c>
      <c r="F5005" t="s">
        <v>21</v>
      </c>
      <c r="G5005">
        <v>2.5000000000000001E-2</v>
      </c>
      <c r="Q5005">
        <v>1.18098218400523E-2</v>
      </c>
      <c r="R5005">
        <v>850</v>
      </c>
      <c r="S5005">
        <v>0</v>
      </c>
      <c r="T5005">
        <v>1.9</v>
      </c>
      <c r="U5005">
        <v>1</v>
      </c>
      <c r="V5005" s="3" t="s">
        <v>155</v>
      </c>
      <c r="W5005" t="s">
        <v>65</v>
      </c>
    </row>
    <row r="5006" spans="1:23" x14ac:dyDescent="0.25">
      <c r="A5006">
        <v>5005</v>
      </c>
      <c r="B5006" t="s">
        <v>4</v>
      </c>
      <c r="C5006">
        <v>1</v>
      </c>
      <c r="D5006" t="s">
        <v>35</v>
      </c>
      <c r="E5006">
        <v>0.95</v>
      </c>
      <c r="F5006" t="s">
        <v>21</v>
      </c>
      <c r="G5006">
        <v>2.5000000000000001E-2</v>
      </c>
      <c r="Q5006">
        <v>1.45712932607717E-2</v>
      </c>
      <c r="R5006">
        <v>900</v>
      </c>
      <c r="S5006">
        <v>0</v>
      </c>
      <c r="T5006">
        <v>1.9</v>
      </c>
      <c r="U5006">
        <v>1</v>
      </c>
      <c r="V5006" s="3" t="s">
        <v>155</v>
      </c>
      <c r="W5006" t="s">
        <v>65</v>
      </c>
    </row>
    <row r="5007" spans="1:23" x14ac:dyDescent="0.25">
      <c r="A5007">
        <v>5006</v>
      </c>
      <c r="B5007" t="s">
        <v>4</v>
      </c>
      <c r="C5007">
        <v>1</v>
      </c>
      <c r="D5007" t="s">
        <v>35</v>
      </c>
      <c r="E5007">
        <v>0.9</v>
      </c>
      <c r="F5007" t="s">
        <v>21</v>
      </c>
      <c r="G5007">
        <v>0.05</v>
      </c>
      <c r="Q5007">
        <v>6.7436859684312997E-3</v>
      </c>
      <c r="R5007">
        <v>600</v>
      </c>
      <c r="S5007">
        <v>0</v>
      </c>
      <c r="T5007">
        <v>1.9</v>
      </c>
      <c r="U5007">
        <v>3</v>
      </c>
      <c r="V5007" s="3" t="s">
        <v>155</v>
      </c>
      <c r="W5007" t="s">
        <v>65</v>
      </c>
    </row>
    <row r="5008" spans="1:23" x14ac:dyDescent="0.25">
      <c r="A5008">
        <v>5007</v>
      </c>
      <c r="B5008" t="s">
        <v>4</v>
      </c>
      <c r="C5008">
        <v>1</v>
      </c>
      <c r="D5008" t="s">
        <v>35</v>
      </c>
      <c r="E5008">
        <v>0.9</v>
      </c>
      <c r="F5008" t="s">
        <v>21</v>
      </c>
      <c r="G5008">
        <v>0.05</v>
      </c>
      <c r="Q5008">
        <v>8.3205510832777101E-3</v>
      </c>
      <c r="R5008">
        <v>650</v>
      </c>
      <c r="S5008">
        <v>0</v>
      </c>
      <c r="T5008">
        <v>1.9</v>
      </c>
      <c r="U5008">
        <v>3</v>
      </c>
      <c r="V5008" s="3" t="s">
        <v>155</v>
      </c>
      <c r="W5008" t="s">
        <v>65</v>
      </c>
    </row>
    <row r="5009" spans="1:23" x14ac:dyDescent="0.25">
      <c r="A5009">
        <v>5008</v>
      </c>
      <c r="B5009" t="s">
        <v>4</v>
      </c>
      <c r="C5009">
        <v>1</v>
      </c>
      <c r="D5009" t="s">
        <v>35</v>
      </c>
      <c r="E5009">
        <v>0.9</v>
      </c>
      <c r="F5009" t="s">
        <v>21</v>
      </c>
      <c r="G5009">
        <v>0.05</v>
      </c>
      <c r="Q5009">
        <v>9.5716893070333896E-3</v>
      </c>
      <c r="R5009">
        <v>700</v>
      </c>
      <c r="S5009">
        <v>0</v>
      </c>
      <c r="T5009">
        <v>1.9</v>
      </c>
      <c r="U5009">
        <v>3</v>
      </c>
      <c r="V5009" s="3" t="s">
        <v>155</v>
      </c>
      <c r="W5009" t="s">
        <v>65</v>
      </c>
    </row>
    <row r="5010" spans="1:23" x14ac:dyDescent="0.25">
      <c r="A5010">
        <v>5009</v>
      </c>
      <c r="B5010" t="s">
        <v>4</v>
      </c>
      <c r="C5010">
        <v>1</v>
      </c>
      <c r="D5010" t="s">
        <v>35</v>
      </c>
      <c r="E5010">
        <v>0.9</v>
      </c>
      <c r="F5010" t="s">
        <v>21</v>
      </c>
      <c r="G5010">
        <v>0.05</v>
      </c>
      <c r="Q5010">
        <v>1.1010957720637701E-2</v>
      </c>
      <c r="R5010">
        <v>750</v>
      </c>
      <c r="S5010">
        <v>0</v>
      </c>
      <c r="T5010">
        <v>1.9</v>
      </c>
      <c r="U5010">
        <v>3</v>
      </c>
      <c r="V5010" s="3" t="s">
        <v>155</v>
      </c>
      <c r="W5010" t="s">
        <v>65</v>
      </c>
    </row>
    <row r="5011" spans="1:23" x14ac:dyDescent="0.25">
      <c r="A5011">
        <v>5010</v>
      </c>
      <c r="B5011" t="s">
        <v>4</v>
      </c>
      <c r="C5011">
        <v>1</v>
      </c>
      <c r="D5011" t="s">
        <v>35</v>
      </c>
      <c r="E5011">
        <v>0.9</v>
      </c>
      <c r="F5011" t="s">
        <v>21</v>
      </c>
      <c r="G5011">
        <v>0.05</v>
      </c>
      <c r="Q5011">
        <v>1.2666644939737201E-2</v>
      </c>
      <c r="R5011">
        <v>800</v>
      </c>
      <c r="S5011">
        <v>0</v>
      </c>
      <c r="T5011">
        <v>1.9</v>
      </c>
      <c r="U5011">
        <v>3</v>
      </c>
      <c r="V5011" s="3" t="s">
        <v>155</v>
      </c>
      <c r="W5011" t="s">
        <v>65</v>
      </c>
    </row>
    <row r="5012" spans="1:23" x14ac:dyDescent="0.25">
      <c r="A5012">
        <v>5011</v>
      </c>
      <c r="B5012" t="s">
        <v>4</v>
      </c>
      <c r="C5012">
        <v>1</v>
      </c>
      <c r="D5012" t="s">
        <v>35</v>
      </c>
      <c r="E5012">
        <v>0.9</v>
      </c>
      <c r="F5012" t="s">
        <v>21</v>
      </c>
      <c r="G5012">
        <v>0.05</v>
      </c>
      <c r="Q5012">
        <v>1.56284659114014E-2</v>
      </c>
      <c r="R5012">
        <v>850</v>
      </c>
      <c r="S5012">
        <v>0</v>
      </c>
      <c r="T5012">
        <v>1.9</v>
      </c>
      <c r="U5012">
        <v>3</v>
      </c>
      <c r="V5012" s="3" t="s">
        <v>155</v>
      </c>
      <c r="W5012" t="s">
        <v>65</v>
      </c>
    </row>
    <row r="5013" spans="1:23" x14ac:dyDescent="0.25">
      <c r="A5013">
        <v>5012</v>
      </c>
      <c r="B5013" t="s">
        <v>4</v>
      </c>
      <c r="C5013">
        <v>1</v>
      </c>
      <c r="D5013" t="s">
        <v>35</v>
      </c>
      <c r="E5013">
        <v>0.9</v>
      </c>
      <c r="F5013" t="s">
        <v>21</v>
      </c>
      <c r="G5013">
        <v>0.05</v>
      </c>
      <c r="Q5013">
        <v>1.9282844660592699E-2</v>
      </c>
      <c r="R5013">
        <v>900</v>
      </c>
      <c r="S5013">
        <v>0</v>
      </c>
      <c r="T5013">
        <v>1.9</v>
      </c>
      <c r="U5013">
        <v>3</v>
      </c>
      <c r="V5013" s="3" t="s">
        <v>155</v>
      </c>
      <c r="W5013" t="s">
        <v>65</v>
      </c>
    </row>
    <row r="5014" spans="1:23" x14ac:dyDescent="0.25">
      <c r="A5014">
        <v>5013</v>
      </c>
      <c r="B5014" t="s">
        <v>4</v>
      </c>
      <c r="C5014">
        <v>1</v>
      </c>
      <c r="D5014" t="s">
        <v>35</v>
      </c>
      <c r="E5014">
        <v>0.85</v>
      </c>
      <c r="F5014" t="s">
        <v>21</v>
      </c>
      <c r="G5014">
        <v>7.4999999999999997E-2</v>
      </c>
      <c r="Q5014">
        <v>9.5716893070333896E-3</v>
      </c>
      <c r="R5014">
        <v>600</v>
      </c>
      <c r="S5014">
        <v>0</v>
      </c>
      <c r="T5014">
        <v>1.9</v>
      </c>
      <c r="U5014">
        <v>4</v>
      </c>
      <c r="V5014" s="3" t="s">
        <v>155</v>
      </c>
      <c r="W5014" t="s">
        <v>65</v>
      </c>
    </row>
    <row r="5015" spans="1:23" x14ac:dyDescent="0.25">
      <c r="A5015">
        <v>5014</v>
      </c>
      <c r="B5015" t="s">
        <v>4</v>
      </c>
      <c r="C5015">
        <v>1</v>
      </c>
      <c r="D5015" t="s">
        <v>35</v>
      </c>
      <c r="E5015">
        <v>0.85</v>
      </c>
      <c r="F5015" t="s">
        <v>21</v>
      </c>
      <c r="G5015">
        <v>7.4999999999999997E-2</v>
      </c>
      <c r="Q5015">
        <v>1.14033963786706E-2</v>
      </c>
      <c r="R5015">
        <v>650</v>
      </c>
      <c r="S5015">
        <v>0</v>
      </c>
      <c r="T5015">
        <v>1.9</v>
      </c>
      <c r="U5015">
        <v>4</v>
      </c>
      <c r="V5015" s="3" t="s">
        <v>155</v>
      </c>
      <c r="W5015" t="s">
        <v>65</v>
      </c>
    </row>
    <row r="5016" spans="1:23" x14ac:dyDescent="0.25">
      <c r="A5016">
        <v>5015</v>
      </c>
      <c r="B5016" t="s">
        <v>4</v>
      </c>
      <c r="C5016">
        <v>1</v>
      </c>
      <c r="D5016" t="s">
        <v>35</v>
      </c>
      <c r="E5016">
        <v>0.85</v>
      </c>
      <c r="F5016" t="s">
        <v>21</v>
      </c>
      <c r="G5016">
        <v>7.4999999999999997E-2</v>
      </c>
      <c r="Q5016">
        <v>1.2666644939737201E-2</v>
      </c>
      <c r="R5016">
        <v>700</v>
      </c>
      <c r="S5016">
        <v>0</v>
      </c>
      <c r="T5016">
        <v>1.9</v>
      </c>
      <c r="U5016">
        <v>4</v>
      </c>
      <c r="V5016" s="3" t="s">
        <v>155</v>
      </c>
      <c r="W5016" t="s">
        <v>65</v>
      </c>
    </row>
    <row r="5017" spans="1:23" x14ac:dyDescent="0.25">
      <c r="A5017">
        <v>5016</v>
      </c>
      <c r="B5017" t="s">
        <v>4</v>
      </c>
      <c r="C5017">
        <v>1</v>
      </c>
      <c r="D5017" t="s">
        <v>35</v>
      </c>
      <c r="E5017">
        <v>0.85</v>
      </c>
      <c r="F5017" t="s">
        <v>21</v>
      </c>
      <c r="G5017">
        <v>7.4999999999999997E-2</v>
      </c>
      <c r="Q5017">
        <v>1.45712932607717E-2</v>
      </c>
      <c r="R5017">
        <v>750</v>
      </c>
      <c r="S5017">
        <v>0</v>
      </c>
      <c r="T5017">
        <v>1.9</v>
      </c>
      <c r="U5017">
        <v>4</v>
      </c>
      <c r="V5017" s="3" t="s">
        <v>155</v>
      </c>
      <c r="W5017" t="s">
        <v>65</v>
      </c>
    </row>
    <row r="5018" spans="1:23" x14ac:dyDescent="0.25">
      <c r="A5018">
        <v>5017</v>
      </c>
      <c r="B5018" t="s">
        <v>4</v>
      </c>
      <c r="C5018">
        <v>1</v>
      </c>
      <c r="D5018" t="s">
        <v>35</v>
      </c>
      <c r="E5018">
        <v>0.85</v>
      </c>
      <c r="F5018" t="s">
        <v>21</v>
      </c>
      <c r="G5018">
        <v>7.4999999999999997E-2</v>
      </c>
      <c r="Q5018">
        <v>1.67623382751752E-2</v>
      </c>
      <c r="R5018">
        <v>800</v>
      </c>
      <c r="S5018">
        <v>0</v>
      </c>
      <c r="T5018">
        <v>1.9</v>
      </c>
      <c r="U5018">
        <v>4</v>
      </c>
      <c r="V5018" s="3" t="s">
        <v>155</v>
      </c>
      <c r="W5018" t="s">
        <v>65</v>
      </c>
    </row>
    <row r="5019" spans="1:23" x14ac:dyDescent="0.25">
      <c r="A5019">
        <v>5018</v>
      </c>
      <c r="B5019" t="s">
        <v>4</v>
      </c>
      <c r="C5019">
        <v>1</v>
      </c>
      <c r="D5019" t="s">
        <v>35</v>
      </c>
      <c r="E5019">
        <v>0.85</v>
      </c>
      <c r="F5019" t="s">
        <v>21</v>
      </c>
      <c r="G5019">
        <v>7.4999999999999997E-2</v>
      </c>
      <c r="Q5019">
        <v>2.14189648972202E-2</v>
      </c>
      <c r="R5019">
        <v>850</v>
      </c>
      <c r="S5019">
        <v>0</v>
      </c>
      <c r="T5019">
        <v>1.9</v>
      </c>
      <c r="U5019">
        <v>4</v>
      </c>
      <c r="V5019" s="3" t="s">
        <v>155</v>
      </c>
      <c r="W5019" t="s">
        <v>65</v>
      </c>
    </row>
    <row r="5020" spans="1:23" x14ac:dyDescent="0.25">
      <c r="A5020">
        <v>5019</v>
      </c>
      <c r="B5020" t="s">
        <v>4</v>
      </c>
      <c r="C5020">
        <v>1</v>
      </c>
      <c r="D5020" t="s">
        <v>35</v>
      </c>
      <c r="E5020">
        <v>0.85</v>
      </c>
      <c r="F5020" t="s">
        <v>21</v>
      </c>
      <c r="G5020">
        <v>7.4999999999999997E-2</v>
      </c>
      <c r="Q5020">
        <v>2.9354900210241699E-2</v>
      </c>
      <c r="R5020">
        <v>900</v>
      </c>
      <c r="S5020">
        <v>0</v>
      </c>
      <c r="T5020">
        <v>1.9</v>
      </c>
      <c r="U5020">
        <v>4</v>
      </c>
      <c r="V5020" s="3" t="s">
        <v>155</v>
      </c>
      <c r="W5020" t="s">
        <v>65</v>
      </c>
    </row>
    <row r="5021" spans="1:23" x14ac:dyDescent="0.25">
      <c r="A5021">
        <v>5020</v>
      </c>
      <c r="B5021" t="s">
        <v>4</v>
      </c>
      <c r="C5021">
        <v>1</v>
      </c>
      <c r="D5021" t="s">
        <v>35</v>
      </c>
      <c r="E5021">
        <v>0.8</v>
      </c>
      <c r="F5021" t="s">
        <v>21</v>
      </c>
      <c r="G5021">
        <v>0.1</v>
      </c>
      <c r="Q5021">
        <v>8.0342060512551602E-3</v>
      </c>
      <c r="R5021">
        <v>600</v>
      </c>
      <c r="S5021">
        <v>0</v>
      </c>
      <c r="T5021">
        <v>1.9</v>
      </c>
      <c r="V5021" s="3" t="s">
        <v>155</v>
      </c>
      <c r="W5021" t="s">
        <v>65</v>
      </c>
    </row>
    <row r="5022" spans="1:23" x14ac:dyDescent="0.25">
      <c r="A5022">
        <v>5021</v>
      </c>
      <c r="B5022" t="s">
        <v>4</v>
      </c>
      <c r="C5022">
        <v>1</v>
      </c>
      <c r="D5022" t="s">
        <v>35</v>
      </c>
      <c r="E5022">
        <v>0.8</v>
      </c>
      <c r="F5022" t="s">
        <v>21</v>
      </c>
      <c r="G5022">
        <v>0.1</v>
      </c>
      <c r="Q5022">
        <v>9.2422873655393003E-3</v>
      </c>
      <c r="R5022">
        <v>650</v>
      </c>
      <c r="S5022">
        <v>0</v>
      </c>
      <c r="T5022">
        <v>1.9</v>
      </c>
      <c r="V5022" s="3" t="s">
        <v>155</v>
      </c>
      <c r="W5022" t="s">
        <v>65</v>
      </c>
    </row>
    <row r="5023" spans="1:23" x14ac:dyDescent="0.25">
      <c r="A5023">
        <v>5022</v>
      </c>
      <c r="B5023" t="s">
        <v>4</v>
      </c>
      <c r="C5023">
        <v>1</v>
      </c>
      <c r="D5023" t="s">
        <v>35</v>
      </c>
      <c r="E5023">
        <v>0.8</v>
      </c>
      <c r="F5023" t="s">
        <v>21</v>
      </c>
      <c r="G5023">
        <v>0.1</v>
      </c>
      <c r="Q5023">
        <v>1.1010957720637701E-2</v>
      </c>
      <c r="R5023">
        <v>700</v>
      </c>
      <c r="S5023">
        <v>0</v>
      </c>
      <c r="T5023">
        <v>1.9</v>
      </c>
      <c r="V5023" s="3" t="s">
        <v>155</v>
      </c>
      <c r="W5023" t="s">
        <v>65</v>
      </c>
    </row>
    <row r="5024" spans="1:23" x14ac:dyDescent="0.25">
      <c r="A5024">
        <v>5023</v>
      </c>
      <c r="B5024" t="s">
        <v>4</v>
      </c>
      <c r="C5024">
        <v>1</v>
      </c>
      <c r="D5024" t="s">
        <v>35</v>
      </c>
      <c r="E5024">
        <v>0.8</v>
      </c>
      <c r="F5024" t="s">
        <v>21</v>
      </c>
      <c r="G5024">
        <v>0.1</v>
      </c>
      <c r="Q5024">
        <v>1.22307326047746E-2</v>
      </c>
      <c r="R5024">
        <v>750</v>
      </c>
      <c r="S5024">
        <v>0</v>
      </c>
      <c r="T5024">
        <v>1.9</v>
      </c>
      <c r="V5024" s="3" t="s">
        <v>155</v>
      </c>
      <c r="W5024" t="s">
        <v>65</v>
      </c>
    </row>
    <row r="5025" spans="1:23" x14ac:dyDescent="0.25">
      <c r="A5025">
        <v>5024</v>
      </c>
      <c r="B5025" t="s">
        <v>4</v>
      </c>
      <c r="C5025">
        <v>1</v>
      </c>
      <c r="D5025" t="s">
        <v>35</v>
      </c>
      <c r="E5025">
        <v>0.8</v>
      </c>
      <c r="F5025" t="s">
        <v>21</v>
      </c>
      <c r="G5025">
        <v>0.1</v>
      </c>
      <c r="Q5025">
        <v>1.56284659114014E-2</v>
      </c>
      <c r="R5025">
        <v>800</v>
      </c>
      <c r="S5025">
        <v>0</v>
      </c>
      <c r="T5025">
        <v>1.9</v>
      </c>
      <c r="V5025" s="3" t="s">
        <v>155</v>
      </c>
      <c r="W5025" t="s">
        <v>65</v>
      </c>
    </row>
    <row r="5026" spans="1:23" x14ac:dyDescent="0.25">
      <c r="A5026">
        <v>5025</v>
      </c>
      <c r="B5026" t="s">
        <v>4</v>
      </c>
      <c r="C5026">
        <v>1</v>
      </c>
      <c r="D5026" t="s">
        <v>35</v>
      </c>
      <c r="E5026">
        <v>0.8</v>
      </c>
      <c r="F5026" t="s">
        <v>21</v>
      </c>
      <c r="G5026">
        <v>0.1</v>
      </c>
      <c r="Q5026">
        <v>1.9282844660592699E-2</v>
      </c>
      <c r="R5026">
        <v>850</v>
      </c>
      <c r="S5026">
        <v>0</v>
      </c>
      <c r="T5026">
        <v>1.9</v>
      </c>
      <c r="V5026" s="3" t="s">
        <v>155</v>
      </c>
      <c r="W5026" t="s">
        <v>65</v>
      </c>
    </row>
    <row r="5027" spans="1:23" x14ac:dyDescent="0.25">
      <c r="A5027">
        <v>5026</v>
      </c>
      <c r="B5027" t="s">
        <v>4</v>
      </c>
      <c r="C5027">
        <v>1</v>
      </c>
      <c r="D5027" t="s">
        <v>35</v>
      </c>
      <c r="E5027">
        <v>0.8</v>
      </c>
      <c r="F5027" t="s">
        <v>21</v>
      </c>
      <c r="G5027">
        <v>0.1</v>
      </c>
      <c r="Q5027">
        <v>2.55178515420845E-2</v>
      </c>
      <c r="R5027">
        <v>900</v>
      </c>
      <c r="S5027">
        <v>0</v>
      </c>
      <c r="T5027">
        <v>1.9</v>
      </c>
      <c r="V5027" s="3" t="s">
        <v>155</v>
      </c>
      <c r="W5027" t="s">
        <v>65</v>
      </c>
    </row>
    <row r="5028" spans="1:23" x14ac:dyDescent="0.25">
      <c r="A5028">
        <v>5027</v>
      </c>
      <c r="B5028" t="s">
        <v>4</v>
      </c>
      <c r="C5028">
        <v>1</v>
      </c>
      <c r="D5028" t="s">
        <v>35</v>
      </c>
      <c r="E5028">
        <v>0.9</v>
      </c>
      <c r="F5028" t="s">
        <v>23</v>
      </c>
      <c r="G5028">
        <v>0.05</v>
      </c>
      <c r="Q5028">
        <v>1.587553447050552E-2</v>
      </c>
      <c r="R5028">
        <v>750.2048236798837</v>
      </c>
      <c r="S5028">
        <v>0</v>
      </c>
      <c r="T5028">
        <v>1.9</v>
      </c>
      <c r="U5028">
        <v>1.5</v>
      </c>
      <c r="V5028" s="3" t="s">
        <v>156</v>
      </c>
      <c r="W5028" t="s">
        <v>65</v>
      </c>
    </row>
    <row r="5029" spans="1:23" x14ac:dyDescent="0.25">
      <c r="A5029">
        <v>5028</v>
      </c>
      <c r="B5029" t="s">
        <v>4</v>
      </c>
      <c r="C5029">
        <v>1</v>
      </c>
      <c r="D5029" t="s">
        <v>35</v>
      </c>
      <c r="E5029">
        <v>0.9</v>
      </c>
      <c r="F5029" t="s">
        <v>23</v>
      </c>
      <c r="G5029">
        <v>0.05</v>
      </c>
      <c r="Q5029">
        <v>1.3466627752615101E-2</v>
      </c>
      <c r="R5029">
        <v>700.06689834926271</v>
      </c>
      <c r="S5029">
        <v>0</v>
      </c>
      <c r="T5029">
        <v>1.9</v>
      </c>
      <c r="U5029">
        <v>1.5</v>
      </c>
      <c r="V5029" s="3" t="s">
        <v>156</v>
      </c>
      <c r="W5029" t="s">
        <v>65</v>
      </c>
    </row>
    <row r="5030" spans="1:23" x14ac:dyDescent="0.25">
      <c r="A5030">
        <v>5029</v>
      </c>
      <c r="B5030" t="s">
        <v>4</v>
      </c>
      <c r="C5030">
        <v>1</v>
      </c>
      <c r="D5030" t="s">
        <v>35</v>
      </c>
      <c r="E5030">
        <v>0.9</v>
      </c>
      <c r="F5030" t="s">
        <v>23</v>
      </c>
      <c r="G5030">
        <v>0.05</v>
      </c>
      <c r="Q5030">
        <v>1.1576058377527561E-2</v>
      </c>
      <c r="R5030">
        <v>650.48284960422404</v>
      </c>
      <c r="S5030">
        <v>0</v>
      </c>
      <c r="T5030">
        <v>1.9</v>
      </c>
      <c r="U5030">
        <v>1.5</v>
      </c>
      <c r="V5030" s="3" t="s">
        <v>156</v>
      </c>
      <c r="W5030" t="s">
        <v>65</v>
      </c>
    </row>
    <row r="5031" spans="1:23" x14ac:dyDescent="0.25">
      <c r="A5031">
        <v>5030</v>
      </c>
      <c r="B5031" t="s">
        <v>4</v>
      </c>
      <c r="C5031">
        <v>1</v>
      </c>
      <c r="D5031" t="s">
        <v>35</v>
      </c>
      <c r="E5031">
        <v>0.9</v>
      </c>
      <c r="F5031" t="s">
        <v>23</v>
      </c>
      <c r="G5031">
        <v>0.05</v>
      </c>
      <c r="Q5031">
        <v>9.1527978432512681E-3</v>
      </c>
      <c r="R5031">
        <v>599.95401402962125</v>
      </c>
      <c r="S5031">
        <v>0</v>
      </c>
      <c r="T5031">
        <v>1.9</v>
      </c>
      <c r="U5031">
        <v>1.5</v>
      </c>
      <c r="V5031" s="3" t="s">
        <v>156</v>
      </c>
      <c r="W5031" t="s">
        <v>65</v>
      </c>
    </row>
    <row r="5032" spans="1:23" x14ac:dyDescent="0.25">
      <c r="A5032">
        <v>5031</v>
      </c>
      <c r="B5032" t="s">
        <v>4</v>
      </c>
      <c r="C5032">
        <v>1</v>
      </c>
      <c r="D5032" t="s">
        <v>35</v>
      </c>
      <c r="E5032">
        <v>0.9</v>
      </c>
      <c r="F5032" t="s">
        <v>23</v>
      </c>
      <c r="G5032">
        <v>0.05</v>
      </c>
      <c r="Q5032">
        <v>7.1700846889188527E-3</v>
      </c>
      <c r="R5032">
        <v>550.65053684365546</v>
      </c>
      <c r="S5032">
        <v>0</v>
      </c>
      <c r="T5032">
        <v>1.9</v>
      </c>
      <c r="U5032">
        <v>1.5</v>
      </c>
      <c r="V5032" s="3" t="s">
        <v>156</v>
      </c>
      <c r="W5032" t="s">
        <v>65</v>
      </c>
    </row>
    <row r="5033" spans="1:23" x14ac:dyDescent="0.25">
      <c r="A5033">
        <v>5032</v>
      </c>
      <c r="B5033" t="s">
        <v>4</v>
      </c>
      <c r="C5033">
        <v>1</v>
      </c>
      <c r="D5033" t="s">
        <v>35</v>
      </c>
      <c r="E5033">
        <v>0.85</v>
      </c>
      <c r="F5033" t="s">
        <v>7</v>
      </c>
      <c r="G5033">
        <v>2.5000000000000001E-2</v>
      </c>
      <c r="H5033" t="s">
        <v>23</v>
      </c>
      <c r="I5033">
        <v>0.05</v>
      </c>
      <c r="Q5033">
        <v>5.5147011203155469E-3</v>
      </c>
      <c r="R5033">
        <v>750.2048236798837</v>
      </c>
      <c r="S5033">
        <v>0</v>
      </c>
      <c r="T5033">
        <v>1.9</v>
      </c>
      <c r="U5033">
        <v>1</v>
      </c>
      <c r="V5033" s="3" t="s">
        <v>156</v>
      </c>
      <c r="W5033" t="s">
        <v>65</v>
      </c>
    </row>
    <row r="5034" spans="1:23" x14ac:dyDescent="0.25">
      <c r="A5034">
        <v>5033</v>
      </c>
      <c r="B5034" t="s">
        <v>4</v>
      </c>
      <c r="C5034">
        <v>1</v>
      </c>
      <c r="D5034" t="s">
        <v>35</v>
      </c>
      <c r="E5034">
        <v>0.85</v>
      </c>
      <c r="F5034" t="s">
        <v>7</v>
      </c>
      <c r="G5034">
        <v>2.5000000000000001E-2</v>
      </c>
      <c r="H5034" t="s">
        <v>23</v>
      </c>
      <c r="I5034">
        <v>0.05</v>
      </c>
      <c r="Q5034">
        <v>4.8421297662972077E-3</v>
      </c>
      <c r="R5034">
        <v>700.06689834926271</v>
      </c>
      <c r="S5034">
        <v>0</v>
      </c>
      <c r="T5034">
        <v>1.9</v>
      </c>
      <c r="U5034">
        <v>1</v>
      </c>
      <c r="V5034" s="3" t="s">
        <v>156</v>
      </c>
      <c r="W5034" t="s">
        <v>65</v>
      </c>
    </row>
    <row r="5035" spans="1:23" x14ac:dyDescent="0.25">
      <c r="A5035">
        <v>5034</v>
      </c>
      <c r="B5035" t="s">
        <v>4</v>
      </c>
      <c r="C5035">
        <v>1</v>
      </c>
      <c r="D5035" t="s">
        <v>35</v>
      </c>
      <c r="E5035">
        <v>0.85</v>
      </c>
      <c r="F5035" t="s">
        <v>7</v>
      </c>
      <c r="G5035">
        <v>2.5000000000000001E-2</v>
      </c>
      <c r="H5035" t="s">
        <v>23</v>
      </c>
      <c r="I5035">
        <v>0.05</v>
      </c>
      <c r="Q5035">
        <v>4.2337625062174164E-3</v>
      </c>
      <c r="R5035">
        <v>650.48284960422404</v>
      </c>
      <c r="S5035">
        <v>0</v>
      </c>
      <c r="T5035">
        <v>1.9</v>
      </c>
      <c r="U5035">
        <v>1</v>
      </c>
      <c r="V5035" s="3" t="s">
        <v>156</v>
      </c>
      <c r="W5035" t="s">
        <v>65</v>
      </c>
    </row>
    <row r="5036" spans="1:23" x14ac:dyDescent="0.25">
      <c r="A5036">
        <v>5035</v>
      </c>
      <c r="B5036" t="s">
        <v>4</v>
      </c>
      <c r="C5036">
        <v>1</v>
      </c>
      <c r="D5036" t="s">
        <v>35</v>
      </c>
      <c r="E5036">
        <v>0.85</v>
      </c>
      <c r="F5036" t="s">
        <v>7</v>
      </c>
      <c r="G5036">
        <v>2.5000000000000001E-2</v>
      </c>
      <c r="H5036" t="s">
        <v>23</v>
      </c>
      <c r="I5036">
        <v>0.05</v>
      </c>
      <c r="Q5036">
        <v>3.4250807306076434E-3</v>
      </c>
      <c r="R5036">
        <v>599.95401402962125</v>
      </c>
      <c r="S5036">
        <v>0</v>
      </c>
      <c r="T5036">
        <v>1.9</v>
      </c>
      <c r="U5036">
        <v>1</v>
      </c>
      <c r="V5036" s="3" t="s">
        <v>156</v>
      </c>
      <c r="W5036" t="s">
        <v>65</v>
      </c>
    </row>
    <row r="5037" spans="1:23" x14ac:dyDescent="0.25">
      <c r="A5037">
        <v>5036</v>
      </c>
      <c r="B5037" t="s">
        <v>4</v>
      </c>
      <c r="C5037">
        <v>1</v>
      </c>
      <c r="D5037" t="s">
        <v>35</v>
      </c>
      <c r="E5037">
        <v>0.85</v>
      </c>
      <c r="F5037" t="s">
        <v>7</v>
      </c>
      <c r="G5037">
        <v>2.5000000000000001E-2</v>
      </c>
      <c r="H5037" t="s">
        <v>23</v>
      </c>
      <c r="I5037">
        <v>0.05</v>
      </c>
      <c r="Q5037">
        <v>2.6211620012597408E-3</v>
      </c>
      <c r="R5037">
        <v>550.65053684365546</v>
      </c>
      <c r="S5037">
        <v>0</v>
      </c>
      <c r="T5037">
        <v>1.9</v>
      </c>
      <c r="U5037">
        <v>1</v>
      </c>
      <c r="V5037" s="3" t="s">
        <v>156</v>
      </c>
      <c r="W5037" t="s">
        <v>65</v>
      </c>
    </row>
    <row r="5038" spans="1:23" x14ac:dyDescent="0.25">
      <c r="A5038">
        <v>5037</v>
      </c>
      <c r="B5038" t="s">
        <v>4</v>
      </c>
      <c r="C5038">
        <v>1</v>
      </c>
      <c r="D5038" t="s">
        <v>35</v>
      </c>
      <c r="E5038">
        <v>0.85</v>
      </c>
      <c r="F5038" t="s">
        <v>17</v>
      </c>
      <c r="G5038">
        <v>0.05</v>
      </c>
      <c r="H5038" t="s">
        <v>23</v>
      </c>
      <c r="I5038">
        <v>0.05</v>
      </c>
      <c r="Q5038">
        <v>1.3812115092019635E-2</v>
      </c>
      <c r="R5038">
        <v>750.2048236798837</v>
      </c>
      <c r="S5038">
        <v>0</v>
      </c>
      <c r="T5038">
        <v>1.9</v>
      </c>
      <c r="U5038">
        <v>1.2</v>
      </c>
      <c r="V5038" s="3" t="s">
        <v>156</v>
      </c>
      <c r="W5038" t="s">
        <v>65</v>
      </c>
    </row>
    <row r="5039" spans="1:23" x14ac:dyDescent="0.25">
      <c r="A5039">
        <v>5038</v>
      </c>
      <c r="B5039" t="s">
        <v>4</v>
      </c>
      <c r="C5039">
        <v>1</v>
      </c>
      <c r="D5039" t="s">
        <v>35</v>
      </c>
      <c r="E5039">
        <v>0.85</v>
      </c>
      <c r="F5039" t="s">
        <v>17</v>
      </c>
      <c r="G5039">
        <v>0.05</v>
      </c>
      <c r="H5039" t="s">
        <v>23</v>
      </c>
      <c r="I5039">
        <v>0.05</v>
      </c>
      <c r="Q5039">
        <v>1.1372018583030269E-2</v>
      </c>
      <c r="R5039">
        <v>700.06689834926271</v>
      </c>
      <c r="S5039">
        <v>0</v>
      </c>
      <c r="T5039">
        <v>1.9</v>
      </c>
      <c r="U5039">
        <v>1.2</v>
      </c>
      <c r="V5039" s="3" t="s">
        <v>156</v>
      </c>
      <c r="W5039" t="s">
        <v>65</v>
      </c>
    </row>
    <row r="5040" spans="1:23" x14ac:dyDescent="0.25">
      <c r="A5040">
        <v>5039</v>
      </c>
      <c r="B5040" t="s">
        <v>4</v>
      </c>
      <c r="C5040">
        <v>1</v>
      </c>
      <c r="D5040" t="s">
        <v>35</v>
      </c>
      <c r="E5040">
        <v>0.85</v>
      </c>
      <c r="F5040" t="s">
        <v>17</v>
      </c>
      <c r="G5040">
        <v>0.05</v>
      </c>
      <c r="H5040" t="s">
        <v>23</v>
      </c>
      <c r="I5040">
        <v>0.05</v>
      </c>
      <c r="Q5040">
        <v>9.4334385508818286E-3</v>
      </c>
      <c r="R5040">
        <v>650.48284960422404</v>
      </c>
      <c r="S5040">
        <v>0</v>
      </c>
      <c r="T5040">
        <v>1.9</v>
      </c>
      <c r="U5040">
        <v>1.2</v>
      </c>
      <c r="V5040" s="3" t="s">
        <v>156</v>
      </c>
      <c r="W5040" t="s">
        <v>65</v>
      </c>
    </row>
    <row r="5041" spans="1:23" x14ac:dyDescent="0.25">
      <c r="A5041">
        <v>5040</v>
      </c>
      <c r="B5041" t="s">
        <v>4</v>
      </c>
      <c r="C5041">
        <v>1</v>
      </c>
      <c r="D5041" t="s">
        <v>35</v>
      </c>
      <c r="E5041">
        <v>0.85</v>
      </c>
      <c r="F5041" t="s">
        <v>17</v>
      </c>
      <c r="G5041">
        <v>0.05</v>
      </c>
      <c r="H5041" t="s">
        <v>23</v>
      </c>
      <c r="I5041">
        <v>0.05</v>
      </c>
      <c r="Q5041">
        <v>7.676337813846224E-3</v>
      </c>
      <c r="R5041">
        <v>599.95401402962125</v>
      </c>
      <c r="S5041">
        <v>0</v>
      </c>
      <c r="T5041">
        <v>1.9</v>
      </c>
      <c r="U5041">
        <v>1.2</v>
      </c>
      <c r="V5041" s="3" t="s">
        <v>156</v>
      </c>
      <c r="W5041" t="s">
        <v>65</v>
      </c>
    </row>
    <row r="5042" spans="1:23" x14ac:dyDescent="0.25">
      <c r="A5042">
        <v>5041</v>
      </c>
      <c r="B5042" t="s">
        <v>4</v>
      </c>
      <c r="C5042">
        <v>1</v>
      </c>
      <c r="D5042" t="s">
        <v>35</v>
      </c>
      <c r="E5042">
        <v>0.85</v>
      </c>
      <c r="F5042" t="s">
        <v>17</v>
      </c>
      <c r="G5042">
        <v>0.05</v>
      </c>
      <c r="H5042" t="s">
        <v>23</v>
      </c>
      <c r="I5042">
        <v>0.05</v>
      </c>
      <c r="Q5042">
        <v>5.8772387821844569E-3</v>
      </c>
      <c r="R5042">
        <v>550.65053684365546</v>
      </c>
      <c r="S5042">
        <v>0</v>
      </c>
      <c r="T5042">
        <v>1.9</v>
      </c>
      <c r="U5042">
        <v>1.2</v>
      </c>
      <c r="V5042" s="3" t="s">
        <v>156</v>
      </c>
      <c r="W5042" t="s">
        <v>65</v>
      </c>
    </row>
    <row r="5043" spans="1:23" x14ac:dyDescent="0.25">
      <c r="A5043">
        <v>5042</v>
      </c>
      <c r="B5043" t="s">
        <v>4</v>
      </c>
      <c r="C5043">
        <v>1</v>
      </c>
      <c r="D5043" t="s">
        <v>35</v>
      </c>
      <c r="E5043">
        <v>0.85</v>
      </c>
      <c r="F5043" t="s">
        <v>29</v>
      </c>
      <c r="G5043">
        <v>0.05</v>
      </c>
      <c r="H5043" t="s">
        <v>23</v>
      </c>
      <c r="I5043">
        <v>0.05</v>
      </c>
      <c r="Q5043">
        <v>6.2352861661919851E-3</v>
      </c>
      <c r="R5043">
        <v>750.2048236798837</v>
      </c>
      <c r="S5043">
        <v>0</v>
      </c>
      <c r="T5043">
        <v>1.9</v>
      </c>
      <c r="U5043">
        <v>1.3</v>
      </c>
      <c r="V5043" s="3" t="s">
        <v>156</v>
      </c>
      <c r="W5043" t="s">
        <v>65</v>
      </c>
    </row>
    <row r="5044" spans="1:23" x14ac:dyDescent="0.25">
      <c r="A5044">
        <v>5043</v>
      </c>
      <c r="B5044" t="s">
        <v>4</v>
      </c>
      <c r="C5044">
        <v>1</v>
      </c>
      <c r="D5044" t="s">
        <v>35</v>
      </c>
      <c r="E5044">
        <v>0.85</v>
      </c>
      <c r="F5044" t="s">
        <v>29</v>
      </c>
      <c r="G5044">
        <v>0.05</v>
      </c>
      <c r="H5044" t="s">
        <v>23</v>
      </c>
      <c r="I5044">
        <v>0.05</v>
      </c>
      <c r="Q5044">
        <v>5.379620411468878E-3</v>
      </c>
      <c r="R5044">
        <v>700.06689834926271</v>
      </c>
      <c r="S5044">
        <v>0</v>
      </c>
      <c r="T5044">
        <v>1.9</v>
      </c>
      <c r="U5044">
        <v>1.3</v>
      </c>
      <c r="V5044" s="3" t="s">
        <v>156</v>
      </c>
      <c r="W5044" t="s">
        <v>65</v>
      </c>
    </row>
    <row r="5045" spans="1:23" x14ac:dyDescent="0.25">
      <c r="A5045">
        <v>5044</v>
      </c>
      <c r="B5045" t="s">
        <v>4</v>
      </c>
      <c r="C5045">
        <v>1</v>
      </c>
      <c r="D5045" t="s">
        <v>35</v>
      </c>
      <c r="E5045">
        <v>0.85</v>
      </c>
      <c r="F5045" t="s">
        <v>29</v>
      </c>
      <c r="G5045">
        <v>0.05</v>
      </c>
      <c r="H5045" t="s">
        <v>23</v>
      </c>
      <c r="I5045">
        <v>0.05</v>
      </c>
      <c r="Q5045">
        <v>4.6786591941371516E-3</v>
      </c>
      <c r="R5045">
        <v>650.48284960422404</v>
      </c>
      <c r="S5045">
        <v>0</v>
      </c>
      <c r="T5045">
        <v>1.9</v>
      </c>
      <c r="U5045">
        <v>1.3</v>
      </c>
      <c r="V5045" s="3" t="s">
        <v>156</v>
      </c>
      <c r="W5045" t="s">
        <v>65</v>
      </c>
    </row>
    <row r="5046" spans="1:23" x14ac:dyDescent="0.25">
      <c r="A5046">
        <v>5045</v>
      </c>
      <c r="B5046" t="s">
        <v>4</v>
      </c>
      <c r="C5046">
        <v>1</v>
      </c>
      <c r="D5046" t="s">
        <v>35</v>
      </c>
      <c r="E5046">
        <v>0.85</v>
      </c>
      <c r="F5046" t="s">
        <v>29</v>
      </c>
      <c r="G5046">
        <v>0.05</v>
      </c>
      <c r="H5046" t="s">
        <v>23</v>
      </c>
      <c r="I5046">
        <v>0.05</v>
      </c>
      <c r="Q5046">
        <v>3.5925609302845133E-3</v>
      </c>
      <c r="R5046">
        <v>599.95401402962125</v>
      </c>
      <c r="S5046">
        <v>0</v>
      </c>
      <c r="T5046">
        <v>1.9</v>
      </c>
      <c r="U5046">
        <v>1.3</v>
      </c>
      <c r="V5046" s="3" t="s">
        <v>156</v>
      </c>
      <c r="W5046" t="s">
        <v>65</v>
      </c>
    </row>
    <row r="5047" spans="1:23" x14ac:dyDescent="0.25">
      <c r="A5047">
        <v>5046</v>
      </c>
      <c r="B5047" t="s">
        <v>4</v>
      </c>
      <c r="C5047">
        <v>1</v>
      </c>
      <c r="D5047" t="s">
        <v>35</v>
      </c>
      <c r="E5047">
        <v>0.85</v>
      </c>
      <c r="F5047" t="s">
        <v>29</v>
      </c>
      <c r="G5047">
        <v>0.05</v>
      </c>
      <c r="H5047" t="s">
        <v>23</v>
      </c>
      <c r="I5047">
        <v>0.05</v>
      </c>
      <c r="Q5047">
        <v>2.7479443927518341E-3</v>
      </c>
      <c r="R5047">
        <v>550.65053684365546</v>
      </c>
      <c r="S5047">
        <v>0</v>
      </c>
      <c r="T5047">
        <v>1.9</v>
      </c>
      <c r="U5047">
        <v>1.3</v>
      </c>
      <c r="V5047" s="3" t="s">
        <v>156</v>
      </c>
      <c r="W5047" t="s">
        <v>65</v>
      </c>
    </row>
    <row r="5048" spans="1:23" x14ac:dyDescent="0.25">
      <c r="A5048">
        <v>5047</v>
      </c>
      <c r="B5048" t="s">
        <v>4</v>
      </c>
      <c r="C5048">
        <v>1</v>
      </c>
      <c r="D5048" t="s">
        <v>35</v>
      </c>
      <c r="E5048">
        <v>0.6</v>
      </c>
      <c r="F5048" t="s">
        <v>17</v>
      </c>
      <c r="G5048">
        <v>0.2</v>
      </c>
      <c r="H5048" t="s">
        <v>53</v>
      </c>
      <c r="I5048">
        <v>0.1</v>
      </c>
      <c r="Q5048">
        <v>9.8801822864107394E-2</v>
      </c>
      <c r="R5048">
        <v>900.28519855595709</v>
      </c>
      <c r="S5048">
        <v>20</v>
      </c>
      <c r="T5048">
        <v>1.9</v>
      </c>
      <c r="U5048">
        <v>8.3000000000000007</v>
      </c>
      <c r="V5048" s="3" t="s">
        <v>157</v>
      </c>
      <c r="W5048" t="s">
        <v>66</v>
      </c>
    </row>
    <row r="5049" spans="1:23" x14ac:dyDescent="0.25">
      <c r="A5049">
        <v>5048</v>
      </c>
      <c r="B5049" t="s">
        <v>4</v>
      </c>
      <c r="C5049">
        <v>1</v>
      </c>
      <c r="D5049" t="s">
        <v>35</v>
      </c>
      <c r="E5049">
        <v>0.6</v>
      </c>
      <c r="F5049" t="s">
        <v>17</v>
      </c>
      <c r="G5049">
        <v>0.2</v>
      </c>
      <c r="H5049" t="s">
        <v>53</v>
      </c>
      <c r="I5049">
        <v>0.1</v>
      </c>
      <c r="Q5049">
        <v>8.7783255097038507E-2</v>
      </c>
      <c r="R5049">
        <v>851.56747404844305</v>
      </c>
      <c r="S5049">
        <v>20</v>
      </c>
      <c r="T5049">
        <v>1.9</v>
      </c>
      <c r="U5049">
        <v>8.3000000000000007</v>
      </c>
      <c r="V5049" s="3" t="s">
        <v>157</v>
      </c>
      <c r="W5049" t="s">
        <v>66</v>
      </c>
    </row>
    <row r="5050" spans="1:23" x14ac:dyDescent="0.25">
      <c r="A5050">
        <v>5049</v>
      </c>
      <c r="B5050" t="s">
        <v>4</v>
      </c>
      <c r="C5050">
        <v>1</v>
      </c>
      <c r="D5050" t="s">
        <v>35</v>
      </c>
      <c r="E5050">
        <v>0.6</v>
      </c>
      <c r="F5050" t="s">
        <v>17</v>
      </c>
      <c r="G5050">
        <v>0.2</v>
      </c>
      <c r="H5050" t="s">
        <v>53</v>
      </c>
      <c r="I5050">
        <v>0.1</v>
      </c>
      <c r="Q5050">
        <v>7.6335740038709202E-2</v>
      </c>
      <c r="R5050">
        <v>799.60726072607304</v>
      </c>
      <c r="S5050">
        <v>20</v>
      </c>
      <c r="T5050">
        <v>1.9</v>
      </c>
      <c r="U5050">
        <v>8.3000000000000007</v>
      </c>
      <c r="V5050" s="3" t="s">
        <v>157</v>
      </c>
      <c r="W5050" t="s">
        <v>66</v>
      </c>
    </row>
    <row r="5051" spans="1:23" x14ac:dyDescent="0.25">
      <c r="A5051">
        <v>5050</v>
      </c>
      <c r="B5051" t="s">
        <v>4</v>
      </c>
      <c r="C5051">
        <v>1</v>
      </c>
      <c r="D5051" t="s">
        <v>35</v>
      </c>
      <c r="E5051">
        <v>0.6</v>
      </c>
      <c r="F5051" t="s">
        <v>17</v>
      </c>
      <c r="G5051">
        <v>0.2</v>
      </c>
      <c r="H5051" t="s">
        <v>53</v>
      </c>
      <c r="I5051">
        <v>0.1</v>
      </c>
      <c r="Q5051">
        <v>6.7086969897999296E-2</v>
      </c>
      <c r="R5051">
        <v>749.01257861635258</v>
      </c>
      <c r="S5051">
        <v>20</v>
      </c>
      <c r="T5051">
        <v>1.9</v>
      </c>
      <c r="U5051">
        <v>8.3000000000000007</v>
      </c>
      <c r="V5051" s="3" t="s">
        <v>157</v>
      </c>
      <c r="W5051" t="s">
        <v>66</v>
      </c>
    </row>
    <row r="5052" spans="1:23" x14ac:dyDescent="0.25">
      <c r="A5052">
        <v>5051</v>
      </c>
      <c r="B5052" t="s">
        <v>4</v>
      </c>
      <c r="C5052">
        <v>1</v>
      </c>
      <c r="D5052" t="s">
        <v>35</v>
      </c>
      <c r="E5052">
        <v>0.6</v>
      </c>
      <c r="F5052" t="s">
        <v>17</v>
      </c>
      <c r="G5052">
        <v>0.2</v>
      </c>
      <c r="H5052" t="s">
        <v>53</v>
      </c>
      <c r="I5052">
        <v>0.1</v>
      </c>
      <c r="Q5052">
        <v>5.9588198581416597E-2</v>
      </c>
      <c r="R5052">
        <v>701.51274362819174</v>
      </c>
      <c r="S5052">
        <v>20</v>
      </c>
      <c r="T5052">
        <v>1.9</v>
      </c>
      <c r="U5052">
        <v>8.3000000000000007</v>
      </c>
      <c r="V5052" s="3" t="s">
        <v>157</v>
      </c>
      <c r="W5052" t="s">
        <v>66</v>
      </c>
    </row>
    <row r="5053" spans="1:23" x14ac:dyDescent="0.25">
      <c r="A5053">
        <v>5052</v>
      </c>
      <c r="B5053" t="s">
        <v>4</v>
      </c>
      <c r="C5053">
        <v>1</v>
      </c>
      <c r="D5053" t="s">
        <v>35</v>
      </c>
      <c r="E5053">
        <v>0.6</v>
      </c>
      <c r="F5053" t="s">
        <v>17</v>
      </c>
      <c r="G5053">
        <v>0.2</v>
      </c>
      <c r="H5053" t="s">
        <v>53</v>
      </c>
      <c r="I5053">
        <v>0.1</v>
      </c>
      <c r="Q5053">
        <v>5.4634174753343999E-2</v>
      </c>
      <c r="R5053">
        <v>650.29545454545723</v>
      </c>
      <c r="S5053">
        <v>20</v>
      </c>
      <c r="T5053">
        <v>1.9</v>
      </c>
      <c r="U5053">
        <v>8.3000000000000007</v>
      </c>
      <c r="V5053" s="3" t="s">
        <v>157</v>
      </c>
      <c r="W5053" t="s">
        <v>66</v>
      </c>
    </row>
    <row r="5054" spans="1:23" x14ac:dyDescent="0.25">
      <c r="A5054">
        <v>5053</v>
      </c>
      <c r="B5054" t="s">
        <v>4</v>
      </c>
      <c r="C5054">
        <v>1</v>
      </c>
      <c r="D5054" t="s">
        <v>35</v>
      </c>
      <c r="E5054">
        <v>0.6</v>
      </c>
      <c r="F5054" t="s">
        <v>17</v>
      </c>
      <c r="G5054">
        <v>0.2</v>
      </c>
      <c r="H5054" t="s">
        <v>53</v>
      </c>
      <c r="I5054">
        <v>0.1</v>
      </c>
      <c r="Q5054">
        <v>4.7995064670440797E-2</v>
      </c>
      <c r="R5054">
        <v>600.65591397849823</v>
      </c>
      <c r="S5054">
        <v>20</v>
      </c>
      <c r="T5054">
        <v>1.9</v>
      </c>
      <c r="U5054">
        <v>8.3000000000000007</v>
      </c>
      <c r="V5054" s="3" t="s">
        <v>157</v>
      </c>
      <c r="W5054" t="s">
        <v>66</v>
      </c>
    </row>
    <row r="5055" spans="1:23" x14ac:dyDescent="0.25">
      <c r="A5055">
        <v>5054</v>
      </c>
      <c r="B5055" t="s">
        <v>4</v>
      </c>
      <c r="C5055">
        <v>1</v>
      </c>
      <c r="D5055" t="s">
        <v>35</v>
      </c>
      <c r="E5055">
        <v>0.6</v>
      </c>
      <c r="F5055" t="s">
        <v>17</v>
      </c>
      <c r="G5055">
        <v>0.2</v>
      </c>
      <c r="H5055" t="s">
        <v>53</v>
      </c>
      <c r="I5055">
        <v>0.1</v>
      </c>
      <c r="Q5055">
        <v>4.0827318302165502E-2</v>
      </c>
      <c r="R5055">
        <v>550.82762991128266</v>
      </c>
      <c r="S5055">
        <v>20</v>
      </c>
      <c r="T5055">
        <v>1.9</v>
      </c>
      <c r="U5055">
        <v>8.3000000000000007</v>
      </c>
      <c r="V5055" s="3" t="s">
        <v>157</v>
      </c>
      <c r="W5055" t="s">
        <v>66</v>
      </c>
    </row>
    <row r="5056" spans="1:23" x14ac:dyDescent="0.25">
      <c r="A5056">
        <v>5055</v>
      </c>
      <c r="B5056" t="s">
        <v>4</v>
      </c>
      <c r="C5056">
        <v>1</v>
      </c>
      <c r="D5056" t="s">
        <v>35</v>
      </c>
      <c r="E5056">
        <v>0.6</v>
      </c>
      <c r="F5056" t="s">
        <v>17</v>
      </c>
      <c r="G5056">
        <v>0.2</v>
      </c>
      <c r="H5056" t="s">
        <v>53</v>
      </c>
      <c r="I5056">
        <v>0.1</v>
      </c>
      <c r="Q5056">
        <v>3.2568871190951698E-2</v>
      </c>
      <c r="R5056">
        <v>499.88941736028767</v>
      </c>
      <c r="S5056">
        <v>20</v>
      </c>
      <c r="T5056">
        <v>1.9</v>
      </c>
      <c r="U5056">
        <v>8.3000000000000007</v>
      </c>
      <c r="V5056" s="3" t="s">
        <v>157</v>
      </c>
      <c r="W5056" t="s">
        <v>66</v>
      </c>
    </row>
    <row r="5057" spans="1:23" x14ac:dyDescent="0.25">
      <c r="A5057">
        <v>5056</v>
      </c>
      <c r="B5057" t="s">
        <v>4</v>
      </c>
      <c r="C5057">
        <v>1</v>
      </c>
      <c r="D5057" t="s">
        <v>35</v>
      </c>
      <c r="E5057">
        <v>0.6</v>
      </c>
      <c r="F5057" t="s">
        <v>17</v>
      </c>
      <c r="G5057">
        <v>0.2</v>
      </c>
      <c r="H5057" t="s">
        <v>53</v>
      </c>
      <c r="I5057">
        <v>0.1</v>
      </c>
      <c r="Q5057">
        <v>6.8859356994058804E-2</v>
      </c>
      <c r="R5057">
        <v>900.28519855595709</v>
      </c>
      <c r="S5057">
        <v>0</v>
      </c>
      <c r="T5057">
        <v>1.9</v>
      </c>
      <c r="U5057">
        <v>8.3000000000000007</v>
      </c>
      <c r="V5057" s="3" t="s">
        <v>157</v>
      </c>
      <c r="W5057" t="s">
        <v>65</v>
      </c>
    </row>
    <row r="5058" spans="1:23" x14ac:dyDescent="0.25">
      <c r="A5058">
        <v>5057</v>
      </c>
      <c r="B5058" t="s">
        <v>4</v>
      </c>
      <c r="C5058">
        <v>1</v>
      </c>
      <c r="D5058" t="s">
        <v>35</v>
      </c>
      <c r="E5058">
        <v>0.6</v>
      </c>
      <c r="F5058" t="s">
        <v>17</v>
      </c>
      <c r="G5058">
        <v>0.2</v>
      </c>
      <c r="H5058" t="s">
        <v>53</v>
      </c>
      <c r="I5058">
        <v>0.1</v>
      </c>
      <c r="Q5058">
        <v>6.3230399523369299E-2</v>
      </c>
      <c r="R5058">
        <v>851.56747404844305</v>
      </c>
      <c r="S5058">
        <v>0</v>
      </c>
      <c r="T5058">
        <v>1.9</v>
      </c>
      <c r="U5058">
        <v>8.3000000000000007</v>
      </c>
      <c r="V5058" s="3" t="s">
        <v>157</v>
      </c>
      <c r="W5058" t="s">
        <v>65</v>
      </c>
    </row>
    <row r="5059" spans="1:23" x14ac:dyDescent="0.25">
      <c r="A5059">
        <v>5058</v>
      </c>
      <c r="B5059" t="s">
        <v>4</v>
      </c>
      <c r="C5059">
        <v>1</v>
      </c>
      <c r="D5059" t="s">
        <v>35</v>
      </c>
      <c r="E5059">
        <v>0.6</v>
      </c>
      <c r="F5059" t="s">
        <v>17</v>
      </c>
      <c r="G5059">
        <v>0.2</v>
      </c>
      <c r="H5059" t="s">
        <v>53</v>
      </c>
      <c r="I5059">
        <v>0.1</v>
      </c>
      <c r="Q5059">
        <v>5.9948425031894098E-2</v>
      </c>
      <c r="R5059">
        <v>799.60726072607304</v>
      </c>
      <c r="S5059">
        <v>0</v>
      </c>
      <c r="T5059">
        <v>1.9</v>
      </c>
      <c r="U5059">
        <v>8.3000000000000007</v>
      </c>
      <c r="V5059" s="3" t="s">
        <v>157</v>
      </c>
      <c r="W5059" t="s">
        <v>65</v>
      </c>
    </row>
    <row r="5060" spans="1:23" x14ac:dyDescent="0.25">
      <c r="A5060">
        <v>5059</v>
      </c>
      <c r="B5060" t="s">
        <v>4</v>
      </c>
      <c r="C5060">
        <v>1</v>
      </c>
      <c r="D5060" t="s">
        <v>35</v>
      </c>
      <c r="E5060">
        <v>0.6</v>
      </c>
      <c r="F5060" t="s">
        <v>17</v>
      </c>
      <c r="G5060">
        <v>0.2</v>
      </c>
      <c r="H5060" t="s">
        <v>53</v>
      </c>
      <c r="I5060">
        <v>0.1</v>
      </c>
      <c r="Q5060">
        <v>5.6234132519034898E-2</v>
      </c>
      <c r="R5060">
        <v>749.01257861635258</v>
      </c>
      <c r="S5060">
        <v>0</v>
      </c>
      <c r="T5060">
        <v>1.9</v>
      </c>
      <c r="U5060">
        <v>8.3000000000000007</v>
      </c>
      <c r="V5060" s="3" t="s">
        <v>157</v>
      </c>
      <c r="W5060" t="s">
        <v>65</v>
      </c>
    </row>
    <row r="5061" spans="1:23" x14ac:dyDescent="0.25">
      <c r="A5061">
        <v>5060</v>
      </c>
      <c r="B5061" t="s">
        <v>4</v>
      </c>
      <c r="C5061">
        <v>1</v>
      </c>
      <c r="D5061" t="s">
        <v>35</v>
      </c>
      <c r="E5061">
        <v>0.6</v>
      </c>
      <c r="F5061" t="s">
        <v>17</v>
      </c>
      <c r="G5061">
        <v>0.2</v>
      </c>
      <c r="H5061" t="s">
        <v>53</v>
      </c>
      <c r="I5061">
        <v>0.1</v>
      </c>
      <c r="Q5061">
        <v>5.3315299333274398E-2</v>
      </c>
      <c r="R5061">
        <v>701.51274362819174</v>
      </c>
      <c r="S5061">
        <v>0</v>
      </c>
      <c r="T5061">
        <v>1.9</v>
      </c>
      <c r="U5061">
        <v>8.3000000000000007</v>
      </c>
      <c r="V5061" s="3" t="s">
        <v>157</v>
      </c>
      <c r="W5061" t="s">
        <v>65</v>
      </c>
    </row>
    <row r="5062" spans="1:23" x14ac:dyDescent="0.25">
      <c r="A5062">
        <v>5061</v>
      </c>
      <c r="B5062" t="s">
        <v>4</v>
      </c>
      <c r="C5062">
        <v>1</v>
      </c>
      <c r="D5062" t="s">
        <v>35</v>
      </c>
      <c r="E5062">
        <v>0.6</v>
      </c>
      <c r="F5062" t="s">
        <v>17</v>
      </c>
      <c r="G5062">
        <v>0.2</v>
      </c>
      <c r="H5062" t="s">
        <v>53</v>
      </c>
      <c r="I5062">
        <v>0.1</v>
      </c>
      <c r="Q5062">
        <v>5.0547968211912403E-2</v>
      </c>
      <c r="R5062">
        <v>650.29545454545723</v>
      </c>
      <c r="S5062">
        <v>0</v>
      </c>
      <c r="T5062">
        <v>1.9</v>
      </c>
      <c r="U5062">
        <v>8.3000000000000007</v>
      </c>
      <c r="V5062" s="3" t="s">
        <v>157</v>
      </c>
      <c r="W5062" t="s">
        <v>65</v>
      </c>
    </row>
    <row r="5063" spans="1:23" x14ac:dyDescent="0.25">
      <c r="A5063">
        <v>5062</v>
      </c>
      <c r="B5063" t="s">
        <v>4</v>
      </c>
      <c r="C5063">
        <v>1</v>
      </c>
      <c r="D5063" t="s">
        <v>35</v>
      </c>
      <c r="E5063">
        <v>0.6</v>
      </c>
      <c r="F5063" t="s">
        <v>17</v>
      </c>
      <c r="G5063">
        <v>0.2</v>
      </c>
      <c r="H5063" t="s">
        <v>53</v>
      </c>
      <c r="I5063">
        <v>0.1</v>
      </c>
      <c r="Q5063">
        <v>4.6415888336127802E-2</v>
      </c>
      <c r="R5063">
        <v>600.65591397849823</v>
      </c>
      <c r="S5063">
        <v>0</v>
      </c>
      <c r="T5063">
        <v>1.9</v>
      </c>
      <c r="U5063">
        <v>8.3000000000000007</v>
      </c>
      <c r="V5063" s="3" t="s">
        <v>157</v>
      </c>
      <c r="W5063" t="s">
        <v>65</v>
      </c>
    </row>
    <row r="5064" spans="1:23" x14ac:dyDescent="0.25">
      <c r="A5064">
        <v>5063</v>
      </c>
      <c r="B5064" t="s">
        <v>4</v>
      </c>
      <c r="C5064">
        <v>1</v>
      </c>
      <c r="D5064" t="s">
        <v>35</v>
      </c>
      <c r="E5064">
        <v>0.6</v>
      </c>
      <c r="F5064" t="s">
        <v>17</v>
      </c>
      <c r="G5064">
        <v>0.2</v>
      </c>
      <c r="H5064" t="s">
        <v>53</v>
      </c>
      <c r="I5064">
        <v>0.1</v>
      </c>
      <c r="Q5064">
        <v>4.2621588290153202E-2</v>
      </c>
      <c r="R5064">
        <v>550.82762991128266</v>
      </c>
      <c r="S5064">
        <v>0</v>
      </c>
      <c r="T5064">
        <v>1.9</v>
      </c>
      <c r="U5064">
        <v>8.3000000000000007</v>
      </c>
      <c r="V5064" s="3" t="s">
        <v>157</v>
      </c>
      <c r="W5064" t="s">
        <v>65</v>
      </c>
    </row>
    <row r="5065" spans="1:23" x14ac:dyDescent="0.25">
      <c r="A5065">
        <v>5064</v>
      </c>
      <c r="B5065" t="s">
        <v>4</v>
      </c>
      <c r="C5065">
        <v>1</v>
      </c>
      <c r="D5065" t="s">
        <v>35</v>
      </c>
      <c r="E5065">
        <v>0.6</v>
      </c>
      <c r="F5065" t="s">
        <v>17</v>
      </c>
      <c r="G5065">
        <v>0.2</v>
      </c>
      <c r="H5065" t="s">
        <v>53</v>
      </c>
      <c r="I5065">
        <v>0.1</v>
      </c>
      <c r="Q5065">
        <v>3.5938136638046202E-2</v>
      </c>
      <c r="R5065">
        <v>499.88941736028767</v>
      </c>
      <c r="S5065">
        <v>0</v>
      </c>
      <c r="T5065">
        <v>1.9</v>
      </c>
      <c r="U5065">
        <v>8.3000000000000007</v>
      </c>
      <c r="V5065" s="3" t="s">
        <v>157</v>
      </c>
      <c r="W5065" t="s">
        <v>65</v>
      </c>
    </row>
    <row r="5066" spans="1:23" x14ac:dyDescent="0.25">
      <c r="A5066">
        <v>5065</v>
      </c>
      <c r="B5066" t="s">
        <v>4</v>
      </c>
      <c r="C5066">
        <v>1</v>
      </c>
      <c r="D5066" t="s">
        <v>35</v>
      </c>
      <c r="E5066">
        <v>0.5</v>
      </c>
      <c r="F5066" t="s">
        <v>17</v>
      </c>
      <c r="G5066">
        <v>0.3</v>
      </c>
      <c r="H5066" t="s">
        <v>53</v>
      </c>
      <c r="I5066">
        <v>0.1</v>
      </c>
      <c r="Q5066">
        <v>9.2680246346863601E-2</v>
      </c>
      <c r="R5066">
        <v>900.28519855595709</v>
      </c>
      <c r="S5066">
        <v>20</v>
      </c>
      <c r="T5066">
        <v>1.9</v>
      </c>
      <c r="U5066">
        <v>3.7</v>
      </c>
      <c r="V5066" s="3" t="s">
        <v>157</v>
      </c>
      <c r="W5066" t="s">
        <v>66</v>
      </c>
    </row>
    <row r="5067" spans="1:23" x14ac:dyDescent="0.25">
      <c r="A5067">
        <v>5066</v>
      </c>
      <c r="B5067" t="s">
        <v>4</v>
      </c>
      <c r="C5067">
        <v>1</v>
      </c>
      <c r="D5067" t="s">
        <v>35</v>
      </c>
      <c r="E5067">
        <v>0.5</v>
      </c>
      <c r="F5067" t="s">
        <v>17</v>
      </c>
      <c r="G5067">
        <v>0.3</v>
      </c>
      <c r="H5067" t="s">
        <v>53</v>
      </c>
      <c r="I5067">
        <v>0.1</v>
      </c>
      <c r="Q5067">
        <v>7.9752630103575001E-2</v>
      </c>
      <c r="R5067">
        <v>851.56747404844305</v>
      </c>
      <c r="S5067">
        <v>20</v>
      </c>
      <c r="T5067">
        <v>1.9</v>
      </c>
      <c r="U5067">
        <v>3.7</v>
      </c>
      <c r="V5067" s="3" t="s">
        <v>157</v>
      </c>
      <c r="W5067" t="s">
        <v>66</v>
      </c>
    </row>
    <row r="5068" spans="1:23" x14ac:dyDescent="0.25">
      <c r="A5068">
        <v>5067</v>
      </c>
      <c r="B5068" t="s">
        <v>4</v>
      </c>
      <c r="C5068">
        <v>1</v>
      </c>
      <c r="D5068" t="s">
        <v>35</v>
      </c>
      <c r="E5068">
        <v>0.5</v>
      </c>
      <c r="F5068" t="s">
        <v>17</v>
      </c>
      <c r="G5068">
        <v>0.3</v>
      </c>
      <c r="H5068" t="s">
        <v>53</v>
      </c>
      <c r="I5068">
        <v>0.1</v>
      </c>
      <c r="Q5068">
        <v>6.9355205011646201E-2</v>
      </c>
      <c r="R5068">
        <v>799.60726072607304</v>
      </c>
      <c r="S5068">
        <v>20</v>
      </c>
      <c r="T5068">
        <v>1.9</v>
      </c>
      <c r="U5068">
        <v>3.7</v>
      </c>
      <c r="V5068" s="3" t="s">
        <v>157</v>
      </c>
      <c r="W5068" t="s">
        <v>66</v>
      </c>
    </row>
    <row r="5069" spans="1:23" x14ac:dyDescent="0.25">
      <c r="A5069">
        <v>5068</v>
      </c>
      <c r="B5069" t="s">
        <v>4</v>
      </c>
      <c r="C5069">
        <v>1</v>
      </c>
      <c r="D5069" t="s">
        <v>35</v>
      </c>
      <c r="E5069">
        <v>0.5</v>
      </c>
      <c r="F5069" t="s">
        <v>17</v>
      </c>
      <c r="G5069">
        <v>0.3</v>
      </c>
      <c r="H5069" t="s">
        <v>53</v>
      </c>
      <c r="I5069">
        <v>0.1</v>
      </c>
      <c r="Q5069">
        <v>6.0305883807598402E-2</v>
      </c>
      <c r="R5069">
        <v>749.01257861635258</v>
      </c>
      <c r="S5069">
        <v>20</v>
      </c>
      <c r="T5069">
        <v>1.9</v>
      </c>
      <c r="U5069">
        <v>3.7</v>
      </c>
      <c r="V5069" s="3" t="s">
        <v>157</v>
      </c>
      <c r="W5069" t="s">
        <v>66</v>
      </c>
    </row>
    <row r="5070" spans="1:23" x14ac:dyDescent="0.25">
      <c r="A5070">
        <v>5069</v>
      </c>
      <c r="B5070" t="s">
        <v>4</v>
      </c>
      <c r="C5070">
        <v>1</v>
      </c>
      <c r="D5070" t="s">
        <v>35</v>
      </c>
      <c r="E5070">
        <v>0.5</v>
      </c>
      <c r="F5070" t="s">
        <v>17</v>
      </c>
      <c r="G5070">
        <v>0.3</v>
      </c>
      <c r="H5070" t="s">
        <v>53</v>
      </c>
      <c r="I5070">
        <v>0.1</v>
      </c>
      <c r="Q5070">
        <v>5.2997103793248498E-2</v>
      </c>
      <c r="R5070">
        <v>701.51274362819174</v>
      </c>
      <c r="S5070">
        <v>20</v>
      </c>
      <c r="T5070">
        <v>1.9</v>
      </c>
      <c r="U5070">
        <v>3.7</v>
      </c>
      <c r="V5070" s="3" t="s">
        <v>157</v>
      </c>
      <c r="W5070" t="s">
        <v>66</v>
      </c>
    </row>
    <row r="5071" spans="1:23" x14ac:dyDescent="0.25">
      <c r="A5071">
        <v>5070</v>
      </c>
      <c r="B5071" t="s">
        <v>4</v>
      </c>
      <c r="C5071">
        <v>1</v>
      </c>
      <c r="D5071" t="s">
        <v>35</v>
      </c>
      <c r="E5071">
        <v>0.5</v>
      </c>
      <c r="F5071" t="s">
        <v>17</v>
      </c>
      <c r="G5071">
        <v>0.3</v>
      </c>
      <c r="H5071" t="s">
        <v>53</v>
      </c>
      <c r="I5071">
        <v>0.1</v>
      </c>
      <c r="Q5071">
        <v>4.6067040581080097E-2</v>
      </c>
      <c r="R5071">
        <v>650.29545454545723</v>
      </c>
      <c r="S5071">
        <v>20</v>
      </c>
      <c r="T5071">
        <v>1.9</v>
      </c>
      <c r="U5071">
        <v>3.7</v>
      </c>
      <c r="V5071" s="3" t="s">
        <v>157</v>
      </c>
      <c r="W5071" t="s">
        <v>66</v>
      </c>
    </row>
    <row r="5072" spans="1:23" x14ac:dyDescent="0.25">
      <c r="A5072">
        <v>5071</v>
      </c>
      <c r="B5072" t="s">
        <v>4</v>
      </c>
      <c r="C5072">
        <v>1</v>
      </c>
      <c r="D5072" t="s">
        <v>35</v>
      </c>
      <c r="E5072">
        <v>0.5</v>
      </c>
      <c r="F5072" t="s">
        <v>17</v>
      </c>
      <c r="G5072">
        <v>0.3</v>
      </c>
      <c r="H5072" t="s">
        <v>53</v>
      </c>
      <c r="I5072">
        <v>0.1</v>
      </c>
      <c r="Q5072">
        <v>3.6766800658716098E-2</v>
      </c>
      <c r="R5072">
        <v>600.65591397849823</v>
      </c>
      <c r="S5072">
        <v>20</v>
      </c>
      <c r="T5072">
        <v>1.9</v>
      </c>
      <c r="U5072">
        <v>3.7</v>
      </c>
      <c r="V5072" s="3" t="s">
        <v>157</v>
      </c>
      <c r="W5072" t="s">
        <v>66</v>
      </c>
    </row>
    <row r="5073" spans="1:23" x14ac:dyDescent="0.25">
      <c r="A5073">
        <v>5072</v>
      </c>
      <c r="B5073" t="s">
        <v>4</v>
      </c>
      <c r="C5073">
        <v>1</v>
      </c>
      <c r="D5073" t="s">
        <v>35</v>
      </c>
      <c r="E5073">
        <v>0.5</v>
      </c>
      <c r="F5073" t="s">
        <v>17</v>
      </c>
      <c r="G5073">
        <v>0.3</v>
      </c>
      <c r="H5073" t="s">
        <v>53</v>
      </c>
      <c r="I5073">
        <v>0.1</v>
      </c>
      <c r="Q5073">
        <v>2.63704920620976E-2</v>
      </c>
      <c r="R5073">
        <v>550.82762991128266</v>
      </c>
      <c r="S5073">
        <v>20</v>
      </c>
      <c r="T5073">
        <v>1.9</v>
      </c>
      <c r="U5073">
        <v>3.7</v>
      </c>
      <c r="V5073" s="3" t="s">
        <v>157</v>
      </c>
      <c r="W5073" t="s">
        <v>66</v>
      </c>
    </row>
    <row r="5074" spans="1:23" x14ac:dyDescent="0.25">
      <c r="A5074">
        <v>5073</v>
      </c>
      <c r="B5074" t="s">
        <v>4</v>
      </c>
      <c r="C5074">
        <v>1</v>
      </c>
      <c r="D5074" t="s">
        <v>35</v>
      </c>
      <c r="E5074">
        <v>0.5</v>
      </c>
      <c r="F5074" t="s">
        <v>17</v>
      </c>
      <c r="G5074">
        <v>0.3</v>
      </c>
      <c r="H5074" t="s">
        <v>53</v>
      </c>
      <c r="I5074">
        <v>0.1</v>
      </c>
      <c r="Q5074">
        <v>1.8710257825654001E-2</v>
      </c>
      <c r="R5074">
        <v>499.88941736028767</v>
      </c>
      <c r="S5074">
        <v>20</v>
      </c>
      <c r="T5074">
        <v>1.9</v>
      </c>
      <c r="U5074">
        <v>3.7</v>
      </c>
      <c r="V5074" s="3" t="s">
        <v>157</v>
      </c>
      <c r="W5074" t="s">
        <v>66</v>
      </c>
    </row>
    <row r="5075" spans="1:23" x14ac:dyDescent="0.25">
      <c r="A5075">
        <v>5074</v>
      </c>
      <c r="B5075" t="s">
        <v>4</v>
      </c>
      <c r="C5075">
        <v>1</v>
      </c>
      <c r="D5075" t="s">
        <v>35</v>
      </c>
      <c r="E5075">
        <v>0.5</v>
      </c>
      <c r="F5075" t="s">
        <v>17</v>
      </c>
      <c r="G5075">
        <v>0.3</v>
      </c>
      <c r="H5075" t="s">
        <v>53</v>
      </c>
      <c r="I5075">
        <v>0.1</v>
      </c>
      <c r="Q5075">
        <v>4.0409314342670997E-2</v>
      </c>
      <c r="R5075">
        <v>900.28519855595709</v>
      </c>
      <c r="S5075">
        <v>0</v>
      </c>
      <c r="T5075">
        <v>1.9</v>
      </c>
      <c r="U5075">
        <v>3.7</v>
      </c>
      <c r="V5075" s="3" t="s">
        <v>157</v>
      </c>
      <c r="W5075" t="s">
        <v>65</v>
      </c>
    </row>
    <row r="5076" spans="1:23" x14ac:dyDescent="0.25">
      <c r="A5076">
        <v>5075</v>
      </c>
      <c r="B5076" t="s">
        <v>4</v>
      </c>
      <c r="C5076">
        <v>1</v>
      </c>
      <c r="D5076" t="s">
        <v>35</v>
      </c>
      <c r="E5076">
        <v>0.5</v>
      </c>
      <c r="F5076" t="s">
        <v>17</v>
      </c>
      <c r="G5076">
        <v>0.3</v>
      </c>
      <c r="H5076" t="s">
        <v>53</v>
      </c>
      <c r="I5076">
        <v>0.1</v>
      </c>
      <c r="Q5076">
        <v>3.6712572300350403E-2</v>
      </c>
      <c r="R5076">
        <v>851.56747404844305</v>
      </c>
      <c r="S5076">
        <v>0</v>
      </c>
      <c r="T5076">
        <v>1.9</v>
      </c>
      <c r="U5076">
        <v>3.7</v>
      </c>
      <c r="V5076" s="3" t="s">
        <v>157</v>
      </c>
      <c r="W5076" t="s">
        <v>65</v>
      </c>
    </row>
    <row r="5077" spans="1:23" x14ac:dyDescent="0.25">
      <c r="A5077">
        <v>5076</v>
      </c>
      <c r="B5077" t="s">
        <v>4</v>
      </c>
      <c r="C5077">
        <v>1</v>
      </c>
      <c r="D5077" t="s">
        <v>35</v>
      </c>
      <c r="E5077">
        <v>0.5</v>
      </c>
      <c r="F5077" t="s">
        <v>17</v>
      </c>
      <c r="G5077">
        <v>0.3</v>
      </c>
      <c r="H5077" t="s">
        <v>53</v>
      </c>
      <c r="I5077">
        <v>0.1</v>
      </c>
      <c r="Q5077">
        <v>3.4072767312432202E-2</v>
      </c>
      <c r="R5077">
        <v>799.60726072607304</v>
      </c>
      <c r="S5077">
        <v>0</v>
      </c>
      <c r="T5077">
        <v>1.9</v>
      </c>
      <c r="U5077">
        <v>3.7</v>
      </c>
      <c r="V5077" s="3" t="s">
        <v>157</v>
      </c>
      <c r="W5077" t="s">
        <v>65</v>
      </c>
    </row>
    <row r="5078" spans="1:23" x14ac:dyDescent="0.25">
      <c r="A5078">
        <v>5077</v>
      </c>
      <c r="B5078" t="s">
        <v>4</v>
      </c>
      <c r="C5078">
        <v>1</v>
      </c>
      <c r="D5078" t="s">
        <v>35</v>
      </c>
      <c r="E5078">
        <v>0.5</v>
      </c>
      <c r="F5078" t="s">
        <v>17</v>
      </c>
      <c r="G5078">
        <v>0.3</v>
      </c>
      <c r="H5078" t="s">
        <v>53</v>
      </c>
      <c r="I5078">
        <v>0.1</v>
      </c>
      <c r="Q5078">
        <v>3.19616822513379E-2</v>
      </c>
      <c r="R5078">
        <v>749.01257861635258</v>
      </c>
      <c r="S5078">
        <v>0</v>
      </c>
      <c r="T5078">
        <v>1.9</v>
      </c>
      <c r="U5078">
        <v>3.7</v>
      </c>
      <c r="V5078" s="3" t="s">
        <v>157</v>
      </c>
      <c r="W5078" t="s">
        <v>65</v>
      </c>
    </row>
    <row r="5079" spans="1:23" x14ac:dyDescent="0.25">
      <c r="A5079">
        <v>5078</v>
      </c>
      <c r="B5079" t="s">
        <v>4</v>
      </c>
      <c r="C5079">
        <v>1</v>
      </c>
      <c r="D5079" t="s">
        <v>35</v>
      </c>
      <c r="E5079">
        <v>0.5</v>
      </c>
      <c r="F5079" t="s">
        <v>17</v>
      </c>
      <c r="G5079">
        <v>0.3</v>
      </c>
      <c r="H5079" t="s">
        <v>53</v>
      </c>
      <c r="I5079">
        <v>0.1</v>
      </c>
      <c r="Q5079">
        <v>3.0302710828663901E-2</v>
      </c>
      <c r="R5079">
        <v>701.51274362819174</v>
      </c>
      <c r="S5079">
        <v>0</v>
      </c>
      <c r="T5079">
        <v>1.9</v>
      </c>
      <c r="U5079">
        <v>3.7</v>
      </c>
      <c r="V5079" s="3" t="s">
        <v>157</v>
      </c>
      <c r="W5079" t="s">
        <v>65</v>
      </c>
    </row>
    <row r="5080" spans="1:23" x14ac:dyDescent="0.25">
      <c r="A5080">
        <v>5079</v>
      </c>
      <c r="B5080" t="s">
        <v>4</v>
      </c>
      <c r="C5080">
        <v>1</v>
      </c>
      <c r="D5080" t="s">
        <v>35</v>
      </c>
      <c r="E5080">
        <v>0.5</v>
      </c>
      <c r="F5080" t="s">
        <v>17</v>
      </c>
      <c r="G5080">
        <v>0.3</v>
      </c>
      <c r="H5080" t="s">
        <v>53</v>
      </c>
      <c r="I5080">
        <v>0.1</v>
      </c>
      <c r="Q5080">
        <v>2.9037750072735E-2</v>
      </c>
      <c r="R5080">
        <v>650.29545454545723</v>
      </c>
      <c r="S5080">
        <v>0</v>
      </c>
      <c r="T5080">
        <v>1.9</v>
      </c>
      <c r="U5080">
        <v>3.7</v>
      </c>
      <c r="V5080" s="3" t="s">
        <v>157</v>
      </c>
      <c r="W5080" t="s">
        <v>65</v>
      </c>
    </row>
    <row r="5081" spans="1:23" x14ac:dyDescent="0.25">
      <c r="A5081">
        <v>5080</v>
      </c>
      <c r="B5081" t="s">
        <v>4</v>
      </c>
      <c r="C5081">
        <v>1</v>
      </c>
      <c r="D5081" t="s">
        <v>35</v>
      </c>
      <c r="E5081">
        <v>0.5</v>
      </c>
      <c r="F5081" t="s">
        <v>17</v>
      </c>
      <c r="G5081">
        <v>0.3</v>
      </c>
      <c r="H5081" t="s">
        <v>53</v>
      </c>
      <c r="I5081">
        <v>0.1</v>
      </c>
      <c r="Q5081">
        <v>2.8123804743344801E-2</v>
      </c>
      <c r="R5081">
        <v>600.65591397849823</v>
      </c>
      <c r="S5081">
        <v>0</v>
      </c>
      <c r="T5081">
        <v>1.9</v>
      </c>
      <c r="U5081">
        <v>3.7</v>
      </c>
      <c r="V5081" s="3" t="s">
        <v>157</v>
      </c>
      <c r="W5081" t="s">
        <v>65</v>
      </c>
    </row>
    <row r="5082" spans="1:23" x14ac:dyDescent="0.25">
      <c r="A5082">
        <v>5081</v>
      </c>
      <c r="B5082" t="s">
        <v>4</v>
      </c>
      <c r="C5082">
        <v>1</v>
      </c>
      <c r="D5082" t="s">
        <v>35</v>
      </c>
      <c r="E5082">
        <v>0.5</v>
      </c>
      <c r="F5082" t="s">
        <v>17</v>
      </c>
      <c r="G5082">
        <v>0.3</v>
      </c>
      <c r="H5082" t="s">
        <v>53</v>
      </c>
      <c r="I5082">
        <v>0.1</v>
      </c>
      <c r="Q5082">
        <v>2.58248041757397E-2</v>
      </c>
      <c r="R5082">
        <v>550.82762991128266</v>
      </c>
      <c r="S5082">
        <v>0</v>
      </c>
      <c r="T5082">
        <v>1.9</v>
      </c>
      <c r="U5082">
        <v>3.7</v>
      </c>
      <c r="V5082" s="3" t="s">
        <v>157</v>
      </c>
      <c r="W5082" t="s">
        <v>65</v>
      </c>
    </row>
    <row r="5083" spans="1:23" x14ac:dyDescent="0.25">
      <c r="A5083">
        <v>5082</v>
      </c>
      <c r="B5083" t="s">
        <v>4</v>
      </c>
      <c r="C5083">
        <v>1</v>
      </c>
      <c r="D5083" t="s">
        <v>35</v>
      </c>
      <c r="E5083">
        <v>0.5</v>
      </c>
      <c r="F5083" t="s">
        <v>17</v>
      </c>
      <c r="G5083">
        <v>0.3</v>
      </c>
      <c r="H5083" t="s">
        <v>53</v>
      </c>
      <c r="I5083">
        <v>0.1</v>
      </c>
      <c r="Q5083">
        <v>2.20086088827555E-2</v>
      </c>
      <c r="R5083">
        <v>499.88941736028767</v>
      </c>
      <c r="S5083">
        <v>0</v>
      </c>
      <c r="T5083">
        <v>1.9</v>
      </c>
      <c r="U5083">
        <v>3.7</v>
      </c>
      <c r="V5083" s="3" t="s">
        <v>157</v>
      </c>
      <c r="W5083" t="s">
        <v>65</v>
      </c>
    </row>
    <row r="5084" spans="1:23" x14ac:dyDescent="0.25">
      <c r="A5084">
        <v>5083</v>
      </c>
      <c r="B5084" t="s">
        <v>4</v>
      </c>
      <c r="C5084">
        <v>1</v>
      </c>
      <c r="D5084" t="s">
        <v>35</v>
      </c>
      <c r="E5084">
        <v>0.4</v>
      </c>
      <c r="F5084" t="s">
        <v>17</v>
      </c>
      <c r="G5084">
        <v>0.4</v>
      </c>
      <c r="H5084" t="s">
        <v>53</v>
      </c>
      <c r="I5084">
        <v>0.1</v>
      </c>
      <c r="Q5084">
        <v>7.9831146170815007E-2</v>
      </c>
      <c r="R5084">
        <v>900.28519855595709</v>
      </c>
      <c r="S5084">
        <v>20</v>
      </c>
      <c r="T5084">
        <v>1.9</v>
      </c>
      <c r="U5084">
        <v>5.0999999999999996</v>
      </c>
      <c r="V5084" s="3" t="s">
        <v>157</v>
      </c>
      <c r="W5084" t="s">
        <v>66</v>
      </c>
    </row>
    <row r="5085" spans="1:23" x14ac:dyDescent="0.25">
      <c r="A5085">
        <v>5084</v>
      </c>
      <c r="B5085" t="s">
        <v>4</v>
      </c>
      <c r="C5085">
        <v>1</v>
      </c>
      <c r="D5085" t="s">
        <v>35</v>
      </c>
      <c r="E5085">
        <v>0.4</v>
      </c>
      <c r="F5085" t="s">
        <v>17</v>
      </c>
      <c r="G5085">
        <v>0.4</v>
      </c>
      <c r="H5085" t="s">
        <v>53</v>
      </c>
      <c r="I5085">
        <v>0.1</v>
      </c>
      <c r="Q5085">
        <v>6.7967386369169797E-2</v>
      </c>
      <c r="R5085">
        <v>851.56747404844305</v>
      </c>
      <c r="S5085">
        <v>20</v>
      </c>
      <c r="T5085">
        <v>1.9</v>
      </c>
      <c r="U5085">
        <v>5.0999999999999996</v>
      </c>
      <c r="V5085" s="3" t="s">
        <v>157</v>
      </c>
      <c r="W5085" t="s">
        <v>66</v>
      </c>
    </row>
    <row r="5086" spans="1:23" x14ac:dyDescent="0.25">
      <c r="A5086">
        <v>5085</v>
      </c>
      <c r="B5086" t="s">
        <v>4</v>
      </c>
      <c r="C5086">
        <v>1</v>
      </c>
      <c r="D5086" t="s">
        <v>35</v>
      </c>
      <c r="E5086">
        <v>0.4</v>
      </c>
      <c r="F5086" t="s">
        <v>17</v>
      </c>
      <c r="G5086">
        <v>0.4</v>
      </c>
      <c r="H5086" t="s">
        <v>53</v>
      </c>
      <c r="I5086">
        <v>0.1</v>
      </c>
      <c r="Q5086">
        <v>5.9103991202560102E-2</v>
      </c>
      <c r="R5086">
        <v>799.60726072607304</v>
      </c>
      <c r="S5086">
        <v>20</v>
      </c>
      <c r="T5086">
        <v>1.9</v>
      </c>
      <c r="U5086">
        <v>5.0999999999999996</v>
      </c>
      <c r="V5086" s="3" t="s">
        <v>157</v>
      </c>
      <c r="W5086" t="s">
        <v>66</v>
      </c>
    </row>
    <row r="5087" spans="1:23" x14ac:dyDescent="0.25">
      <c r="A5087">
        <v>5086</v>
      </c>
      <c r="B5087" t="s">
        <v>4</v>
      </c>
      <c r="C5087">
        <v>1</v>
      </c>
      <c r="D5087" t="s">
        <v>35</v>
      </c>
      <c r="E5087">
        <v>0.4</v>
      </c>
      <c r="F5087" t="s">
        <v>17</v>
      </c>
      <c r="G5087">
        <v>0.4</v>
      </c>
      <c r="H5087" t="s">
        <v>53</v>
      </c>
      <c r="I5087">
        <v>0.1</v>
      </c>
      <c r="Q5087">
        <v>5.03101929462745E-2</v>
      </c>
      <c r="R5087">
        <v>749.01257861635258</v>
      </c>
      <c r="S5087">
        <v>20</v>
      </c>
      <c r="T5087">
        <v>1.9</v>
      </c>
      <c r="U5087">
        <v>5.0999999999999996</v>
      </c>
      <c r="V5087" s="3" t="s">
        <v>157</v>
      </c>
      <c r="W5087" t="s">
        <v>66</v>
      </c>
    </row>
    <row r="5088" spans="1:23" x14ac:dyDescent="0.25">
      <c r="A5088">
        <v>5087</v>
      </c>
      <c r="B5088" t="s">
        <v>4</v>
      </c>
      <c r="C5088">
        <v>1</v>
      </c>
      <c r="D5088" t="s">
        <v>35</v>
      </c>
      <c r="E5088">
        <v>0.4</v>
      </c>
      <c r="F5088" t="s">
        <v>17</v>
      </c>
      <c r="G5088">
        <v>0.4</v>
      </c>
      <c r="H5088" t="s">
        <v>53</v>
      </c>
      <c r="I5088">
        <v>0.1</v>
      </c>
      <c r="Q5088">
        <v>4.2817758824229502E-2</v>
      </c>
      <c r="R5088">
        <v>701.51274362819174</v>
      </c>
      <c r="S5088">
        <v>20</v>
      </c>
      <c r="T5088">
        <v>1.9</v>
      </c>
      <c r="U5088">
        <v>5.0999999999999996</v>
      </c>
      <c r="V5088" s="3" t="s">
        <v>157</v>
      </c>
      <c r="W5088" t="s">
        <v>66</v>
      </c>
    </row>
    <row r="5089" spans="1:23" x14ac:dyDescent="0.25">
      <c r="A5089">
        <v>5088</v>
      </c>
      <c r="B5089" t="s">
        <v>4</v>
      </c>
      <c r="C5089">
        <v>1</v>
      </c>
      <c r="D5089" t="s">
        <v>35</v>
      </c>
      <c r="E5089">
        <v>0.4</v>
      </c>
      <c r="F5089" t="s">
        <v>17</v>
      </c>
      <c r="G5089">
        <v>0.4</v>
      </c>
      <c r="H5089" t="s">
        <v>53</v>
      </c>
      <c r="I5089">
        <v>0.1</v>
      </c>
      <c r="Q5089">
        <v>3.45468233789928E-2</v>
      </c>
      <c r="R5089">
        <v>650.29545454545723</v>
      </c>
      <c r="S5089">
        <v>20</v>
      </c>
      <c r="T5089">
        <v>1.9</v>
      </c>
      <c r="U5089">
        <v>5.0999999999999996</v>
      </c>
      <c r="V5089" s="3" t="s">
        <v>157</v>
      </c>
      <c r="W5089" t="s">
        <v>66</v>
      </c>
    </row>
    <row r="5090" spans="1:23" x14ac:dyDescent="0.25">
      <c r="A5090">
        <v>5089</v>
      </c>
      <c r="B5090" t="s">
        <v>4</v>
      </c>
      <c r="C5090">
        <v>1</v>
      </c>
      <c r="D5090" t="s">
        <v>35</v>
      </c>
      <c r="E5090">
        <v>0.4</v>
      </c>
      <c r="F5090" t="s">
        <v>17</v>
      </c>
      <c r="G5090">
        <v>0.4</v>
      </c>
      <c r="H5090" t="s">
        <v>53</v>
      </c>
      <c r="I5090">
        <v>0.1</v>
      </c>
      <c r="Q5090">
        <v>2.6420274282518301E-2</v>
      </c>
      <c r="R5090">
        <v>600.65591397849823</v>
      </c>
      <c r="S5090">
        <v>20</v>
      </c>
      <c r="T5090">
        <v>1.9</v>
      </c>
      <c r="U5090">
        <v>5.0999999999999996</v>
      </c>
      <c r="V5090" s="3" t="s">
        <v>157</v>
      </c>
      <c r="W5090" t="s">
        <v>66</v>
      </c>
    </row>
    <row r="5091" spans="1:23" x14ac:dyDescent="0.25">
      <c r="A5091">
        <v>5090</v>
      </c>
      <c r="B5091" t="s">
        <v>4</v>
      </c>
      <c r="C5091">
        <v>1</v>
      </c>
      <c r="D5091" t="s">
        <v>35</v>
      </c>
      <c r="E5091">
        <v>0.4</v>
      </c>
      <c r="F5091" t="s">
        <v>17</v>
      </c>
      <c r="G5091">
        <v>0.4</v>
      </c>
      <c r="H5091" t="s">
        <v>53</v>
      </c>
      <c r="I5091">
        <v>0.1</v>
      </c>
      <c r="Q5091">
        <v>2.0201215095278901E-2</v>
      </c>
      <c r="R5091">
        <v>550.82762991128266</v>
      </c>
      <c r="S5091">
        <v>20</v>
      </c>
      <c r="T5091">
        <v>1.9</v>
      </c>
      <c r="U5091">
        <v>5.0999999999999996</v>
      </c>
      <c r="V5091" s="3" t="s">
        <v>157</v>
      </c>
      <c r="W5091" t="s">
        <v>66</v>
      </c>
    </row>
    <row r="5092" spans="1:23" x14ac:dyDescent="0.25">
      <c r="A5092">
        <v>5091</v>
      </c>
      <c r="B5092" t="s">
        <v>4</v>
      </c>
      <c r="C5092">
        <v>1</v>
      </c>
      <c r="D5092" t="s">
        <v>35</v>
      </c>
      <c r="E5092">
        <v>0.4</v>
      </c>
      <c r="F5092" t="s">
        <v>17</v>
      </c>
      <c r="G5092">
        <v>0.4</v>
      </c>
      <c r="H5092" t="s">
        <v>53</v>
      </c>
      <c r="I5092">
        <v>0.1</v>
      </c>
      <c r="Q5092">
        <v>1.52797697214035E-2</v>
      </c>
      <c r="R5092">
        <v>499.88941736028767</v>
      </c>
      <c r="S5092">
        <v>20</v>
      </c>
      <c r="T5092">
        <v>1.9</v>
      </c>
      <c r="U5092">
        <v>5.0999999999999996</v>
      </c>
      <c r="V5092" s="3" t="s">
        <v>157</v>
      </c>
      <c r="W5092" t="s">
        <v>66</v>
      </c>
    </row>
    <row r="5093" spans="1:23" x14ac:dyDescent="0.25">
      <c r="A5093">
        <v>5092</v>
      </c>
      <c r="B5093" t="s">
        <v>4</v>
      </c>
      <c r="C5093">
        <v>1</v>
      </c>
      <c r="D5093" t="s">
        <v>35</v>
      </c>
      <c r="E5093">
        <v>0.4</v>
      </c>
      <c r="F5093" t="s">
        <v>17</v>
      </c>
      <c r="G5093">
        <v>0.4</v>
      </c>
      <c r="H5093" t="s">
        <v>53</v>
      </c>
      <c r="I5093">
        <v>0.1</v>
      </c>
      <c r="Q5093">
        <v>3.12874645375757E-2</v>
      </c>
      <c r="R5093">
        <v>900.28519855595709</v>
      </c>
      <c r="S5093">
        <v>0</v>
      </c>
      <c r="T5093">
        <v>1.9</v>
      </c>
      <c r="U5093">
        <v>5.0999999999999996</v>
      </c>
      <c r="V5093" s="3" t="s">
        <v>157</v>
      </c>
      <c r="W5093" t="s">
        <v>65</v>
      </c>
    </row>
    <row r="5094" spans="1:23" x14ac:dyDescent="0.25">
      <c r="A5094">
        <v>5093</v>
      </c>
      <c r="B5094" t="s">
        <v>4</v>
      </c>
      <c r="C5094">
        <v>1</v>
      </c>
      <c r="D5094" t="s">
        <v>35</v>
      </c>
      <c r="E5094">
        <v>0.4</v>
      </c>
      <c r="F5094" t="s">
        <v>17</v>
      </c>
      <c r="G5094">
        <v>0.4</v>
      </c>
      <c r="H5094" t="s">
        <v>53</v>
      </c>
      <c r="I5094">
        <v>0.1</v>
      </c>
      <c r="Q5094">
        <v>2.87298483335366E-2</v>
      </c>
      <c r="R5094">
        <v>851.56747404844305</v>
      </c>
      <c r="S5094">
        <v>0</v>
      </c>
      <c r="T5094">
        <v>1.9</v>
      </c>
      <c r="U5094">
        <v>5.0999999999999996</v>
      </c>
      <c r="V5094" s="3" t="s">
        <v>157</v>
      </c>
      <c r="W5094" t="s">
        <v>65</v>
      </c>
    </row>
    <row r="5095" spans="1:23" x14ac:dyDescent="0.25">
      <c r="A5095">
        <v>5094</v>
      </c>
      <c r="B5095" t="s">
        <v>4</v>
      </c>
      <c r="C5095">
        <v>1</v>
      </c>
      <c r="D5095" t="s">
        <v>35</v>
      </c>
      <c r="E5095">
        <v>0.4</v>
      </c>
      <c r="F5095" t="s">
        <v>17</v>
      </c>
      <c r="G5095">
        <v>0.4</v>
      </c>
      <c r="H5095" t="s">
        <v>53</v>
      </c>
      <c r="I5095">
        <v>0.1</v>
      </c>
      <c r="Q5095">
        <v>2.6949800559069401E-2</v>
      </c>
      <c r="R5095">
        <v>799.60726072607304</v>
      </c>
      <c r="S5095">
        <v>0</v>
      </c>
      <c r="T5095">
        <v>1.9</v>
      </c>
      <c r="U5095">
        <v>5.0999999999999996</v>
      </c>
      <c r="V5095" s="3" t="s">
        <v>157</v>
      </c>
      <c r="W5095" t="s">
        <v>65</v>
      </c>
    </row>
    <row r="5096" spans="1:23" x14ac:dyDescent="0.25">
      <c r="A5096">
        <v>5095</v>
      </c>
      <c r="B5096" t="s">
        <v>4</v>
      </c>
      <c r="C5096">
        <v>1</v>
      </c>
      <c r="D5096" t="s">
        <v>35</v>
      </c>
      <c r="E5096">
        <v>0.4</v>
      </c>
      <c r="F5096" t="s">
        <v>17</v>
      </c>
      <c r="G5096">
        <v>0.4</v>
      </c>
      <c r="H5096" t="s">
        <v>53</v>
      </c>
      <c r="I5096">
        <v>0.1</v>
      </c>
      <c r="Q5096">
        <v>2.6101572156825299E-2</v>
      </c>
      <c r="R5096">
        <v>749.01257861635258</v>
      </c>
      <c r="S5096">
        <v>0</v>
      </c>
      <c r="T5096">
        <v>1.9</v>
      </c>
      <c r="U5096">
        <v>5.0999999999999996</v>
      </c>
      <c r="V5096" s="3" t="s">
        <v>157</v>
      </c>
      <c r="W5096" t="s">
        <v>65</v>
      </c>
    </row>
    <row r="5097" spans="1:23" x14ac:dyDescent="0.25">
      <c r="A5097">
        <v>5096</v>
      </c>
      <c r="B5097" t="s">
        <v>4</v>
      </c>
      <c r="C5097">
        <v>1</v>
      </c>
      <c r="D5097" t="s">
        <v>35</v>
      </c>
      <c r="E5097">
        <v>0.4</v>
      </c>
      <c r="F5097" t="s">
        <v>17</v>
      </c>
      <c r="G5097">
        <v>0.4</v>
      </c>
      <c r="H5097" t="s">
        <v>53</v>
      </c>
      <c r="I5097">
        <v>0.1</v>
      </c>
      <c r="Q5097">
        <v>2.5011984342945701E-2</v>
      </c>
      <c r="R5097">
        <v>701.51274362819174</v>
      </c>
      <c r="S5097">
        <v>0</v>
      </c>
      <c r="T5097">
        <v>1.9</v>
      </c>
      <c r="U5097">
        <v>5.0999999999999996</v>
      </c>
      <c r="V5097" s="3" t="s">
        <v>157</v>
      </c>
      <c r="W5097" t="s">
        <v>65</v>
      </c>
    </row>
    <row r="5098" spans="1:23" x14ac:dyDescent="0.25">
      <c r="A5098">
        <v>5097</v>
      </c>
      <c r="B5098" t="s">
        <v>4</v>
      </c>
      <c r="C5098">
        <v>1</v>
      </c>
      <c r="D5098" t="s">
        <v>35</v>
      </c>
      <c r="E5098">
        <v>0.4</v>
      </c>
      <c r="F5098" t="s">
        <v>17</v>
      </c>
      <c r="G5098">
        <v>0.4</v>
      </c>
      <c r="H5098" t="s">
        <v>53</v>
      </c>
      <c r="I5098">
        <v>0.1</v>
      </c>
      <c r="Q5098">
        <v>2.4484367468222201E-2</v>
      </c>
      <c r="R5098">
        <v>650.29545454545723</v>
      </c>
      <c r="S5098">
        <v>0</v>
      </c>
      <c r="T5098">
        <v>1.9</v>
      </c>
      <c r="U5098">
        <v>5.0999999999999996</v>
      </c>
      <c r="V5098" s="3" t="s">
        <v>157</v>
      </c>
      <c r="W5098" t="s">
        <v>65</v>
      </c>
    </row>
    <row r="5099" spans="1:23" x14ac:dyDescent="0.25">
      <c r="A5099">
        <v>5098</v>
      </c>
      <c r="B5099" t="s">
        <v>4</v>
      </c>
      <c r="C5099">
        <v>1</v>
      </c>
      <c r="D5099" t="s">
        <v>35</v>
      </c>
      <c r="E5099">
        <v>0.4</v>
      </c>
      <c r="F5099" t="s">
        <v>17</v>
      </c>
      <c r="G5099">
        <v>0.4</v>
      </c>
      <c r="H5099" t="s">
        <v>53</v>
      </c>
      <c r="I5099">
        <v>0.1</v>
      </c>
      <c r="Q5099">
        <v>2.3462288481422601E-2</v>
      </c>
      <c r="R5099">
        <v>600.65591397849823</v>
      </c>
      <c r="S5099">
        <v>0</v>
      </c>
      <c r="T5099">
        <v>1.9</v>
      </c>
      <c r="U5099">
        <v>5.0999999999999996</v>
      </c>
      <c r="V5099" s="3" t="s">
        <v>157</v>
      </c>
      <c r="W5099" t="s">
        <v>65</v>
      </c>
    </row>
    <row r="5100" spans="1:23" x14ac:dyDescent="0.25">
      <c r="A5100">
        <v>5099</v>
      </c>
      <c r="B5100" t="s">
        <v>4</v>
      </c>
      <c r="C5100">
        <v>1</v>
      </c>
      <c r="D5100" t="s">
        <v>35</v>
      </c>
      <c r="E5100">
        <v>0.4</v>
      </c>
      <c r="F5100" t="s">
        <v>17</v>
      </c>
      <c r="G5100">
        <v>0.4</v>
      </c>
      <c r="H5100" t="s">
        <v>53</v>
      </c>
      <c r="I5100">
        <v>0.1</v>
      </c>
      <c r="Q5100">
        <v>2.0644996558525499E-2</v>
      </c>
      <c r="R5100">
        <v>550.82762991128266</v>
      </c>
      <c r="S5100">
        <v>0</v>
      </c>
      <c r="T5100">
        <v>1.9</v>
      </c>
      <c r="U5100">
        <v>5.0999999999999996</v>
      </c>
      <c r="V5100" s="3" t="s">
        <v>157</v>
      </c>
      <c r="W5100" t="s">
        <v>65</v>
      </c>
    </row>
    <row r="5101" spans="1:23" x14ac:dyDescent="0.25">
      <c r="A5101">
        <v>5100</v>
      </c>
      <c r="B5101" t="s">
        <v>4</v>
      </c>
      <c r="C5101">
        <v>1</v>
      </c>
      <c r="D5101" t="s">
        <v>35</v>
      </c>
      <c r="E5101">
        <v>0.4</v>
      </c>
      <c r="F5101" t="s">
        <v>17</v>
      </c>
      <c r="G5101">
        <v>0.4</v>
      </c>
      <c r="H5101" t="s">
        <v>53</v>
      </c>
      <c r="I5101">
        <v>0.1</v>
      </c>
      <c r="Q5101">
        <v>1.6681005372000599E-2</v>
      </c>
      <c r="R5101">
        <v>499.88941736028767</v>
      </c>
      <c r="S5101">
        <v>0</v>
      </c>
      <c r="T5101">
        <v>1.9</v>
      </c>
      <c r="U5101">
        <v>5.0999999999999996</v>
      </c>
      <c r="V5101" s="3" t="s">
        <v>157</v>
      </c>
      <c r="W5101" t="s">
        <v>65</v>
      </c>
    </row>
    <row r="5102" spans="1:23" x14ac:dyDescent="0.25">
      <c r="A5102">
        <v>5101</v>
      </c>
      <c r="B5102" t="s">
        <v>4</v>
      </c>
      <c r="C5102">
        <v>1</v>
      </c>
      <c r="D5102" t="s">
        <v>35</v>
      </c>
      <c r="E5102">
        <v>0.3</v>
      </c>
      <c r="F5102" t="s">
        <v>17</v>
      </c>
      <c r="G5102">
        <v>0.5</v>
      </c>
      <c r="H5102" t="s">
        <v>53</v>
      </c>
      <c r="I5102">
        <v>0.1</v>
      </c>
      <c r="Q5102">
        <v>7.4090914837285193E-2</v>
      </c>
      <c r="R5102">
        <v>900.28519855595709</v>
      </c>
      <c r="S5102">
        <v>20</v>
      </c>
      <c r="T5102">
        <v>1.9</v>
      </c>
      <c r="U5102">
        <v>1.9</v>
      </c>
      <c r="V5102" s="3" t="s">
        <v>157</v>
      </c>
      <c r="W5102" t="s">
        <v>66</v>
      </c>
    </row>
    <row r="5103" spans="1:23" x14ac:dyDescent="0.25">
      <c r="A5103">
        <v>5102</v>
      </c>
      <c r="B5103" t="s">
        <v>4</v>
      </c>
      <c r="C5103">
        <v>1</v>
      </c>
      <c r="D5103" t="s">
        <v>35</v>
      </c>
      <c r="E5103">
        <v>0.3</v>
      </c>
      <c r="F5103" t="s">
        <v>17</v>
      </c>
      <c r="G5103">
        <v>0.5</v>
      </c>
      <c r="H5103" t="s">
        <v>53</v>
      </c>
      <c r="I5103">
        <v>0.1</v>
      </c>
      <c r="Q5103">
        <v>6.24113436762503E-2</v>
      </c>
      <c r="R5103">
        <v>851.56747404844305</v>
      </c>
      <c r="S5103">
        <v>20</v>
      </c>
      <c r="T5103">
        <v>1.9</v>
      </c>
      <c r="U5103">
        <v>1.9</v>
      </c>
      <c r="V5103" s="3" t="s">
        <v>157</v>
      </c>
      <c r="W5103" t="s">
        <v>66</v>
      </c>
    </row>
    <row r="5104" spans="1:23" x14ac:dyDescent="0.25">
      <c r="A5104">
        <v>5103</v>
      </c>
      <c r="B5104" t="s">
        <v>4</v>
      </c>
      <c r="C5104">
        <v>1</v>
      </c>
      <c r="D5104" t="s">
        <v>35</v>
      </c>
      <c r="E5104">
        <v>0.3</v>
      </c>
      <c r="F5104" t="s">
        <v>17</v>
      </c>
      <c r="G5104">
        <v>0.5</v>
      </c>
      <c r="H5104" t="s">
        <v>53</v>
      </c>
      <c r="I5104">
        <v>0.1</v>
      </c>
      <c r="Q5104">
        <v>5.3699216445421701E-2</v>
      </c>
      <c r="R5104">
        <v>799.60726072607304</v>
      </c>
      <c r="S5104">
        <v>20</v>
      </c>
      <c r="T5104">
        <v>1.9</v>
      </c>
      <c r="U5104">
        <v>1.9</v>
      </c>
      <c r="V5104" s="3" t="s">
        <v>157</v>
      </c>
      <c r="W5104" t="s">
        <v>66</v>
      </c>
    </row>
    <row r="5105" spans="1:23" x14ac:dyDescent="0.25">
      <c r="A5105">
        <v>5104</v>
      </c>
      <c r="B5105" t="s">
        <v>4</v>
      </c>
      <c r="C5105">
        <v>1</v>
      </c>
      <c r="D5105" t="s">
        <v>35</v>
      </c>
      <c r="E5105">
        <v>0.3</v>
      </c>
      <c r="F5105" t="s">
        <v>17</v>
      </c>
      <c r="G5105">
        <v>0.5</v>
      </c>
      <c r="H5105" t="s">
        <v>53</v>
      </c>
      <c r="I5105">
        <v>0.1</v>
      </c>
      <c r="Q5105">
        <v>4.52230330559939E-2</v>
      </c>
      <c r="R5105">
        <v>749.01257861635258</v>
      </c>
      <c r="S5105">
        <v>20</v>
      </c>
      <c r="T5105">
        <v>1.9</v>
      </c>
      <c r="U5105">
        <v>1.9</v>
      </c>
      <c r="V5105" s="3" t="s">
        <v>157</v>
      </c>
      <c r="W5105" t="s">
        <v>66</v>
      </c>
    </row>
    <row r="5106" spans="1:23" x14ac:dyDescent="0.25">
      <c r="A5106">
        <v>5105</v>
      </c>
      <c r="B5106" t="s">
        <v>4</v>
      </c>
      <c r="C5106">
        <v>1</v>
      </c>
      <c r="D5106" t="s">
        <v>35</v>
      </c>
      <c r="E5106">
        <v>0.3</v>
      </c>
      <c r="F5106" t="s">
        <v>17</v>
      </c>
      <c r="G5106">
        <v>0.5</v>
      </c>
      <c r="H5106" t="s">
        <v>53</v>
      </c>
      <c r="I5106">
        <v>0.1</v>
      </c>
      <c r="Q5106">
        <v>3.8900686441827599E-2</v>
      </c>
      <c r="R5106">
        <v>701.51274362819174</v>
      </c>
      <c r="S5106">
        <v>20</v>
      </c>
      <c r="T5106">
        <v>1.9</v>
      </c>
      <c r="U5106">
        <v>1.9</v>
      </c>
      <c r="V5106" s="3" t="s">
        <v>157</v>
      </c>
      <c r="W5106" t="s">
        <v>66</v>
      </c>
    </row>
    <row r="5107" spans="1:23" x14ac:dyDescent="0.25">
      <c r="A5107">
        <v>5106</v>
      </c>
      <c r="B5107" t="s">
        <v>4</v>
      </c>
      <c r="C5107">
        <v>1</v>
      </c>
      <c r="D5107" t="s">
        <v>35</v>
      </c>
      <c r="E5107">
        <v>0.3</v>
      </c>
      <c r="F5107" t="s">
        <v>17</v>
      </c>
      <c r="G5107">
        <v>0.5</v>
      </c>
      <c r="H5107" t="s">
        <v>53</v>
      </c>
      <c r="I5107">
        <v>0.1</v>
      </c>
      <c r="Q5107">
        <v>3.0074964834277601E-2</v>
      </c>
      <c r="R5107">
        <v>650.29545454545723</v>
      </c>
      <c r="S5107">
        <v>20</v>
      </c>
      <c r="T5107">
        <v>1.9</v>
      </c>
      <c r="U5107">
        <v>1.9</v>
      </c>
      <c r="V5107" s="3" t="s">
        <v>157</v>
      </c>
      <c r="W5107" t="s">
        <v>66</v>
      </c>
    </row>
    <row r="5108" spans="1:23" x14ac:dyDescent="0.25">
      <c r="A5108">
        <v>5107</v>
      </c>
      <c r="B5108" t="s">
        <v>4</v>
      </c>
      <c r="C5108">
        <v>1</v>
      </c>
      <c r="D5108" t="s">
        <v>35</v>
      </c>
      <c r="E5108">
        <v>0.3</v>
      </c>
      <c r="F5108" t="s">
        <v>17</v>
      </c>
      <c r="G5108">
        <v>0.5</v>
      </c>
      <c r="H5108" t="s">
        <v>53</v>
      </c>
      <c r="I5108">
        <v>0.1</v>
      </c>
      <c r="Q5108">
        <v>2.37477910683144E-2</v>
      </c>
      <c r="R5108">
        <v>600.65591397849823</v>
      </c>
      <c r="S5108">
        <v>20</v>
      </c>
      <c r="T5108">
        <v>1.9</v>
      </c>
      <c r="U5108">
        <v>1.9</v>
      </c>
      <c r="V5108" s="3" t="s">
        <v>157</v>
      </c>
      <c r="W5108" t="s">
        <v>66</v>
      </c>
    </row>
    <row r="5109" spans="1:23" x14ac:dyDescent="0.25">
      <c r="A5109">
        <v>5108</v>
      </c>
      <c r="B5109" t="s">
        <v>4</v>
      </c>
      <c r="C5109">
        <v>1</v>
      </c>
      <c r="D5109" t="s">
        <v>35</v>
      </c>
      <c r="E5109">
        <v>0.3</v>
      </c>
      <c r="F5109" t="s">
        <v>17</v>
      </c>
      <c r="G5109">
        <v>0.5</v>
      </c>
      <c r="H5109" t="s">
        <v>53</v>
      </c>
      <c r="I5109">
        <v>0.1</v>
      </c>
      <c r="Q5109">
        <v>1.7966007099063E-2</v>
      </c>
      <c r="R5109">
        <v>550.82762991128266</v>
      </c>
      <c r="S5109">
        <v>20</v>
      </c>
      <c r="T5109">
        <v>1.9</v>
      </c>
      <c r="U5109">
        <v>1.9</v>
      </c>
      <c r="V5109" s="3" t="s">
        <v>157</v>
      </c>
      <c r="W5109" t="s">
        <v>66</v>
      </c>
    </row>
    <row r="5110" spans="1:23" x14ac:dyDescent="0.25">
      <c r="A5110">
        <v>5109</v>
      </c>
      <c r="B5110" t="s">
        <v>4</v>
      </c>
      <c r="C5110">
        <v>1</v>
      </c>
      <c r="D5110" t="s">
        <v>35</v>
      </c>
      <c r="E5110">
        <v>0.3</v>
      </c>
      <c r="F5110" t="s">
        <v>17</v>
      </c>
      <c r="G5110">
        <v>0.5</v>
      </c>
      <c r="H5110" t="s">
        <v>53</v>
      </c>
      <c r="I5110">
        <v>0.1</v>
      </c>
      <c r="Q5110">
        <v>1.31613971495128E-2</v>
      </c>
      <c r="R5110">
        <v>499.88941736028767</v>
      </c>
      <c r="S5110">
        <v>20</v>
      </c>
      <c r="T5110">
        <v>1.9</v>
      </c>
      <c r="U5110">
        <v>1.9</v>
      </c>
      <c r="V5110" s="3" t="s">
        <v>157</v>
      </c>
      <c r="W5110" t="s">
        <v>66</v>
      </c>
    </row>
    <row r="5111" spans="1:23" x14ac:dyDescent="0.25">
      <c r="A5111">
        <v>5110</v>
      </c>
      <c r="B5111" t="s">
        <v>4</v>
      </c>
      <c r="C5111">
        <v>1</v>
      </c>
      <c r="D5111" t="s">
        <v>35</v>
      </c>
      <c r="E5111">
        <v>0.3</v>
      </c>
      <c r="F5111" t="s">
        <v>17</v>
      </c>
      <c r="G5111">
        <v>0.5</v>
      </c>
      <c r="H5111" t="s">
        <v>53</v>
      </c>
      <c r="I5111">
        <v>0.1</v>
      </c>
      <c r="Q5111">
        <v>2.20086088827555E-2</v>
      </c>
      <c r="R5111">
        <v>900.28519855595709</v>
      </c>
      <c r="S5111">
        <v>0</v>
      </c>
      <c r="T5111">
        <v>1.9</v>
      </c>
      <c r="U5111">
        <v>1.9</v>
      </c>
      <c r="V5111" s="3" t="s">
        <v>157</v>
      </c>
      <c r="W5111" t="s">
        <v>65</v>
      </c>
    </row>
    <row r="5112" spans="1:23" x14ac:dyDescent="0.25">
      <c r="A5112">
        <v>5111</v>
      </c>
      <c r="B5112" t="s">
        <v>4</v>
      </c>
      <c r="C5112">
        <v>1</v>
      </c>
      <c r="D5112" t="s">
        <v>35</v>
      </c>
      <c r="E5112">
        <v>0.3</v>
      </c>
      <c r="F5112" t="s">
        <v>17</v>
      </c>
      <c r="G5112">
        <v>0.5</v>
      </c>
      <c r="H5112" t="s">
        <v>53</v>
      </c>
      <c r="I5112">
        <v>0.1</v>
      </c>
      <c r="Q5112">
        <v>2.0644996558525499E-2</v>
      </c>
      <c r="R5112">
        <v>851.56747404844305</v>
      </c>
      <c r="S5112">
        <v>0</v>
      </c>
      <c r="T5112">
        <v>1.9</v>
      </c>
      <c r="U5112">
        <v>1.9</v>
      </c>
      <c r="V5112" s="3" t="s">
        <v>157</v>
      </c>
      <c r="W5112" t="s">
        <v>65</v>
      </c>
    </row>
    <row r="5113" spans="1:23" x14ac:dyDescent="0.25">
      <c r="A5113">
        <v>5112</v>
      </c>
      <c r="B5113" t="s">
        <v>4</v>
      </c>
      <c r="C5113">
        <v>1</v>
      </c>
      <c r="D5113" t="s">
        <v>35</v>
      </c>
      <c r="E5113">
        <v>0.3</v>
      </c>
      <c r="F5113" t="s">
        <v>17</v>
      </c>
      <c r="G5113">
        <v>0.5</v>
      </c>
      <c r="H5113" t="s">
        <v>53</v>
      </c>
      <c r="I5113">
        <v>0.1</v>
      </c>
      <c r="Q5113">
        <v>1.9783188827841601E-2</v>
      </c>
      <c r="R5113">
        <v>799.60726072607304</v>
      </c>
      <c r="S5113">
        <v>0</v>
      </c>
      <c r="T5113">
        <v>1.9</v>
      </c>
      <c r="U5113">
        <v>1.9</v>
      </c>
      <c r="V5113" s="3" t="s">
        <v>157</v>
      </c>
      <c r="W5113" t="s">
        <v>65</v>
      </c>
    </row>
    <row r="5114" spans="1:23" x14ac:dyDescent="0.25">
      <c r="A5114">
        <v>5113</v>
      </c>
      <c r="B5114" t="s">
        <v>4</v>
      </c>
      <c r="C5114">
        <v>1</v>
      </c>
      <c r="D5114" t="s">
        <v>35</v>
      </c>
      <c r="E5114">
        <v>0.3</v>
      </c>
      <c r="F5114" t="s">
        <v>17</v>
      </c>
      <c r="G5114">
        <v>0.5</v>
      </c>
      <c r="H5114" t="s">
        <v>53</v>
      </c>
      <c r="I5114">
        <v>0.1</v>
      </c>
      <c r="Q5114">
        <v>1.9365871108531801E-2</v>
      </c>
      <c r="R5114">
        <v>749.01257861635258</v>
      </c>
      <c r="S5114">
        <v>0</v>
      </c>
      <c r="T5114">
        <v>1.9</v>
      </c>
      <c r="U5114">
        <v>1.9</v>
      </c>
      <c r="V5114" s="3" t="s">
        <v>157</v>
      </c>
      <c r="W5114" t="s">
        <v>65</v>
      </c>
    </row>
    <row r="5115" spans="1:23" x14ac:dyDescent="0.25">
      <c r="A5115">
        <v>5114</v>
      </c>
      <c r="B5115" t="s">
        <v>4</v>
      </c>
      <c r="C5115">
        <v>1</v>
      </c>
      <c r="D5115" t="s">
        <v>35</v>
      </c>
      <c r="E5115">
        <v>0.3</v>
      </c>
      <c r="F5115" t="s">
        <v>17</v>
      </c>
      <c r="G5115">
        <v>0.5</v>
      </c>
      <c r="H5115" t="s">
        <v>53</v>
      </c>
      <c r="I5115">
        <v>0.1</v>
      </c>
      <c r="Q5115">
        <v>1.9160525123375498E-2</v>
      </c>
      <c r="R5115">
        <v>701.51274362819174</v>
      </c>
      <c r="S5115">
        <v>0</v>
      </c>
      <c r="T5115">
        <v>1.9</v>
      </c>
      <c r="U5115">
        <v>1.9</v>
      </c>
      <c r="V5115" s="3" t="s">
        <v>157</v>
      </c>
      <c r="W5115" t="s">
        <v>65</v>
      </c>
    </row>
    <row r="5116" spans="1:23" x14ac:dyDescent="0.25">
      <c r="A5116">
        <v>5115</v>
      </c>
      <c r="B5116" t="s">
        <v>4</v>
      </c>
      <c r="C5116">
        <v>1</v>
      </c>
      <c r="D5116" t="s">
        <v>35</v>
      </c>
      <c r="E5116">
        <v>0.3</v>
      </c>
      <c r="F5116" t="s">
        <v>17</v>
      </c>
      <c r="G5116">
        <v>0.5</v>
      </c>
      <c r="H5116" t="s">
        <v>53</v>
      </c>
      <c r="I5116">
        <v>0.1</v>
      </c>
      <c r="Q5116">
        <v>1.9160525123375498E-2</v>
      </c>
      <c r="R5116">
        <v>650.29545454545723</v>
      </c>
      <c r="S5116">
        <v>0</v>
      </c>
      <c r="T5116">
        <v>1.9</v>
      </c>
      <c r="U5116">
        <v>1.9</v>
      </c>
      <c r="V5116" s="3" t="s">
        <v>157</v>
      </c>
      <c r="W5116" t="s">
        <v>65</v>
      </c>
    </row>
    <row r="5117" spans="1:23" x14ac:dyDescent="0.25">
      <c r="A5117">
        <v>5116</v>
      </c>
      <c r="B5117" t="s">
        <v>4</v>
      </c>
      <c r="C5117">
        <v>1</v>
      </c>
      <c r="D5117" t="s">
        <v>35</v>
      </c>
      <c r="E5117">
        <v>0.3</v>
      </c>
      <c r="F5117" t="s">
        <v>17</v>
      </c>
      <c r="G5117">
        <v>0.5</v>
      </c>
      <c r="H5117" t="s">
        <v>53</v>
      </c>
      <c r="I5117">
        <v>0.1</v>
      </c>
      <c r="Q5117">
        <v>1.85574593761565E-2</v>
      </c>
      <c r="R5117">
        <v>600.65591397849823</v>
      </c>
      <c r="S5117">
        <v>0</v>
      </c>
      <c r="T5117">
        <v>1.9</v>
      </c>
      <c r="U5117">
        <v>1.9</v>
      </c>
      <c r="V5117" s="3" t="s">
        <v>157</v>
      </c>
      <c r="W5117" t="s">
        <v>65</v>
      </c>
    </row>
    <row r="5118" spans="1:23" x14ac:dyDescent="0.25">
      <c r="A5118">
        <v>5117</v>
      </c>
      <c r="B5118" t="s">
        <v>4</v>
      </c>
      <c r="C5118">
        <v>1</v>
      </c>
      <c r="D5118" t="s">
        <v>35</v>
      </c>
      <c r="E5118">
        <v>0.3</v>
      </c>
      <c r="F5118" t="s">
        <v>17</v>
      </c>
      <c r="G5118">
        <v>0.5</v>
      </c>
      <c r="H5118" t="s">
        <v>53</v>
      </c>
      <c r="I5118">
        <v>0.1</v>
      </c>
      <c r="Q5118">
        <v>1.6859778002680299E-2</v>
      </c>
      <c r="R5118">
        <v>550.82762991128266</v>
      </c>
      <c r="S5118">
        <v>0</v>
      </c>
      <c r="T5118">
        <v>1.9</v>
      </c>
      <c r="U5118">
        <v>1.9</v>
      </c>
      <c r="V5118" s="3" t="s">
        <v>157</v>
      </c>
      <c r="W5118" t="s">
        <v>65</v>
      </c>
    </row>
    <row r="5119" spans="1:23" x14ac:dyDescent="0.25">
      <c r="A5119">
        <v>5118</v>
      </c>
      <c r="B5119" t="s">
        <v>4</v>
      </c>
      <c r="C5119">
        <v>1</v>
      </c>
      <c r="D5119" t="s">
        <v>35</v>
      </c>
      <c r="E5119">
        <v>0.3</v>
      </c>
      <c r="F5119" t="s">
        <v>17</v>
      </c>
      <c r="G5119">
        <v>0.5</v>
      </c>
      <c r="H5119" t="s">
        <v>53</v>
      </c>
      <c r="I5119">
        <v>0.1</v>
      </c>
      <c r="Q5119">
        <v>1.4216011881646199E-2</v>
      </c>
      <c r="R5119">
        <v>499.88941736028767</v>
      </c>
      <c r="S5119">
        <v>0</v>
      </c>
      <c r="T5119">
        <v>1.9</v>
      </c>
      <c r="U5119">
        <v>1.9</v>
      </c>
      <c r="V5119" s="3" t="s">
        <v>157</v>
      </c>
      <c r="W5119" t="s">
        <v>65</v>
      </c>
    </row>
    <row r="5120" spans="1:23" x14ac:dyDescent="0.25">
      <c r="A5120">
        <v>5119</v>
      </c>
      <c r="B5120" t="s">
        <v>4</v>
      </c>
      <c r="C5120">
        <v>1</v>
      </c>
      <c r="D5120" t="s">
        <v>35</v>
      </c>
      <c r="E5120">
        <v>0.2</v>
      </c>
      <c r="F5120" t="s">
        <v>17</v>
      </c>
      <c r="G5120">
        <v>0.6</v>
      </c>
      <c r="H5120" t="s">
        <v>53</v>
      </c>
      <c r="I5120">
        <v>0.1</v>
      </c>
      <c r="Q5120">
        <v>6.6604607523098103E-2</v>
      </c>
      <c r="R5120">
        <v>900.28519855595709</v>
      </c>
      <c r="S5120">
        <v>20</v>
      </c>
      <c r="T5120">
        <v>1.9</v>
      </c>
      <c r="U5120">
        <v>2.2999999999999998</v>
      </c>
      <c r="V5120" s="3" t="s">
        <v>157</v>
      </c>
      <c r="W5120" t="s">
        <v>66</v>
      </c>
    </row>
    <row r="5121" spans="1:23" x14ac:dyDescent="0.25">
      <c r="A5121">
        <v>5120</v>
      </c>
      <c r="B5121" t="s">
        <v>4</v>
      </c>
      <c r="C5121">
        <v>1</v>
      </c>
      <c r="D5121" t="s">
        <v>35</v>
      </c>
      <c r="E5121">
        <v>0.2</v>
      </c>
      <c r="F5121" t="s">
        <v>17</v>
      </c>
      <c r="G5121">
        <v>0.6</v>
      </c>
      <c r="H5121" t="s">
        <v>53</v>
      </c>
      <c r="I5121">
        <v>0.1</v>
      </c>
      <c r="Q5121">
        <v>5.8544453321568803E-2</v>
      </c>
      <c r="R5121">
        <v>851.56747404844305</v>
      </c>
      <c r="S5121">
        <v>20</v>
      </c>
      <c r="T5121">
        <v>1.9</v>
      </c>
      <c r="U5121">
        <v>2.2999999999999998</v>
      </c>
      <c r="V5121" s="3" t="s">
        <v>157</v>
      </c>
      <c r="W5121" t="s">
        <v>66</v>
      </c>
    </row>
    <row r="5122" spans="1:23" x14ac:dyDescent="0.25">
      <c r="A5122">
        <v>5121</v>
      </c>
      <c r="B5122" t="s">
        <v>4</v>
      </c>
      <c r="C5122">
        <v>1</v>
      </c>
      <c r="D5122" t="s">
        <v>35</v>
      </c>
      <c r="E5122">
        <v>0.2</v>
      </c>
      <c r="F5122" t="s">
        <v>17</v>
      </c>
      <c r="G5122">
        <v>0.6</v>
      </c>
      <c r="H5122" t="s">
        <v>53</v>
      </c>
      <c r="I5122">
        <v>0.1</v>
      </c>
      <c r="Q5122">
        <v>4.9309535525126402E-2</v>
      </c>
      <c r="R5122">
        <v>799.60726072607304</v>
      </c>
      <c r="S5122">
        <v>20</v>
      </c>
      <c r="T5122">
        <v>1.9</v>
      </c>
      <c r="U5122">
        <v>2.2999999999999998</v>
      </c>
      <c r="V5122" s="3" t="s">
        <v>157</v>
      </c>
      <c r="W5122" t="s">
        <v>66</v>
      </c>
    </row>
    <row r="5123" spans="1:23" x14ac:dyDescent="0.25">
      <c r="A5123">
        <v>5122</v>
      </c>
      <c r="B5123" t="s">
        <v>4</v>
      </c>
      <c r="C5123">
        <v>1</v>
      </c>
      <c r="D5123" t="s">
        <v>35</v>
      </c>
      <c r="E5123">
        <v>0.2</v>
      </c>
      <c r="F5123" t="s">
        <v>17</v>
      </c>
      <c r="G5123">
        <v>0.6</v>
      </c>
      <c r="H5123" t="s">
        <v>53</v>
      </c>
      <c r="I5123">
        <v>0.1</v>
      </c>
      <c r="Q5123">
        <v>4.1085920355647697E-2</v>
      </c>
      <c r="R5123">
        <v>749.01257861635258</v>
      </c>
      <c r="S5123">
        <v>20</v>
      </c>
      <c r="T5123">
        <v>1.9</v>
      </c>
      <c r="U5123">
        <v>2.2999999999999998</v>
      </c>
      <c r="V5123" s="3" t="s">
        <v>157</v>
      </c>
      <c r="W5123" t="s">
        <v>66</v>
      </c>
    </row>
    <row r="5124" spans="1:23" x14ac:dyDescent="0.25">
      <c r="A5124">
        <v>5123</v>
      </c>
      <c r="B5124" t="s">
        <v>4</v>
      </c>
      <c r="C5124">
        <v>1</v>
      </c>
      <c r="D5124" t="s">
        <v>35</v>
      </c>
      <c r="E5124">
        <v>0.2</v>
      </c>
      <c r="F5124" t="s">
        <v>17</v>
      </c>
      <c r="G5124">
        <v>0.6</v>
      </c>
      <c r="H5124" t="s">
        <v>53</v>
      </c>
      <c r="I5124">
        <v>0.1</v>
      </c>
      <c r="Q5124">
        <v>3.4230994417771797E-2</v>
      </c>
      <c r="R5124">
        <v>701.51274362819174</v>
      </c>
      <c r="S5124">
        <v>20</v>
      </c>
      <c r="T5124">
        <v>1.9</v>
      </c>
      <c r="U5124">
        <v>2.2999999999999998</v>
      </c>
      <c r="V5124" s="3" t="s">
        <v>157</v>
      </c>
      <c r="W5124" t="s">
        <v>66</v>
      </c>
    </row>
    <row r="5125" spans="1:23" x14ac:dyDescent="0.25">
      <c r="A5125">
        <v>5124</v>
      </c>
      <c r="B5125" t="s">
        <v>4</v>
      </c>
      <c r="C5125">
        <v>1</v>
      </c>
      <c r="D5125" t="s">
        <v>35</v>
      </c>
      <c r="E5125">
        <v>0.2</v>
      </c>
      <c r="F5125" t="s">
        <v>17</v>
      </c>
      <c r="G5125">
        <v>0.6</v>
      </c>
      <c r="H5125" t="s">
        <v>53</v>
      </c>
      <c r="I5125">
        <v>0.1</v>
      </c>
      <c r="Q5125">
        <v>2.67472540225056E-2</v>
      </c>
      <c r="R5125">
        <v>650.29545454545723</v>
      </c>
      <c r="S5125">
        <v>20</v>
      </c>
      <c r="T5125">
        <v>1.9</v>
      </c>
      <c r="U5125">
        <v>2.2999999999999998</v>
      </c>
      <c r="V5125" s="3" t="s">
        <v>157</v>
      </c>
      <c r="W5125" t="s">
        <v>66</v>
      </c>
    </row>
    <row r="5126" spans="1:23" x14ac:dyDescent="0.25">
      <c r="A5126">
        <v>5125</v>
      </c>
      <c r="B5126" t="s">
        <v>4</v>
      </c>
      <c r="C5126">
        <v>1</v>
      </c>
      <c r="D5126" t="s">
        <v>35</v>
      </c>
      <c r="E5126">
        <v>0.2</v>
      </c>
      <c r="F5126" t="s">
        <v>17</v>
      </c>
      <c r="G5126">
        <v>0.6</v>
      </c>
      <c r="H5126" t="s">
        <v>53</v>
      </c>
      <c r="I5126">
        <v>0.1</v>
      </c>
      <c r="Q5126">
        <v>2.13465120604104E-2</v>
      </c>
      <c r="R5126">
        <v>600.65591397849823</v>
      </c>
      <c r="S5126">
        <v>20</v>
      </c>
      <c r="T5126">
        <v>1.9</v>
      </c>
      <c r="U5126">
        <v>2.2999999999999998</v>
      </c>
      <c r="V5126" s="3" t="s">
        <v>157</v>
      </c>
      <c r="W5126" t="s">
        <v>66</v>
      </c>
    </row>
    <row r="5127" spans="1:23" x14ac:dyDescent="0.25">
      <c r="A5127">
        <v>5126</v>
      </c>
      <c r="B5127" t="s">
        <v>4</v>
      </c>
      <c r="C5127">
        <v>1</v>
      </c>
      <c r="D5127" t="s">
        <v>35</v>
      </c>
      <c r="E5127">
        <v>0.2</v>
      </c>
      <c r="F5127" t="s">
        <v>17</v>
      </c>
      <c r="G5127">
        <v>0.6</v>
      </c>
      <c r="H5127" t="s">
        <v>53</v>
      </c>
      <c r="I5127">
        <v>0.1</v>
      </c>
      <c r="Q5127">
        <v>1.5808694664388102E-2</v>
      </c>
      <c r="R5127">
        <v>550.82762991128266</v>
      </c>
      <c r="S5127">
        <v>20</v>
      </c>
      <c r="T5127">
        <v>1.9</v>
      </c>
      <c r="U5127">
        <v>2.2999999999999998</v>
      </c>
      <c r="V5127" s="3" t="s">
        <v>157</v>
      </c>
      <c r="W5127" t="s">
        <v>66</v>
      </c>
    </row>
    <row r="5128" spans="1:23" x14ac:dyDescent="0.25">
      <c r="A5128">
        <v>5127</v>
      </c>
      <c r="B5128" t="s">
        <v>4</v>
      </c>
      <c r="C5128">
        <v>1</v>
      </c>
      <c r="D5128" t="s">
        <v>35</v>
      </c>
      <c r="E5128">
        <v>0.2</v>
      </c>
      <c r="F5128" t="s">
        <v>17</v>
      </c>
      <c r="G5128">
        <v>0.6</v>
      </c>
      <c r="H5128" t="s">
        <v>53</v>
      </c>
      <c r="I5128">
        <v>0.1</v>
      </c>
      <c r="Q5128">
        <v>1.13362489118794E-2</v>
      </c>
      <c r="R5128">
        <v>499.88941736028767</v>
      </c>
      <c r="S5128">
        <v>20</v>
      </c>
      <c r="T5128">
        <v>1.9</v>
      </c>
      <c r="U5128">
        <v>2.2999999999999998</v>
      </c>
      <c r="V5128" s="3" t="s">
        <v>157</v>
      </c>
      <c r="W5128" t="s">
        <v>66</v>
      </c>
    </row>
    <row r="5129" spans="1:23" x14ac:dyDescent="0.25">
      <c r="A5129">
        <v>5128</v>
      </c>
      <c r="B5129" t="s">
        <v>4</v>
      </c>
      <c r="C5129">
        <v>1</v>
      </c>
      <c r="D5129" t="s">
        <v>35</v>
      </c>
      <c r="E5129">
        <v>0.2</v>
      </c>
      <c r="F5129" t="s">
        <v>17</v>
      </c>
      <c r="G5129">
        <v>0.6</v>
      </c>
      <c r="H5129" t="s">
        <v>53</v>
      </c>
      <c r="I5129">
        <v>0.1</v>
      </c>
      <c r="Q5129">
        <v>1.9365871108531801E-2</v>
      </c>
      <c r="R5129">
        <v>900.28519855595709</v>
      </c>
      <c r="S5129">
        <v>0</v>
      </c>
      <c r="T5129">
        <v>1.9</v>
      </c>
      <c r="U5129">
        <v>2.2999999999999998</v>
      </c>
      <c r="V5129" s="3" t="s">
        <v>157</v>
      </c>
      <c r="W5129" t="s">
        <v>65</v>
      </c>
    </row>
    <row r="5130" spans="1:23" x14ac:dyDescent="0.25">
      <c r="A5130">
        <v>5129</v>
      </c>
      <c r="B5130" t="s">
        <v>4</v>
      </c>
      <c r="C5130">
        <v>1</v>
      </c>
      <c r="D5130" t="s">
        <v>35</v>
      </c>
      <c r="E5130">
        <v>0.2</v>
      </c>
      <c r="F5130" t="s">
        <v>17</v>
      </c>
      <c r="G5130">
        <v>0.6</v>
      </c>
      <c r="H5130" t="s">
        <v>53</v>
      </c>
      <c r="I5130">
        <v>0.1</v>
      </c>
      <c r="Q5130">
        <v>1.85574593761565E-2</v>
      </c>
      <c r="R5130">
        <v>851.56747404844305</v>
      </c>
      <c r="S5130">
        <v>0</v>
      </c>
      <c r="T5130">
        <v>1.9</v>
      </c>
      <c r="U5130">
        <v>2.2999999999999998</v>
      </c>
      <c r="V5130" s="3" t="s">
        <v>157</v>
      </c>
      <c r="W5130" t="s">
        <v>65</v>
      </c>
    </row>
    <row r="5131" spans="1:23" x14ac:dyDescent="0.25">
      <c r="A5131">
        <v>5130</v>
      </c>
      <c r="B5131" t="s">
        <v>4</v>
      </c>
      <c r="C5131">
        <v>1</v>
      </c>
      <c r="D5131" t="s">
        <v>35</v>
      </c>
      <c r="E5131">
        <v>0.2</v>
      </c>
      <c r="F5131" t="s">
        <v>17</v>
      </c>
      <c r="G5131">
        <v>0.6</v>
      </c>
      <c r="H5131" t="s">
        <v>53</v>
      </c>
      <c r="I5131">
        <v>0.1</v>
      </c>
      <c r="Q5131">
        <v>1.8165997883753199E-2</v>
      </c>
      <c r="R5131">
        <v>799.60726072607304</v>
      </c>
      <c r="S5131">
        <v>0</v>
      </c>
      <c r="T5131">
        <v>1.9</v>
      </c>
      <c r="U5131">
        <v>2.2999999999999998</v>
      </c>
      <c r="V5131" s="3" t="s">
        <v>157</v>
      </c>
      <c r="W5131" t="s">
        <v>65</v>
      </c>
    </row>
    <row r="5132" spans="1:23" x14ac:dyDescent="0.25">
      <c r="A5132">
        <v>5131</v>
      </c>
      <c r="B5132" t="s">
        <v>4</v>
      </c>
      <c r="C5132">
        <v>1</v>
      </c>
      <c r="D5132" t="s">
        <v>35</v>
      </c>
      <c r="E5132">
        <v>0.2</v>
      </c>
      <c r="F5132" t="s">
        <v>17</v>
      </c>
      <c r="G5132">
        <v>0.6</v>
      </c>
      <c r="H5132" t="s">
        <v>53</v>
      </c>
      <c r="I5132">
        <v>0.1</v>
      </c>
      <c r="Q5132">
        <v>1.7973374752530202E-2</v>
      </c>
      <c r="R5132">
        <v>749.01257861635258</v>
      </c>
      <c r="S5132">
        <v>0</v>
      </c>
      <c r="T5132">
        <v>1.9</v>
      </c>
      <c r="U5132">
        <v>2.2999999999999998</v>
      </c>
      <c r="V5132" s="3" t="s">
        <v>157</v>
      </c>
      <c r="W5132" t="s">
        <v>65</v>
      </c>
    </row>
    <row r="5133" spans="1:23" x14ac:dyDescent="0.25">
      <c r="A5133">
        <v>5132</v>
      </c>
      <c r="B5133" t="s">
        <v>4</v>
      </c>
      <c r="C5133">
        <v>1</v>
      </c>
      <c r="D5133" t="s">
        <v>35</v>
      </c>
      <c r="E5133">
        <v>0.2</v>
      </c>
      <c r="F5133" t="s">
        <v>17</v>
      </c>
      <c r="G5133">
        <v>0.6</v>
      </c>
      <c r="H5133" t="s">
        <v>53</v>
      </c>
      <c r="I5133">
        <v>0.1</v>
      </c>
      <c r="Q5133">
        <v>1.7973374752530202E-2</v>
      </c>
      <c r="R5133">
        <v>701.51274362819174</v>
      </c>
      <c r="S5133">
        <v>0</v>
      </c>
      <c r="T5133">
        <v>1.9</v>
      </c>
      <c r="U5133">
        <v>2.2999999999999998</v>
      </c>
      <c r="V5133" s="3" t="s">
        <v>157</v>
      </c>
      <c r="W5133" t="s">
        <v>65</v>
      </c>
    </row>
    <row r="5134" spans="1:23" x14ac:dyDescent="0.25">
      <c r="A5134">
        <v>5133</v>
      </c>
      <c r="B5134" t="s">
        <v>4</v>
      </c>
      <c r="C5134">
        <v>1</v>
      </c>
      <c r="D5134" t="s">
        <v>35</v>
      </c>
      <c r="E5134">
        <v>0.2</v>
      </c>
      <c r="F5134" t="s">
        <v>17</v>
      </c>
      <c r="G5134">
        <v>0.6</v>
      </c>
      <c r="H5134" t="s">
        <v>53</v>
      </c>
      <c r="I5134">
        <v>0.1</v>
      </c>
      <c r="Q5134">
        <v>1.7407673833302301E-2</v>
      </c>
      <c r="R5134">
        <v>650.29545454545723</v>
      </c>
      <c r="S5134">
        <v>0</v>
      </c>
      <c r="T5134">
        <v>1.9</v>
      </c>
      <c r="U5134">
        <v>2.2999999999999998</v>
      </c>
      <c r="V5134" s="3" t="s">
        <v>157</v>
      </c>
      <c r="W5134" t="s">
        <v>65</v>
      </c>
    </row>
    <row r="5135" spans="1:23" x14ac:dyDescent="0.25">
      <c r="A5135">
        <v>5134</v>
      </c>
      <c r="B5135" t="s">
        <v>4</v>
      </c>
      <c r="C5135">
        <v>1</v>
      </c>
      <c r="D5135" t="s">
        <v>35</v>
      </c>
      <c r="E5135">
        <v>0.2</v>
      </c>
      <c r="F5135" t="s">
        <v>17</v>
      </c>
      <c r="G5135">
        <v>0.6</v>
      </c>
      <c r="H5135" t="s">
        <v>53</v>
      </c>
      <c r="I5135">
        <v>0.1</v>
      </c>
      <c r="Q5135">
        <v>1.6859778002680299E-2</v>
      </c>
      <c r="R5135">
        <v>600.65591397849823</v>
      </c>
      <c r="S5135">
        <v>0</v>
      </c>
      <c r="T5135">
        <v>1.9</v>
      </c>
      <c r="U5135">
        <v>2.2999999999999998</v>
      </c>
      <c r="V5135" s="3" t="s">
        <v>157</v>
      </c>
      <c r="W5135" t="s">
        <v>65</v>
      </c>
    </row>
    <row r="5136" spans="1:23" x14ac:dyDescent="0.25">
      <c r="A5136">
        <v>5135</v>
      </c>
      <c r="B5136" t="s">
        <v>4</v>
      </c>
      <c r="C5136">
        <v>1</v>
      </c>
      <c r="D5136" t="s">
        <v>35</v>
      </c>
      <c r="E5136">
        <v>0.2</v>
      </c>
      <c r="F5136" t="s">
        <v>17</v>
      </c>
      <c r="G5136">
        <v>0.6</v>
      </c>
      <c r="H5136" t="s">
        <v>53</v>
      </c>
      <c r="I5136">
        <v>0.1</v>
      </c>
      <c r="Q5136">
        <v>1.53174046370208E-2</v>
      </c>
      <c r="R5136">
        <v>550.82762991128266</v>
      </c>
      <c r="S5136">
        <v>0</v>
      </c>
      <c r="T5136">
        <v>1.9</v>
      </c>
      <c r="U5136">
        <v>2.2999999999999998</v>
      </c>
      <c r="V5136" s="3" t="s">
        <v>157</v>
      </c>
      <c r="W5136" t="s">
        <v>65</v>
      </c>
    </row>
    <row r="5137" spans="1:23" x14ac:dyDescent="0.25">
      <c r="A5137">
        <v>5136</v>
      </c>
      <c r="B5137" t="s">
        <v>4</v>
      </c>
      <c r="C5137">
        <v>1</v>
      </c>
      <c r="D5137" t="s">
        <v>35</v>
      </c>
      <c r="E5137">
        <v>0.2</v>
      </c>
      <c r="F5137" t="s">
        <v>17</v>
      </c>
      <c r="G5137">
        <v>0.6</v>
      </c>
      <c r="H5137" t="s">
        <v>53</v>
      </c>
      <c r="I5137">
        <v>0.1</v>
      </c>
      <c r="Q5137">
        <v>1.29154966501488E-2</v>
      </c>
      <c r="R5137">
        <v>499.88941736028767</v>
      </c>
      <c r="S5137">
        <v>0</v>
      </c>
      <c r="T5137">
        <v>1.9</v>
      </c>
      <c r="U5137">
        <v>2.2999999999999998</v>
      </c>
      <c r="V5137" s="3" t="s">
        <v>157</v>
      </c>
      <c r="W5137" t="s">
        <v>65</v>
      </c>
    </row>
    <row r="5138" spans="1:23" x14ac:dyDescent="0.25">
      <c r="A5138">
        <v>5137</v>
      </c>
      <c r="B5138" t="s">
        <v>4</v>
      </c>
      <c r="C5138">
        <v>1</v>
      </c>
      <c r="D5138" t="s">
        <v>35</v>
      </c>
      <c r="E5138">
        <v>0.4</v>
      </c>
      <c r="F5138" t="s">
        <v>17</v>
      </c>
      <c r="G5138">
        <v>0.4</v>
      </c>
      <c r="H5138" t="s">
        <v>22</v>
      </c>
      <c r="I5138">
        <v>0.05</v>
      </c>
      <c r="J5138" t="s">
        <v>53</v>
      </c>
      <c r="K5138">
        <v>0.05</v>
      </c>
      <c r="Q5138" s="1">
        <v>1.4300000000000001E-3</v>
      </c>
      <c r="R5138">
        <v>700</v>
      </c>
      <c r="S5138">
        <v>0</v>
      </c>
      <c r="T5138">
        <v>0</v>
      </c>
      <c r="V5138" s="3" t="s">
        <v>158</v>
      </c>
      <c r="W5138" t="s">
        <v>65</v>
      </c>
    </row>
    <row r="5139" spans="1:23" x14ac:dyDescent="0.25">
      <c r="A5139">
        <v>5138</v>
      </c>
      <c r="B5139" t="s">
        <v>4</v>
      </c>
      <c r="C5139">
        <v>1</v>
      </c>
      <c r="D5139" t="s">
        <v>35</v>
      </c>
      <c r="E5139">
        <v>0.4</v>
      </c>
      <c r="F5139" t="s">
        <v>17</v>
      </c>
      <c r="G5139">
        <v>0.4</v>
      </c>
      <c r="H5139" t="s">
        <v>22</v>
      </c>
      <c r="I5139">
        <v>0.05</v>
      </c>
      <c r="J5139" t="s">
        <v>53</v>
      </c>
      <c r="K5139">
        <v>0.05</v>
      </c>
      <c r="Q5139" s="1">
        <v>1.0300000000000001E-3</v>
      </c>
      <c r="R5139">
        <v>600</v>
      </c>
      <c r="S5139">
        <v>0</v>
      </c>
      <c r="T5139">
        <v>0</v>
      </c>
      <c r="V5139" s="3" t="s">
        <v>158</v>
      </c>
      <c r="W5139" t="s">
        <v>65</v>
      </c>
    </row>
    <row r="5140" spans="1:23" x14ac:dyDescent="0.25">
      <c r="A5140">
        <v>5139</v>
      </c>
      <c r="B5140" t="s">
        <v>4</v>
      </c>
      <c r="C5140">
        <v>1</v>
      </c>
      <c r="D5140" t="s">
        <v>35</v>
      </c>
      <c r="E5140">
        <v>0.4</v>
      </c>
      <c r="F5140" t="s">
        <v>17</v>
      </c>
      <c r="G5140">
        <v>0.4</v>
      </c>
      <c r="H5140" t="s">
        <v>22</v>
      </c>
      <c r="I5140">
        <v>0.05</v>
      </c>
      <c r="J5140" t="s">
        <v>53</v>
      </c>
      <c r="K5140">
        <v>0.05</v>
      </c>
      <c r="Q5140" s="1">
        <v>4.9100000000000001E-4</v>
      </c>
      <c r="R5140">
        <v>500</v>
      </c>
      <c r="S5140">
        <v>0</v>
      </c>
      <c r="T5140">
        <v>0</v>
      </c>
      <c r="V5140" s="3" t="s">
        <v>158</v>
      </c>
      <c r="W5140" t="s">
        <v>65</v>
      </c>
    </row>
    <row r="5141" spans="1:23" x14ac:dyDescent="0.25">
      <c r="A5141">
        <v>5140</v>
      </c>
      <c r="B5141" t="s">
        <v>4</v>
      </c>
      <c r="C5141">
        <v>1</v>
      </c>
      <c r="D5141" t="s">
        <v>35</v>
      </c>
      <c r="E5141">
        <v>0.4</v>
      </c>
      <c r="F5141" t="s">
        <v>17</v>
      </c>
      <c r="G5141">
        <v>0.4</v>
      </c>
      <c r="H5141" t="s">
        <v>22</v>
      </c>
      <c r="I5141">
        <v>0.05</v>
      </c>
      <c r="J5141" t="s">
        <v>53</v>
      </c>
      <c r="K5141">
        <v>0.05</v>
      </c>
      <c r="Q5141" s="1">
        <v>1.3300000000000001E-4</v>
      </c>
      <c r="R5141">
        <v>400</v>
      </c>
      <c r="S5141">
        <v>0</v>
      </c>
      <c r="T5141">
        <v>0</v>
      </c>
      <c r="V5141" s="3" t="s">
        <v>158</v>
      </c>
      <c r="W5141" t="s">
        <v>65</v>
      </c>
    </row>
    <row r="5142" spans="1:23" x14ac:dyDescent="0.25">
      <c r="A5142">
        <v>5141</v>
      </c>
      <c r="B5142" t="s">
        <v>4</v>
      </c>
      <c r="C5142">
        <v>1</v>
      </c>
      <c r="D5142" t="s">
        <v>35</v>
      </c>
      <c r="E5142">
        <v>0.4</v>
      </c>
      <c r="F5142" t="s">
        <v>17</v>
      </c>
      <c r="G5142">
        <v>0.4</v>
      </c>
      <c r="H5142" t="s">
        <v>22</v>
      </c>
      <c r="I5142">
        <v>0.05</v>
      </c>
      <c r="J5142" t="s">
        <v>53</v>
      </c>
      <c r="K5142">
        <v>0.05</v>
      </c>
      <c r="Q5142" s="1">
        <v>2.1800000000000001E-5</v>
      </c>
      <c r="R5142">
        <v>300</v>
      </c>
      <c r="S5142">
        <v>0</v>
      </c>
      <c r="T5142">
        <v>0</v>
      </c>
      <c r="V5142" s="3" t="s">
        <v>158</v>
      </c>
      <c r="W5142" t="s">
        <v>65</v>
      </c>
    </row>
    <row r="5143" spans="1:23" x14ac:dyDescent="0.25">
      <c r="A5143">
        <v>5142</v>
      </c>
      <c r="B5143" t="s">
        <v>4</v>
      </c>
      <c r="C5143">
        <v>1</v>
      </c>
      <c r="D5143" t="s">
        <v>35</v>
      </c>
      <c r="E5143">
        <v>0.4</v>
      </c>
      <c r="F5143" t="s">
        <v>17</v>
      </c>
      <c r="G5143">
        <v>0.4</v>
      </c>
      <c r="H5143" t="s">
        <v>22</v>
      </c>
      <c r="I5143">
        <v>0.05</v>
      </c>
      <c r="J5143" t="s">
        <v>53</v>
      </c>
      <c r="K5143">
        <v>0.05</v>
      </c>
      <c r="Q5143" s="1">
        <v>1.8500000000000001E-3</v>
      </c>
      <c r="R5143">
        <v>700</v>
      </c>
      <c r="S5143">
        <v>100</v>
      </c>
      <c r="T5143">
        <v>0</v>
      </c>
      <c r="V5143" s="3" t="s">
        <v>158</v>
      </c>
      <c r="W5143" t="s">
        <v>65</v>
      </c>
    </row>
    <row r="5144" spans="1:23" x14ac:dyDescent="0.25">
      <c r="A5144">
        <v>5143</v>
      </c>
      <c r="B5144" t="s">
        <v>4</v>
      </c>
      <c r="C5144">
        <v>1</v>
      </c>
      <c r="D5144" t="s">
        <v>35</v>
      </c>
      <c r="E5144">
        <v>0.4</v>
      </c>
      <c r="F5144" t="s">
        <v>17</v>
      </c>
      <c r="G5144">
        <v>0.4</v>
      </c>
      <c r="H5144" t="s">
        <v>22</v>
      </c>
      <c r="I5144">
        <v>0.05</v>
      </c>
      <c r="J5144" t="s">
        <v>53</v>
      </c>
      <c r="K5144">
        <v>0.05</v>
      </c>
      <c r="Q5144" s="1">
        <v>1.1999999999999999E-3</v>
      </c>
      <c r="R5144">
        <v>600</v>
      </c>
      <c r="S5144">
        <v>100</v>
      </c>
      <c r="T5144">
        <v>0</v>
      </c>
      <c r="V5144" s="3" t="s">
        <v>158</v>
      </c>
      <c r="W5144" t="s">
        <v>65</v>
      </c>
    </row>
    <row r="5145" spans="1:23" x14ac:dyDescent="0.25">
      <c r="A5145">
        <v>5144</v>
      </c>
      <c r="B5145" t="s">
        <v>4</v>
      </c>
      <c r="C5145">
        <v>1</v>
      </c>
      <c r="D5145" t="s">
        <v>35</v>
      </c>
      <c r="E5145">
        <v>0.4</v>
      </c>
      <c r="F5145" t="s">
        <v>17</v>
      </c>
      <c r="G5145">
        <v>0.4</v>
      </c>
      <c r="H5145" t="s">
        <v>22</v>
      </c>
      <c r="I5145">
        <v>0.05</v>
      </c>
      <c r="J5145" t="s">
        <v>53</v>
      </c>
      <c r="K5145">
        <v>0.05</v>
      </c>
      <c r="Q5145" s="1">
        <v>3.4600000000000001E-4</v>
      </c>
      <c r="R5145">
        <v>500</v>
      </c>
      <c r="S5145">
        <v>100</v>
      </c>
      <c r="T5145">
        <v>0</v>
      </c>
      <c r="V5145" s="3" t="s">
        <v>158</v>
      </c>
      <c r="W5145" t="s">
        <v>65</v>
      </c>
    </row>
    <row r="5146" spans="1:23" x14ac:dyDescent="0.25">
      <c r="A5146">
        <v>5145</v>
      </c>
      <c r="B5146" t="s">
        <v>4</v>
      </c>
      <c r="C5146">
        <v>1</v>
      </c>
      <c r="D5146" t="s">
        <v>35</v>
      </c>
      <c r="E5146">
        <v>0.4</v>
      </c>
      <c r="F5146" t="s">
        <v>17</v>
      </c>
      <c r="G5146">
        <v>0.4</v>
      </c>
      <c r="H5146" t="s">
        <v>22</v>
      </c>
      <c r="I5146">
        <v>0.05</v>
      </c>
      <c r="J5146" t="s">
        <v>53</v>
      </c>
      <c r="K5146">
        <v>0.05</v>
      </c>
      <c r="Q5146" s="1">
        <v>9.0600000000000007E-5</v>
      </c>
      <c r="R5146">
        <v>400</v>
      </c>
      <c r="S5146">
        <v>100</v>
      </c>
      <c r="T5146">
        <v>0</v>
      </c>
      <c r="V5146" s="3" t="s">
        <v>158</v>
      </c>
      <c r="W5146" t="s">
        <v>65</v>
      </c>
    </row>
    <row r="5147" spans="1:23" x14ac:dyDescent="0.25">
      <c r="A5147">
        <v>5146</v>
      </c>
      <c r="B5147" t="s">
        <v>4</v>
      </c>
      <c r="C5147">
        <v>1</v>
      </c>
      <c r="D5147" t="s">
        <v>35</v>
      </c>
      <c r="E5147">
        <v>0.4</v>
      </c>
      <c r="F5147" t="s">
        <v>17</v>
      </c>
      <c r="G5147">
        <v>0.4</v>
      </c>
      <c r="H5147" t="s">
        <v>22</v>
      </c>
      <c r="I5147">
        <v>0.05</v>
      </c>
      <c r="J5147" t="s">
        <v>53</v>
      </c>
      <c r="K5147">
        <v>0.05</v>
      </c>
      <c r="Q5147" s="1">
        <v>5.84E-6</v>
      </c>
      <c r="R5147">
        <v>300</v>
      </c>
      <c r="S5147">
        <v>100</v>
      </c>
      <c r="T5147">
        <v>0</v>
      </c>
      <c r="V5147" s="3" t="s">
        <v>158</v>
      </c>
      <c r="W5147" t="s">
        <v>65</v>
      </c>
    </row>
    <row r="5148" spans="1:23" x14ac:dyDescent="0.25">
      <c r="A5148">
        <v>5147</v>
      </c>
      <c r="B5148" t="s">
        <v>4</v>
      </c>
      <c r="C5148">
        <v>1</v>
      </c>
      <c r="D5148" t="s">
        <v>35</v>
      </c>
      <c r="E5148">
        <v>0.4</v>
      </c>
      <c r="F5148" t="s">
        <v>17</v>
      </c>
      <c r="G5148">
        <v>0.4</v>
      </c>
      <c r="H5148" t="s">
        <v>22</v>
      </c>
      <c r="I5148">
        <v>0.05</v>
      </c>
      <c r="J5148" t="s">
        <v>53</v>
      </c>
      <c r="K5148">
        <v>0.05</v>
      </c>
      <c r="Q5148" s="1">
        <v>1.9300000000000001E-3</v>
      </c>
      <c r="R5148">
        <v>700</v>
      </c>
      <c r="S5148">
        <v>0</v>
      </c>
      <c r="T5148">
        <v>1.9</v>
      </c>
      <c r="V5148" s="3" t="s">
        <v>158</v>
      </c>
      <c r="W5148" t="s">
        <v>65</v>
      </c>
    </row>
    <row r="5149" spans="1:23" x14ac:dyDescent="0.25">
      <c r="A5149">
        <v>5148</v>
      </c>
      <c r="B5149" t="s">
        <v>4</v>
      </c>
      <c r="C5149">
        <v>1</v>
      </c>
      <c r="D5149" t="s">
        <v>35</v>
      </c>
      <c r="E5149">
        <v>0.4</v>
      </c>
      <c r="F5149" t="s">
        <v>17</v>
      </c>
      <c r="G5149">
        <v>0.4</v>
      </c>
      <c r="H5149" t="s">
        <v>22</v>
      </c>
      <c r="I5149">
        <v>0.05</v>
      </c>
      <c r="J5149" t="s">
        <v>53</v>
      </c>
      <c r="K5149">
        <v>0.05</v>
      </c>
      <c r="Q5149" s="1">
        <v>1.15E-3</v>
      </c>
      <c r="R5149">
        <v>600</v>
      </c>
      <c r="S5149">
        <v>0</v>
      </c>
      <c r="T5149">
        <v>1.9</v>
      </c>
      <c r="V5149" s="3" t="s">
        <v>158</v>
      </c>
      <c r="W5149" t="s">
        <v>65</v>
      </c>
    </row>
    <row r="5150" spans="1:23" x14ac:dyDescent="0.25">
      <c r="A5150">
        <v>5149</v>
      </c>
      <c r="B5150" t="s">
        <v>4</v>
      </c>
      <c r="C5150">
        <v>1</v>
      </c>
      <c r="D5150" t="s">
        <v>35</v>
      </c>
      <c r="E5150">
        <v>0.4</v>
      </c>
      <c r="F5150" t="s">
        <v>17</v>
      </c>
      <c r="G5150">
        <v>0.4</v>
      </c>
      <c r="H5150" t="s">
        <v>22</v>
      </c>
      <c r="I5150">
        <v>0.05</v>
      </c>
      <c r="J5150" t="s">
        <v>53</v>
      </c>
      <c r="K5150">
        <v>0.05</v>
      </c>
      <c r="Q5150" s="1">
        <v>5.9500000000000004E-4</v>
      </c>
      <c r="R5150">
        <v>500</v>
      </c>
      <c r="S5150">
        <v>0</v>
      </c>
      <c r="T5150">
        <v>1.9</v>
      </c>
      <c r="V5150" s="3" t="s">
        <v>158</v>
      </c>
      <c r="W5150" t="s">
        <v>65</v>
      </c>
    </row>
    <row r="5151" spans="1:23" x14ac:dyDescent="0.25">
      <c r="A5151">
        <v>5150</v>
      </c>
      <c r="B5151" t="s">
        <v>4</v>
      </c>
      <c r="C5151">
        <v>1</v>
      </c>
      <c r="D5151" t="s">
        <v>35</v>
      </c>
      <c r="E5151">
        <v>0.4</v>
      </c>
      <c r="F5151" t="s">
        <v>17</v>
      </c>
      <c r="G5151">
        <v>0.4</v>
      </c>
      <c r="H5151" t="s">
        <v>22</v>
      </c>
      <c r="I5151">
        <v>0.05</v>
      </c>
      <c r="J5151" t="s">
        <v>53</v>
      </c>
      <c r="K5151">
        <v>0.05</v>
      </c>
      <c r="Q5151" s="1">
        <v>2.1599999999999999E-4</v>
      </c>
      <c r="R5151">
        <v>400</v>
      </c>
      <c r="S5151">
        <v>0</v>
      </c>
      <c r="T5151">
        <v>1.9</v>
      </c>
      <c r="V5151" s="3" t="s">
        <v>158</v>
      </c>
      <c r="W5151" t="s">
        <v>65</v>
      </c>
    </row>
    <row r="5152" spans="1:23" x14ac:dyDescent="0.25">
      <c r="A5152">
        <v>5151</v>
      </c>
      <c r="B5152" t="s">
        <v>4</v>
      </c>
      <c r="C5152">
        <v>1</v>
      </c>
      <c r="D5152" t="s">
        <v>35</v>
      </c>
      <c r="E5152">
        <v>0.4</v>
      </c>
      <c r="F5152" t="s">
        <v>17</v>
      </c>
      <c r="G5152">
        <v>0.4</v>
      </c>
      <c r="H5152" t="s">
        <v>22</v>
      </c>
      <c r="I5152">
        <v>0.05</v>
      </c>
      <c r="J5152" t="s">
        <v>53</v>
      </c>
      <c r="K5152">
        <v>0.05</v>
      </c>
      <c r="Q5152" s="1">
        <v>7.7999999999999999E-5</v>
      </c>
      <c r="R5152">
        <v>300</v>
      </c>
      <c r="S5152">
        <v>0</v>
      </c>
      <c r="T5152">
        <v>1.9</v>
      </c>
      <c r="V5152" s="3" t="s">
        <v>158</v>
      </c>
      <c r="W5152" t="s">
        <v>65</v>
      </c>
    </row>
    <row r="5153" spans="1:23" x14ac:dyDescent="0.25">
      <c r="A5153">
        <v>5152</v>
      </c>
      <c r="B5153" t="s">
        <v>4</v>
      </c>
      <c r="C5153">
        <v>1</v>
      </c>
      <c r="D5153" t="s">
        <v>35</v>
      </c>
      <c r="E5153">
        <v>0.4</v>
      </c>
      <c r="F5153" t="s">
        <v>17</v>
      </c>
      <c r="G5153">
        <v>0.4</v>
      </c>
      <c r="H5153" t="s">
        <v>22</v>
      </c>
      <c r="I5153">
        <v>0.05</v>
      </c>
      <c r="J5153" t="s">
        <v>53</v>
      </c>
      <c r="K5153">
        <v>0.05</v>
      </c>
      <c r="Q5153" s="1">
        <v>1.8500000000000001E-3</v>
      </c>
      <c r="R5153">
        <v>700</v>
      </c>
      <c r="S5153">
        <v>98.1</v>
      </c>
      <c r="T5153">
        <v>1.9</v>
      </c>
      <c r="V5153" s="3" t="s">
        <v>158</v>
      </c>
      <c r="W5153" t="s">
        <v>65</v>
      </c>
    </row>
    <row r="5154" spans="1:23" x14ac:dyDescent="0.25">
      <c r="A5154">
        <v>5153</v>
      </c>
      <c r="B5154" t="s">
        <v>4</v>
      </c>
      <c r="C5154">
        <v>1</v>
      </c>
      <c r="D5154" t="s">
        <v>35</v>
      </c>
      <c r="E5154">
        <v>0.4</v>
      </c>
      <c r="F5154" t="s">
        <v>17</v>
      </c>
      <c r="G5154">
        <v>0.4</v>
      </c>
      <c r="H5154" t="s">
        <v>22</v>
      </c>
      <c r="I5154">
        <v>0.05</v>
      </c>
      <c r="J5154" t="s">
        <v>53</v>
      </c>
      <c r="K5154">
        <v>0.05</v>
      </c>
      <c r="Q5154" s="1">
        <v>1.2700000000000001E-3</v>
      </c>
      <c r="R5154">
        <v>600</v>
      </c>
      <c r="S5154">
        <v>98.1</v>
      </c>
      <c r="T5154">
        <v>1.9</v>
      </c>
      <c r="V5154" s="3" t="s">
        <v>158</v>
      </c>
      <c r="W5154" t="s">
        <v>65</v>
      </c>
    </row>
    <row r="5155" spans="1:23" x14ac:dyDescent="0.25">
      <c r="A5155">
        <v>5154</v>
      </c>
      <c r="B5155" t="s">
        <v>4</v>
      </c>
      <c r="C5155">
        <v>1</v>
      </c>
      <c r="D5155" t="s">
        <v>35</v>
      </c>
      <c r="E5155">
        <v>0.4</v>
      </c>
      <c r="F5155" t="s">
        <v>17</v>
      </c>
      <c r="G5155">
        <v>0.4</v>
      </c>
      <c r="H5155" t="s">
        <v>22</v>
      </c>
      <c r="I5155">
        <v>0.05</v>
      </c>
      <c r="J5155" t="s">
        <v>53</v>
      </c>
      <c r="K5155">
        <v>0.05</v>
      </c>
      <c r="Q5155" s="1">
        <v>6.4000000000000005E-4</v>
      </c>
      <c r="R5155">
        <v>500</v>
      </c>
      <c r="S5155">
        <v>98.1</v>
      </c>
      <c r="T5155">
        <v>1.9</v>
      </c>
      <c r="V5155" s="3" t="s">
        <v>158</v>
      </c>
      <c r="W5155" t="s">
        <v>65</v>
      </c>
    </row>
    <row r="5156" spans="1:23" x14ac:dyDescent="0.25">
      <c r="A5156">
        <v>5155</v>
      </c>
      <c r="B5156" t="s">
        <v>4</v>
      </c>
      <c r="C5156">
        <v>1</v>
      </c>
      <c r="D5156" t="s">
        <v>35</v>
      </c>
      <c r="E5156">
        <v>0.4</v>
      </c>
      <c r="F5156" t="s">
        <v>17</v>
      </c>
      <c r="G5156">
        <v>0.4</v>
      </c>
      <c r="H5156" t="s">
        <v>22</v>
      </c>
      <c r="I5156">
        <v>0.05</v>
      </c>
      <c r="J5156" t="s">
        <v>53</v>
      </c>
      <c r="K5156">
        <v>0.05</v>
      </c>
      <c r="Q5156" s="1">
        <v>1.9699999999999999E-4</v>
      </c>
      <c r="R5156">
        <v>400</v>
      </c>
      <c r="S5156">
        <v>98.1</v>
      </c>
      <c r="T5156">
        <v>1.9</v>
      </c>
      <c r="V5156" s="3" t="s">
        <v>158</v>
      </c>
      <c r="W5156" t="s">
        <v>65</v>
      </c>
    </row>
    <row r="5157" spans="1:23" x14ac:dyDescent="0.25">
      <c r="A5157">
        <v>5156</v>
      </c>
      <c r="B5157" t="s">
        <v>4</v>
      </c>
      <c r="C5157">
        <v>1</v>
      </c>
      <c r="D5157" t="s">
        <v>35</v>
      </c>
      <c r="E5157">
        <v>0.4</v>
      </c>
      <c r="F5157" t="s">
        <v>17</v>
      </c>
      <c r="G5157">
        <v>0.4</v>
      </c>
      <c r="H5157" t="s">
        <v>22</v>
      </c>
      <c r="I5157">
        <v>0.05</v>
      </c>
      <c r="J5157" t="s">
        <v>53</v>
      </c>
      <c r="K5157">
        <v>0.05</v>
      </c>
      <c r="Q5157" s="1">
        <v>4.0299999999999997E-5</v>
      </c>
      <c r="R5157">
        <v>300</v>
      </c>
      <c r="S5157">
        <v>98.1</v>
      </c>
      <c r="T5157">
        <v>1.9</v>
      </c>
      <c r="V5157" s="3" t="s">
        <v>158</v>
      </c>
      <c r="W5157" t="s">
        <v>65</v>
      </c>
    </row>
    <row r="5158" spans="1:23" x14ac:dyDescent="0.25">
      <c r="A5158">
        <v>5157</v>
      </c>
      <c r="B5158" t="s">
        <v>4</v>
      </c>
      <c r="C5158">
        <v>1</v>
      </c>
      <c r="D5158" t="s">
        <v>35</v>
      </c>
      <c r="E5158">
        <v>0.7</v>
      </c>
      <c r="F5158" t="s">
        <v>7</v>
      </c>
      <c r="G5158">
        <v>0.1</v>
      </c>
      <c r="H5158" t="s">
        <v>24</v>
      </c>
      <c r="I5158">
        <v>0.1</v>
      </c>
      <c r="Q5158">
        <v>7.29594448102063E-3</v>
      </c>
      <c r="R5158">
        <v>803.16800798657073</v>
      </c>
      <c r="S5158">
        <v>20</v>
      </c>
      <c r="T5158">
        <v>0</v>
      </c>
      <c r="V5158" s="3" t="s">
        <v>159</v>
      </c>
      <c r="W5158" t="s">
        <v>65</v>
      </c>
    </row>
    <row r="5159" spans="1:23" x14ac:dyDescent="0.25">
      <c r="A5159">
        <v>5158</v>
      </c>
      <c r="B5159" t="s">
        <v>4</v>
      </c>
      <c r="C5159">
        <v>1</v>
      </c>
      <c r="D5159" t="s">
        <v>35</v>
      </c>
      <c r="E5159">
        <v>0.7</v>
      </c>
      <c r="F5159" t="s">
        <v>7</v>
      </c>
      <c r="G5159">
        <v>0.1</v>
      </c>
      <c r="H5159" t="s">
        <v>24</v>
      </c>
      <c r="I5159">
        <v>0.1</v>
      </c>
      <c r="Q5159">
        <v>5.2854515080571164E-3</v>
      </c>
      <c r="R5159">
        <v>751.61196986029381</v>
      </c>
      <c r="S5159">
        <v>20</v>
      </c>
      <c r="T5159">
        <v>0</v>
      </c>
      <c r="V5159" s="3" t="s">
        <v>159</v>
      </c>
      <c r="W5159" t="s">
        <v>65</v>
      </c>
    </row>
    <row r="5160" spans="1:23" x14ac:dyDescent="0.25">
      <c r="A5160">
        <v>5159</v>
      </c>
      <c r="B5160" t="s">
        <v>4</v>
      </c>
      <c r="C5160">
        <v>1</v>
      </c>
      <c r="D5160" t="s">
        <v>35</v>
      </c>
      <c r="E5160">
        <v>0.7</v>
      </c>
      <c r="F5160" t="s">
        <v>7</v>
      </c>
      <c r="G5160">
        <v>0.1</v>
      </c>
      <c r="H5160" t="s">
        <v>24</v>
      </c>
      <c r="I5160">
        <v>0.1</v>
      </c>
      <c r="Q5160">
        <v>3.8681499547970439E-3</v>
      </c>
      <c r="R5160">
        <v>700.80450833364762</v>
      </c>
      <c r="S5160">
        <v>20</v>
      </c>
      <c r="T5160">
        <v>0</v>
      </c>
      <c r="V5160" s="3" t="s">
        <v>159</v>
      </c>
      <c r="W5160" t="s">
        <v>65</v>
      </c>
    </row>
    <row r="5161" spans="1:23" x14ac:dyDescent="0.25">
      <c r="A5161">
        <v>5160</v>
      </c>
      <c r="B5161" t="s">
        <v>4</v>
      </c>
      <c r="C5161">
        <v>1</v>
      </c>
      <c r="D5161" t="s">
        <v>35</v>
      </c>
      <c r="E5161">
        <v>0.7</v>
      </c>
      <c r="F5161" t="s">
        <v>7</v>
      </c>
      <c r="G5161">
        <v>0.1</v>
      </c>
      <c r="H5161" t="s">
        <v>24</v>
      </c>
      <c r="I5161">
        <v>0.1</v>
      </c>
      <c r="Q5161">
        <v>2.7151918463268025E-3</v>
      </c>
      <c r="R5161">
        <v>651.21599366223461</v>
      </c>
      <c r="S5161">
        <v>20</v>
      </c>
      <c r="T5161">
        <v>0</v>
      </c>
      <c r="V5161" s="3" t="s">
        <v>159</v>
      </c>
      <c r="W5161" t="s">
        <v>65</v>
      </c>
    </row>
    <row r="5162" spans="1:23" x14ac:dyDescent="0.25">
      <c r="A5162">
        <v>5161</v>
      </c>
      <c r="B5162" t="s">
        <v>4</v>
      </c>
      <c r="C5162">
        <v>1</v>
      </c>
      <c r="D5162" t="s">
        <v>35</v>
      </c>
      <c r="E5162">
        <v>0.7</v>
      </c>
      <c r="F5162" t="s">
        <v>7</v>
      </c>
      <c r="G5162">
        <v>0.1</v>
      </c>
      <c r="H5162" t="s">
        <v>24</v>
      </c>
      <c r="I5162">
        <v>0.1</v>
      </c>
      <c r="Q5162">
        <v>1.8469798684585049E-3</v>
      </c>
      <c r="R5162">
        <v>601.30074698754333</v>
      </c>
      <c r="S5162">
        <v>20</v>
      </c>
      <c r="T5162">
        <v>0</v>
      </c>
      <c r="V5162" s="3" t="s">
        <v>159</v>
      </c>
      <c r="W5162" t="s">
        <v>65</v>
      </c>
    </row>
    <row r="5163" spans="1:23" x14ac:dyDescent="0.25">
      <c r="A5163">
        <v>5162</v>
      </c>
      <c r="B5163" t="s">
        <v>4</v>
      </c>
      <c r="C5163">
        <v>1</v>
      </c>
      <c r="D5163" t="s">
        <v>35</v>
      </c>
      <c r="E5163">
        <v>0.7</v>
      </c>
      <c r="F5163" t="s">
        <v>7</v>
      </c>
      <c r="G5163">
        <v>0.1</v>
      </c>
      <c r="H5163" t="s">
        <v>24</v>
      </c>
      <c r="I5163">
        <v>0.1</v>
      </c>
      <c r="Q5163">
        <v>1.3506305802213974E-3</v>
      </c>
      <c r="R5163">
        <v>550.81752184445861</v>
      </c>
      <c r="S5163">
        <v>20</v>
      </c>
      <c r="T5163">
        <v>0</v>
      </c>
      <c r="V5163" s="3" t="s">
        <v>159</v>
      </c>
      <c r="W5163" t="s">
        <v>65</v>
      </c>
    </row>
    <row r="5164" spans="1:23" x14ac:dyDescent="0.25">
      <c r="A5164">
        <v>5163</v>
      </c>
      <c r="B5164" t="s">
        <v>4</v>
      </c>
      <c r="C5164">
        <v>1</v>
      </c>
      <c r="D5164" t="s">
        <v>35</v>
      </c>
      <c r="E5164">
        <v>0.7</v>
      </c>
      <c r="F5164" t="s">
        <v>7</v>
      </c>
      <c r="G5164">
        <v>0.1</v>
      </c>
      <c r="H5164" t="s">
        <v>24</v>
      </c>
      <c r="I5164">
        <v>0.1</v>
      </c>
      <c r="Q5164">
        <v>8.8629909591923513E-4</v>
      </c>
      <c r="R5164">
        <v>500.30871031321522</v>
      </c>
      <c r="S5164">
        <v>20</v>
      </c>
      <c r="T5164">
        <v>0</v>
      </c>
      <c r="V5164" s="3" t="s">
        <v>159</v>
      </c>
      <c r="W5164" t="s">
        <v>65</v>
      </c>
    </row>
    <row r="5165" spans="1:23" x14ac:dyDescent="0.25">
      <c r="A5165">
        <v>5164</v>
      </c>
      <c r="B5165" t="s">
        <v>4</v>
      </c>
      <c r="C5165">
        <v>1</v>
      </c>
      <c r="D5165" t="s">
        <v>35</v>
      </c>
      <c r="E5165">
        <v>0.7</v>
      </c>
      <c r="F5165" t="s">
        <v>7</v>
      </c>
      <c r="G5165">
        <v>0.1</v>
      </c>
      <c r="H5165" t="s">
        <v>24</v>
      </c>
      <c r="I5165">
        <v>0.1</v>
      </c>
      <c r="Q5165">
        <v>8.1020267030897167E-3</v>
      </c>
      <c r="R5165">
        <v>801.26992202331894</v>
      </c>
      <c r="S5165">
        <v>20</v>
      </c>
      <c r="T5165">
        <v>1.9</v>
      </c>
      <c r="V5165" s="3" t="s">
        <v>159</v>
      </c>
      <c r="W5165" t="s">
        <v>65</v>
      </c>
    </row>
    <row r="5166" spans="1:23" x14ac:dyDescent="0.25">
      <c r="A5166">
        <v>5165</v>
      </c>
      <c r="B5166" t="s">
        <v>4</v>
      </c>
      <c r="C5166">
        <v>1</v>
      </c>
      <c r="D5166" t="s">
        <v>35</v>
      </c>
      <c r="E5166">
        <v>0.7</v>
      </c>
      <c r="F5166" t="s">
        <v>7</v>
      </c>
      <c r="G5166">
        <v>0.1</v>
      </c>
      <c r="H5166" t="s">
        <v>24</v>
      </c>
      <c r="I5166">
        <v>0.1</v>
      </c>
      <c r="Q5166">
        <v>5.9608545621955564E-3</v>
      </c>
      <c r="R5166">
        <v>751.64243877623653</v>
      </c>
      <c r="S5166">
        <v>20</v>
      </c>
      <c r="T5166">
        <v>1.9</v>
      </c>
      <c r="V5166" s="3" t="s">
        <v>159</v>
      </c>
      <c r="W5166" t="s">
        <v>65</v>
      </c>
    </row>
    <row r="5167" spans="1:23" x14ac:dyDescent="0.25">
      <c r="A5167">
        <v>5166</v>
      </c>
      <c r="B5167" t="s">
        <v>4</v>
      </c>
      <c r="C5167">
        <v>1</v>
      </c>
      <c r="D5167" t="s">
        <v>35</v>
      </c>
      <c r="E5167">
        <v>0.7</v>
      </c>
      <c r="F5167" t="s">
        <v>7</v>
      </c>
      <c r="G5167">
        <v>0.1</v>
      </c>
      <c r="H5167" t="s">
        <v>24</v>
      </c>
      <c r="I5167">
        <v>0.1</v>
      </c>
      <c r="Q5167">
        <v>4.6292098220025758E-3</v>
      </c>
      <c r="R5167">
        <v>701.63675513715327</v>
      </c>
      <c r="S5167">
        <v>20</v>
      </c>
      <c r="T5167">
        <v>1.9</v>
      </c>
      <c r="V5167" s="3" t="s">
        <v>159</v>
      </c>
      <c r="W5167" t="s">
        <v>65</v>
      </c>
    </row>
    <row r="5168" spans="1:23" x14ac:dyDescent="0.25">
      <c r="A5168">
        <v>5167</v>
      </c>
      <c r="B5168" t="s">
        <v>4</v>
      </c>
      <c r="C5168">
        <v>1</v>
      </c>
      <c r="D5168" t="s">
        <v>35</v>
      </c>
      <c r="E5168">
        <v>0.7</v>
      </c>
      <c r="F5168" t="s">
        <v>7</v>
      </c>
      <c r="G5168">
        <v>0.1</v>
      </c>
      <c r="H5168" t="s">
        <v>24</v>
      </c>
      <c r="I5168">
        <v>0.1</v>
      </c>
      <c r="Q5168">
        <v>3.7018528497790634E-3</v>
      </c>
      <c r="R5168">
        <v>650.56837281610467</v>
      </c>
      <c r="S5168">
        <v>20</v>
      </c>
      <c r="T5168">
        <v>1.9</v>
      </c>
      <c r="V5168" s="3" t="s">
        <v>159</v>
      </c>
      <c r="W5168" t="s">
        <v>65</v>
      </c>
    </row>
    <row r="5169" spans="1:23" x14ac:dyDescent="0.25">
      <c r="A5169">
        <v>5168</v>
      </c>
      <c r="B5169" t="s">
        <v>4</v>
      </c>
      <c r="C5169">
        <v>1</v>
      </c>
      <c r="D5169" t="s">
        <v>35</v>
      </c>
      <c r="E5169">
        <v>0.7</v>
      </c>
      <c r="F5169" t="s">
        <v>7</v>
      </c>
      <c r="G5169">
        <v>0.1</v>
      </c>
      <c r="H5169" t="s">
        <v>24</v>
      </c>
      <c r="I5169">
        <v>0.1</v>
      </c>
      <c r="Q5169">
        <v>3.0945581247095225E-3</v>
      </c>
      <c r="R5169">
        <v>600.7591504306838</v>
      </c>
      <c r="S5169">
        <v>20</v>
      </c>
      <c r="T5169">
        <v>1.9</v>
      </c>
      <c r="V5169" s="3" t="s">
        <v>159</v>
      </c>
      <c r="W5169" t="s">
        <v>65</v>
      </c>
    </row>
    <row r="5170" spans="1:23" x14ac:dyDescent="0.25">
      <c r="A5170">
        <v>5169</v>
      </c>
      <c r="B5170" t="s">
        <v>4</v>
      </c>
      <c r="C5170">
        <v>1</v>
      </c>
      <c r="D5170" t="s">
        <v>35</v>
      </c>
      <c r="E5170">
        <v>0.7</v>
      </c>
      <c r="F5170" t="s">
        <v>7</v>
      </c>
      <c r="G5170">
        <v>0.1</v>
      </c>
      <c r="H5170" t="s">
        <v>24</v>
      </c>
      <c r="I5170">
        <v>0.1</v>
      </c>
      <c r="Q5170">
        <v>2.2243147684176305E-3</v>
      </c>
      <c r="R5170">
        <v>550.33383682836063</v>
      </c>
      <c r="S5170">
        <v>20</v>
      </c>
      <c r="T5170">
        <v>1.9</v>
      </c>
      <c r="V5170" s="3" t="s">
        <v>159</v>
      </c>
      <c r="W5170" t="s">
        <v>65</v>
      </c>
    </row>
    <row r="5171" spans="1:23" x14ac:dyDescent="0.25">
      <c r="A5171">
        <v>5170</v>
      </c>
      <c r="B5171" t="s">
        <v>4</v>
      </c>
      <c r="C5171">
        <v>1</v>
      </c>
      <c r="D5171" t="s">
        <v>35</v>
      </c>
      <c r="E5171">
        <v>0.7</v>
      </c>
      <c r="F5171" t="s">
        <v>7</v>
      </c>
      <c r="G5171">
        <v>0.1</v>
      </c>
      <c r="H5171" t="s">
        <v>24</v>
      </c>
      <c r="I5171">
        <v>0.1</v>
      </c>
      <c r="Q5171">
        <v>1.3618039602383484E-3</v>
      </c>
      <c r="R5171">
        <v>500.37069834142437</v>
      </c>
      <c r="S5171">
        <v>20</v>
      </c>
      <c r="T5171">
        <v>1.9</v>
      </c>
      <c r="V5171" s="3" t="s">
        <v>159</v>
      </c>
      <c r="W5171" t="s">
        <v>65</v>
      </c>
    </row>
    <row r="5172" spans="1:23" x14ac:dyDescent="0.25">
      <c r="A5172">
        <v>5171</v>
      </c>
      <c r="B5172" t="s">
        <v>4</v>
      </c>
      <c r="C5172">
        <v>1</v>
      </c>
      <c r="D5172" t="s">
        <v>35</v>
      </c>
      <c r="E5172">
        <v>0.7</v>
      </c>
      <c r="F5172" t="s">
        <v>7</v>
      </c>
      <c r="G5172">
        <v>0.1</v>
      </c>
      <c r="H5172" t="s">
        <v>24</v>
      </c>
      <c r="I5172">
        <v>0.1</v>
      </c>
      <c r="Q5172">
        <v>4.5177839522088717E-3</v>
      </c>
      <c r="R5172">
        <v>801.10726711013376</v>
      </c>
      <c r="S5172">
        <v>0</v>
      </c>
      <c r="T5172">
        <v>1.9</v>
      </c>
      <c r="V5172" s="3" t="s">
        <v>159</v>
      </c>
      <c r="W5172" t="s">
        <v>65</v>
      </c>
    </row>
    <row r="5173" spans="1:23" x14ac:dyDescent="0.25">
      <c r="A5173">
        <v>5172</v>
      </c>
      <c r="B5173" t="s">
        <v>4</v>
      </c>
      <c r="C5173">
        <v>1</v>
      </c>
      <c r="D5173" t="s">
        <v>35</v>
      </c>
      <c r="E5173">
        <v>0.7</v>
      </c>
      <c r="F5173" t="s">
        <v>7</v>
      </c>
      <c r="G5173">
        <v>0.1</v>
      </c>
      <c r="H5173" t="s">
        <v>24</v>
      </c>
      <c r="I5173">
        <v>0.1</v>
      </c>
      <c r="Q5173">
        <v>4.0531524599208609E-3</v>
      </c>
      <c r="R5173">
        <v>750.67050370246193</v>
      </c>
      <c r="S5173">
        <v>0</v>
      </c>
      <c r="T5173">
        <v>1.9</v>
      </c>
      <c r="V5173" s="3" t="s">
        <v>159</v>
      </c>
      <c r="W5173" t="s">
        <v>65</v>
      </c>
    </row>
    <row r="5174" spans="1:23" x14ac:dyDescent="0.25">
      <c r="A5174">
        <v>5173</v>
      </c>
      <c r="B5174" t="s">
        <v>4</v>
      </c>
      <c r="C5174">
        <v>1</v>
      </c>
      <c r="D5174" t="s">
        <v>35</v>
      </c>
      <c r="E5174">
        <v>0.7</v>
      </c>
      <c r="F5174" t="s">
        <v>7</v>
      </c>
      <c r="G5174">
        <v>0.1</v>
      </c>
      <c r="H5174" t="s">
        <v>24</v>
      </c>
      <c r="I5174">
        <v>0.1</v>
      </c>
      <c r="Q5174">
        <v>3.702659264906405E-3</v>
      </c>
      <c r="R5174">
        <v>701.58555945812031</v>
      </c>
      <c r="S5174">
        <v>0</v>
      </c>
      <c r="T5174">
        <v>1.9</v>
      </c>
      <c r="V5174" s="3" t="s">
        <v>159</v>
      </c>
      <c r="W5174" t="s">
        <v>65</v>
      </c>
    </row>
    <row r="5175" spans="1:23" x14ac:dyDescent="0.25">
      <c r="A5175">
        <v>5174</v>
      </c>
      <c r="B5175" t="s">
        <v>4</v>
      </c>
      <c r="C5175">
        <v>1</v>
      </c>
      <c r="D5175" t="s">
        <v>35</v>
      </c>
      <c r="E5175">
        <v>0.7</v>
      </c>
      <c r="F5175" t="s">
        <v>7</v>
      </c>
      <c r="G5175">
        <v>0.1</v>
      </c>
      <c r="H5175" t="s">
        <v>24</v>
      </c>
      <c r="I5175">
        <v>0.1</v>
      </c>
      <c r="Q5175">
        <v>3.3946485455674251E-3</v>
      </c>
      <c r="R5175">
        <v>651.26203406815102</v>
      </c>
      <c r="S5175">
        <v>0</v>
      </c>
      <c r="T5175">
        <v>1.9</v>
      </c>
      <c r="V5175" s="3" t="s">
        <v>159</v>
      </c>
      <c r="W5175" t="s">
        <v>65</v>
      </c>
    </row>
    <row r="5176" spans="1:23" x14ac:dyDescent="0.25">
      <c r="A5176">
        <v>5175</v>
      </c>
      <c r="B5176" t="s">
        <v>4</v>
      </c>
      <c r="C5176">
        <v>1</v>
      </c>
      <c r="D5176" t="s">
        <v>35</v>
      </c>
      <c r="E5176">
        <v>0.7</v>
      </c>
      <c r="F5176" t="s">
        <v>7</v>
      </c>
      <c r="G5176">
        <v>0.1</v>
      </c>
      <c r="H5176" t="s">
        <v>24</v>
      </c>
      <c r="I5176">
        <v>0.1</v>
      </c>
      <c r="Q5176">
        <v>2.7204435236342747E-3</v>
      </c>
      <c r="R5176">
        <v>600.73541155556109</v>
      </c>
      <c r="S5176">
        <v>0</v>
      </c>
      <c r="T5176">
        <v>1.9</v>
      </c>
      <c r="V5176" s="3" t="s">
        <v>159</v>
      </c>
      <c r="W5176" t="s">
        <v>65</v>
      </c>
    </row>
    <row r="5177" spans="1:23" x14ac:dyDescent="0.25">
      <c r="A5177">
        <v>5176</v>
      </c>
      <c r="B5177" t="s">
        <v>4</v>
      </c>
      <c r="C5177">
        <v>1</v>
      </c>
      <c r="D5177" t="s">
        <v>35</v>
      </c>
      <c r="E5177">
        <v>0.7</v>
      </c>
      <c r="F5177" t="s">
        <v>7</v>
      </c>
      <c r="G5177">
        <v>0.1</v>
      </c>
      <c r="H5177" t="s">
        <v>24</v>
      </c>
      <c r="I5177">
        <v>0.1</v>
      </c>
      <c r="Q5177">
        <v>1.7190045379456851E-3</v>
      </c>
      <c r="R5177">
        <v>550.29168192008376</v>
      </c>
      <c r="S5177">
        <v>0</v>
      </c>
      <c r="T5177">
        <v>1.9</v>
      </c>
      <c r="V5177" s="3" t="s">
        <v>159</v>
      </c>
      <c r="W5177" t="s">
        <v>65</v>
      </c>
    </row>
    <row r="5178" spans="1:23" x14ac:dyDescent="0.25">
      <c r="A5178">
        <v>5177</v>
      </c>
      <c r="B5178" t="s">
        <v>4</v>
      </c>
      <c r="C5178">
        <v>1</v>
      </c>
      <c r="D5178" t="s">
        <v>35</v>
      </c>
      <c r="E5178">
        <v>0.7</v>
      </c>
      <c r="F5178" t="s">
        <v>7</v>
      </c>
      <c r="G5178">
        <v>0.1</v>
      </c>
      <c r="H5178" t="s">
        <v>24</v>
      </c>
      <c r="I5178">
        <v>0.1</v>
      </c>
      <c r="Q5178">
        <v>1.0338754580223358E-3</v>
      </c>
      <c r="R5178">
        <v>500.82971880206105</v>
      </c>
      <c r="S5178">
        <v>0</v>
      </c>
      <c r="T5178">
        <v>1.9</v>
      </c>
      <c r="V5178" s="3" t="s">
        <v>159</v>
      </c>
      <c r="W5178" t="s">
        <v>65</v>
      </c>
    </row>
    <row r="5179" spans="1:23" x14ac:dyDescent="0.25">
      <c r="A5179">
        <v>5178</v>
      </c>
      <c r="B5179" t="s">
        <v>4</v>
      </c>
      <c r="C5179">
        <v>1</v>
      </c>
      <c r="D5179" t="s">
        <v>35</v>
      </c>
      <c r="E5179">
        <v>0.5</v>
      </c>
      <c r="F5179" t="s">
        <v>17</v>
      </c>
      <c r="G5179">
        <v>0.3</v>
      </c>
      <c r="H5179" t="s">
        <v>23</v>
      </c>
      <c r="I5179">
        <v>0.1</v>
      </c>
      <c r="Q5179">
        <v>8.7485380264954699E-2</v>
      </c>
      <c r="R5179">
        <v>895.3569979716035</v>
      </c>
      <c r="S5179">
        <v>20</v>
      </c>
      <c r="T5179">
        <v>1.9</v>
      </c>
      <c r="U5179">
        <v>2.25</v>
      </c>
      <c r="V5179" s="3" t="s">
        <v>160</v>
      </c>
      <c r="W5179" t="s">
        <v>66</v>
      </c>
    </row>
    <row r="5180" spans="1:23" x14ac:dyDescent="0.25">
      <c r="A5180">
        <v>5179</v>
      </c>
      <c r="B5180" t="s">
        <v>4</v>
      </c>
      <c r="C5180">
        <v>1</v>
      </c>
      <c r="D5180" t="s">
        <v>35</v>
      </c>
      <c r="E5180">
        <v>0.5</v>
      </c>
      <c r="F5180" t="s">
        <v>17</v>
      </c>
      <c r="G5180">
        <v>0.3</v>
      </c>
      <c r="H5180" t="s">
        <v>23</v>
      </c>
      <c r="I5180">
        <v>0.1</v>
      </c>
      <c r="Q5180">
        <v>7.2121461045182897E-2</v>
      </c>
      <c r="R5180">
        <v>847.80545338137358</v>
      </c>
      <c r="S5180">
        <v>20</v>
      </c>
      <c r="T5180">
        <v>1.9</v>
      </c>
      <c r="U5180">
        <v>2.25</v>
      </c>
      <c r="V5180" s="3" t="s">
        <v>160</v>
      </c>
      <c r="W5180" t="s">
        <v>66</v>
      </c>
    </row>
    <row r="5181" spans="1:23" x14ac:dyDescent="0.25">
      <c r="A5181">
        <v>5180</v>
      </c>
      <c r="B5181" t="s">
        <v>4</v>
      </c>
      <c r="C5181">
        <v>1</v>
      </c>
      <c r="D5181" t="s">
        <v>35</v>
      </c>
      <c r="E5181">
        <v>0.5</v>
      </c>
      <c r="F5181" t="s">
        <v>17</v>
      </c>
      <c r="G5181">
        <v>0.3</v>
      </c>
      <c r="H5181" t="s">
        <v>23</v>
      </c>
      <c r="I5181">
        <v>0.1</v>
      </c>
      <c r="Q5181">
        <v>6.0345537690177399E-2</v>
      </c>
      <c r="R5181">
        <v>797.95303784561952</v>
      </c>
      <c r="S5181">
        <v>20</v>
      </c>
      <c r="T5181">
        <v>1.9</v>
      </c>
      <c r="U5181">
        <v>2.25</v>
      </c>
      <c r="V5181" s="3" t="s">
        <v>160</v>
      </c>
      <c r="W5181" t="s">
        <v>66</v>
      </c>
    </row>
    <row r="5182" spans="1:23" x14ac:dyDescent="0.25">
      <c r="A5182">
        <v>5181</v>
      </c>
      <c r="B5182" t="s">
        <v>4</v>
      </c>
      <c r="C5182">
        <v>1</v>
      </c>
      <c r="D5182" t="s">
        <v>35</v>
      </c>
      <c r="E5182">
        <v>0.5</v>
      </c>
      <c r="F5182" t="s">
        <v>17</v>
      </c>
      <c r="G5182">
        <v>0.3</v>
      </c>
      <c r="H5182" t="s">
        <v>23</v>
      </c>
      <c r="I5182">
        <v>0.1</v>
      </c>
      <c r="Q5182">
        <v>5.3583645632676001E-2</v>
      </c>
      <c r="R5182">
        <v>746.85332754563603</v>
      </c>
      <c r="S5182">
        <v>20</v>
      </c>
      <c r="T5182">
        <v>1.9</v>
      </c>
      <c r="U5182">
        <v>2.25</v>
      </c>
      <c r="V5182" s="3" t="s">
        <v>160</v>
      </c>
      <c r="W5182" t="s">
        <v>66</v>
      </c>
    </row>
    <row r="5183" spans="1:23" x14ac:dyDescent="0.25">
      <c r="A5183">
        <v>5182</v>
      </c>
      <c r="B5183" t="s">
        <v>4</v>
      </c>
      <c r="C5183">
        <v>1</v>
      </c>
      <c r="D5183" t="s">
        <v>35</v>
      </c>
      <c r="E5183">
        <v>0.5</v>
      </c>
      <c r="F5183" t="s">
        <v>17</v>
      </c>
      <c r="G5183">
        <v>0.3</v>
      </c>
      <c r="H5183" t="s">
        <v>23</v>
      </c>
      <c r="I5183">
        <v>0.1</v>
      </c>
      <c r="Q5183">
        <v>4.4834559093000201E-2</v>
      </c>
      <c r="R5183">
        <v>698.807989550456</v>
      </c>
      <c r="S5183">
        <v>20</v>
      </c>
      <c r="T5183">
        <v>1.9</v>
      </c>
      <c r="U5183">
        <v>2.25</v>
      </c>
      <c r="V5183" s="3" t="s">
        <v>160</v>
      </c>
      <c r="W5183" t="s">
        <v>66</v>
      </c>
    </row>
    <row r="5184" spans="1:23" x14ac:dyDescent="0.25">
      <c r="A5184">
        <v>5183</v>
      </c>
      <c r="B5184" t="s">
        <v>4</v>
      </c>
      <c r="C5184">
        <v>1</v>
      </c>
      <c r="D5184" t="s">
        <v>35</v>
      </c>
      <c r="E5184">
        <v>0.5</v>
      </c>
      <c r="F5184" t="s">
        <v>17</v>
      </c>
      <c r="G5184">
        <v>0.3</v>
      </c>
      <c r="H5184" t="s">
        <v>23</v>
      </c>
      <c r="I5184">
        <v>0.1</v>
      </c>
      <c r="Q5184">
        <v>3.5349811050301001E-2</v>
      </c>
      <c r="R5184">
        <v>649.18067634846693</v>
      </c>
      <c r="S5184">
        <v>20</v>
      </c>
      <c r="T5184">
        <v>1.9</v>
      </c>
      <c r="U5184">
        <v>2.25</v>
      </c>
      <c r="V5184" s="3" t="s">
        <v>160</v>
      </c>
      <c r="W5184" t="s">
        <v>66</v>
      </c>
    </row>
    <row r="5185" spans="1:23" x14ac:dyDescent="0.25">
      <c r="A5185">
        <v>5184</v>
      </c>
      <c r="B5185" t="s">
        <v>4</v>
      </c>
      <c r="C5185">
        <v>1</v>
      </c>
      <c r="D5185" t="s">
        <v>35</v>
      </c>
      <c r="E5185">
        <v>0.5</v>
      </c>
      <c r="F5185" t="s">
        <v>17</v>
      </c>
      <c r="G5185">
        <v>0.3</v>
      </c>
      <c r="H5185" t="s">
        <v>23</v>
      </c>
      <c r="I5185">
        <v>0.1</v>
      </c>
      <c r="Q5185">
        <v>2.5494800206188599E-2</v>
      </c>
      <c r="R5185">
        <v>599.11346852655527</v>
      </c>
      <c r="S5185">
        <v>20</v>
      </c>
      <c r="T5185">
        <v>1.9</v>
      </c>
      <c r="U5185">
        <v>2.25</v>
      </c>
      <c r="V5185" s="3" t="s">
        <v>160</v>
      </c>
      <c r="W5185" t="s">
        <v>66</v>
      </c>
    </row>
    <row r="5186" spans="1:23" x14ac:dyDescent="0.25">
      <c r="A5186">
        <v>5185</v>
      </c>
      <c r="B5186" t="s">
        <v>4</v>
      </c>
      <c r="C5186">
        <v>1</v>
      </c>
      <c r="D5186" t="s">
        <v>35</v>
      </c>
      <c r="E5186">
        <v>0.5</v>
      </c>
      <c r="F5186" t="s">
        <v>17</v>
      </c>
      <c r="G5186">
        <v>0.3</v>
      </c>
      <c r="H5186" t="s">
        <v>23</v>
      </c>
      <c r="I5186">
        <v>0.1</v>
      </c>
      <c r="Q5186">
        <v>1.7585766011265699E-2</v>
      </c>
      <c r="R5186">
        <v>549.50085216542413</v>
      </c>
      <c r="S5186">
        <v>20</v>
      </c>
      <c r="T5186">
        <v>1.9</v>
      </c>
      <c r="U5186">
        <v>2.25</v>
      </c>
      <c r="V5186" s="3" t="s">
        <v>160</v>
      </c>
      <c r="W5186" t="s">
        <v>66</v>
      </c>
    </row>
    <row r="5187" spans="1:23" x14ac:dyDescent="0.25">
      <c r="A5187">
        <v>5186</v>
      </c>
      <c r="B5187" t="s">
        <v>4</v>
      </c>
      <c r="C5187">
        <v>1</v>
      </c>
      <c r="D5187" t="s">
        <v>35</v>
      </c>
      <c r="E5187">
        <v>0.5</v>
      </c>
      <c r="F5187" t="s">
        <v>17</v>
      </c>
      <c r="G5187">
        <v>0.3</v>
      </c>
      <c r="H5187" t="s">
        <v>23</v>
      </c>
      <c r="I5187">
        <v>0.1</v>
      </c>
      <c r="Q5187">
        <v>1.2683111383312001E-2</v>
      </c>
      <c r="R5187">
        <v>501.02574884043736</v>
      </c>
      <c r="S5187">
        <v>20</v>
      </c>
      <c r="T5187">
        <v>1.9</v>
      </c>
      <c r="U5187">
        <v>2.25</v>
      </c>
      <c r="V5187" s="3" t="s">
        <v>160</v>
      </c>
      <c r="W5187" t="s">
        <v>66</v>
      </c>
    </row>
    <row r="5188" spans="1:23" x14ac:dyDescent="0.25">
      <c r="A5188">
        <v>5187</v>
      </c>
      <c r="B5188" t="s">
        <v>4</v>
      </c>
      <c r="C5188">
        <v>1</v>
      </c>
      <c r="D5188" t="s">
        <v>35</v>
      </c>
      <c r="E5188">
        <v>0.5</v>
      </c>
      <c r="F5188" t="s">
        <v>17</v>
      </c>
      <c r="G5188">
        <v>0.3</v>
      </c>
      <c r="H5188" t="s">
        <v>23</v>
      </c>
      <c r="I5188">
        <v>0.1</v>
      </c>
      <c r="Q5188">
        <v>3.4744054943980002E-2</v>
      </c>
      <c r="R5188">
        <v>895.3569979716035</v>
      </c>
      <c r="S5188">
        <v>0</v>
      </c>
      <c r="T5188">
        <v>1.9</v>
      </c>
      <c r="U5188">
        <v>2.25</v>
      </c>
      <c r="V5188" s="3" t="s">
        <v>160</v>
      </c>
      <c r="W5188" t="s">
        <v>65</v>
      </c>
    </row>
    <row r="5189" spans="1:23" x14ac:dyDescent="0.25">
      <c r="A5189">
        <v>5188</v>
      </c>
      <c r="B5189" t="s">
        <v>4</v>
      </c>
      <c r="C5189">
        <v>1</v>
      </c>
      <c r="D5189" t="s">
        <v>35</v>
      </c>
      <c r="E5189">
        <v>0.5</v>
      </c>
      <c r="F5189" t="s">
        <v>17</v>
      </c>
      <c r="G5189">
        <v>0.3</v>
      </c>
      <c r="H5189" t="s">
        <v>23</v>
      </c>
      <c r="I5189">
        <v>0.1</v>
      </c>
      <c r="Q5189">
        <v>3.1852582856214298E-2</v>
      </c>
      <c r="R5189">
        <v>847.80545338137358</v>
      </c>
      <c r="S5189">
        <v>0</v>
      </c>
      <c r="T5189">
        <v>1.9</v>
      </c>
      <c r="U5189">
        <v>2.25</v>
      </c>
      <c r="V5189" s="3" t="s">
        <v>160</v>
      </c>
      <c r="W5189" t="s">
        <v>65</v>
      </c>
    </row>
    <row r="5190" spans="1:23" x14ac:dyDescent="0.25">
      <c r="A5190">
        <v>5189</v>
      </c>
      <c r="B5190" t="s">
        <v>4</v>
      </c>
      <c r="C5190">
        <v>1</v>
      </c>
      <c r="D5190" t="s">
        <v>35</v>
      </c>
      <c r="E5190">
        <v>0.5</v>
      </c>
      <c r="F5190" t="s">
        <v>17</v>
      </c>
      <c r="G5190">
        <v>0.3</v>
      </c>
      <c r="H5190" t="s">
        <v>23</v>
      </c>
      <c r="I5190">
        <v>0.1</v>
      </c>
      <c r="Q5190">
        <v>2.9627711919708699E-2</v>
      </c>
      <c r="R5190">
        <v>797.95303784561952</v>
      </c>
      <c r="S5190">
        <v>0</v>
      </c>
      <c r="T5190">
        <v>1.9</v>
      </c>
      <c r="U5190">
        <v>2.25</v>
      </c>
      <c r="V5190" s="3" t="s">
        <v>160</v>
      </c>
      <c r="W5190" t="s">
        <v>65</v>
      </c>
    </row>
    <row r="5191" spans="1:23" x14ac:dyDescent="0.25">
      <c r="A5191">
        <v>5190</v>
      </c>
      <c r="B5191" t="s">
        <v>4</v>
      </c>
      <c r="C5191">
        <v>1</v>
      </c>
      <c r="D5191" t="s">
        <v>35</v>
      </c>
      <c r="E5191">
        <v>0.5</v>
      </c>
      <c r="F5191" t="s">
        <v>17</v>
      </c>
      <c r="G5191">
        <v>0.3</v>
      </c>
      <c r="H5191" t="s">
        <v>23</v>
      </c>
      <c r="I5191">
        <v>0.1</v>
      </c>
      <c r="Q5191">
        <v>2.7960239072650099E-2</v>
      </c>
      <c r="R5191">
        <v>746.85332754563603</v>
      </c>
      <c r="S5191">
        <v>0</v>
      </c>
      <c r="T5191">
        <v>1.9</v>
      </c>
      <c r="U5191">
        <v>2.25</v>
      </c>
      <c r="V5191" s="3" t="s">
        <v>160</v>
      </c>
      <c r="W5191" t="s">
        <v>65</v>
      </c>
    </row>
    <row r="5192" spans="1:23" x14ac:dyDescent="0.25">
      <c r="A5192">
        <v>5191</v>
      </c>
      <c r="B5192" t="s">
        <v>4</v>
      </c>
      <c r="C5192">
        <v>1</v>
      </c>
      <c r="D5192" t="s">
        <v>35</v>
      </c>
      <c r="E5192">
        <v>0.5</v>
      </c>
      <c r="F5192" t="s">
        <v>17</v>
      </c>
      <c r="G5192">
        <v>0.3</v>
      </c>
      <c r="H5192" t="s">
        <v>23</v>
      </c>
      <c r="I5192">
        <v>0.1</v>
      </c>
      <c r="Q5192">
        <v>2.6386613016839301E-2</v>
      </c>
      <c r="R5192">
        <v>698.807989550456</v>
      </c>
      <c r="S5192">
        <v>0</v>
      </c>
      <c r="T5192">
        <v>1.9</v>
      </c>
      <c r="U5192">
        <v>2.25</v>
      </c>
      <c r="V5192" s="3" t="s">
        <v>160</v>
      </c>
      <c r="W5192" t="s">
        <v>65</v>
      </c>
    </row>
    <row r="5193" spans="1:23" x14ac:dyDescent="0.25">
      <c r="A5193">
        <v>5192</v>
      </c>
      <c r="B5193" t="s">
        <v>4</v>
      </c>
      <c r="C5193">
        <v>1</v>
      </c>
      <c r="D5193" t="s">
        <v>35</v>
      </c>
      <c r="E5193">
        <v>0.5</v>
      </c>
      <c r="F5193" t="s">
        <v>17</v>
      </c>
      <c r="G5193">
        <v>0.3</v>
      </c>
      <c r="H5193" t="s">
        <v>23</v>
      </c>
      <c r="I5193">
        <v>0.1</v>
      </c>
      <c r="Q5193">
        <v>2.4901551974979001E-2</v>
      </c>
      <c r="R5193">
        <v>649.18067634846693</v>
      </c>
      <c r="S5193">
        <v>0</v>
      </c>
      <c r="T5193">
        <v>1.9</v>
      </c>
      <c r="U5193">
        <v>2.25</v>
      </c>
      <c r="V5193" s="3" t="s">
        <v>160</v>
      </c>
      <c r="W5193" t="s">
        <v>65</v>
      </c>
    </row>
    <row r="5194" spans="1:23" x14ac:dyDescent="0.25">
      <c r="A5194">
        <v>5193</v>
      </c>
      <c r="B5194" t="s">
        <v>4</v>
      </c>
      <c r="C5194">
        <v>1</v>
      </c>
      <c r="D5194" t="s">
        <v>35</v>
      </c>
      <c r="E5194">
        <v>0.5</v>
      </c>
      <c r="F5194" t="s">
        <v>17</v>
      </c>
      <c r="G5194">
        <v>0.3</v>
      </c>
      <c r="H5194" t="s">
        <v>23</v>
      </c>
      <c r="I5194">
        <v>0.1</v>
      </c>
      <c r="Q5194">
        <v>2.2829193334233298E-2</v>
      </c>
      <c r="R5194">
        <v>599.11346852655527</v>
      </c>
      <c r="S5194">
        <v>0</v>
      </c>
      <c r="T5194">
        <v>1.9</v>
      </c>
      <c r="U5194">
        <v>2.25</v>
      </c>
      <c r="V5194" s="3" t="s">
        <v>160</v>
      </c>
      <c r="W5194" t="s">
        <v>65</v>
      </c>
    </row>
    <row r="5195" spans="1:23" x14ac:dyDescent="0.25">
      <c r="A5195">
        <v>5194</v>
      </c>
      <c r="B5195" t="s">
        <v>4</v>
      </c>
      <c r="C5195">
        <v>1</v>
      </c>
      <c r="D5195" t="s">
        <v>35</v>
      </c>
      <c r="E5195">
        <v>0.5</v>
      </c>
      <c r="F5195" t="s">
        <v>17</v>
      </c>
      <c r="G5195">
        <v>0.3</v>
      </c>
      <c r="H5195" t="s">
        <v>23</v>
      </c>
      <c r="I5195">
        <v>0.1</v>
      </c>
      <c r="Q5195">
        <v>1.91875209904783E-2</v>
      </c>
      <c r="R5195">
        <v>549.50085216542413</v>
      </c>
      <c r="S5195">
        <v>0</v>
      </c>
      <c r="T5195">
        <v>1.9</v>
      </c>
      <c r="U5195">
        <v>2.25</v>
      </c>
      <c r="V5195" s="3" t="s">
        <v>160</v>
      </c>
      <c r="W5195" t="s">
        <v>65</v>
      </c>
    </row>
    <row r="5196" spans="1:23" x14ac:dyDescent="0.25">
      <c r="A5196">
        <v>5195</v>
      </c>
      <c r="B5196" t="s">
        <v>4</v>
      </c>
      <c r="C5196">
        <v>1</v>
      </c>
      <c r="D5196" t="s">
        <v>35</v>
      </c>
      <c r="E5196">
        <v>0.5</v>
      </c>
      <c r="F5196" t="s">
        <v>17</v>
      </c>
      <c r="G5196">
        <v>0.3</v>
      </c>
      <c r="H5196" t="s">
        <v>23</v>
      </c>
      <c r="I5196">
        <v>0.1</v>
      </c>
      <c r="Q5196">
        <v>1.3167303784615E-2</v>
      </c>
      <c r="R5196">
        <v>501.02574884043736</v>
      </c>
      <c r="S5196">
        <v>0</v>
      </c>
      <c r="T5196">
        <v>1.9</v>
      </c>
      <c r="U5196">
        <v>2.25</v>
      </c>
      <c r="V5196" s="3" t="s">
        <v>160</v>
      </c>
      <c r="W5196" t="s">
        <v>65</v>
      </c>
    </row>
    <row r="5197" spans="1:23" x14ac:dyDescent="0.25">
      <c r="A5197">
        <v>5196</v>
      </c>
      <c r="B5197" t="s">
        <v>4</v>
      </c>
      <c r="C5197">
        <v>1</v>
      </c>
      <c r="D5197" t="s">
        <v>35</v>
      </c>
      <c r="E5197">
        <v>0.5</v>
      </c>
      <c r="F5197" t="s">
        <v>17</v>
      </c>
      <c r="G5197">
        <v>0.3</v>
      </c>
      <c r="H5197" t="s">
        <v>23</v>
      </c>
      <c r="I5197">
        <v>7.4999999999999997E-2</v>
      </c>
      <c r="J5197" t="s">
        <v>24</v>
      </c>
      <c r="K5197">
        <v>0.05</v>
      </c>
      <c r="Q5197">
        <v>7.5408335533825796E-2</v>
      </c>
      <c r="R5197">
        <v>895.50991427262625</v>
      </c>
      <c r="S5197">
        <v>20</v>
      </c>
      <c r="T5197">
        <v>1.9</v>
      </c>
      <c r="U5197">
        <v>2.25</v>
      </c>
      <c r="V5197" s="3" t="s">
        <v>160</v>
      </c>
      <c r="W5197" t="s">
        <v>66</v>
      </c>
    </row>
    <row r="5198" spans="1:23" x14ac:dyDescent="0.25">
      <c r="A5198">
        <v>5197</v>
      </c>
      <c r="B5198" t="s">
        <v>4</v>
      </c>
      <c r="C5198">
        <v>1</v>
      </c>
      <c r="D5198" t="s">
        <v>35</v>
      </c>
      <c r="E5198">
        <v>0.5</v>
      </c>
      <c r="F5198" t="s">
        <v>17</v>
      </c>
      <c r="G5198">
        <v>0.3</v>
      </c>
      <c r="H5198" t="s">
        <v>23</v>
      </c>
      <c r="I5198">
        <v>7.4999999999999997E-2</v>
      </c>
      <c r="J5198" t="s">
        <v>24</v>
      </c>
      <c r="K5198">
        <v>0.05</v>
      </c>
      <c r="Q5198">
        <v>6.30957344480194E-2</v>
      </c>
      <c r="R5198">
        <v>847.93210124548114</v>
      </c>
      <c r="S5198">
        <v>20</v>
      </c>
      <c r="T5198">
        <v>1.9</v>
      </c>
      <c r="U5198">
        <v>2.25</v>
      </c>
      <c r="V5198" s="3" t="s">
        <v>160</v>
      </c>
      <c r="W5198" t="s">
        <v>66</v>
      </c>
    </row>
    <row r="5199" spans="1:23" x14ac:dyDescent="0.25">
      <c r="A5199">
        <v>5198</v>
      </c>
      <c r="B5199" t="s">
        <v>4</v>
      </c>
      <c r="C5199">
        <v>1</v>
      </c>
      <c r="D5199" t="s">
        <v>35</v>
      </c>
      <c r="E5199">
        <v>0.5</v>
      </c>
      <c r="F5199" t="s">
        <v>17</v>
      </c>
      <c r="G5199">
        <v>0.3</v>
      </c>
      <c r="H5199" t="s">
        <v>23</v>
      </c>
      <c r="I5199">
        <v>7.4999999999999997E-2</v>
      </c>
      <c r="J5199" t="s">
        <v>24</v>
      </c>
      <c r="K5199">
        <v>0.05</v>
      </c>
      <c r="Q5199">
        <v>5.0492375866252E-2</v>
      </c>
      <c r="R5199">
        <v>798.10721869638792</v>
      </c>
      <c r="S5199">
        <v>20</v>
      </c>
      <c r="T5199">
        <v>1.9</v>
      </c>
      <c r="U5199">
        <v>2.25</v>
      </c>
      <c r="V5199" s="3" t="s">
        <v>160</v>
      </c>
      <c r="W5199" t="s">
        <v>66</v>
      </c>
    </row>
    <row r="5200" spans="1:23" x14ac:dyDescent="0.25">
      <c r="A5200">
        <v>5199</v>
      </c>
      <c r="B5200" t="s">
        <v>4</v>
      </c>
      <c r="C5200">
        <v>1</v>
      </c>
      <c r="D5200" t="s">
        <v>35</v>
      </c>
      <c r="E5200">
        <v>0.5</v>
      </c>
      <c r="F5200" t="s">
        <v>17</v>
      </c>
      <c r="G5200">
        <v>0.3</v>
      </c>
      <c r="H5200" t="s">
        <v>23</v>
      </c>
      <c r="I5200">
        <v>7.4999999999999997E-2</v>
      </c>
      <c r="J5200" t="s">
        <v>24</v>
      </c>
      <c r="K5200">
        <v>0.05</v>
      </c>
      <c r="Q5200">
        <v>4.2248028904941698E-2</v>
      </c>
      <c r="R5200">
        <v>747.03975961428682</v>
      </c>
      <c r="S5200">
        <v>20</v>
      </c>
      <c r="T5200">
        <v>1.9</v>
      </c>
      <c r="U5200">
        <v>2.25</v>
      </c>
      <c r="V5200" s="3" t="s">
        <v>160</v>
      </c>
      <c r="W5200" t="s">
        <v>66</v>
      </c>
    </row>
    <row r="5201" spans="1:23" x14ac:dyDescent="0.25">
      <c r="A5201">
        <v>5200</v>
      </c>
      <c r="B5201" t="s">
        <v>4</v>
      </c>
      <c r="C5201">
        <v>1</v>
      </c>
      <c r="D5201" t="s">
        <v>35</v>
      </c>
      <c r="E5201">
        <v>0.5</v>
      </c>
      <c r="F5201" t="s">
        <v>17</v>
      </c>
      <c r="G5201">
        <v>0.3</v>
      </c>
      <c r="H5201" t="s">
        <v>23</v>
      </c>
      <c r="I5201">
        <v>7.4999999999999997E-2</v>
      </c>
      <c r="J5201" t="s">
        <v>24</v>
      </c>
      <c r="K5201">
        <v>0.05</v>
      </c>
      <c r="Q5201">
        <v>3.4828557202077899E-2</v>
      </c>
      <c r="R5201">
        <v>698.98785015187718</v>
      </c>
      <c r="S5201">
        <v>20</v>
      </c>
      <c r="T5201">
        <v>1.9</v>
      </c>
      <c r="U5201">
        <v>2.25</v>
      </c>
      <c r="V5201" s="3" t="s">
        <v>160</v>
      </c>
      <c r="W5201" t="s">
        <v>66</v>
      </c>
    </row>
    <row r="5202" spans="1:23" x14ac:dyDescent="0.25">
      <c r="A5202">
        <v>5201</v>
      </c>
      <c r="B5202" t="s">
        <v>4</v>
      </c>
      <c r="C5202">
        <v>1</v>
      </c>
      <c r="D5202" t="s">
        <v>35</v>
      </c>
      <c r="E5202">
        <v>0.5</v>
      </c>
      <c r="F5202" t="s">
        <v>17</v>
      </c>
      <c r="G5202">
        <v>0.3</v>
      </c>
      <c r="H5202" t="s">
        <v>23</v>
      </c>
      <c r="I5202">
        <v>7.4999999999999997E-2</v>
      </c>
      <c r="J5202" t="s">
        <v>24</v>
      </c>
      <c r="K5202">
        <v>0.05</v>
      </c>
      <c r="Q5202">
        <v>2.6656704127384401E-2</v>
      </c>
      <c r="R5202">
        <v>647.88705518308848</v>
      </c>
      <c r="S5202">
        <v>20</v>
      </c>
      <c r="T5202">
        <v>1.9</v>
      </c>
      <c r="U5202">
        <v>2.25</v>
      </c>
      <c r="V5202" s="3" t="s">
        <v>160</v>
      </c>
      <c r="W5202" t="s">
        <v>66</v>
      </c>
    </row>
    <row r="5203" spans="1:23" x14ac:dyDescent="0.25">
      <c r="A5203">
        <v>5202</v>
      </c>
      <c r="B5203" t="s">
        <v>4</v>
      </c>
      <c r="C5203">
        <v>1</v>
      </c>
      <c r="D5203" t="s">
        <v>35</v>
      </c>
      <c r="E5203">
        <v>0.5</v>
      </c>
      <c r="F5203" t="s">
        <v>17</v>
      </c>
      <c r="G5203">
        <v>0.3</v>
      </c>
      <c r="H5203" t="s">
        <v>23</v>
      </c>
      <c r="I5203">
        <v>7.4999999999999997E-2</v>
      </c>
      <c r="J5203" t="s">
        <v>24</v>
      </c>
      <c r="K5203">
        <v>0.05</v>
      </c>
      <c r="Q5203">
        <v>1.95129342263596E-2</v>
      </c>
      <c r="R5203">
        <v>599.26683861891149</v>
      </c>
      <c r="S5203">
        <v>20</v>
      </c>
      <c r="T5203">
        <v>1.9</v>
      </c>
      <c r="U5203">
        <v>2.25</v>
      </c>
      <c r="V5203" s="3" t="s">
        <v>160</v>
      </c>
      <c r="W5203" t="s">
        <v>66</v>
      </c>
    </row>
    <row r="5204" spans="1:23" x14ac:dyDescent="0.25">
      <c r="A5204">
        <v>5203</v>
      </c>
      <c r="B5204" t="s">
        <v>4</v>
      </c>
      <c r="C5204">
        <v>1</v>
      </c>
      <c r="D5204" t="s">
        <v>35</v>
      </c>
      <c r="E5204">
        <v>0.5</v>
      </c>
      <c r="F5204" t="s">
        <v>17</v>
      </c>
      <c r="G5204">
        <v>0.3</v>
      </c>
      <c r="H5204" t="s">
        <v>23</v>
      </c>
      <c r="I5204">
        <v>7.4999999999999997E-2</v>
      </c>
      <c r="J5204" t="s">
        <v>24</v>
      </c>
      <c r="K5204">
        <v>0.05</v>
      </c>
      <c r="Q5204">
        <v>1.32611334399687E-2</v>
      </c>
      <c r="R5204">
        <v>549.64484741265096</v>
      </c>
      <c r="S5204">
        <v>20</v>
      </c>
      <c r="T5204">
        <v>1.9</v>
      </c>
      <c r="U5204">
        <v>2.25</v>
      </c>
      <c r="V5204" s="3" t="s">
        <v>160</v>
      </c>
      <c r="W5204" t="s">
        <v>66</v>
      </c>
    </row>
    <row r="5205" spans="1:23" x14ac:dyDescent="0.25">
      <c r="A5205">
        <v>5204</v>
      </c>
      <c r="B5205" t="s">
        <v>4</v>
      </c>
      <c r="C5205">
        <v>1</v>
      </c>
      <c r="D5205" t="s">
        <v>35</v>
      </c>
      <c r="E5205">
        <v>0.5</v>
      </c>
      <c r="F5205" t="s">
        <v>17</v>
      </c>
      <c r="G5205">
        <v>0.3</v>
      </c>
      <c r="H5205" t="s">
        <v>23</v>
      </c>
      <c r="I5205">
        <v>7.4999999999999997E-2</v>
      </c>
      <c r="J5205" t="s">
        <v>24</v>
      </c>
      <c r="K5205">
        <v>0.05</v>
      </c>
      <c r="Q5205">
        <v>9.8525440921080308E-3</v>
      </c>
      <c r="R5205">
        <v>500.1008027155541</v>
      </c>
      <c r="S5205">
        <v>20</v>
      </c>
      <c r="T5205">
        <v>1.9</v>
      </c>
      <c r="U5205">
        <v>2.25</v>
      </c>
      <c r="V5205" s="3" t="s">
        <v>160</v>
      </c>
      <c r="W5205" t="s">
        <v>66</v>
      </c>
    </row>
    <row r="5206" spans="1:23" x14ac:dyDescent="0.25">
      <c r="A5206">
        <v>5205</v>
      </c>
      <c r="B5206" t="s">
        <v>4</v>
      </c>
      <c r="C5206">
        <v>1</v>
      </c>
      <c r="D5206" t="s">
        <v>35</v>
      </c>
      <c r="E5206">
        <v>0.5</v>
      </c>
      <c r="F5206" t="s">
        <v>17</v>
      </c>
      <c r="G5206">
        <v>0.3</v>
      </c>
      <c r="H5206" t="s">
        <v>23</v>
      </c>
      <c r="I5206">
        <v>7.4999999999999997E-2</v>
      </c>
      <c r="J5206" t="s">
        <v>24</v>
      </c>
      <c r="K5206">
        <v>0.05</v>
      </c>
      <c r="Q5206">
        <v>3.0943257951443599E-2</v>
      </c>
      <c r="R5206">
        <v>895.50991427262625</v>
      </c>
      <c r="S5206">
        <v>0</v>
      </c>
      <c r="T5206">
        <v>1.9</v>
      </c>
      <c r="U5206">
        <v>2.25</v>
      </c>
      <c r="V5206" s="3" t="s">
        <v>160</v>
      </c>
      <c r="W5206" t="s">
        <v>65</v>
      </c>
    </row>
    <row r="5207" spans="1:23" x14ac:dyDescent="0.25">
      <c r="A5207">
        <v>5206</v>
      </c>
      <c r="B5207" t="s">
        <v>4</v>
      </c>
      <c r="C5207">
        <v>1</v>
      </c>
      <c r="D5207" t="s">
        <v>35</v>
      </c>
      <c r="E5207">
        <v>0.5</v>
      </c>
      <c r="F5207" t="s">
        <v>17</v>
      </c>
      <c r="G5207">
        <v>0.3</v>
      </c>
      <c r="H5207" t="s">
        <v>23</v>
      </c>
      <c r="I5207">
        <v>7.4999999999999997E-2</v>
      </c>
      <c r="J5207" t="s">
        <v>24</v>
      </c>
      <c r="K5207">
        <v>0.05</v>
      </c>
      <c r="Q5207">
        <v>2.75582459846264E-2</v>
      </c>
      <c r="R5207">
        <v>847.93210124548114</v>
      </c>
      <c r="S5207">
        <v>0</v>
      </c>
      <c r="T5207">
        <v>1.9</v>
      </c>
      <c r="U5207">
        <v>2.25</v>
      </c>
      <c r="V5207" s="3" t="s">
        <v>160</v>
      </c>
      <c r="W5207" t="s">
        <v>65</v>
      </c>
    </row>
    <row r="5208" spans="1:23" x14ac:dyDescent="0.25">
      <c r="A5208">
        <v>5207</v>
      </c>
      <c r="B5208" t="s">
        <v>4</v>
      </c>
      <c r="C5208">
        <v>1</v>
      </c>
      <c r="D5208" t="s">
        <v>35</v>
      </c>
      <c r="E5208">
        <v>0.5</v>
      </c>
      <c r="F5208" t="s">
        <v>17</v>
      </c>
      <c r="G5208">
        <v>0.3</v>
      </c>
      <c r="H5208" t="s">
        <v>23</v>
      </c>
      <c r="I5208">
        <v>7.4999999999999997E-2</v>
      </c>
      <c r="J5208" t="s">
        <v>24</v>
      </c>
      <c r="K5208">
        <v>0.05</v>
      </c>
      <c r="Q5208">
        <v>2.4901551974979001E-2</v>
      </c>
      <c r="R5208">
        <v>798.10721869638792</v>
      </c>
      <c r="S5208">
        <v>0</v>
      </c>
      <c r="T5208">
        <v>1.9</v>
      </c>
      <c r="U5208">
        <v>2.25</v>
      </c>
      <c r="V5208" s="3" t="s">
        <v>160</v>
      </c>
      <c r="W5208" t="s">
        <v>65</v>
      </c>
    </row>
    <row r="5209" spans="1:23" x14ac:dyDescent="0.25">
      <c r="A5209">
        <v>5208</v>
      </c>
      <c r="B5209" t="s">
        <v>4</v>
      </c>
      <c r="C5209">
        <v>1</v>
      </c>
      <c r="D5209" t="s">
        <v>35</v>
      </c>
      <c r="E5209">
        <v>0.5</v>
      </c>
      <c r="F5209" t="s">
        <v>17</v>
      </c>
      <c r="G5209">
        <v>0.3</v>
      </c>
      <c r="H5209" t="s">
        <v>23</v>
      </c>
      <c r="I5209">
        <v>7.4999999999999997E-2</v>
      </c>
      <c r="J5209" t="s">
        <v>24</v>
      </c>
      <c r="K5209">
        <v>0.05</v>
      </c>
      <c r="Q5209">
        <v>2.3162203567563801E-2</v>
      </c>
      <c r="R5209">
        <v>747.03975961428682</v>
      </c>
      <c r="S5209">
        <v>0</v>
      </c>
      <c r="T5209">
        <v>1.9</v>
      </c>
      <c r="U5209">
        <v>2.25</v>
      </c>
      <c r="V5209" s="3" t="s">
        <v>160</v>
      </c>
      <c r="W5209" t="s">
        <v>65</v>
      </c>
    </row>
    <row r="5210" spans="1:23" x14ac:dyDescent="0.25">
      <c r="A5210">
        <v>5209</v>
      </c>
      <c r="B5210" t="s">
        <v>4</v>
      </c>
      <c r="C5210">
        <v>1</v>
      </c>
      <c r="D5210" t="s">
        <v>35</v>
      </c>
      <c r="E5210">
        <v>0.5</v>
      </c>
      <c r="F5210" t="s">
        <v>17</v>
      </c>
      <c r="G5210">
        <v>0.3</v>
      </c>
      <c r="H5210" t="s">
        <v>23</v>
      </c>
      <c r="I5210">
        <v>7.4999999999999997E-2</v>
      </c>
      <c r="J5210" t="s">
        <v>24</v>
      </c>
      <c r="K5210">
        <v>0.05</v>
      </c>
      <c r="Q5210">
        <v>2.1858615034246701E-2</v>
      </c>
      <c r="R5210">
        <v>698.98785015187718</v>
      </c>
      <c r="S5210">
        <v>0</v>
      </c>
      <c r="T5210">
        <v>1.9</v>
      </c>
      <c r="U5210">
        <v>2.25</v>
      </c>
      <c r="V5210" s="3" t="s">
        <v>160</v>
      </c>
      <c r="W5210" t="s">
        <v>65</v>
      </c>
    </row>
    <row r="5211" spans="1:23" x14ac:dyDescent="0.25">
      <c r="A5211">
        <v>5210</v>
      </c>
      <c r="B5211" t="s">
        <v>4</v>
      </c>
      <c r="C5211">
        <v>1</v>
      </c>
      <c r="D5211" t="s">
        <v>35</v>
      </c>
      <c r="E5211">
        <v>0.5</v>
      </c>
      <c r="F5211" t="s">
        <v>17</v>
      </c>
      <c r="G5211">
        <v>0.3</v>
      </c>
      <c r="H5211" t="s">
        <v>23</v>
      </c>
      <c r="I5211">
        <v>7.4999999999999997E-2</v>
      </c>
      <c r="J5211" t="s">
        <v>24</v>
      </c>
      <c r="K5211">
        <v>0.05</v>
      </c>
      <c r="Q5211">
        <v>1.97513818071006E-2</v>
      </c>
      <c r="R5211">
        <v>647.88705518308848</v>
      </c>
      <c r="S5211">
        <v>0</v>
      </c>
      <c r="T5211">
        <v>1.9</v>
      </c>
      <c r="U5211">
        <v>2.25</v>
      </c>
      <c r="V5211" s="3" t="s">
        <v>160</v>
      </c>
      <c r="W5211" t="s">
        <v>65</v>
      </c>
    </row>
    <row r="5212" spans="1:23" x14ac:dyDescent="0.25">
      <c r="A5212">
        <v>5211</v>
      </c>
      <c r="B5212" t="s">
        <v>4</v>
      </c>
      <c r="C5212">
        <v>1</v>
      </c>
      <c r="D5212" t="s">
        <v>35</v>
      </c>
      <c r="E5212">
        <v>0.5</v>
      </c>
      <c r="F5212" t="s">
        <v>17</v>
      </c>
      <c r="G5212">
        <v>0.3</v>
      </c>
      <c r="H5212" t="s">
        <v>23</v>
      </c>
      <c r="I5212">
        <v>7.4999999999999997E-2</v>
      </c>
      <c r="J5212" t="s">
        <v>24</v>
      </c>
      <c r="K5212">
        <v>0.05</v>
      </c>
      <c r="Q5212">
        <v>1.8107630975998101E-2</v>
      </c>
      <c r="R5212">
        <v>599.26683861891149</v>
      </c>
      <c r="S5212">
        <v>0</v>
      </c>
      <c r="T5212">
        <v>1.9</v>
      </c>
      <c r="U5212">
        <v>2.25</v>
      </c>
      <c r="V5212" s="3" t="s">
        <v>160</v>
      </c>
      <c r="W5212" t="s">
        <v>65</v>
      </c>
    </row>
    <row r="5213" spans="1:23" x14ac:dyDescent="0.25">
      <c r="A5213">
        <v>5212</v>
      </c>
      <c r="B5213" t="s">
        <v>4</v>
      </c>
      <c r="C5213">
        <v>1</v>
      </c>
      <c r="D5213" t="s">
        <v>35</v>
      </c>
      <c r="E5213">
        <v>0.5</v>
      </c>
      <c r="F5213" t="s">
        <v>17</v>
      </c>
      <c r="G5213">
        <v>0.3</v>
      </c>
      <c r="H5213" t="s">
        <v>23</v>
      </c>
      <c r="I5213">
        <v>7.4999999999999997E-2</v>
      </c>
      <c r="J5213" t="s">
        <v>24</v>
      </c>
      <c r="K5213">
        <v>0.05</v>
      </c>
      <c r="Q5213">
        <v>1.5219133867459E-2</v>
      </c>
      <c r="R5213">
        <v>549.64484741265096</v>
      </c>
      <c r="S5213">
        <v>0</v>
      </c>
      <c r="T5213">
        <v>1.9</v>
      </c>
      <c r="U5213">
        <v>2.25</v>
      </c>
      <c r="V5213" s="3" t="s">
        <v>160</v>
      </c>
      <c r="W5213" t="s">
        <v>65</v>
      </c>
    </row>
    <row r="5214" spans="1:23" x14ac:dyDescent="0.25">
      <c r="A5214">
        <v>5213</v>
      </c>
      <c r="B5214" t="s">
        <v>4</v>
      </c>
      <c r="C5214">
        <v>1</v>
      </c>
      <c r="D5214" t="s">
        <v>35</v>
      </c>
      <c r="E5214">
        <v>0.5</v>
      </c>
      <c r="F5214" t="s">
        <v>17</v>
      </c>
      <c r="G5214">
        <v>0.3</v>
      </c>
      <c r="H5214" t="s">
        <v>23</v>
      </c>
      <c r="I5214">
        <v>7.4999999999999997E-2</v>
      </c>
      <c r="J5214" t="s">
        <v>24</v>
      </c>
      <c r="K5214">
        <v>0.05</v>
      </c>
      <c r="Q5214">
        <v>1.17268775388854E-2</v>
      </c>
      <c r="R5214">
        <v>500.1008027155541</v>
      </c>
      <c r="S5214">
        <v>0</v>
      </c>
      <c r="T5214">
        <v>1.9</v>
      </c>
      <c r="U5214">
        <v>2.25</v>
      </c>
      <c r="V5214" s="3" t="s">
        <v>160</v>
      </c>
      <c r="W5214" t="s">
        <v>65</v>
      </c>
    </row>
    <row r="5215" spans="1:23" x14ac:dyDescent="0.25">
      <c r="A5215">
        <v>5214</v>
      </c>
      <c r="B5215" t="s">
        <v>4</v>
      </c>
      <c r="C5215">
        <v>1</v>
      </c>
      <c r="D5215" t="s">
        <v>35</v>
      </c>
      <c r="E5215">
        <v>0.5</v>
      </c>
      <c r="F5215" t="s">
        <v>17</v>
      </c>
      <c r="G5215">
        <v>0.3</v>
      </c>
      <c r="H5215" t="s">
        <v>23</v>
      </c>
      <c r="I5215">
        <v>0.05</v>
      </c>
      <c r="J5215" t="s">
        <v>24</v>
      </c>
      <c r="K5215">
        <v>0.1</v>
      </c>
      <c r="Q5215">
        <v>9.01236370053944E-2</v>
      </c>
      <c r="R5215">
        <v>895.50991427262625</v>
      </c>
      <c r="S5215">
        <v>20</v>
      </c>
      <c r="T5215">
        <v>1.9</v>
      </c>
      <c r="U5215">
        <v>4.0999999999999996</v>
      </c>
      <c r="V5215" s="3" t="s">
        <v>160</v>
      </c>
      <c r="W5215" t="s">
        <v>66</v>
      </c>
    </row>
    <row r="5216" spans="1:23" x14ac:dyDescent="0.25">
      <c r="A5216">
        <v>5215</v>
      </c>
      <c r="B5216" t="s">
        <v>4</v>
      </c>
      <c r="C5216">
        <v>1</v>
      </c>
      <c r="D5216" t="s">
        <v>35</v>
      </c>
      <c r="E5216">
        <v>0.5</v>
      </c>
      <c r="F5216" t="s">
        <v>17</v>
      </c>
      <c r="G5216">
        <v>0.3</v>
      </c>
      <c r="H5216" t="s">
        <v>23</v>
      </c>
      <c r="I5216">
        <v>0.05</v>
      </c>
      <c r="J5216" t="s">
        <v>24</v>
      </c>
      <c r="K5216">
        <v>0.1</v>
      </c>
      <c r="Q5216">
        <v>7.7682390340525306E-2</v>
      </c>
      <c r="R5216">
        <v>847.93210124548114</v>
      </c>
      <c r="S5216">
        <v>20</v>
      </c>
      <c r="T5216">
        <v>1.9</v>
      </c>
      <c r="U5216">
        <v>4.0999999999999996</v>
      </c>
      <c r="V5216" s="3" t="s">
        <v>160</v>
      </c>
      <c r="W5216" t="s">
        <v>66</v>
      </c>
    </row>
    <row r="5217" spans="1:23" x14ac:dyDescent="0.25">
      <c r="A5217">
        <v>5216</v>
      </c>
      <c r="B5217" t="s">
        <v>4</v>
      </c>
      <c r="C5217">
        <v>1</v>
      </c>
      <c r="D5217" t="s">
        <v>35</v>
      </c>
      <c r="E5217">
        <v>0.5</v>
      </c>
      <c r="F5217" t="s">
        <v>17</v>
      </c>
      <c r="G5217">
        <v>0.3</v>
      </c>
      <c r="H5217" t="s">
        <v>23</v>
      </c>
      <c r="I5217">
        <v>0.05</v>
      </c>
      <c r="J5217" t="s">
        <v>24</v>
      </c>
      <c r="K5217">
        <v>0.1</v>
      </c>
      <c r="Q5217">
        <v>6.4040042711972806E-2</v>
      </c>
      <c r="R5217">
        <v>798.10721869638792</v>
      </c>
      <c r="S5217">
        <v>20</v>
      </c>
      <c r="T5217">
        <v>1.9</v>
      </c>
      <c r="U5217">
        <v>4.0999999999999996</v>
      </c>
      <c r="V5217" s="3" t="s">
        <v>160</v>
      </c>
      <c r="W5217" t="s">
        <v>66</v>
      </c>
    </row>
    <row r="5218" spans="1:23" x14ac:dyDescent="0.25">
      <c r="A5218">
        <v>5217</v>
      </c>
      <c r="B5218" t="s">
        <v>4</v>
      </c>
      <c r="C5218">
        <v>1</v>
      </c>
      <c r="D5218" t="s">
        <v>35</v>
      </c>
      <c r="E5218">
        <v>0.5</v>
      </c>
      <c r="F5218" t="s">
        <v>17</v>
      </c>
      <c r="G5218">
        <v>0.3</v>
      </c>
      <c r="H5218" t="s">
        <v>23</v>
      </c>
      <c r="I5218">
        <v>0.05</v>
      </c>
      <c r="J5218" t="s">
        <v>24</v>
      </c>
      <c r="K5218">
        <v>0.1</v>
      </c>
      <c r="Q5218">
        <v>5.5199543212815699E-2</v>
      </c>
      <c r="R5218">
        <v>747.03975961428682</v>
      </c>
      <c r="S5218">
        <v>20</v>
      </c>
      <c r="T5218">
        <v>1.9</v>
      </c>
      <c r="U5218">
        <v>4.0999999999999996</v>
      </c>
      <c r="V5218" s="3" t="s">
        <v>160</v>
      </c>
      <c r="W5218" t="s">
        <v>66</v>
      </c>
    </row>
    <row r="5219" spans="1:23" x14ac:dyDescent="0.25">
      <c r="A5219">
        <v>5218</v>
      </c>
      <c r="B5219" t="s">
        <v>4</v>
      </c>
      <c r="C5219">
        <v>1</v>
      </c>
      <c r="D5219" t="s">
        <v>35</v>
      </c>
      <c r="E5219">
        <v>0.5</v>
      </c>
      <c r="F5219" t="s">
        <v>17</v>
      </c>
      <c r="G5219">
        <v>0.3</v>
      </c>
      <c r="H5219" t="s">
        <v>23</v>
      </c>
      <c r="I5219">
        <v>0.05</v>
      </c>
      <c r="J5219" t="s">
        <v>24</v>
      </c>
      <c r="K5219">
        <v>0.1</v>
      </c>
      <c r="Q5219">
        <v>4.6186614457833897E-2</v>
      </c>
      <c r="R5219">
        <v>698.98785015187718</v>
      </c>
      <c r="S5219">
        <v>20</v>
      </c>
      <c r="T5219">
        <v>1.9</v>
      </c>
      <c r="U5219">
        <v>4.0999999999999996</v>
      </c>
      <c r="V5219" s="3" t="s">
        <v>160</v>
      </c>
      <c r="W5219" t="s">
        <v>66</v>
      </c>
    </row>
    <row r="5220" spans="1:23" x14ac:dyDescent="0.25">
      <c r="A5220">
        <v>5219</v>
      </c>
      <c r="B5220" t="s">
        <v>4</v>
      </c>
      <c r="C5220">
        <v>1</v>
      </c>
      <c r="D5220" t="s">
        <v>35</v>
      </c>
      <c r="E5220">
        <v>0.5</v>
      </c>
      <c r="F5220" t="s">
        <v>17</v>
      </c>
      <c r="G5220">
        <v>0.3</v>
      </c>
      <c r="H5220" t="s">
        <v>23</v>
      </c>
      <c r="I5220">
        <v>0.05</v>
      </c>
      <c r="J5220" t="s">
        <v>24</v>
      </c>
      <c r="K5220">
        <v>0.1</v>
      </c>
      <c r="Q5220">
        <v>3.7514015056823898E-2</v>
      </c>
      <c r="R5220">
        <v>647.88705518308848</v>
      </c>
      <c r="S5220">
        <v>20</v>
      </c>
      <c r="T5220">
        <v>1.9</v>
      </c>
      <c r="U5220">
        <v>4.0999999999999996</v>
      </c>
      <c r="V5220" s="3" t="s">
        <v>160</v>
      </c>
      <c r="W5220" t="s">
        <v>66</v>
      </c>
    </row>
    <row r="5221" spans="1:23" x14ac:dyDescent="0.25">
      <c r="A5221">
        <v>5220</v>
      </c>
      <c r="B5221" t="s">
        <v>4</v>
      </c>
      <c r="C5221">
        <v>1</v>
      </c>
      <c r="D5221" t="s">
        <v>35</v>
      </c>
      <c r="E5221">
        <v>0.5</v>
      </c>
      <c r="F5221" t="s">
        <v>17</v>
      </c>
      <c r="G5221">
        <v>0.3</v>
      </c>
      <c r="H5221" t="s">
        <v>23</v>
      </c>
      <c r="I5221">
        <v>0.05</v>
      </c>
      <c r="J5221" t="s">
        <v>24</v>
      </c>
      <c r="K5221">
        <v>0.1</v>
      </c>
      <c r="Q5221">
        <v>2.62636352765333E-2</v>
      </c>
      <c r="R5221">
        <v>599.26683861891149</v>
      </c>
      <c r="S5221">
        <v>20</v>
      </c>
      <c r="T5221">
        <v>1.9</v>
      </c>
      <c r="U5221">
        <v>4.0999999999999996</v>
      </c>
      <c r="V5221" s="3" t="s">
        <v>160</v>
      </c>
      <c r="W5221" t="s">
        <v>66</v>
      </c>
    </row>
    <row r="5222" spans="1:23" x14ac:dyDescent="0.25">
      <c r="A5222">
        <v>5221</v>
      </c>
      <c r="B5222" t="s">
        <v>4</v>
      </c>
      <c r="C5222">
        <v>1</v>
      </c>
      <c r="D5222" t="s">
        <v>35</v>
      </c>
      <c r="E5222">
        <v>0.5</v>
      </c>
      <c r="F5222" t="s">
        <v>17</v>
      </c>
      <c r="G5222">
        <v>0.3</v>
      </c>
      <c r="H5222" t="s">
        <v>23</v>
      </c>
      <c r="I5222">
        <v>0.05</v>
      </c>
      <c r="J5222" t="s">
        <v>24</v>
      </c>
      <c r="K5222">
        <v>0.1</v>
      </c>
      <c r="Q5222">
        <v>1.9225204483161201E-2</v>
      </c>
      <c r="R5222">
        <v>549.64484741265096</v>
      </c>
      <c r="S5222">
        <v>20</v>
      </c>
      <c r="T5222">
        <v>1.9</v>
      </c>
      <c r="U5222">
        <v>4.0999999999999996</v>
      </c>
      <c r="V5222" s="3" t="s">
        <v>160</v>
      </c>
      <c r="W5222" t="s">
        <v>66</v>
      </c>
    </row>
    <row r="5223" spans="1:23" x14ac:dyDescent="0.25">
      <c r="A5223">
        <v>5222</v>
      </c>
      <c r="B5223" t="s">
        <v>4</v>
      </c>
      <c r="C5223">
        <v>1</v>
      </c>
      <c r="D5223" t="s">
        <v>35</v>
      </c>
      <c r="E5223">
        <v>0.5</v>
      </c>
      <c r="F5223" t="s">
        <v>17</v>
      </c>
      <c r="G5223">
        <v>0.3</v>
      </c>
      <c r="H5223" t="s">
        <v>23</v>
      </c>
      <c r="I5223">
        <v>0.05</v>
      </c>
      <c r="J5223" t="s">
        <v>24</v>
      </c>
      <c r="K5223">
        <v>0.1</v>
      </c>
      <c r="Q5223">
        <v>1.3459603241553601E-2</v>
      </c>
      <c r="R5223">
        <v>500.1008027155541</v>
      </c>
      <c r="S5223">
        <v>20</v>
      </c>
      <c r="T5223">
        <v>1.9</v>
      </c>
      <c r="U5223">
        <v>4.0999999999999996</v>
      </c>
      <c r="V5223" s="3" t="s">
        <v>160</v>
      </c>
      <c r="W5223" t="s">
        <v>66</v>
      </c>
    </row>
    <row r="5224" spans="1:23" x14ac:dyDescent="0.25">
      <c r="A5224">
        <v>5223</v>
      </c>
      <c r="B5224" t="s">
        <v>4</v>
      </c>
      <c r="C5224">
        <v>1</v>
      </c>
      <c r="D5224" t="s">
        <v>35</v>
      </c>
      <c r="E5224">
        <v>0.5</v>
      </c>
      <c r="F5224" t="s">
        <v>17</v>
      </c>
      <c r="G5224">
        <v>0.3</v>
      </c>
      <c r="H5224" t="s">
        <v>23</v>
      </c>
      <c r="I5224">
        <v>0.05</v>
      </c>
      <c r="J5224" t="s">
        <v>24</v>
      </c>
      <c r="K5224">
        <v>0.1</v>
      </c>
      <c r="Q5224">
        <v>4.0743927753236202E-2</v>
      </c>
      <c r="R5224">
        <v>895.50991427262625</v>
      </c>
      <c r="S5224">
        <v>0</v>
      </c>
      <c r="T5224">
        <v>1.9</v>
      </c>
      <c r="U5224">
        <v>4.0999999999999996</v>
      </c>
      <c r="V5224" s="3" t="s">
        <v>160</v>
      </c>
      <c r="W5224" t="s">
        <v>65</v>
      </c>
    </row>
    <row r="5225" spans="1:23" x14ac:dyDescent="0.25">
      <c r="A5225">
        <v>5224</v>
      </c>
      <c r="B5225" t="s">
        <v>4</v>
      </c>
      <c r="C5225">
        <v>1</v>
      </c>
      <c r="D5225" t="s">
        <v>35</v>
      </c>
      <c r="E5225">
        <v>0.5</v>
      </c>
      <c r="F5225" t="s">
        <v>17</v>
      </c>
      <c r="G5225">
        <v>0.3</v>
      </c>
      <c r="H5225" t="s">
        <v>23</v>
      </c>
      <c r="I5225">
        <v>0.05</v>
      </c>
      <c r="J5225" t="s">
        <v>24</v>
      </c>
      <c r="K5225">
        <v>0.1</v>
      </c>
      <c r="Q5225">
        <v>3.5250867676009101E-2</v>
      </c>
      <c r="R5225">
        <v>847.93210124548114</v>
      </c>
      <c r="S5225">
        <v>0</v>
      </c>
      <c r="T5225">
        <v>1.9</v>
      </c>
      <c r="U5225">
        <v>4.0999999999999996</v>
      </c>
      <c r="V5225" s="3" t="s">
        <v>160</v>
      </c>
      <c r="W5225" t="s">
        <v>65</v>
      </c>
    </row>
    <row r="5226" spans="1:23" x14ac:dyDescent="0.25">
      <c r="A5226">
        <v>5225</v>
      </c>
      <c r="B5226" t="s">
        <v>4</v>
      </c>
      <c r="C5226">
        <v>1</v>
      </c>
      <c r="D5226" t="s">
        <v>35</v>
      </c>
      <c r="E5226">
        <v>0.5</v>
      </c>
      <c r="F5226" t="s">
        <v>17</v>
      </c>
      <c r="G5226">
        <v>0.3</v>
      </c>
      <c r="H5226" t="s">
        <v>23</v>
      </c>
      <c r="I5226">
        <v>0.05</v>
      </c>
      <c r="J5226" t="s">
        <v>24</v>
      </c>
      <c r="K5226">
        <v>0.1</v>
      </c>
      <c r="Q5226">
        <v>3.2788629956292802E-2</v>
      </c>
      <c r="R5226">
        <v>798.10721869638792</v>
      </c>
      <c r="S5226">
        <v>0</v>
      </c>
      <c r="T5226">
        <v>1.9</v>
      </c>
      <c r="U5226">
        <v>4.0999999999999996</v>
      </c>
      <c r="V5226" s="3" t="s">
        <v>160</v>
      </c>
      <c r="W5226" t="s">
        <v>65</v>
      </c>
    </row>
    <row r="5227" spans="1:23" x14ac:dyDescent="0.25">
      <c r="A5227">
        <v>5226</v>
      </c>
      <c r="B5227" t="s">
        <v>4</v>
      </c>
      <c r="C5227">
        <v>1</v>
      </c>
      <c r="D5227" t="s">
        <v>35</v>
      </c>
      <c r="E5227">
        <v>0.5</v>
      </c>
      <c r="F5227" t="s">
        <v>17</v>
      </c>
      <c r="G5227">
        <v>0.3</v>
      </c>
      <c r="H5227" t="s">
        <v>23</v>
      </c>
      <c r="I5227">
        <v>0.05</v>
      </c>
      <c r="J5227" t="s">
        <v>24</v>
      </c>
      <c r="K5227">
        <v>0.1</v>
      </c>
      <c r="Q5227">
        <v>3.0943257951443599E-2</v>
      </c>
      <c r="R5227">
        <v>747.03975961428682</v>
      </c>
      <c r="S5227">
        <v>0</v>
      </c>
      <c r="T5227">
        <v>1.9</v>
      </c>
      <c r="U5227">
        <v>4.0999999999999996</v>
      </c>
      <c r="V5227" s="3" t="s">
        <v>160</v>
      </c>
      <c r="W5227" t="s">
        <v>65</v>
      </c>
    </row>
    <row r="5228" spans="1:23" x14ac:dyDescent="0.25">
      <c r="A5228">
        <v>5227</v>
      </c>
      <c r="B5228" t="s">
        <v>4</v>
      </c>
      <c r="C5228">
        <v>1</v>
      </c>
      <c r="D5228" t="s">
        <v>35</v>
      </c>
      <c r="E5228">
        <v>0.5</v>
      </c>
      <c r="F5228" t="s">
        <v>17</v>
      </c>
      <c r="G5228">
        <v>0.3</v>
      </c>
      <c r="H5228" t="s">
        <v>23</v>
      </c>
      <c r="I5228">
        <v>0.05</v>
      </c>
      <c r="J5228" t="s">
        <v>24</v>
      </c>
      <c r="K5228">
        <v>0.1</v>
      </c>
      <c r="Q5228">
        <v>2.9201745053877001E-2</v>
      </c>
      <c r="R5228">
        <v>698.98785015187718</v>
      </c>
      <c r="S5228">
        <v>0</v>
      </c>
      <c r="T5228">
        <v>1.9</v>
      </c>
      <c r="U5228">
        <v>4.0999999999999996</v>
      </c>
      <c r="V5228" s="3" t="s">
        <v>160</v>
      </c>
      <c r="W5228" t="s">
        <v>65</v>
      </c>
    </row>
    <row r="5229" spans="1:23" x14ac:dyDescent="0.25">
      <c r="A5229">
        <v>5228</v>
      </c>
      <c r="B5229" t="s">
        <v>4</v>
      </c>
      <c r="C5229">
        <v>1</v>
      </c>
      <c r="D5229" t="s">
        <v>35</v>
      </c>
      <c r="E5229">
        <v>0.5</v>
      </c>
      <c r="F5229" t="s">
        <v>17</v>
      </c>
      <c r="G5229">
        <v>0.3</v>
      </c>
      <c r="H5229" t="s">
        <v>23</v>
      </c>
      <c r="I5229">
        <v>0.05</v>
      </c>
      <c r="J5229" t="s">
        <v>24</v>
      </c>
      <c r="K5229">
        <v>0.1</v>
      </c>
      <c r="Q5229">
        <v>2.75582459846264E-2</v>
      </c>
      <c r="R5229">
        <v>647.88705518308848</v>
      </c>
      <c r="S5229">
        <v>0</v>
      </c>
      <c r="T5229">
        <v>1.9</v>
      </c>
      <c r="U5229">
        <v>4.0999999999999996</v>
      </c>
      <c r="V5229" s="3" t="s">
        <v>160</v>
      </c>
      <c r="W5229" t="s">
        <v>65</v>
      </c>
    </row>
    <row r="5230" spans="1:23" x14ac:dyDescent="0.25">
      <c r="A5230">
        <v>5229</v>
      </c>
      <c r="B5230" t="s">
        <v>4</v>
      </c>
      <c r="C5230">
        <v>1</v>
      </c>
      <c r="D5230" t="s">
        <v>35</v>
      </c>
      <c r="E5230">
        <v>0.5</v>
      </c>
      <c r="F5230" t="s">
        <v>17</v>
      </c>
      <c r="G5230">
        <v>0.3</v>
      </c>
      <c r="H5230" t="s">
        <v>23</v>
      </c>
      <c r="I5230">
        <v>0.05</v>
      </c>
      <c r="J5230" t="s">
        <v>24</v>
      </c>
      <c r="K5230">
        <v>0.1</v>
      </c>
      <c r="Q5230">
        <v>2.5264791775530499E-2</v>
      </c>
      <c r="R5230">
        <v>599.26683861891149</v>
      </c>
      <c r="S5230">
        <v>0</v>
      </c>
      <c r="T5230">
        <v>1.9</v>
      </c>
      <c r="U5230">
        <v>4.0999999999999996</v>
      </c>
      <c r="V5230" s="3" t="s">
        <v>160</v>
      </c>
      <c r="W5230" t="s">
        <v>65</v>
      </c>
    </row>
    <row r="5231" spans="1:23" x14ac:dyDescent="0.25">
      <c r="A5231">
        <v>5230</v>
      </c>
      <c r="B5231" t="s">
        <v>4</v>
      </c>
      <c r="C5231">
        <v>1</v>
      </c>
      <c r="D5231" t="s">
        <v>35</v>
      </c>
      <c r="E5231">
        <v>0.5</v>
      </c>
      <c r="F5231" t="s">
        <v>17</v>
      </c>
      <c r="G5231">
        <v>0.3</v>
      </c>
      <c r="H5231" t="s">
        <v>23</v>
      </c>
      <c r="I5231">
        <v>0.05</v>
      </c>
      <c r="J5231" t="s">
        <v>24</v>
      </c>
      <c r="K5231">
        <v>0.1</v>
      </c>
      <c r="Q5231">
        <v>2.2829193334233298E-2</v>
      </c>
      <c r="R5231">
        <v>549.64484741265096</v>
      </c>
      <c r="S5231">
        <v>0</v>
      </c>
      <c r="T5231">
        <v>1.9</v>
      </c>
      <c r="U5231">
        <v>4.0999999999999996</v>
      </c>
      <c r="V5231" s="3" t="s">
        <v>160</v>
      </c>
      <c r="W5231" t="s">
        <v>65</v>
      </c>
    </row>
    <row r="5232" spans="1:23" x14ac:dyDescent="0.25">
      <c r="A5232">
        <v>5231</v>
      </c>
      <c r="B5232" t="s">
        <v>4</v>
      </c>
      <c r="C5232">
        <v>1</v>
      </c>
      <c r="D5232" t="s">
        <v>35</v>
      </c>
      <c r="E5232">
        <v>0.5</v>
      </c>
      <c r="F5232" t="s">
        <v>17</v>
      </c>
      <c r="G5232">
        <v>0.3</v>
      </c>
      <c r="H5232" t="s">
        <v>23</v>
      </c>
      <c r="I5232">
        <v>0.05</v>
      </c>
      <c r="J5232" t="s">
        <v>24</v>
      </c>
      <c r="K5232">
        <v>0.1</v>
      </c>
      <c r="Q5232">
        <v>1.7590695822349799E-2</v>
      </c>
      <c r="R5232">
        <v>500.1008027155541</v>
      </c>
      <c r="S5232">
        <v>0</v>
      </c>
      <c r="T5232">
        <v>1.9</v>
      </c>
      <c r="U5232">
        <v>4.0999999999999996</v>
      </c>
      <c r="V5232" s="3" t="s">
        <v>160</v>
      </c>
      <c r="W5232" t="s">
        <v>65</v>
      </c>
    </row>
    <row r="5233" spans="1:23" x14ac:dyDescent="0.25">
      <c r="A5233">
        <v>5232</v>
      </c>
      <c r="B5233" t="s">
        <v>4</v>
      </c>
      <c r="C5233">
        <v>1</v>
      </c>
      <c r="D5233" t="s">
        <v>35</v>
      </c>
      <c r="E5233">
        <v>0.5</v>
      </c>
      <c r="F5233" t="s">
        <v>17</v>
      </c>
      <c r="G5233">
        <v>0.3</v>
      </c>
      <c r="H5233" t="s">
        <v>23</v>
      </c>
      <c r="I5233">
        <v>2.5000000000000001E-2</v>
      </c>
      <c r="J5233" t="s">
        <v>24</v>
      </c>
      <c r="K5233">
        <v>0.15</v>
      </c>
      <c r="Q5233">
        <v>5.6864170679820497E-2</v>
      </c>
      <c r="R5233">
        <v>895.50991427262625</v>
      </c>
      <c r="S5233">
        <v>20</v>
      </c>
      <c r="T5233">
        <v>1.9</v>
      </c>
      <c r="U5233">
        <v>1.7</v>
      </c>
      <c r="V5233" s="3" t="s">
        <v>160</v>
      </c>
      <c r="W5233" t="s">
        <v>66</v>
      </c>
    </row>
    <row r="5234" spans="1:23" x14ac:dyDescent="0.25">
      <c r="A5234">
        <v>5233</v>
      </c>
      <c r="B5234" t="s">
        <v>4</v>
      </c>
      <c r="C5234">
        <v>1</v>
      </c>
      <c r="D5234" t="s">
        <v>35</v>
      </c>
      <c r="E5234">
        <v>0.5</v>
      </c>
      <c r="F5234" t="s">
        <v>17</v>
      </c>
      <c r="G5234">
        <v>0.3</v>
      </c>
      <c r="H5234" t="s">
        <v>23</v>
      </c>
      <c r="I5234">
        <v>2.5000000000000001E-2</v>
      </c>
      <c r="J5234" t="s">
        <v>24</v>
      </c>
      <c r="K5234">
        <v>0.15</v>
      </c>
      <c r="Q5234">
        <v>4.5505565541100301E-2</v>
      </c>
      <c r="R5234">
        <v>847.93210124548114</v>
      </c>
      <c r="S5234">
        <v>20</v>
      </c>
      <c r="T5234">
        <v>1.9</v>
      </c>
      <c r="U5234">
        <v>1.7</v>
      </c>
      <c r="V5234" s="3" t="s">
        <v>160</v>
      </c>
      <c r="W5234" t="s">
        <v>66</v>
      </c>
    </row>
    <row r="5235" spans="1:23" x14ac:dyDescent="0.25">
      <c r="A5235">
        <v>5234</v>
      </c>
      <c r="B5235" t="s">
        <v>4</v>
      </c>
      <c r="C5235">
        <v>1</v>
      </c>
      <c r="D5235" t="s">
        <v>35</v>
      </c>
      <c r="E5235">
        <v>0.5</v>
      </c>
      <c r="F5235" t="s">
        <v>17</v>
      </c>
      <c r="G5235">
        <v>0.3</v>
      </c>
      <c r="H5235" t="s">
        <v>23</v>
      </c>
      <c r="I5235">
        <v>2.5000000000000001E-2</v>
      </c>
      <c r="J5235" t="s">
        <v>24</v>
      </c>
      <c r="K5235">
        <v>0.15</v>
      </c>
      <c r="Q5235">
        <v>3.6415839191166199E-2</v>
      </c>
      <c r="R5235">
        <v>798.10721869638792</v>
      </c>
      <c r="S5235">
        <v>20</v>
      </c>
      <c r="T5235">
        <v>1.9</v>
      </c>
      <c r="U5235">
        <v>1.7</v>
      </c>
      <c r="V5235" s="3" t="s">
        <v>160</v>
      </c>
      <c r="W5235" t="s">
        <v>66</v>
      </c>
    </row>
    <row r="5236" spans="1:23" x14ac:dyDescent="0.25">
      <c r="A5236">
        <v>5235</v>
      </c>
      <c r="B5236" t="s">
        <v>4</v>
      </c>
      <c r="C5236">
        <v>1</v>
      </c>
      <c r="D5236" t="s">
        <v>35</v>
      </c>
      <c r="E5236">
        <v>0.5</v>
      </c>
      <c r="F5236" t="s">
        <v>17</v>
      </c>
      <c r="G5236">
        <v>0.3</v>
      </c>
      <c r="H5236" t="s">
        <v>23</v>
      </c>
      <c r="I5236">
        <v>2.5000000000000001E-2</v>
      </c>
      <c r="J5236" t="s">
        <v>24</v>
      </c>
      <c r="K5236">
        <v>0.15</v>
      </c>
      <c r="Q5236">
        <v>2.9577927626011E-2</v>
      </c>
      <c r="R5236">
        <v>747.03975961428682</v>
      </c>
      <c r="S5236">
        <v>20</v>
      </c>
      <c r="T5236">
        <v>1.9</v>
      </c>
      <c r="U5236">
        <v>1.7</v>
      </c>
      <c r="V5236" s="3" t="s">
        <v>160</v>
      </c>
      <c r="W5236" t="s">
        <v>66</v>
      </c>
    </row>
    <row r="5237" spans="1:23" x14ac:dyDescent="0.25">
      <c r="A5237">
        <v>5236</v>
      </c>
      <c r="B5237" t="s">
        <v>4</v>
      </c>
      <c r="C5237">
        <v>1</v>
      </c>
      <c r="D5237" t="s">
        <v>35</v>
      </c>
      <c r="E5237">
        <v>0.5</v>
      </c>
      <c r="F5237" t="s">
        <v>17</v>
      </c>
      <c r="G5237">
        <v>0.3</v>
      </c>
      <c r="H5237" t="s">
        <v>23</v>
      </c>
      <c r="I5237">
        <v>2.5000000000000001E-2</v>
      </c>
      <c r="J5237" t="s">
        <v>24</v>
      </c>
      <c r="K5237">
        <v>0.15</v>
      </c>
      <c r="Q5237">
        <v>2.4023991265365901E-2</v>
      </c>
      <c r="R5237">
        <v>698.98785015187718</v>
      </c>
      <c r="S5237">
        <v>20</v>
      </c>
      <c r="T5237">
        <v>1.9</v>
      </c>
      <c r="U5237">
        <v>1.7</v>
      </c>
      <c r="V5237" s="3" t="s">
        <v>160</v>
      </c>
      <c r="W5237" t="s">
        <v>66</v>
      </c>
    </row>
    <row r="5238" spans="1:23" x14ac:dyDescent="0.25">
      <c r="A5238">
        <v>5237</v>
      </c>
      <c r="B5238" t="s">
        <v>4</v>
      </c>
      <c r="C5238">
        <v>1</v>
      </c>
      <c r="D5238" t="s">
        <v>35</v>
      </c>
      <c r="E5238">
        <v>0.5</v>
      </c>
      <c r="F5238" t="s">
        <v>17</v>
      </c>
      <c r="G5238">
        <v>0.3</v>
      </c>
      <c r="H5238" t="s">
        <v>23</v>
      </c>
      <c r="I5238">
        <v>2.5000000000000001E-2</v>
      </c>
      <c r="J5238" t="s">
        <v>24</v>
      </c>
      <c r="K5238">
        <v>0.15</v>
      </c>
      <c r="Q5238">
        <v>1.7848959463527801E-2</v>
      </c>
      <c r="R5238">
        <v>647.88705518308848</v>
      </c>
      <c r="S5238">
        <v>20</v>
      </c>
      <c r="T5238">
        <v>1.9</v>
      </c>
      <c r="U5238">
        <v>1.7</v>
      </c>
      <c r="V5238" s="3" t="s">
        <v>160</v>
      </c>
      <c r="W5238" t="s">
        <v>66</v>
      </c>
    </row>
    <row r="5239" spans="1:23" x14ac:dyDescent="0.25">
      <c r="A5239">
        <v>5238</v>
      </c>
      <c r="B5239" t="s">
        <v>4</v>
      </c>
      <c r="C5239">
        <v>1</v>
      </c>
      <c r="D5239" t="s">
        <v>35</v>
      </c>
      <c r="E5239">
        <v>0.5</v>
      </c>
      <c r="F5239" t="s">
        <v>17</v>
      </c>
      <c r="G5239">
        <v>0.3</v>
      </c>
      <c r="H5239" t="s">
        <v>23</v>
      </c>
      <c r="I5239">
        <v>2.5000000000000001E-2</v>
      </c>
      <c r="J5239" t="s">
        <v>24</v>
      </c>
      <c r="K5239">
        <v>0.15</v>
      </c>
      <c r="Q5239">
        <v>1.19514157642384E-2</v>
      </c>
      <c r="R5239">
        <v>599.26683861891149</v>
      </c>
      <c r="S5239">
        <v>20</v>
      </c>
      <c r="T5239">
        <v>1.9</v>
      </c>
      <c r="U5239">
        <v>1.7</v>
      </c>
      <c r="V5239" s="3" t="s">
        <v>160</v>
      </c>
      <c r="W5239" t="s">
        <v>66</v>
      </c>
    </row>
    <row r="5240" spans="1:23" x14ac:dyDescent="0.25">
      <c r="A5240">
        <v>5239</v>
      </c>
      <c r="B5240" t="s">
        <v>4</v>
      </c>
      <c r="C5240">
        <v>1</v>
      </c>
      <c r="D5240" t="s">
        <v>35</v>
      </c>
      <c r="E5240">
        <v>0.5</v>
      </c>
      <c r="F5240" t="s">
        <v>17</v>
      </c>
      <c r="G5240">
        <v>0.3</v>
      </c>
      <c r="H5240" t="s">
        <v>23</v>
      </c>
      <c r="I5240">
        <v>2.5000000000000001E-2</v>
      </c>
      <c r="J5240" t="s">
        <v>24</v>
      </c>
      <c r="K5240">
        <v>0.15</v>
      </c>
      <c r="Q5240">
        <v>9.01236370053945E-3</v>
      </c>
      <c r="R5240">
        <v>549.64484741265096</v>
      </c>
      <c r="S5240">
        <v>20</v>
      </c>
      <c r="T5240">
        <v>1.9</v>
      </c>
      <c r="U5240">
        <v>1.7</v>
      </c>
      <c r="V5240" s="3" t="s">
        <v>160</v>
      </c>
      <c r="W5240" t="s">
        <v>66</v>
      </c>
    </row>
    <row r="5241" spans="1:23" x14ac:dyDescent="0.25">
      <c r="A5241">
        <v>5240</v>
      </c>
      <c r="B5241" t="s">
        <v>4</v>
      </c>
      <c r="C5241">
        <v>1</v>
      </c>
      <c r="D5241" t="s">
        <v>35</v>
      </c>
      <c r="E5241">
        <v>0.5</v>
      </c>
      <c r="F5241" t="s">
        <v>17</v>
      </c>
      <c r="G5241">
        <v>0.3</v>
      </c>
      <c r="H5241" t="s">
        <v>23</v>
      </c>
      <c r="I5241">
        <v>2.5000000000000001E-2</v>
      </c>
      <c r="J5241" t="s">
        <v>24</v>
      </c>
      <c r="K5241">
        <v>0.15</v>
      </c>
      <c r="Q5241">
        <v>6.3095734448019398E-3</v>
      </c>
      <c r="R5241">
        <v>500.1008027155541</v>
      </c>
      <c r="S5241">
        <v>20</v>
      </c>
      <c r="T5241">
        <v>1.9</v>
      </c>
      <c r="U5241">
        <v>1.7</v>
      </c>
      <c r="V5241" s="3" t="s">
        <v>160</v>
      </c>
      <c r="W5241" t="s">
        <v>66</v>
      </c>
    </row>
    <row r="5242" spans="1:23" x14ac:dyDescent="0.25">
      <c r="A5242">
        <v>5241</v>
      </c>
      <c r="B5242" t="s">
        <v>4</v>
      </c>
      <c r="C5242">
        <v>1</v>
      </c>
      <c r="D5242" t="s">
        <v>35</v>
      </c>
      <c r="E5242">
        <v>0.5</v>
      </c>
      <c r="F5242" t="s">
        <v>17</v>
      </c>
      <c r="G5242">
        <v>0.3</v>
      </c>
      <c r="H5242" t="s">
        <v>23</v>
      </c>
      <c r="I5242">
        <v>2.5000000000000001E-2</v>
      </c>
      <c r="J5242" t="s">
        <v>24</v>
      </c>
      <c r="K5242">
        <v>0.15</v>
      </c>
      <c r="Q5242">
        <v>2.0628393573247999E-2</v>
      </c>
      <c r="R5242">
        <v>895.50991427262625</v>
      </c>
      <c r="S5242">
        <v>0</v>
      </c>
      <c r="T5242">
        <v>1.9</v>
      </c>
      <c r="U5242">
        <v>1.7</v>
      </c>
      <c r="V5242" s="3" t="s">
        <v>160</v>
      </c>
      <c r="W5242" t="s">
        <v>65</v>
      </c>
    </row>
    <row r="5243" spans="1:23" x14ac:dyDescent="0.25">
      <c r="A5243">
        <v>5242</v>
      </c>
      <c r="B5243" t="s">
        <v>4</v>
      </c>
      <c r="C5243">
        <v>1</v>
      </c>
      <c r="D5243" t="s">
        <v>35</v>
      </c>
      <c r="E5243">
        <v>0.5</v>
      </c>
      <c r="F5243" t="s">
        <v>17</v>
      </c>
      <c r="G5243">
        <v>0.3</v>
      </c>
      <c r="H5243" t="s">
        <v>23</v>
      </c>
      <c r="I5243">
        <v>2.5000000000000001E-2</v>
      </c>
      <c r="J5243" t="s">
        <v>24</v>
      </c>
      <c r="K5243">
        <v>0.15</v>
      </c>
      <c r="Q5243">
        <v>1.78472919111596E-2</v>
      </c>
      <c r="R5243">
        <v>847.93210124548114</v>
      </c>
      <c r="S5243">
        <v>0</v>
      </c>
      <c r="T5243">
        <v>1.9</v>
      </c>
      <c r="U5243">
        <v>1.7</v>
      </c>
      <c r="V5243" s="3" t="s">
        <v>160</v>
      </c>
      <c r="W5243" t="s">
        <v>65</v>
      </c>
    </row>
    <row r="5244" spans="1:23" x14ac:dyDescent="0.25">
      <c r="A5244">
        <v>5243</v>
      </c>
      <c r="B5244" t="s">
        <v>4</v>
      </c>
      <c r="C5244">
        <v>1</v>
      </c>
      <c r="D5244" t="s">
        <v>35</v>
      </c>
      <c r="E5244">
        <v>0.5</v>
      </c>
      <c r="F5244" t="s">
        <v>17</v>
      </c>
      <c r="G5244">
        <v>0.3</v>
      </c>
      <c r="H5244" t="s">
        <v>23</v>
      </c>
      <c r="I5244">
        <v>2.5000000000000001E-2</v>
      </c>
      <c r="J5244" t="s">
        <v>24</v>
      </c>
      <c r="K5244">
        <v>0.15</v>
      </c>
      <c r="Q5244">
        <v>1.5894902256865399E-2</v>
      </c>
      <c r="R5244">
        <v>798.10721869638792</v>
      </c>
      <c r="S5244">
        <v>0</v>
      </c>
      <c r="T5244">
        <v>1.9</v>
      </c>
      <c r="U5244">
        <v>1.7</v>
      </c>
      <c r="V5244" s="3" t="s">
        <v>160</v>
      </c>
      <c r="W5244" t="s">
        <v>65</v>
      </c>
    </row>
    <row r="5245" spans="1:23" x14ac:dyDescent="0.25">
      <c r="A5245">
        <v>5244</v>
      </c>
      <c r="B5245" t="s">
        <v>4</v>
      </c>
      <c r="C5245">
        <v>1</v>
      </c>
      <c r="D5245" t="s">
        <v>35</v>
      </c>
      <c r="E5245">
        <v>0.5</v>
      </c>
      <c r="F5245" t="s">
        <v>17</v>
      </c>
      <c r="G5245">
        <v>0.3</v>
      </c>
      <c r="H5245" t="s">
        <v>23</v>
      </c>
      <c r="I5245">
        <v>2.5000000000000001E-2</v>
      </c>
      <c r="J5245" t="s">
        <v>24</v>
      </c>
      <c r="K5245">
        <v>0.15</v>
      </c>
      <c r="Q5245">
        <v>1.4572095627426399E-2</v>
      </c>
      <c r="R5245">
        <v>747.03975961428682</v>
      </c>
      <c r="S5245">
        <v>0</v>
      </c>
      <c r="T5245">
        <v>1.9</v>
      </c>
      <c r="U5245">
        <v>1.7</v>
      </c>
      <c r="V5245" s="3" t="s">
        <v>160</v>
      </c>
      <c r="W5245" t="s">
        <v>65</v>
      </c>
    </row>
    <row r="5246" spans="1:23" x14ac:dyDescent="0.25">
      <c r="A5246">
        <v>5245</v>
      </c>
      <c r="B5246" t="s">
        <v>4</v>
      </c>
      <c r="C5246">
        <v>1</v>
      </c>
      <c r="D5246" t="s">
        <v>35</v>
      </c>
      <c r="E5246">
        <v>0.5</v>
      </c>
      <c r="F5246" t="s">
        <v>17</v>
      </c>
      <c r="G5246">
        <v>0.3</v>
      </c>
      <c r="H5246" t="s">
        <v>23</v>
      </c>
      <c r="I5246">
        <v>2.5000000000000001E-2</v>
      </c>
      <c r="J5246" t="s">
        <v>24</v>
      </c>
      <c r="K5246">
        <v>0.15</v>
      </c>
      <c r="Q5246">
        <v>1.33593757006679E-2</v>
      </c>
      <c r="R5246">
        <v>698.98785015187718</v>
      </c>
      <c r="S5246">
        <v>0</v>
      </c>
      <c r="T5246">
        <v>1.9</v>
      </c>
      <c r="U5246">
        <v>1.7</v>
      </c>
      <c r="V5246" s="3" t="s">
        <v>160</v>
      </c>
      <c r="W5246" t="s">
        <v>65</v>
      </c>
    </row>
    <row r="5247" spans="1:23" x14ac:dyDescent="0.25">
      <c r="A5247">
        <v>5246</v>
      </c>
      <c r="B5247" t="s">
        <v>4</v>
      </c>
      <c r="C5247">
        <v>1</v>
      </c>
      <c r="D5247" t="s">
        <v>35</v>
      </c>
      <c r="E5247">
        <v>0.5</v>
      </c>
      <c r="F5247" t="s">
        <v>17</v>
      </c>
      <c r="G5247">
        <v>0.3</v>
      </c>
      <c r="H5247" t="s">
        <v>23</v>
      </c>
      <c r="I5247">
        <v>2.5000000000000001E-2</v>
      </c>
      <c r="J5247" t="s">
        <v>24</v>
      </c>
      <c r="K5247">
        <v>0.15</v>
      </c>
      <c r="Q5247">
        <v>1.22475808335823E-2</v>
      </c>
      <c r="R5247">
        <v>647.88705518308848</v>
      </c>
      <c r="S5247">
        <v>0</v>
      </c>
      <c r="T5247">
        <v>1.9</v>
      </c>
      <c r="U5247">
        <v>1.7</v>
      </c>
      <c r="V5247" s="3" t="s">
        <v>160</v>
      </c>
      <c r="W5247" t="s">
        <v>65</v>
      </c>
    </row>
    <row r="5248" spans="1:23" x14ac:dyDescent="0.25">
      <c r="A5248">
        <v>5247</v>
      </c>
      <c r="B5248" t="s">
        <v>4</v>
      </c>
      <c r="C5248">
        <v>1</v>
      </c>
      <c r="D5248" t="s">
        <v>35</v>
      </c>
      <c r="E5248">
        <v>0.5</v>
      </c>
      <c r="F5248" t="s">
        <v>17</v>
      </c>
      <c r="G5248">
        <v>0.3</v>
      </c>
      <c r="H5248" t="s">
        <v>23</v>
      </c>
      <c r="I5248">
        <v>2.5000000000000001E-2</v>
      </c>
      <c r="J5248" t="s">
        <v>24</v>
      </c>
      <c r="K5248">
        <v>0.15</v>
      </c>
      <c r="Q5248">
        <v>1.09077669151095E-2</v>
      </c>
      <c r="R5248">
        <v>599.26683861891149</v>
      </c>
      <c r="S5248">
        <v>0</v>
      </c>
      <c r="T5248">
        <v>1.9</v>
      </c>
      <c r="U5248">
        <v>1.7</v>
      </c>
      <c r="V5248" s="3" t="s">
        <v>160</v>
      </c>
      <c r="W5248" t="s">
        <v>65</v>
      </c>
    </row>
    <row r="5249" spans="1:23" x14ac:dyDescent="0.25">
      <c r="A5249">
        <v>5248</v>
      </c>
      <c r="B5249" t="s">
        <v>4</v>
      </c>
      <c r="C5249">
        <v>1</v>
      </c>
      <c r="D5249" t="s">
        <v>35</v>
      </c>
      <c r="E5249">
        <v>0.5</v>
      </c>
      <c r="F5249" t="s">
        <v>17</v>
      </c>
      <c r="G5249">
        <v>0.3</v>
      </c>
      <c r="H5249" t="s">
        <v>23</v>
      </c>
      <c r="I5249">
        <v>2.5000000000000001E-2</v>
      </c>
      <c r="J5249" t="s">
        <v>24</v>
      </c>
      <c r="K5249">
        <v>0.15</v>
      </c>
      <c r="Q5249">
        <v>9.1677793244260702E-3</v>
      </c>
      <c r="R5249">
        <v>549.64484741265096</v>
      </c>
      <c r="S5249">
        <v>0</v>
      </c>
      <c r="T5249">
        <v>1.9</v>
      </c>
      <c r="U5249">
        <v>1.7</v>
      </c>
      <c r="V5249" s="3" t="s">
        <v>160</v>
      </c>
      <c r="W5249" t="s">
        <v>65</v>
      </c>
    </row>
    <row r="5250" spans="1:23" x14ac:dyDescent="0.25">
      <c r="A5250">
        <v>5249</v>
      </c>
      <c r="B5250" t="s">
        <v>4</v>
      </c>
      <c r="C5250">
        <v>1</v>
      </c>
      <c r="D5250" t="s">
        <v>35</v>
      </c>
      <c r="E5250">
        <v>0.5</v>
      </c>
      <c r="F5250" t="s">
        <v>17</v>
      </c>
      <c r="G5250">
        <v>0.3</v>
      </c>
      <c r="H5250" t="s">
        <v>23</v>
      </c>
      <c r="I5250">
        <v>2.5000000000000001E-2</v>
      </c>
      <c r="J5250" t="s">
        <v>24</v>
      </c>
      <c r="K5250">
        <v>0.15</v>
      </c>
      <c r="Q5250">
        <v>6.6665228353194996E-3</v>
      </c>
      <c r="R5250">
        <v>500.1008027155541</v>
      </c>
      <c r="S5250">
        <v>0</v>
      </c>
      <c r="T5250">
        <v>1.9</v>
      </c>
      <c r="U5250">
        <v>1.7</v>
      </c>
      <c r="V5250" s="3" t="s">
        <v>160</v>
      </c>
      <c r="W5250" t="s">
        <v>65</v>
      </c>
    </row>
    <row r="5251" spans="1:23" x14ac:dyDescent="0.25">
      <c r="A5251">
        <v>5250</v>
      </c>
      <c r="B5251" t="s">
        <v>4</v>
      </c>
      <c r="C5251">
        <v>1</v>
      </c>
      <c r="D5251" t="s">
        <v>35</v>
      </c>
      <c r="E5251">
        <v>0.5</v>
      </c>
      <c r="F5251" t="s">
        <v>17</v>
      </c>
      <c r="G5251">
        <v>0.3</v>
      </c>
      <c r="H5251" t="s">
        <v>24</v>
      </c>
      <c r="I5251">
        <v>0.2</v>
      </c>
      <c r="Q5251">
        <v>7.6536917601037202E-2</v>
      </c>
      <c r="R5251">
        <v>895.50991427262625</v>
      </c>
      <c r="S5251">
        <v>20</v>
      </c>
      <c r="T5251">
        <v>1.9</v>
      </c>
      <c r="U5251">
        <v>2.25</v>
      </c>
      <c r="V5251" s="3" t="s">
        <v>160</v>
      </c>
      <c r="W5251" t="s">
        <v>66</v>
      </c>
    </row>
    <row r="5252" spans="1:23" x14ac:dyDescent="0.25">
      <c r="A5252">
        <v>5251</v>
      </c>
      <c r="B5252" t="s">
        <v>4</v>
      </c>
      <c r="C5252">
        <v>1</v>
      </c>
      <c r="D5252" t="s">
        <v>35</v>
      </c>
      <c r="E5252">
        <v>0.5</v>
      </c>
      <c r="F5252" t="s">
        <v>17</v>
      </c>
      <c r="G5252">
        <v>0.3</v>
      </c>
      <c r="H5252" t="s">
        <v>24</v>
      </c>
      <c r="I5252">
        <v>0.2</v>
      </c>
      <c r="Q5252">
        <v>6.1248685746572502E-2</v>
      </c>
      <c r="R5252">
        <v>847.93210124548114</v>
      </c>
      <c r="S5252">
        <v>20</v>
      </c>
      <c r="T5252">
        <v>1.9</v>
      </c>
      <c r="U5252">
        <v>2.25</v>
      </c>
      <c r="V5252" s="3" t="s">
        <v>160</v>
      </c>
      <c r="W5252" t="s">
        <v>66</v>
      </c>
    </row>
    <row r="5253" spans="1:23" x14ac:dyDescent="0.25">
      <c r="A5253">
        <v>5252</v>
      </c>
      <c r="B5253" t="s">
        <v>4</v>
      </c>
      <c r="C5253">
        <v>1</v>
      </c>
      <c r="D5253" t="s">
        <v>35</v>
      </c>
      <c r="E5253">
        <v>0.5</v>
      </c>
      <c r="F5253" t="s">
        <v>17</v>
      </c>
      <c r="G5253">
        <v>0.3</v>
      </c>
      <c r="H5253" t="s">
        <v>24</v>
      </c>
      <c r="I5253">
        <v>0.2</v>
      </c>
      <c r="Q5253">
        <v>4.9747835953753802E-2</v>
      </c>
      <c r="R5253">
        <v>798.10721869638792</v>
      </c>
      <c r="S5253">
        <v>20</v>
      </c>
      <c r="T5253">
        <v>1.9</v>
      </c>
      <c r="U5253">
        <v>2.25</v>
      </c>
      <c r="V5253" s="3" t="s">
        <v>160</v>
      </c>
      <c r="W5253" t="s">
        <v>66</v>
      </c>
    </row>
    <row r="5254" spans="1:23" x14ac:dyDescent="0.25">
      <c r="A5254">
        <v>5253</v>
      </c>
      <c r="B5254" t="s">
        <v>4</v>
      </c>
      <c r="C5254">
        <v>1</v>
      </c>
      <c r="D5254" t="s">
        <v>35</v>
      </c>
      <c r="E5254">
        <v>0.5</v>
      </c>
      <c r="F5254" t="s">
        <v>17</v>
      </c>
      <c r="G5254">
        <v>0.3</v>
      </c>
      <c r="H5254" t="s">
        <v>24</v>
      </c>
      <c r="I5254">
        <v>0.2</v>
      </c>
      <c r="Q5254">
        <v>3.9810717055349699E-2</v>
      </c>
      <c r="R5254">
        <v>747.03975961428682</v>
      </c>
      <c r="S5254">
        <v>20</v>
      </c>
      <c r="T5254">
        <v>1.9</v>
      </c>
      <c r="U5254">
        <v>2.25</v>
      </c>
      <c r="V5254" s="3" t="s">
        <v>160</v>
      </c>
      <c r="W5254" t="s">
        <v>66</v>
      </c>
    </row>
    <row r="5255" spans="1:23" x14ac:dyDescent="0.25">
      <c r="A5255">
        <v>5254</v>
      </c>
      <c r="B5255" t="s">
        <v>4</v>
      </c>
      <c r="C5255">
        <v>1</v>
      </c>
      <c r="D5255" t="s">
        <v>35</v>
      </c>
      <c r="E5255">
        <v>0.5</v>
      </c>
      <c r="F5255" t="s">
        <v>17</v>
      </c>
      <c r="G5255">
        <v>0.3</v>
      </c>
      <c r="H5255" t="s">
        <v>24</v>
      </c>
      <c r="I5255">
        <v>0.2</v>
      </c>
      <c r="Q5255">
        <v>3.2335339071037597E-2</v>
      </c>
      <c r="R5255">
        <v>698.98785015187718</v>
      </c>
      <c r="S5255">
        <v>20</v>
      </c>
      <c r="T5255">
        <v>1.9</v>
      </c>
      <c r="U5255">
        <v>2.25</v>
      </c>
      <c r="V5255" s="3" t="s">
        <v>160</v>
      </c>
      <c r="W5255" t="s">
        <v>66</v>
      </c>
    </row>
    <row r="5256" spans="1:23" x14ac:dyDescent="0.25">
      <c r="A5256">
        <v>5255</v>
      </c>
      <c r="B5256" t="s">
        <v>4</v>
      </c>
      <c r="C5256">
        <v>1</v>
      </c>
      <c r="D5256" t="s">
        <v>35</v>
      </c>
      <c r="E5256">
        <v>0.5</v>
      </c>
      <c r="F5256" t="s">
        <v>17</v>
      </c>
      <c r="G5256">
        <v>0.3</v>
      </c>
      <c r="H5256" t="s">
        <v>24</v>
      </c>
      <c r="I5256">
        <v>0.2</v>
      </c>
      <c r="Q5256">
        <v>2.5118864315095801E-2</v>
      </c>
      <c r="R5256">
        <v>647.88705518308848</v>
      </c>
      <c r="S5256">
        <v>20</v>
      </c>
      <c r="T5256">
        <v>1.9</v>
      </c>
      <c r="U5256">
        <v>2.25</v>
      </c>
      <c r="V5256" s="3" t="s">
        <v>160</v>
      </c>
      <c r="W5256" t="s">
        <v>66</v>
      </c>
    </row>
    <row r="5257" spans="1:23" x14ac:dyDescent="0.25">
      <c r="A5257">
        <v>5256</v>
      </c>
      <c r="B5257" t="s">
        <v>4</v>
      </c>
      <c r="C5257">
        <v>1</v>
      </c>
      <c r="D5257" t="s">
        <v>35</v>
      </c>
      <c r="E5257">
        <v>0.5</v>
      </c>
      <c r="F5257" t="s">
        <v>17</v>
      </c>
      <c r="G5257">
        <v>0.3</v>
      </c>
      <c r="H5257" t="s">
        <v>24</v>
      </c>
      <c r="I5257">
        <v>0.2</v>
      </c>
      <c r="Q5257">
        <v>1.68192432488087E-2</v>
      </c>
      <c r="R5257">
        <v>599.26683861891149</v>
      </c>
      <c r="S5257">
        <v>20</v>
      </c>
      <c r="T5257">
        <v>1.9</v>
      </c>
      <c r="U5257">
        <v>2.25</v>
      </c>
      <c r="V5257" s="3" t="s">
        <v>160</v>
      </c>
      <c r="W5257" t="s">
        <v>66</v>
      </c>
    </row>
    <row r="5258" spans="1:23" x14ac:dyDescent="0.25">
      <c r="A5258">
        <v>5257</v>
      </c>
      <c r="B5258" t="s">
        <v>4</v>
      </c>
      <c r="C5258">
        <v>1</v>
      </c>
      <c r="D5258" t="s">
        <v>35</v>
      </c>
      <c r="E5258">
        <v>0.5</v>
      </c>
      <c r="F5258" t="s">
        <v>17</v>
      </c>
      <c r="G5258">
        <v>0.3</v>
      </c>
      <c r="H5258" t="s">
        <v>24</v>
      </c>
      <c r="I5258">
        <v>0.2</v>
      </c>
      <c r="Q5258">
        <v>1.28729303464587E-2</v>
      </c>
      <c r="R5258">
        <v>549.64484741265096</v>
      </c>
      <c r="S5258">
        <v>20</v>
      </c>
      <c r="T5258">
        <v>1.9</v>
      </c>
      <c r="U5258">
        <v>2.25</v>
      </c>
      <c r="V5258" s="3" t="s">
        <v>160</v>
      </c>
      <c r="W5258" t="s">
        <v>66</v>
      </c>
    </row>
    <row r="5259" spans="1:23" x14ac:dyDescent="0.25">
      <c r="A5259">
        <v>5258</v>
      </c>
      <c r="B5259" t="s">
        <v>4</v>
      </c>
      <c r="C5259">
        <v>1</v>
      </c>
      <c r="D5259" t="s">
        <v>35</v>
      </c>
      <c r="E5259">
        <v>0.5</v>
      </c>
      <c r="F5259" t="s">
        <v>17</v>
      </c>
      <c r="G5259">
        <v>0.3</v>
      </c>
      <c r="H5259" t="s">
        <v>24</v>
      </c>
      <c r="I5259">
        <v>0.2</v>
      </c>
      <c r="Q5259">
        <v>9.5641231880567792E-3</v>
      </c>
      <c r="R5259">
        <v>500.1008027155541</v>
      </c>
      <c r="S5259">
        <v>20</v>
      </c>
      <c r="T5259">
        <v>1.9</v>
      </c>
      <c r="U5259">
        <v>2.25</v>
      </c>
      <c r="V5259" s="3" t="s">
        <v>160</v>
      </c>
      <c r="W5259" t="s">
        <v>66</v>
      </c>
    </row>
    <row r="5260" spans="1:23" x14ac:dyDescent="0.25">
      <c r="A5260">
        <v>5259</v>
      </c>
      <c r="B5260" t="s">
        <v>4</v>
      </c>
      <c r="C5260">
        <v>1</v>
      </c>
      <c r="D5260" t="s">
        <v>35</v>
      </c>
      <c r="E5260">
        <v>0.5</v>
      </c>
      <c r="F5260" t="s">
        <v>17</v>
      </c>
      <c r="G5260">
        <v>0.3</v>
      </c>
      <c r="H5260" t="s">
        <v>24</v>
      </c>
      <c r="I5260">
        <v>0.2</v>
      </c>
      <c r="Q5260">
        <v>3.2788629956292802E-2</v>
      </c>
      <c r="R5260">
        <v>895.50991427262625</v>
      </c>
      <c r="S5260">
        <v>0</v>
      </c>
      <c r="T5260">
        <v>1.9</v>
      </c>
      <c r="U5260">
        <v>2.25</v>
      </c>
      <c r="V5260" s="3" t="s">
        <v>160</v>
      </c>
      <c r="W5260" t="s">
        <v>65</v>
      </c>
    </row>
    <row r="5261" spans="1:23" x14ac:dyDescent="0.25">
      <c r="A5261">
        <v>5260</v>
      </c>
      <c r="B5261" t="s">
        <v>4</v>
      </c>
      <c r="C5261">
        <v>1</v>
      </c>
      <c r="D5261" t="s">
        <v>35</v>
      </c>
      <c r="E5261">
        <v>0.5</v>
      </c>
      <c r="F5261" t="s">
        <v>17</v>
      </c>
      <c r="G5261">
        <v>0.3</v>
      </c>
      <c r="H5261" t="s">
        <v>24</v>
      </c>
      <c r="I5261">
        <v>0.2</v>
      </c>
      <c r="Q5261">
        <v>3.0059892378955799E-2</v>
      </c>
      <c r="R5261">
        <v>847.93210124548114</v>
      </c>
      <c r="S5261">
        <v>0</v>
      </c>
      <c r="T5261">
        <v>1.9</v>
      </c>
      <c r="U5261">
        <v>2.25</v>
      </c>
      <c r="V5261" s="3" t="s">
        <v>160</v>
      </c>
      <c r="W5261" t="s">
        <v>65</v>
      </c>
    </row>
    <row r="5262" spans="1:23" x14ac:dyDescent="0.25">
      <c r="A5262">
        <v>5261</v>
      </c>
      <c r="B5262" t="s">
        <v>4</v>
      </c>
      <c r="C5262">
        <v>1</v>
      </c>
      <c r="D5262" t="s">
        <v>35</v>
      </c>
      <c r="E5262">
        <v>0.5</v>
      </c>
      <c r="F5262" t="s">
        <v>17</v>
      </c>
      <c r="G5262">
        <v>0.3</v>
      </c>
      <c r="H5262" t="s">
        <v>24</v>
      </c>
      <c r="I5262">
        <v>0.2</v>
      </c>
      <c r="Q5262">
        <v>2.6771515454209398E-2</v>
      </c>
      <c r="R5262">
        <v>798.10721869638792</v>
      </c>
      <c r="S5262">
        <v>0</v>
      </c>
      <c r="T5262">
        <v>1.9</v>
      </c>
      <c r="U5262">
        <v>2.25</v>
      </c>
      <c r="V5262" s="3" t="s">
        <v>160</v>
      </c>
      <c r="W5262" t="s">
        <v>65</v>
      </c>
    </row>
    <row r="5263" spans="1:23" x14ac:dyDescent="0.25">
      <c r="A5263">
        <v>5262</v>
      </c>
      <c r="B5263" t="s">
        <v>4</v>
      </c>
      <c r="C5263">
        <v>1</v>
      </c>
      <c r="D5263" t="s">
        <v>35</v>
      </c>
      <c r="E5263">
        <v>0.5</v>
      </c>
      <c r="F5263" t="s">
        <v>17</v>
      </c>
      <c r="G5263">
        <v>0.3</v>
      </c>
      <c r="H5263" t="s">
        <v>24</v>
      </c>
      <c r="I5263">
        <v>0.2</v>
      </c>
      <c r="Q5263">
        <v>2.5264791775530499E-2</v>
      </c>
      <c r="R5263">
        <v>747.03975961428682</v>
      </c>
      <c r="S5263">
        <v>0</v>
      </c>
      <c r="T5263">
        <v>1.9</v>
      </c>
      <c r="U5263">
        <v>2.25</v>
      </c>
      <c r="V5263" s="3" t="s">
        <v>160</v>
      </c>
      <c r="W5263" t="s">
        <v>65</v>
      </c>
    </row>
    <row r="5264" spans="1:23" x14ac:dyDescent="0.25">
      <c r="A5264">
        <v>5263</v>
      </c>
      <c r="B5264" t="s">
        <v>4</v>
      </c>
      <c r="C5264">
        <v>1</v>
      </c>
      <c r="D5264" t="s">
        <v>35</v>
      </c>
      <c r="E5264">
        <v>0.5</v>
      </c>
      <c r="F5264" t="s">
        <v>17</v>
      </c>
      <c r="G5264">
        <v>0.3</v>
      </c>
      <c r="H5264" t="s">
        <v>24</v>
      </c>
      <c r="I5264">
        <v>0.2</v>
      </c>
      <c r="Q5264">
        <v>2.3162203567563801E-2</v>
      </c>
      <c r="R5264">
        <v>698.98785015187718</v>
      </c>
      <c r="S5264">
        <v>0</v>
      </c>
      <c r="T5264">
        <v>1.9</v>
      </c>
      <c r="U5264">
        <v>2.25</v>
      </c>
      <c r="V5264" s="3" t="s">
        <v>160</v>
      </c>
      <c r="W5264" t="s">
        <v>65</v>
      </c>
    </row>
    <row r="5265" spans="1:23" x14ac:dyDescent="0.25">
      <c r="A5265">
        <v>5264</v>
      </c>
      <c r="B5265" t="s">
        <v>4</v>
      </c>
      <c r="C5265">
        <v>1</v>
      </c>
      <c r="D5265" t="s">
        <v>35</v>
      </c>
      <c r="E5265">
        <v>0.5</v>
      </c>
      <c r="F5265" t="s">
        <v>17</v>
      </c>
      <c r="G5265">
        <v>0.3</v>
      </c>
      <c r="H5265" t="s">
        <v>24</v>
      </c>
      <c r="I5265">
        <v>0.2</v>
      </c>
      <c r="Q5265">
        <v>2.1858615034246701E-2</v>
      </c>
      <c r="R5265">
        <v>647.88705518308848</v>
      </c>
      <c r="S5265">
        <v>0</v>
      </c>
      <c r="T5265">
        <v>1.9</v>
      </c>
      <c r="U5265">
        <v>2.25</v>
      </c>
      <c r="V5265" s="3" t="s">
        <v>160</v>
      </c>
      <c r="W5265" t="s">
        <v>65</v>
      </c>
    </row>
    <row r="5266" spans="1:23" x14ac:dyDescent="0.25">
      <c r="A5266">
        <v>5265</v>
      </c>
      <c r="B5266" t="s">
        <v>4</v>
      </c>
      <c r="C5266">
        <v>1</v>
      </c>
      <c r="D5266" t="s">
        <v>35</v>
      </c>
      <c r="E5266">
        <v>0.5</v>
      </c>
      <c r="F5266" t="s">
        <v>17</v>
      </c>
      <c r="G5266">
        <v>0.3</v>
      </c>
      <c r="H5266" t="s">
        <v>24</v>
      </c>
      <c r="I5266">
        <v>0.2</v>
      </c>
      <c r="Q5266">
        <v>1.97513818071006E-2</v>
      </c>
      <c r="R5266">
        <v>599.26683861891149</v>
      </c>
      <c r="S5266">
        <v>0</v>
      </c>
      <c r="T5266">
        <v>1.9</v>
      </c>
      <c r="U5266">
        <v>2.25</v>
      </c>
      <c r="V5266" s="3" t="s">
        <v>160</v>
      </c>
      <c r="W5266" t="s">
        <v>65</v>
      </c>
    </row>
    <row r="5267" spans="1:23" x14ac:dyDescent="0.25">
      <c r="A5267">
        <v>5266</v>
      </c>
      <c r="B5267" t="s">
        <v>4</v>
      </c>
      <c r="C5267">
        <v>1</v>
      </c>
      <c r="D5267" t="s">
        <v>35</v>
      </c>
      <c r="E5267">
        <v>0.5</v>
      </c>
      <c r="F5267" t="s">
        <v>17</v>
      </c>
      <c r="G5267">
        <v>0.3</v>
      </c>
      <c r="H5267" t="s">
        <v>24</v>
      </c>
      <c r="I5267">
        <v>0.2</v>
      </c>
      <c r="Q5267">
        <v>1.6842831130116601E-2</v>
      </c>
      <c r="R5267">
        <v>549.64484741265096</v>
      </c>
      <c r="S5267">
        <v>0</v>
      </c>
      <c r="T5267">
        <v>1.9</v>
      </c>
      <c r="U5267">
        <v>2.25</v>
      </c>
      <c r="V5267" s="3" t="s">
        <v>160</v>
      </c>
      <c r="W5267" t="s">
        <v>65</v>
      </c>
    </row>
    <row r="5268" spans="1:23" x14ac:dyDescent="0.25">
      <c r="A5268">
        <v>5267</v>
      </c>
      <c r="B5268" t="s">
        <v>4</v>
      </c>
      <c r="C5268">
        <v>1</v>
      </c>
      <c r="D5268" t="s">
        <v>35</v>
      </c>
      <c r="E5268">
        <v>0.5</v>
      </c>
      <c r="F5268" t="s">
        <v>17</v>
      </c>
      <c r="G5268">
        <v>0.3</v>
      </c>
      <c r="H5268" t="s">
        <v>24</v>
      </c>
      <c r="I5268">
        <v>0.2</v>
      </c>
      <c r="Q5268">
        <v>1.26074986642336E-2</v>
      </c>
      <c r="R5268">
        <v>500.1008027155541</v>
      </c>
      <c r="S5268">
        <v>0</v>
      </c>
      <c r="T5268">
        <v>1.9</v>
      </c>
      <c r="U5268">
        <v>2.25</v>
      </c>
      <c r="V5268" s="3" t="s">
        <v>160</v>
      </c>
      <c r="W5268" t="s">
        <v>65</v>
      </c>
    </row>
    <row r="5269" spans="1:23" x14ac:dyDescent="0.25">
      <c r="A5269">
        <v>5268</v>
      </c>
      <c r="B5269" t="s">
        <v>4</v>
      </c>
      <c r="C5269">
        <v>1</v>
      </c>
      <c r="D5269" t="s">
        <v>35</v>
      </c>
      <c r="E5269">
        <v>0.8</v>
      </c>
      <c r="F5269" t="s">
        <v>23</v>
      </c>
      <c r="G5269">
        <v>0.1</v>
      </c>
      <c r="Q5269">
        <v>8.9917899646601199E-2</v>
      </c>
      <c r="R5269">
        <v>955.40690978886755</v>
      </c>
      <c r="S5269">
        <v>0</v>
      </c>
      <c r="T5269">
        <v>0</v>
      </c>
      <c r="V5269" s="3" t="s">
        <v>161</v>
      </c>
      <c r="W5269" t="s">
        <v>65</v>
      </c>
    </row>
    <row r="5270" spans="1:23" x14ac:dyDescent="0.25">
      <c r="A5270">
        <v>5269</v>
      </c>
      <c r="B5270" t="s">
        <v>4</v>
      </c>
      <c r="C5270">
        <v>1</v>
      </c>
      <c r="D5270" t="s">
        <v>35</v>
      </c>
      <c r="E5270">
        <v>0.8</v>
      </c>
      <c r="F5270" t="s">
        <v>23</v>
      </c>
      <c r="G5270">
        <v>0.1</v>
      </c>
      <c r="Q5270">
        <v>7.5322213975862307E-2</v>
      </c>
      <c r="R5270">
        <v>899.16117216117209</v>
      </c>
      <c r="S5270">
        <v>0</v>
      </c>
      <c r="T5270">
        <v>0</v>
      </c>
      <c r="V5270" s="3" t="s">
        <v>161</v>
      </c>
      <c r="W5270" t="s">
        <v>65</v>
      </c>
    </row>
    <row r="5271" spans="1:23" x14ac:dyDescent="0.25">
      <c r="A5271">
        <v>5270</v>
      </c>
      <c r="B5271" t="s">
        <v>4</v>
      </c>
      <c r="C5271">
        <v>1</v>
      </c>
      <c r="D5271" t="s">
        <v>35</v>
      </c>
      <c r="E5271">
        <v>0.8</v>
      </c>
      <c r="F5271" t="s">
        <v>23</v>
      </c>
      <c r="G5271">
        <v>0.1</v>
      </c>
      <c r="Q5271">
        <v>6.6539100110344807E-2</v>
      </c>
      <c r="R5271">
        <v>851.78031634446393</v>
      </c>
      <c r="S5271">
        <v>0</v>
      </c>
      <c r="T5271">
        <v>0</v>
      </c>
      <c r="V5271" s="3" t="s">
        <v>161</v>
      </c>
      <c r="W5271" t="s">
        <v>65</v>
      </c>
    </row>
    <row r="5272" spans="1:23" x14ac:dyDescent="0.25">
      <c r="A5272">
        <v>5271</v>
      </c>
      <c r="B5272" t="s">
        <v>4</v>
      </c>
      <c r="C5272">
        <v>1</v>
      </c>
      <c r="D5272" t="s">
        <v>35</v>
      </c>
      <c r="E5272">
        <v>0.8</v>
      </c>
      <c r="F5272" t="s">
        <v>23</v>
      </c>
      <c r="G5272">
        <v>0.1</v>
      </c>
      <c r="Q5272">
        <v>5.6734359182256E-2</v>
      </c>
      <c r="R5272">
        <v>799.02680067001666</v>
      </c>
      <c r="S5272">
        <v>0</v>
      </c>
      <c r="T5272">
        <v>0</v>
      </c>
      <c r="V5272" s="3" t="s">
        <v>204</v>
      </c>
      <c r="W5272" t="s">
        <v>65</v>
      </c>
    </row>
    <row r="5273" spans="1:23" x14ac:dyDescent="0.25">
      <c r="A5273">
        <v>5272</v>
      </c>
      <c r="B5273" t="s">
        <v>4</v>
      </c>
      <c r="C5273">
        <v>1</v>
      </c>
      <c r="D5273" t="s">
        <v>35</v>
      </c>
      <c r="E5273">
        <v>0.8</v>
      </c>
      <c r="F5273" t="s">
        <v>23</v>
      </c>
      <c r="G5273">
        <v>0.1</v>
      </c>
      <c r="Q5273">
        <v>4.7525104110579003E-2</v>
      </c>
      <c r="R5273">
        <v>751</v>
      </c>
      <c r="S5273">
        <v>0</v>
      </c>
      <c r="T5273">
        <v>0</v>
      </c>
      <c r="V5273" s="3" t="s">
        <v>204</v>
      </c>
      <c r="W5273" t="s">
        <v>65</v>
      </c>
    </row>
    <row r="5274" spans="1:23" x14ac:dyDescent="0.25">
      <c r="A5274">
        <v>5273</v>
      </c>
      <c r="B5274" t="s">
        <v>4</v>
      </c>
      <c r="C5274">
        <v>1</v>
      </c>
      <c r="D5274" t="s">
        <v>35</v>
      </c>
      <c r="E5274">
        <v>0.8</v>
      </c>
      <c r="F5274" t="s">
        <v>23</v>
      </c>
      <c r="G5274">
        <v>0.1</v>
      </c>
      <c r="Q5274">
        <v>3.9810717055349699E-2</v>
      </c>
      <c r="R5274">
        <v>699.64437689969611</v>
      </c>
      <c r="S5274">
        <v>0</v>
      </c>
      <c r="T5274">
        <v>0</v>
      </c>
      <c r="V5274" s="3" t="s">
        <v>204</v>
      </c>
      <c r="W5274" t="s">
        <v>65</v>
      </c>
    </row>
    <row r="5275" spans="1:23" x14ac:dyDescent="0.25">
      <c r="A5275">
        <v>5274</v>
      </c>
      <c r="B5275" t="s">
        <v>4</v>
      </c>
      <c r="C5275">
        <v>1</v>
      </c>
      <c r="D5275" t="s">
        <v>35</v>
      </c>
      <c r="E5275">
        <v>0.8</v>
      </c>
      <c r="F5275" t="s">
        <v>23</v>
      </c>
      <c r="G5275">
        <v>0.1</v>
      </c>
      <c r="Q5275">
        <v>3.2187875118212299E-2</v>
      </c>
      <c r="R5275">
        <v>650.52092352092359</v>
      </c>
      <c r="S5275">
        <v>0</v>
      </c>
      <c r="T5275">
        <v>0</v>
      </c>
      <c r="V5275" s="3" t="s">
        <v>204</v>
      </c>
      <c r="W5275" t="s">
        <v>65</v>
      </c>
    </row>
    <row r="5276" spans="1:23" x14ac:dyDescent="0.25">
      <c r="A5276">
        <v>5275</v>
      </c>
      <c r="B5276" t="s">
        <v>4</v>
      </c>
      <c r="C5276">
        <v>1</v>
      </c>
      <c r="D5276" t="s">
        <v>35</v>
      </c>
      <c r="E5276">
        <v>0.8</v>
      </c>
      <c r="F5276" t="s">
        <v>23</v>
      </c>
      <c r="G5276">
        <v>0.1</v>
      </c>
      <c r="Q5276">
        <v>2.5567738022175199E-2</v>
      </c>
      <c r="R5276">
        <v>600.1241473396999</v>
      </c>
      <c r="S5276">
        <v>0</v>
      </c>
      <c r="T5276">
        <v>0</v>
      </c>
      <c r="V5276" s="3" t="s">
        <v>204</v>
      </c>
      <c r="W5276" t="s">
        <v>65</v>
      </c>
    </row>
    <row r="5277" spans="1:23" x14ac:dyDescent="0.25">
      <c r="A5277">
        <v>5276</v>
      </c>
      <c r="B5277" t="s">
        <v>4</v>
      </c>
      <c r="C5277">
        <v>1</v>
      </c>
      <c r="D5277" t="s">
        <v>35</v>
      </c>
      <c r="E5277">
        <v>0.9</v>
      </c>
      <c r="F5277" t="s">
        <v>11</v>
      </c>
      <c r="G5277">
        <v>0.05</v>
      </c>
      <c r="Q5277">
        <v>4.66907413037108E-2</v>
      </c>
      <c r="R5277">
        <v>991.82213438735175</v>
      </c>
      <c r="S5277">
        <v>0</v>
      </c>
      <c r="T5277">
        <v>0</v>
      </c>
      <c r="V5277" s="3" t="s">
        <v>204</v>
      </c>
      <c r="W5277" t="s">
        <v>65</v>
      </c>
    </row>
    <row r="5278" spans="1:23" x14ac:dyDescent="0.25">
      <c r="A5278">
        <v>5277</v>
      </c>
      <c r="B5278" t="s">
        <v>4</v>
      </c>
      <c r="C5278">
        <v>1</v>
      </c>
      <c r="D5278" t="s">
        <v>35</v>
      </c>
      <c r="E5278">
        <v>0.9</v>
      </c>
      <c r="F5278" t="s">
        <v>11</v>
      </c>
      <c r="G5278">
        <v>0.05</v>
      </c>
      <c r="Q5278">
        <v>3.9810717055349699E-2</v>
      </c>
      <c r="R5278">
        <v>946.04761904761904</v>
      </c>
      <c r="S5278">
        <v>0</v>
      </c>
      <c r="T5278">
        <v>0</v>
      </c>
      <c r="V5278" s="3" t="s">
        <v>204</v>
      </c>
      <c r="W5278" t="s">
        <v>65</v>
      </c>
    </row>
    <row r="5279" spans="1:23" x14ac:dyDescent="0.25">
      <c r="A5279">
        <v>5278</v>
      </c>
      <c r="B5279" t="s">
        <v>4</v>
      </c>
      <c r="C5279">
        <v>1</v>
      </c>
      <c r="D5279" t="s">
        <v>35</v>
      </c>
      <c r="E5279">
        <v>0.9</v>
      </c>
      <c r="F5279" t="s">
        <v>11</v>
      </c>
      <c r="G5279">
        <v>0.05</v>
      </c>
      <c r="Q5279">
        <v>3.3348547512351799E-2</v>
      </c>
      <c r="R5279">
        <v>899.16117216117209</v>
      </c>
      <c r="S5279">
        <v>0</v>
      </c>
      <c r="T5279">
        <v>0</v>
      </c>
      <c r="V5279" s="3" t="s">
        <v>204</v>
      </c>
      <c r="W5279" t="s">
        <v>65</v>
      </c>
    </row>
    <row r="5280" spans="1:23" x14ac:dyDescent="0.25">
      <c r="A5280">
        <v>5279</v>
      </c>
      <c r="B5280" t="s">
        <v>4</v>
      </c>
      <c r="C5280">
        <v>1</v>
      </c>
      <c r="D5280" t="s">
        <v>35</v>
      </c>
      <c r="E5280">
        <v>0.9</v>
      </c>
      <c r="F5280" t="s">
        <v>11</v>
      </c>
      <c r="G5280">
        <v>0.05</v>
      </c>
      <c r="Q5280">
        <v>2.6963063267837001E-2</v>
      </c>
      <c r="R5280">
        <v>853.76056338028184</v>
      </c>
      <c r="S5280">
        <v>0</v>
      </c>
      <c r="T5280">
        <v>0</v>
      </c>
      <c r="V5280" s="3" t="s">
        <v>204</v>
      </c>
      <c r="W5280" t="s">
        <v>65</v>
      </c>
    </row>
    <row r="5281" spans="1:23" x14ac:dyDescent="0.25">
      <c r="A5281">
        <v>5280</v>
      </c>
      <c r="B5281" t="s">
        <v>4</v>
      </c>
      <c r="C5281">
        <v>1</v>
      </c>
      <c r="D5281" t="s">
        <v>35</v>
      </c>
      <c r="E5281">
        <v>0.9</v>
      </c>
      <c r="F5281" t="s">
        <v>11</v>
      </c>
      <c r="G5281">
        <v>0.05</v>
      </c>
      <c r="Q5281">
        <v>2.14175224483001E-2</v>
      </c>
      <c r="R5281">
        <v>799.02680067001666</v>
      </c>
      <c r="S5281">
        <v>0</v>
      </c>
      <c r="T5281">
        <v>0</v>
      </c>
      <c r="V5281" s="3" t="s">
        <v>204</v>
      </c>
      <c r="W5281" t="s">
        <v>65</v>
      </c>
    </row>
    <row r="5282" spans="1:23" x14ac:dyDescent="0.25">
      <c r="A5282">
        <v>5281</v>
      </c>
      <c r="B5282" t="s">
        <v>4</v>
      </c>
      <c r="C5282">
        <v>1</v>
      </c>
      <c r="D5282" t="s">
        <v>35</v>
      </c>
      <c r="E5282">
        <v>0.9</v>
      </c>
      <c r="F5282" t="s">
        <v>11</v>
      </c>
      <c r="G5282">
        <v>0.05</v>
      </c>
      <c r="Q5282">
        <v>1.7626003261754501E-2</v>
      </c>
      <c r="R5282">
        <v>751</v>
      </c>
      <c r="S5282">
        <v>0</v>
      </c>
      <c r="T5282">
        <v>0</v>
      </c>
      <c r="V5282" s="3" t="s">
        <v>204</v>
      </c>
      <c r="W5282" t="s">
        <v>65</v>
      </c>
    </row>
    <row r="5283" spans="1:23" x14ac:dyDescent="0.25">
      <c r="A5283">
        <v>5282</v>
      </c>
      <c r="B5283" t="s">
        <v>4</v>
      </c>
      <c r="C5283">
        <v>1</v>
      </c>
      <c r="D5283" t="s">
        <v>35</v>
      </c>
      <c r="E5283">
        <v>0.9</v>
      </c>
      <c r="F5283" t="s">
        <v>11</v>
      </c>
      <c r="G5283">
        <v>0.05</v>
      </c>
      <c r="Q5283">
        <v>1.5028757502606E-2</v>
      </c>
      <c r="R5283">
        <v>698.16843702579661</v>
      </c>
      <c r="S5283">
        <v>0</v>
      </c>
      <c r="T5283">
        <v>0</v>
      </c>
      <c r="V5283" s="3" t="s">
        <v>204</v>
      </c>
      <c r="W5283" t="s">
        <v>65</v>
      </c>
    </row>
    <row r="5284" spans="1:23" x14ac:dyDescent="0.25">
      <c r="A5284">
        <v>5283</v>
      </c>
      <c r="B5284" t="s">
        <v>4</v>
      </c>
      <c r="C5284">
        <v>1</v>
      </c>
      <c r="D5284" t="s">
        <v>35</v>
      </c>
      <c r="E5284">
        <v>0.9</v>
      </c>
      <c r="F5284" t="s">
        <v>11</v>
      </c>
      <c r="G5284">
        <v>0.05</v>
      </c>
      <c r="Q5284">
        <v>1.28142238894408E-2</v>
      </c>
      <c r="R5284">
        <v>653.19392185238792</v>
      </c>
      <c r="S5284">
        <v>0</v>
      </c>
      <c r="T5284">
        <v>0</v>
      </c>
      <c r="V5284" s="3" t="s">
        <v>204</v>
      </c>
      <c r="W5284" t="s">
        <v>65</v>
      </c>
    </row>
    <row r="5285" spans="1:23" x14ac:dyDescent="0.25">
      <c r="A5285">
        <v>5284</v>
      </c>
      <c r="B5285" t="s">
        <v>4</v>
      </c>
      <c r="C5285">
        <v>1</v>
      </c>
      <c r="D5285" t="s">
        <v>35</v>
      </c>
      <c r="E5285">
        <v>0.9</v>
      </c>
      <c r="F5285" t="s">
        <v>11</v>
      </c>
      <c r="G5285">
        <v>0.05</v>
      </c>
      <c r="Q5285">
        <v>1.05457366797374E-2</v>
      </c>
      <c r="R5285">
        <v>597.74829931972783</v>
      </c>
      <c r="S5285">
        <v>0</v>
      </c>
      <c r="T5285">
        <v>0</v>
      </c>
      <c r="V5285" s="3" t="s">
        <v>204</v>
      </c>
      <c r="W5285" t="s">
        <v>65</v>
      </c>
    </row>
    <row r="5286" spans="1:23" x14ac:dyDescent="0.25">
      <c r="A5286">
        <v>5285</v>
      </c>
      <c r="B5286" t="s">
        <v>2</v>
      </c>
      <c r="C5286">
        <v>1</v>
      </c>
      <c r="D5286" t="s">
        <v>35</v>
      </c>
      <c r="E5286">
        <v>0.95</v>
      </c>
      <c r="F5286" t="s">
        <v>24</v>
      </c>
      <c r="G5286">
        <v>0.05</v>
      </c>
      <c r="Q5286">
        <v>1.6132152086836899E-2</v>
      </c>
      <c r="R5286">
        <v>999.36580516898607</v>
      </c>
      <c r="S5286">
        <v>0</v>
      </c>
      <c r="T5286">
        <v>0</v>
      </c>
      <c r="V5286" s="3" t="s">
        <v>204</v>
      </c>
      <c r="W5286" t="s">
        <v>65</v>
      </c>
    </row>
    <row r="5287" spans="1:23" x14ac:dyDescent="0.25">
      <c r="A5287">
        <v>5286</v>
      </c>
      <c r="B5287" t="s">
        <v>2</v>
      </c>
      <c r="C5287">
        <v>1</v>
      </c>
      <c r="D5287" t="s">
        <v>35</v>
      </c>
      <c r="E5287">
        <v>0.95</v>
      </c>
      <c r="F5287" t="s">
        <v>24</v>
      </c>
      <c r="G5287">
        <v>0.05</v>
      </c>
      <c r="Q5287">
        <v>1.28142238894408E-2</v>
      </c>
      <c r="R5287">
        <v>953.05363984674318</v>
      </c>
      <c r="S5287">
        <v>0</v>
      </c>
      <c r="T5287">
        <v>0</v>
      </c>
      <c r="V5287" s="3" t="s">
        <v>204</v>
      </c>
      <c r="W5287" t="s">
        <v>65</v>
      </c>
    </row>
    <row r="5288" spans="1:23" x14ac:dyDescent="0.25">
      <c r="A5288">
        <v>5287</v>
      </c>
      <c r="B5288" t="s">
        <v>2</v>
      </c>
      <c r="C5288">
        <v>1</v>
      </c>
      <c r="D5288" t="s">
        <v>35</v>
      </c>
      <c r="E5288">
        <v>0.95</v>
      </c>
      <c r="F5288" t="s">
        <v>24</v>
      </c>
      <c r="G5288">
        <v>0.05</v>
      </c>
      <c r="Q5288">
        <v>1.1728183955791499E-2</v>
      </c>
      <c r="R5288">
        <v>936.82986767485818</v>
      </c>
      <c r="S5288">
        <v>0</v>
      </c>
      <c r="T5288">
        <v>0</v>
      </c>
      <c r="V5288" s="3" t="s">
        <v>204</v>
      </c>
      <c r="W5288" t="s">
        <v>65</v>
      </c>
    </row>
    <row r="5289" spans="1:23" x14ac:dyDescent="0.25">
      <c r="A5289">
        <v>5288</v>
      </c>
      <c r="B5289" t="s">
        <v>2</v>
      </c>
      <c r="C5289">
        <v>1</v>
      </c>
      <c r="D5289" t="s">
        <v>35</v>
      </c>
      <c r="E5289">
        <v>0.95</v>
      </c>
      <c r="F5289" t="s">
        <v>24</v>
      </c>
      <c r="G5289">
        <v>0.05</v>
      </c>
      <c r="Q5289">
        <v>1.01786998414612E-2</v>
      </c>
      <c r="R5289">
        <v>903.47058823529414</v>
      </c>
      <c r="S5289">
        <v>0</v>
      </c>
      <c r="T5289">
        <v>0</v>
      </c>
      <c r="V5289" s="3" t="s">
        <v>204</v>
      </c>
      <c r="W5289" t="s">
        <v>65</v>
      </c>
    </row>
    <row r="5290" spans="1:23" x14ac:dyDescent="0.25">
      <c r="A5290">
        <v>5289</v>
      </c>
      <c r="B5290" t="s">
        <v>2</v>
      </c>
      <c r="C5290">
        <v>1</v>
      </c>
      <c r="D5290" t="s">
        <v>35</v>
      </c>
      <c r="E5290">
        <v>0.95</v>
      </c>
      <c r="F5290" t="s">
        <v>24</v>
      </c>
      <c r="G5290">
        <v>0.05</v>
      </c>
      <c r="Q5290">
        <v>7.6668220745462201E-3</v>
      </c>
      <c r="R5290">
        <v>840.04347826086951</v>
      </c>
      <c r="S5290">
        <v>0</v>
      </c>
      <c r="T5290">
        <v>0</v>
      </c>
      <c r="V5290" s="3" t="s">
        <v>204</v>
      </c>
      <c r="W5290" t="s">
        <v>65</v>
      </c>
    </row>
    <row r="5291" spans="1:23" x14ac:dyDescent="0.25">
      <c r="A5291">
        <v>5290</v>
      </c>
      <c r="B5291" t="s">
        <v>2</v>
      </c>
      <c r="C5291">
        <v>1</v>
      </c>
      <c r="D5291" t="s">
        <v>35</v>
      </c>
      <c r="E5291">
        <v>0.95</v>
      </c>
      <c r="F5291" t="s">
        <v>24</v>
      </c>
      <c r="G5291">
        <v>0.05</v>
      </c>
      <c r="Q5291">
        <v>6.3095734448019398E-3</v>
      </c>
      <c r="R5291">
        <v>809.91032148900172</v>
      </c>
      <c r="S5291">
        <v>0</v>
      </c>
      <c r="T5291">
        <v>0</v>
      </c>
      <c r="V5291" s="3" t="s">
        <v>204</v>
      </c>
      <c r="W5291" t="s">
        <v>65</v>
      </c>
    </row>
    <row r="5292" spans="1:23" x14ac:dyDescent="0.25">
      <c r="A5292">
        <v>5291</v>
      </c>
      <c r="B5292" t="s">
        <v>2</v>
      </c>
      <c r="C5292">
        <v>1</v>
      </c>
      <c r="D5292" t="s">
        <v>35</v>
      </c>
      <c r="E5292">
        <v>0.95</v>
      </c>
      <c r="F5292" t="s">
        <v>24</v>
      </c>
      <c r="G5292">
        <v>0.05</v>
      </c>
      <c r="Q5292">
        <v>4.8374376967577999E-3</v>
      </c>
      <c r="R5292">
        <v>744.48807631160571</v>
      </c>
      <c r="S5292">
        <v>0</v>
      </c>
      <c r="T5292">
        <v>0</v>
      </c>
      <c r="V5292" s="3" t="s">
        <v>204</v>
      </c>
      <c r="W5292" t="s">
        <v>65</v>
      </c>
    </row>
    <row r="5293" spans="1:23" x14ac:dyDescent="0.25">
      <c r="A5293">
        <v>5292</v>
      </c>
      <c r="B5293" t="s">
        <v>2</v>
      </c>
      <c r="C5293">
        <v>1</v>
      </c>
      <c r="D5293" t="s">
        <v>35</v>
      </c>
      <c r="E5293">
        <v>0.95</v>
      </c>
      <c r="F5293" t="s">
        <v>24</v>
      </c>
      <c r="G5293">
        <v>0.05</v>
      </c>
      <c r="Q5293">
        <v>3.84251334625432E-3</v>
      </c>
      <c r="R5293">
        <v>708.59509202453978</v>
      </c>
      <c r="S5293">
        <v>0</v>
      </c>
      <c r="T5293">
        <v>0</v>
      </c>
      <c r="V5293" s="3" t="s">
        <v>204</v>
      </c>
      <c r="W5293" t="s">
        <v>65</v>
      </c>
    </row>
    <row r="5294" spans="1:23" x14ac:dyDescent="0.25">
      <c r="A5294">
        <v>5293</v>
      </c>
      <c r="B5294" t="s">
        <v>2</v>
      </c>
      <c r="C5294">
        <v>1</v>
      </c>
      <c r="D5294" t="s">
        <v>35</v>
      </c>
      <c r="E5294">
        <v>0.95</v>
      </c>
      <c r="F5294" t="s">
        <v>24</v>
      </c>
      <c r="G5294">
        <v>0.05</v>
      </c>
      <c r="Q5294">
        <v>2.9459866144801099E-3</v>
      </c>
      <c r="R5294">
        <v>662.67251461988292</v>
      </c>
      <c r="S5294">
        <v>0</v>
      </c>
      <c r="T5294">
        <v>0</v>
      </c>
      <c r="V5294" s="3" t="s">
        <v>204</v>
      </c>
      <c r="W5294" t="s">
        <v>65</v>
      </c>
    </row>
    <row r="5295" spans="1:23" x14ac:dyDescent="0.25">
      <c r="A5295">
        <v>5294</v>
      </c>
      <c r="B5295" t="s">
        <v>2</v>
      </c>
      <c r="C5295">
        <v>1</v>
      </c>
      <c r="D5295" t="s">
        <v>35</v>
      </c>
      <c r="E5295">
        <v>0.95</v>
      </c>
      <c r="F5295" t="s">
        <v>24</v>
      </c>
      <c r="G5295">
        <v>0.05</v>
      </c>
      <c r="Q5295">
        <v>2.0672100865923898E-3</v>
      </c>
      <c r="R5295">
        <v>610.97790055248606</v>
      </c>
      <c r="S5295">
        <v>0</v>
      </c>
      <c r="T5295">
        <v>0</v>
      </c>
      <c r="V5295" s="3" t="s">
        <v>204</v>
      </c>
      <c r="W5295" t="s">
        <v>65</v>
      </c>
    </row>
    <row r="5296" spans="1:23" x14ac:dyDescent="0.25">
      <c r="A5296">
        <v>5295</v>
      </c>
      <c r="B5296" t="s">
        <v>2</v>
      </c>
      <c r="C5296">
        <v>1</v>
      </c>
      <c r="D5296" t="s">
        <v>17</v>
      </c>
      <c r="E5296">
        <v>0.95</v>
      </c>
      <c r="F5296" t="s">
        <v>23</v>
      </c>
      <c r="G5296">
        <v>2.5000000000000001E-2</v>
      </c>
      <c r="Q5296">
        <v>3.4551072945922202E-3</v>
      </c>
      <c r="R5296">
        <v>1004.445109780439</v>
      </c>
      <c r="S5296">
        <v>0</v>
      </c>
      <c r="T5296">
        <v>0</v>
      </c>
      <c r="V5296" s="3" t="s">
        <v>204</v>
      </c>
      <c r="W5296" t="s">
        <v>65</v>
      </c>
    </row>
    <row r="5297" spans="1:23" x14ac:dyDescent="0.25">
      <c r="A5297">
        <v>5296</v>
      </c>
      <c r="B5297" t="s">
        <v>2</v>
      </c>
      <c r="C5297">
        <v>1</v>
      </c>
      <c r="D5297" t="s">
        <v>17</v>
      </c>
      <c r="E5297">
        <v>0.95</v>
      </c>
      <c r="F5297" t="s">
        <v>23</v>
      </c>
      <c r="G5297">
        <v>2.5000000000000001E-2</v>
      </c>
      <c r="Q5297">
        <v>2.9459866144801099E-3</v>
      </c>
      <c r="R5297">
        <v>950.70936902485664</v>
      </c>
      <c r="S5297">
        <v>0</v>
      </c>
      <c r="T5297">
        <v>0</v>
      </c>
      <c r="V5297" s="3" t="s">
        <v>204</v>
      </c>
      <c r="W5297" t="s">
        <v>65</v>
      </c>
    </row>
    <row r="5298" spans="1:23" x14ac:dyDescent="0.25">
      <c r="A5298">
        <v>5297</v>
      </c>
      <c r="B5298" t="s">
        <v>2</v>
      </c>
      <c r="C5298">
        <v>1</v>
      </c>
      <c r="D5298" t="s">
        <v>17</v>
      </c>
      <c r="E5298">
        <v>0.95</v>
      </c>
      <c r="F5298" t="s">
        <v>23</v>
      </c>
      <c r="G5298">
        <v>2.5000000000000001E-2</v>
      </c>
      <c r="Q5298">
        <v>2.4677871148904699E-3</v>
      </c>
      <c r="R5298">
        <v>901.3119266055046</v>
      </c>
      <c r="S5298">
        <v>0</v>
      </c>
      <c r="T5298">
        <v>0</v>
      </c>
      <c r="V5298" s="3" t="s">
        <v>204</v>
      </c>
      <c r="W5298" t="s">
        <v>65</v>
      </c>
    </row>
    <row r="5299" spans="1:23" x14ac:dyDescent="0.25">
      <c r="A5299">
        <v>5298</v>
      </c>
      <c r="B5299" t="s">
        <v>2</v>
      </c>
      <c r="C5299">
        <v>1</v>
      </c>
      <c r="D5299" t="s">
        <v>17</v>
      </c>
      <c r="E5299">
        <v>0.95</v>
      </c>
      <c r="F5299" t="s">
        <v>23</v>
      </c>
      <c r="G5299">
        <v>2.5000000000000001E-2</v>
      </c>
      <c r="Q5299">
        <v>2.0309176209047301E-3</v>
      </c>
      <c r="R5299">
        <v>847.84063047285463</v>
      </c>
      <c r="S5299">
        <v>0</v>
      </c>
      <c r="T5299">
        <v>0</v>
      </c>
      <c r="V5299" s="3" t="s">
        <v>204</v>
      </c>
      <c r="W5299" t="s">
        <v>65</v>
      </c>
    </row>
    <row r="5300" spans="1:23" x14ac:dyDescent="0.25">
      <c r="A5300">
        <v>5299</v>
      </c>
      <c r="B5300" t="s">
        <v>2</v>
      </c>
      <c r="C5300">
        <v>1</v>
      </c>
      <c r="D5300" t="s">
        <v>17</v>
      </c>
      <c r="E5300">
        <v>0.95</v>
      </c>
      <c r="F5300" t="s">
        <v>23</v>
      </c>
      <c r="G5300">
        <v>2.5000000000000001E-2</v>
      </c>
      <c r="Q5300">
        <v>1.8261584682702601E-3</v>
      </c>
      <c r="R5300">
        <v>797.23411371237466</v>
      </c>
      <c r="S5300">
        <v>0</v>
      </c>
      <c r="T5300">
        <v>0</v>
      </c>
      <c r="V5300" s="3" t="s">
        <v>204</v>
      </c>
      <c r="W5300" t="s">
        <v>65</v>
      </c>
    </row>
    <row r="5301" spans="1:23" x14ac:dyDescent="0.25">
      <c r="A5301">
        <v>5300</v>
      </c>
      <c r="B5301" t="s">
        <v>2</v>
      </c>
      <c r="C5301">
        <v>1</v>
      </c>
      <c r="D5301" t="s">
        <v>17</v>
      </c>
      <c r="E5301">
        <v>0.95</v>
      </c>
      <c r="F5301" t="s">
        <v>23</v>
      </c>
      <c r="G5301">
        <v>2.5000000000000001E-2</v>
      </c>
      <c r="Q5301">
        <v>1.5297321160913601E-3</v>
      </c>
      <c r="R5301">
        <v>747.73365231259959</v>
      </c>
      <c r="S5301">
        <v>0</v>
      </c>
      <c r="T5301">
        <v>0</v>
      </c>
      <c r="V5301" s="3" t="s">
        <v>204</v>
      </c>
      <c r="W5301" t="s">
        <v>65</v>
      </c>
    </row>
    <row r="5302" spans="1:23" x14ac:dyDescent="0.25">
      <c r="A5302">
        <v>5301</v>
      </c>
      <c r="B5302" t="s">
        <v>2</v>
      </c>
      <c r="C5302">
        <v>1</v>
      </c>
      <c r="D5302" t="s">
        <v>17</v>
      </c>
      <c r="E5302">
        <v>0.95</v>
      </c>
      <c r="F5302" t="s">
        <v>23</v>
      </c>
      <c r="G5302">
        <v>2.5000000000000001E-2</v>
      </c>
      <c r="Q5302">
        <v>1.3043213867189999E-3</v>
      </c>
      <c r="R5302">
        <v>702.6097560975611</v>
      </c>
      <c r="S5302">
        <v>0</v>
      </c>
      <c r="T5302">
        <v>0</v>
      </c>
      <c r="V5302" s="3" t="s">
        <v>204</v>
      </c>
      <c r="W5302" t="s">
        <v>65</v>
      </c>
    </row>
    <row r="5303" spans="1:23" x14ac:dyDescent="0.25">
      <c r="A5303">
        <v>5302</v>
      </c>
      <c r="B5303" t="s">
        <v>2</v>
      </c>
      <c r="C5303">
        <v>1</v>
      </c>
      <c r="D5303" t="s">
        <v>17</v>
      </c>
      <c r="E5303">
        <v>0.95</v>
      </c>
      <c r="F5303" t="s">
        <v>23</v>
      </c>
      <c r="G5303">
        <v>2.5000000000000001E-2</v>
      </c>
      <c r="Q5303">
        <v>9.4825049246811098E-4</v>
      </c>
      <c r="R5303">
        <v>649.19020172910655</v>
      </c>
      <c r="S5303">
        <v>0</v>
      </c>
      <c r="T5303">
        <v>0</v>
      </c>
      <c r="V5303" s="3" t="s">
        <v>204</v>
      </c>
      <c r="W5303" t="s">
        <v>65</v>
      </c>
    </row>
    <row r="5304" spans="1:23" x14ac:dyDescent="0.25">
      <c r="A5304">
        <v>5303</v>
      </c>
      <c r="B5304" t="s">
        <v>2</v>
      </c>
      <c r="C5304">
        <v>1</v>
      </c>
      <c r="D5304" t="s">
        <v>17</v>
      </c>
      <c r="E5304">
        <v>0.95</v>
      </c>
      <c r="F5304" t="s">
        <v>23</v>
      </c>
      <c r="G5304">
        <v>2.5000000000000001E-2</v>
      </c>
      <c r="Q5304">
        <v>7.3999838043214397E-4</v>
      </c>
      <c r="R5304">
        <v>600.1241473396999</v>
      </c>
      <c r="S5304">
        <v>0</v>
      </c>
      <c r="T5304">
        <v>0</v>
      </c>
      <c r="V5304" s="3" t="s">
        <v>204</v>
      </c>
      <c r="W5304" t="s">
        <v>65</v>
      </c>
    </row>
    <row r="5305" spans="1:23" x14ac:dyDescent="0.25">
      <c r="A5305">
        <v>5304</v>
      </c>
      <c r="B5305" t="s">
        <v>5</v>
      </c>
      <c r="C5305">
        <v>1</v>
      </c>
      <c r="D5305" t="s">
        <v>17</v>
      </c>
      <c r="E5305">
        <v>0.9</v>
      </c>
      <c r="F5305" t="s">
        <v>7</v>
      </c>
      <c r="G5305">
        <v>0.05</v>
      </c>
      <c r="Q5305">
        <v>1.5297321160913601E-3</v>
      </c>
      <c r="R5305">
        <v>1007</v>
      </c>
      <c r="S5305">
        <v>0</v>
      </c>
      <c r="T5305">
        <v>0</v>
      </c>
      <c r="V5305" s="3" t="s">
        <v>204</v>
      </c>
      <c r="W5305" t="s">
        <v>65</v>
      </c>
    </row>
    <row r="5306" spans="1:23" x14ac:dyDescent="0.25">
      <c r="A5306">
        <v>5305</v>
      </c>
      <c r="B5306" t="s">
        <v>5</v>
      </c>
      <c r="C5306">
        <v>1</v>
      </c>
      <c r="D5306" t="s">
        <v>17</v>
      </c>
      <c r="E5306">
        <v>0.9</v>
      </c>
      <c r="F5306" t="s">
        <v>7</v>
      </c>
      <c r="G5306">
        <v>0.05</v>
      </c>
      <c r="Q5306">
        <v>1.2368233972929799E-3</v>
      </c>
      <c r="R5306">
        <v>955.40690978886755</v>
      </c>
      <c r="S5306">
        <v>0</v>
      </c>
      <c r="T5306">
        <v>0</v>
      </c>
      <c r="V5306" s="3" t="s">
        <v>204</v>
      </c>
      <c r="W5306" t="s">
        <v>65</v>
      </c>
    </row>
    <row r="5307" spans="1:23" x14ac:dyDescent="0.25">
      <c r="A5307">
        <v>5306</v>
      </c>
      <c r="B5307" t="s">
        <v>5</v>
      </c>
      <c r="C5307">
        <v>1</v>
      </c>
      <c r="D5307" t="s">
        <v>17</v>
      </c>
      <c r="E5307">
        <v>0.9</v>
      </c>
      <c r="F5307" t="s">
        <v>7</v>
      </c>
      <c r="G5307">
        <v>0.05</v>
      </c>
      <c r="Q5307">
        <v>1E-3</v>
      </c>
      <c r="R5307">
        <v>907.81180811808122</v>
      </c>
      <c r="S5307">
        <v>0</v>
      </c>
      <c r="T5307">
        <v>0</v>
      </c>
      <c r="V5307" s="3" t="s">
        <v>204</v>
      </c>
      <c r="W5307" t="s">
        <v>65</v>
      </c>
    </row>
    <row r="5308" spans="1:23" x14ac:dyDescent="0.25">
      <c r="A5308">
        <v>5307</v>
      </c>
      <c r="B5308" t="s">
        <v>5</v>
      </c>
      <c r="C5308">
        <v>1</v>
      </c>
      <c r="D5308" t="s">
        <v>17</v>
      </c>
      <c r="E5308">
        <v>0.9</v>
      </c>
      <c r="F5308" t="s">
        <v>7</v>
      </c>
      <c r="G5308">
        <v>0.05</v>
      </c>
      <c r="Q5308">
        <v>8.2297115851294803E-4</v>
      </c>
      <c r="R5308">
        <v>855.74779541446196</v>
      </c>
      <c r="S5308">
        <v>0</v>
      </c>
      <c r="T5308">
        <v>0</v>
      </c>
      <c r="V5308" s="3" t="s">
        <v>204</v>
      </c>
      <c r="W5308" t="s">
        <v>65</v>
      </c>
    </row>
    <row r="5309" spans="1:23" x14ac:dyDescent="0.25">
      <c r="A5309">
        <v>5308</v>
      </c>
      <c r="B5309" t="s">
        <v>5</v>
      </c>
      <c r="C5309">
        <v>1</v>
      </c>
      <c r="D5309" t="s">
        <v>17</v>
      </c>
      <c r="E5309">
        <v>0.9</v>
      </c>
      <c r="F5309" t="s">
        <v>7</v>
      </c>
      <c r="G5309">
        <v>0.05</v>
      </c>
      <c r="Q5309">
        <v>6.1988009697475598E-4</v>
      </c>
      <c r="R5309">
        <v>802.63025210084038</v>
      </c>
      <c r="S5309">
        <v>0</v>
      </c>
      <c r="T5309">
        <v>0</v>
      </c>
      <c r="V5309" s="3" t="s">
        <v>204</v>
      </c>
      <c r="W5309" t="s">
        <v>65</v>
      </c>
    </row>
    <row r="5310" spans="1:23" x14ac:dyDescent="0.25">
      <c r="A5310">
        <v>5309</v>
      </c>
      <c r="B5310" t="s">
        <v>5</v>
      </c>
      <c r="C5310">
        <v>1</v>
      </c>
      <c r="D5310" t="s">
        <v>17</v>
      </c>
      <c r="E5310">
        <v>0.9</v>
      </c>
      <c r="F5310" t="s">
        <v>7</v>
      </c>
      <c r="G5310">
        <v>0.05</v>
      </c>
      <c r="Q5310">
        <v>4.9238826317067402E-4</v>
      </c>
      <c r="R5310">
        <v>752.64102564102564</v>
      </c>
      <c r="S5310">
        <v>0</v>
      </c>
      <c r="T5310">
        <v>0</v>
      </c>
      <c r="V5310" s="3" t="s">
        <v>204</v>
      </c>
      <c r="W5310" t="s">
        <v>65</v>
      </c>
    </row>
    <row r="5311" spans="1:23" x14ac:dyDescent="0.25">
      <c r="A5311">
        <v>5310</v>
      </c>
      <c r="B5311" t="s">
        <v>5</v>
      </c>
      <c r="C5311">
        <v>1</v>
      </c>
      <c r="D5311" t="s">
        <v>17</v>
      </c>
      <c r="E5311">
        <v>0.9</v>
      </c>
      <c r="F5311" t="s">
        <v>7</v>
      </c>
      <c r="G5311">
        <v>0.05</v>
      </c>
      <c r="Q5311">
        <v>3.51685000716975E-4</v>
      </c>
      <c r="R5311">
        <v>701.1248097412481</v>
      </c>
      <c r="S5311">
        <v>0</v>
      </c>
      <c r="T5311">
        <v>0</v>
      </c>
      <c r="V5311" s="3" t="s">
        <v>204</v>
      </c>
      <c r="W5311" t="s">
        <v>65</v>
      </c>
    </row>
    <row r="5312" spans="1:23" x14ac:dyDescent="0.25">
      <c r="A5312">
        <v>5311</v>
      </c>
      <c r="B5312" t="s">
        <v>5</v>
      </c>
      <c r="C5312">
        <v>1</v>
      </c>
      <c r="D5312" t="s">
        <v>17</v>
      </c>
      <c r="E5312">
        <v>0.9</v>
      </c>
      <c r="F5312" t="s">
        <v>7</v>
      </c>
      <c r="G5312">
        <v>0.05</v>
      </c>
      <c r="Q5312">
        <v>2.60246330952838E-4</v>
      </c>
      <c r="R5312">
        <v>653.19392185238792</v>
      </c>
      <c r="S5312">
        <v>0</v>
      </c>
      <c r="T5312">
        <v>0</v>
      </c>
      <c r="V5312" s="3" t="s">
        <v>204</v>
      </c>
      <c r="W5312" t="s">
        <v>65</v>
      </c>
    </row>
    <row r="5313" spans="1:23" x14ac:dyDescent="0.25">
      <c r="A5313">
        <v>5312</v>
      </c>
      <c r="B5313" t="s">
        <v>5</v>
      </c>
      <c r="C5313">
        <v>1</v>
      </c>
      <c r="D5313" t="s">
        <v>17</v>
      </c>
      <c r="E5313">
        <v>0.9</v>
      </c>
      <c r="F5313" t="s">
        <v>7</v>
      </c>
      <c r="G5313">
        <v>0.05</v>
      </c>
      <c r="Q5313">
        <v>1.76260032617546E-4</v>
      </c>
      <c r="R5313">
        <v>602.51299589603286</v>
      </c>
      <c r="S5313">
        <v>0</v>
      </c>
      <c r="T5313">
        <v>0</v>
      </c>
      <c r="V5313" s="3" t="s">
        <v>204</v>
      </c>
      <c r="W5313" t="s">
        <v>65</v>
      </c>
    </row>
    <row r="5314" spans="1:23" x14ac:dyDescent="0.25">
      <c r="A5314">
        <v>5313</v>
      </c>
      <c r="B5314" t="s">
        <v>4</v>
      </c>
      <c r="C5314">
        <v>0.9</v>
      </c>
      <c r="D5314" t="s">
        <v>2</v>
      </c>
      <c r="E5314">
        <v>0.1</v>
      </c>
      <c r="F5314" t="s">
        <v>35</v>
      </c>
      <c r="G5314">
        <v>0.8</v>
      </c>
      <c r="H5314" t="s">
        <v>23</v>
      </c>
      <c r="I5314">
        <v>0.1</v>
      </c>
      <c r="Q5314">
        <v>2.7207418852987497E-2</v>
      </c>
      <c r="R5314">
        <v>797.11679526477201</v>
      </c>
      <c r="S5314">
        <v>0</v>
      </c>
      <c r="T5314">
        <v>1.9</v>
      </c>
      <c r="V5314" s="3" t="s">
        <v>162</v>
      </c>
      <c r="W5314" t="s">
        <v>65</v>
      </c>
    </row>
    <row r="5315" spans="1:23" x14ac:dyDescent="0.25">
      <c r="A5315">
        <v>5314</v>
      </c>
      <c r="B5315" t="s">
        <v>4</v>
      </c>
      <c r="C5315">
        <v>0.9</v>
      </c>
      <c r="D5315" t="s">
        <v>2</v>
      </c>
      <c r="E5315">
        <v>0.1</v>
      </c>
      <c r="F5315" t="s">
        <v>35</v>
      </c>
      <c r="G5315">
        <v>0.8</v>
      </c>
      <c r="H5315" t="s">
        <v>23</v>
      </c>
      <c r="I5315">
        <v>0.1</v>
      </c>
      <c r="Q5315">
        <v>2.4543202022306969E-2</v>
      </c>
      <c r="R5315">
        <v>748.34662146683775</v>
      </c>
      <c r="S5315">
        <v>0</v>
      </c>
      <c r="T5315">
        <v>1.9</v>
      </c>
      <c r="V5315" s="3" t="s">
        <v>162</v>
      </c>
      <c r="W5315" t="s">
        <v>65</v>
      </c>
    </row>
    <row r="5316" spans="1:23" x14ac:dyDescent="0.25">
      <c r="A5316">
        <v>5315</v>
      </c>
      <c r="B5316" t="s">
        <v>4</v>
      </c>
      <c r="C5316">
        <v>0.9</v>
      </c>
      <c r="D5316" t="s">
        <v>2</v>
      </c>
      <c r="E5316">
        <v>0.1</v>
      </c>
      <c r="F5316" t="s">
        <v>35</v>
      </c>
      <c r="G5316">
        <v>0.8</v>
      </c>
      <c r="H5316" t="s">
        <v>23</v>
      </c>
      <c r="I5316">
        <v>0.1</v>
      </c>
      <c r="Q5316">
        <v>2.2880238991269373E-2</v>
      </c>
      <c r="R5316">
        <v>698.92444920881314</v>
      </c>
      <c r="S5316">
        <v>0</v>
      </c>
      <c r="T5316">
        <v>1.9</v>
      </c>
      <c r="V5316" s="3" t="s">
        <v>162</v>
      </c>
      <c r="W5316" t="s">
        <v>65</v>
      </c>
    </row>
    <row r="5317" spans="1:23" x14ac:dyDescent="0.25">
      <c r="A5317">
        <v>5316</v>
      </c>
      <c r="B5317" t="s">
        <v>4</v>
      </c>
      <c r="C5317">
        <v>0.9</v>
      </c>
      <c r="D5317" t="s">
        <v>2</v>
      </c>
      <c r="E5317">
        <v>0.1</v>
      </c>
      <c r="F5317" t="s">
        <v>35</v>
      </c>
      <c r="G5317">
        <v>0.8</v>
      </c>
      <c r="H5317" t="s">
        <v>23</v>
      </c>
      <c r="I5317">
        <v>0.1</v>
      </c>
      <c r="Q5317">
        <v>2.0783716415169098E-2</v>
      </c>
      <c r="R5317">
        <v>648.20378058073754</v>
      </c>
      <c r="S5317">
        <v>0</v>
      </c>
      <c r="T5317">
        <v>1.9</v>
      </c>
      <c r="V5317" s="3" t="s">
        <v>162</v>
      </c>
      <c r="W5317" t="s">
        <v>65</v>
      </c>
    </row>
    <row r="5318" spans="1:23" x14ac:dyDescent="0.25">
      <c r="A5318">
        <v>5317</v>
      </c>
      <c r="B5318" t="s">
        <v>4</v>
      </c>
      <c r="C5318">
        <v>0.9</v>
      </c>
      <c r="D5318" t="s">
        <v>2</v>
      </c>
      <c r="E5318">
        <v>0.1</v>
      </c>
      <c r="F5318" t="s">
        <v>35</v>
      </c>
      <c r="G5318">
        <v>0.8</v>
      </c>
      <c r="H5318" t="s">
        <v>23</v>
      </c>
      <c r="I5318">
        <v>0.1</v>
      </c>
      <c r="Q5318">
        <v>1.8354828349646746E-2</v>
      </c>
      <c r="R5318">
        <v>598.58875688705507</v>
      </c>
      <c r="S5318">
        <v>0</v>
      </c>
      <c r="T5318">
        <v>1.9</v>
      </c>
      <c r="V5318" s="3" t="s">
        <v>162</v>
      </c>
      <c r="W5318" t="s">
        <v>65</v>
      </c>
    </row>
    <row r="5319" spans="1:23" x14ac:dyDescent="0.25">
      <c r="A5319">
        <v>5318</v>
      </c>
      <c r="B5319" t="s">
        <v>4</v>
      </c>
      <c r="C5319">
        <v>0.9</v>
      </c>
      <c r="D5319" t="s">
        <v>2</v>
      </c>
      <c r="E5319">
        <v>0.1</v>
      </c>
      <c r="F5319" t="s">
        <v>35</v>
      </c>
      <c r="G5319">
        <v>0.8</v>
      </c>
      <c r="H5319" t="s">
        <v>23</v>
      </c>
      <c r="I5319">
        <v>0.1</v>
      </c>
      <c r="Q5319">
        <v>1.4419540393666285E-2</v>
      </c>
      <c r="R5319">
        <v>549.39836999381112</v>
      </c>
      <c r="S5319">
        <v>0</v>
      </c>
      <c r="T5319">
        <v>1.9</v>
      </c>
      <c r="V5319" s="3" t="s">
        <v>162</v>
      </c>
      <c r="W5319" t="s">
        <v>65</v>
      </c>
    </row>
    <row r="5320" spans="1:23" x14ac:dyDescent="0.25">
      <c r="A5320">
        <v>5319</v>
      </c>
      <c r="B5320" t="s">
        <v>4</v>
      </c>
      <c r="C5320">
        <v>0.9</v>
      </c>
      <c r="D5320" t="s">
        <v>2</v>
      </c>
      <c r="E5320">
        <v>0.1</v>
      </c>
      <c r="F5320" t="s">
        <v>35</v>
      </c>
      <c r="G5320">
        <v>0.8</v>
      </c>
      <c r="H5320" t="s">
        <v>23</v>
      </c>
      <c r="I5320">
        <v>0.1</v>
      </c>
      <c r="Q5320">
        <v>1.0404461817384201E-2</v>
      </c>
      <c r="R5320">
        <v>499.28440254710688</v>
      </c>
      <c r="S5320">
        <v>0</v>
      </c>
      <c r="T5320">
        <v>1.9</v>
      </c>
      <c r="V5320" s="3" t="s">
        <v>162</v>
      </c>
      <c r="W5320" t="s">
        <v>65</v>
      </c>
    </row>
    <row r="5321" spans="1:23" x14ac:dyDescent="0.25">
      <c r="A5321">
        <v>5320</v>
      </c>
      <c r="B5321" t="s">
        <v>4</v>
      </c>
      <c r="C5321">
        <v>0.9</v>
      </c>
      <c r="D5321" t="s">
        <v>2</v>
      </c>
      <c r="E5321">
        <v>0.1</v>
      </c>
      <c r="F5321" t="s">
        <v>35</v>
      </c>
      <c r="G5321">
        <v>0.8</v>
      </c>
      <c r="H5321" t="s">
        <v>23</v>
      </c>
      <c r="I5321">
        <v>0.1</v>
      </c>
      <c r="Q5321">
        <v>7.7454307930908762E-3</v>
      </c>
      <c r="R5321">
        <v>451.2981252040056</v>
      </c>
      <c r="S5321">
        <v>0</v>
      </c>
      <c r="T5321">
        <v>1.9</v>
      </c>
      <c r="V5321" s="3" t="s">
        <v>162</v>
      </c>
      <c r="W5321" t="s">
        <v>65</v>
      </c>
    </row>
    <row r="5322" spans="1:23" x14ac:dyDescent="0.25">
      <c r="A5322">
        <v>5321</v>
      </c>
      <c r="B5322" t="s">
        <v>4</v>
      </c>
      <c r="C5322">
        <v>0.8</v>
      </c>
      <c r="D5322" t="s">
        <v>2</v>
      </c>
      <c r="E5322">
        <v>0.2</v>
      </c>
      <c r="F5322" t="s">
        <v>35</v>
      </c>
      <c r="G5322">
        <v>0.8</v>
      </c>
      <c r="H5322" t="s">
        <v>23</v>
      </c>
      <c r="I5322">
        <v>0.1</v>
      </c>
      <c r="Q5322">
        <v>2.6404608468725974E-2</v>
      </c>
      <c r="R5322">
        <v>797.1285774999285</v>
      </c>
      <c r="S5322">
        <v>0</v>
      </c>
      <c r="T5322">
        <v>1.9</v>
      </c>
      <c r="V5322" s="3" t="s">
        <v>162</v>
      </c>
      <c r="W5322" t="s">
        <v>65</v>
      </c>
    </row>
    <row r="5323" spans="1:23" x14ac:dyDescent="0.25">
      <c r="A5323">
        <v>5322</v>
      </c>
      <c r="B5323" t="s">
        <v>4</v>
      </c>
      <c r="C5323">
        <v>0.8</v>
      </c>
      <c r="D5323" t="s">
        <v>2</v>
      </c>
      <c r="E5323">
        <v>0.2</v>
      </c>
      <c r="F5323" t="s">
        <v>35</v>
      </c>
      <c r="G5323">
        <v>0.8</v>
      </c>
      <c r="H5323" t="s">
        <v>23</v>
      </c>
      <c r="I5323">
        <v>0.1</v>
      </c>
      <c r="Q5323">
        <v>2.1129745154019802E-2</v>
      </c>
      <c r="R5323">
        <v>748.40028752301532</v>
      </c>
      <c r="S5323">
        <v>0</v>
      </c>
      <c r="T5323">
        <v>1.9</v>
      </c>
      <c r="V5323" s="3" t="s">
        <v>162</v>
      </c>
      <c r="W5323" t="s">
        <v>65</v>
      </c>
    </row>
    <row r="5324" spans="1:23" x14ac:dyDescent="0.25">
      <c r="A5324">
        <v>5323</v>
      </c>
      <c r="B5324" t="s">
        <v>4</v>
      </c>
      <c r="C5324">
        <v>0.8</v>
      </c>
      <c r="D5324" t="s">
        <v>2</v>
      </c>
      <c r="E5324">
        <v>0.2</v>
      </c>
      <c r="F5324" t="s">
        <v>35</v>
      </c>
      <c r="G5324">
        <v>0.8</v>
      </c>
      <c r="H5324" t="s">
        <v>23</v>
      </c>
      <c r="I5324">
        <v>0.1</v>
      </c>
      <c r="Q5324">
        <v>1.9148829153307234E-2</v>
      </c>
      <c r="R5324">
        <v>697.36219107731586</v>
      </c>
      <c r="S5324">
        <v>0</v>
      </c>
      <c r="T5324">
        <v>1.9</v>
      </c>
      <c r="V5324" s="3" t="s">
        <v>162</v>
      </c>
      <c r="W5324" t="s">
        <v>65</v>
      </c>
    </row>
    <row r="5325" spans="1:23" x14ac:dyDescent="0.25">
      <c r="A5325">
        <v>5324</v>
      </c>
      <c r="B5325" t="s">
        <v>4</v>
      </c>
      <c r="C5325">
        <v>0.8</v>
      </c>
      <c r="D5325" t="s">
        <v>2</v>
      </c>
      <c r="E5325">
        <v>0.2</v>
      </c>
      <c r="F5325" t="s">
        <v>35</v>
      </c>
      <c r="G5325">
        <v>0.8</v>
      </c>
      <c r="H5325" t="s">
        <v>23</v>
      </c>
      <c r="I5325">
        <v>0.1</v>
      </c>
      <c r="Q5325">
        <v>1.6852897980735138E-2</v>
      </c>
      <c r="R5325">
        <v>648.26490275884873</v>
      </c>
      <c r="S5325">
        <v>0</v>
      </c>
      <c r="T5325">
        <v>1.9</v>
      </c>
      <c r="V5325" s="3" t="s">
        <v>162</v>
      </c>
      <c r="W5325" t="s">
        <v>65</v>
      </c>
    </row>
    <row r="5326" spans="1:23" x14ac:dyDescent="0.25">
      <c r="A5326">
        <v>5325</v>
      </c>
      <c r="B5326" t="s">
        <v>4</v>
      </c>
      <c r="C5326">
        <v>0.8</v>
      </c>
      <c r="D5326" t="s">
        <v>2</v>
      </c>
      <c r="E5326">
        <v>0.2</v>
      </c>
      <c r="F5326" t="s">
        <v>35</v>
      </c>
      <c r="G5326">
        <v>0.8</v>
      </c>
      <c r="H5326" t="s">
        <v>23</v>
      </c>
      <c r="I5326">
        <v>0.1</v>
      </c>
      <c r="Q5326">
        <v>1.3604515890861398E-2</v>
      </c>
      <c r="R5326">
        <v>598.66692375852108</v>
      </c>
      <c r="S5326">
        <v>0</v>
      </c>
      <c r="T5326">
        <v>1.9</v>
      </c>
      <c r="V5326" s="3" t="s">
        <v>162</v>
      </c>
      <c r="W5326" t="s">
        <v>65</v>
      </c>
    </row>
    <row r="5327" spans="1:23" x14ac:dyDescent="0.25">
      <c r="A5327">
        <v>5326</v>
      </c>
      <c r="B5327" t="s">
        <v>4</v>
      </c>
      <c r="C5327">
        <v>0.8</v>
      </c>
      <c r="D5327" t="s">
        <v>2</v>
      </c>
      <c r="E5327">
        <v>0.2</v>
      </c>
      <c r="F5327" t="s">
        <v>35</v>
      </c>
      <c r="G5327">
        <v>0.8</v>
      </c>
      <c r="H5327" t="s">
        <v>23</v>
      </c>
      <c r="I5327">
        <v>0.1</v>
      </c>
      <c r="Q5327">
        <v>1.1347479024160962E-2</v>
      </c>
      <c r="R5327">
        <v>549.45404296657387</v>
      </c>
      <c r="S5327">
        <v>0</v>
      </c>
      <c r="T5327">
        <v>1.9</v>
      </c>
      <c r="V5327" s="3" t="s">
        <v>162</v>
      </c>
      <c r="W5327" t="s">
        <v>65</v>
      </c>
    </row>
    <row r="5328" spans="1:23" x14ac:dyDescent="0.25">
      <c r="A5328">
        <v>5327</v>
      </c>
      <c r="B5328" t="s">
        <v>4</v>
      </c>
      <c r="C5328">
        <v>0.8</v>
      </c>
      <c r="D5328" t="s">
        <v>2</v>
      </c>
      <c r="E5328">
        <v>0.2</v>
      </c>
      <c r="F5328" t="s">
        <v>35</v>
      </c>
      <c r="G5328">
        <v>0.8</v>
      </c>
      <c r="H5328" t="s">
        <v>23</v>
      </c>
      <c r="I5328">
        <v>0.1</v>
      </c>
      <c r="Q5328">
        <v>7.711818916220959E-3</v>
      </c>
      <c r="R5328">
        <v>499.34577162264861</v>
      </c>
      <c r="S5328">
        <v>0</v>
      </c>
      <c r="T5328">
        <v>1.9</v>
      </c>
      <c r="V5328" s="3" t="s">
        <v>162</v>
      </c>
      <c r="W5328" t="s">
        <v>65</v>
      </c>
    </row>
    <row r="5329" spans="1:23" x14ac:dyDescent="0.25">
      <c r="A5329">
        <v>5328</v>
      </c>
      <c r="B5329" t="s">
        <v>4</v>
      </c>
      <c r="C5329">
        <v>0.8</v>
      </c>
      <c r="D5329" t="s">
        <v>2</v>
      </c>
      <c r="E5329">
        <v>0.2</v>
      </c>
      <c r="F5329" t="s">
        <v>35</v>
      </c>
      <c r="G5329">
        <v>0.8</v>
      </c>
      <c r="H5329" t="s">
        <v>23</v>
      </c>
      <c r="I5329">
        <v>0.1</v>
      </c>
      <c r="Q5329">
        <v>5.4139343446346607E-3</v>
      </c>
      <c r="R5329">
        <v>450.4624729057025</v>
      </c>
      <c r="S5329">
        <v>0</v>
      </c>
      <c r="T5329">
        <v>1.9</v>
      </c>
      <c r="V5329" s="3" t="s">
        <v>162</v>
      </c>
      <c r="W5329" t="s">
        <v>65</v>
      </c>
    </row>
    <row r="5330" spans="1:23" x14ac:dyDescent="0.25">
      <c r="A5330">
        <v>5329</v>
      </c>
      <c r="B5330" t="s">
        <v>4</v>
      </c>
      <c r="C5330">
        <v>0.5</v>
      </c>
      <c r="D5330" t="s">
        <v>2</v>
      </c>
      <c r="E5330">
        <v>0.5</v>
      </c>
      <c r="F5330" t="s">
        <v>35</v>
      </c>
      <c r="G5330">
        <v>0.8</v>
      </c>
      <c r="H5330" t="s">
        <v>23</v>
      </c>
      <c r="I5330">
        <v>0.1</v>
      </c>
      <c r="Q5330">
        <v>1.7360937762291861E-2</v>
      </c>
      <c r="R5330">
        <v>797.29355603861268</v>
      </c>
      <c r="S5330">
        <v>0</v>
      </c>
      <c r="T5330">
        <v>1.9</v>
      </c>
      <c r="V5330" s="3" t="s">
        <v>162</v>
      </c>
      <c r="W5330" t="s">
        <v>65</v>
      </c>
    </row>
    <row r="5331" spans="1:23" x14ac:dyDescent="0.25">
      <c r="A5331">
        <v>5330</v>
      </c>
      <c r="B5331" t="s">
        <v>4</v>
      </c>
      <c r="C5331">
        <v>0.5</v>
      </c>
      <c r="D5331" t="s">
        <v>2</v>
      </c>
      <c r="E5331">
        <v>0.5</v>
      </c>
      <c r="F5331" t="s">
        <v>35</v>
      </c>
      <c r="G5331">
        <v>0.8</v>
      </c>
      <c r="H5331" t="s">
        <v>23</v>
      </c>
      <c r="I5331">
        <v>0.1</v>
      </c>
      <c r="Q5331">
        <v>1.4315224038065155E-2</v>
      </c>
      <c r="R5331">
        <v>748.53984566649171</v>
      </c>
      <c r="S5331">
        <v>0</v>
      </c>
      <c r="T5331">
        <v>1.9</v>
      </c>
      <c r="V5331" s="3" t="s">
        <v>162</v>
      </c>
      <c r="W5331" t="s">
        <v>65</v>
      </c>
    </row>
    <row r="5332" spans="1:23" x14ac:dyDescent="0.25">
      <c r="A5332">
        <v>5331</v>
      </c>
      <c r="B5332" t="s">
        <v>4</v>
      </c>
      <c r="C5332">
        <v>0.5</v>
      </c>
      <c r="D5332" t="s">
        <v>2</v>
      </c>
      <c r="E5332">
        <v>0.5</v>
      </c>
      <c r="F5332" t="s">
        <v>35</v>
      </c>
      <c r="G5332">
        <v>0.8</v>
      </c>
      <c r="H5332" t="s">
        <v>23</v>
      </c>
      <c r="I5332">
        <v>0.1</v>
      </c>
      <c r="Q5332">
        <v>1.0839421071896243E-2</v>
      </c>
      <c r="R5332">
        <v>697.54629551963774</v>
      </c>
      <c r="S5332">
        <v>0</v>
      </c>
      <c r="T5332">
        <v>1.9</v>
      </c>
      <c r="V5332" s="3" t="s">
        <v>162</v>
      </c>
      <c r="W5332" t="s">
        <v>65</v>
      </c>
    </row>
    <row r="5333" spans="1:23" x14ac:dyDescent="0.25">
      <c r="A5333">
        <v>5332</v>
      </c>
      <c r="B5333" t="s">
        <v>4</v>
      </c>
      <c r="C5333">
        <v>0.5</v>
      </c>
      <c r="D5333" t="s">
        <v>2</v>
      </c>
      <c r="E5333">
        <v>0.5</v>
      </c>
      <c r="F5333" t="s">
        <v>35</v>
      </c>
      <c r="G5333">
        <v>0.8</v>
      </c>
      <c r="H5333" t="s">
        <v>23</v>
      </c>
      <c r="I5333">
        <v>0.1</v>
      </c>
      <c r="Q5333">
        <v>8.2131147959651346E-3</v>
      </c>
      <c r="R5333">
        <v>648.47452610342464</v>
      </c>
      <c r="S5333">
        <v>0</v>
      </c>
      <c r="T5333">
        <v>1.9</v>
      </c>
      <c r="V5333" s="3" t="s">
        <v>162</v>
      </c>
      <c r="W5333" t="s">
        <v>65</v>
      </c>
    </row>
    <row r="5334" spans="1:23" x14ac:dyDescent="0.25">
      <c r="A5334">
        <v>5333</v>
      </c>
      <c r="B5334" t="s">
        <v>4</v>
      </c>
      <c r="C5334">
        <v>0.5</v>
      </c>
      <c r="D5334" t="s">
        <v>2</v>
      </c>
      <c r="E5334">
        <v>0.5</v>
      </c>
      <c r="F5334" t="s">
        <v>35</v>
      </c>
      <c r="G5334">
        <v>0.8</v>
      </c>
      <c r="H5334" t="s">
        <v>23</v>
      </c>
      <c r="I5334">
        <v>0.1</v>
      </c>
      <c r="Q5334">
        <v>6.4345027238172032E-3</v>
      </c>
      <c r="R5334">
        <v>598.86240229066539</v>
      </c>
      <c r="S5334">
        <v>0</v>
      </c>
      <c r="T5334">
        <v>1.9</v>
      </c>
      <c r="V5334" s="3" t="s">
        <v>162</v>
      </c>
      <c r="W5334" t="s">
        <v>65</v>
      </c>
    </row>
    <row r="5335" spans="1:23" x14ac:dyDescent="0.25">
      <c r="A5335">
        <v>5334</v>
      </c>
      <c r="B5335" t="s">
        <v>4</v>
      </c>
      <c r="C5335">
        <v>0.5</v>
      </c>
      <c r="D5335" t="s">
        <v>2</v>
      </c>
      <c r="E5335">
        <v>0.5</v>
      </c>
      <c r="F5335" t="s">
        <v>35</v>
      </c>
      <c r="G5335">
        <v>0.8</v>
      </c>
      <c r="H5335" t="s">
        <v>23</v>
      </c>
      <c r="I5335">
        <v>0.1</v>
      </c>
      <c r="Q5335">
        <v>4.9058839455338021E-3</v>
      </c>
      <c r="R5335">
        <v>549.64895774438537</v>
      </c>
      <c r="S5335">
        <v>0</v>
      </c>
      <c r="T5335">
        <v>1.9</v>
      </c>
      <c r="V5335" s="3" t="s">
        <v>162</v>
      </c>
      <c r="W5335" t="s">
        <v>65</v>
      </c>
    </row>
    <row r="5336" spans="1:23" x14ac:dyDescent="0.25">
      <c r="A5336">
        <v>5335</v>
      </c>
      <c r="B5336" t="s">
        <v>4</v>
      </c>
      <c r="C5336">
        <v>0.5</v>
      </c>
      <c r="D5336" t="s">
        <v>2</v>
      </c>
      <c r="E5336">
        <v>0.5</v>
      </c>
      <c r="F5336" t="s">
        <v>35</v>
      </c>
      <c r="G5336">
        <v>0.8</v>
      </c>
      <c r="H5336" t="s">
        <v>23</v>
      </c>
      <c r="I5336">
        <v>0.1</v>
      </c>
      <c r="Q5336">
        <v>3.535222089731194E-3</v>
      </c>
      <c r="R5336">
        <v>500.53210833938238</v>
      </c>
      <c r="S5336">
        <v>0</v>
      </c>
      <c r="T5336">
        <v>1.9</v>
      </c>
      <c r="V5336" s="3" t="s">
        <v>162</v>
      </c>
      <c r="W5336" t="s">
        <v>65</v>
      </c>
    </row>
    <row r="5337" spans="1:23" x14ac:dyDescent="0.25">
      <c r="A5337">
        <v>5336</v>
      </c>
      <c r="B5337" t="s">
        <v>4</v>
      </c>
      <c r="C5337">
        <v>0.5</v>
      </c>
      <c r="D5337" t="s">
        <v>2</v>
      </c>
      <c r="E5337">
        <v>0.5</v>
      </c>
      <c r="F5337" t="s">
        <v>35</v>
      </c>
      <c r="G5337">
        <v>0.8</v>
      </c>
      <c r="H5337" t="s">
        <v>23</v>
      </c>
      <c r="I5337">
        <v>0.1</v>
      </c>
      <c r="Q5337">
        <v>2.340686521154994E-3</v>
      </c>
      <c r="R5337">
        <v>450.61328671745366</v>
      </c>
      <c r="S5337">
        <v>0</v>
      </c>
      <c r="T5337">
        <v>1.9</v>
      </c>
      <c r="V5337" s="3" t="s">
        <v>162</v>
      </c>
      <c r="W5337" t="s">
        <v>65</v>
      </c>
    </row>
    <row r="5338" spans="1:23" x14ac:dyDescent="0.25">
      <c r="A5338">
        <v>5337</v>
      </c>
      <c r="B5338" t="s">
        <v>2</v>
      </c>
      <c r="C5338">
        <v>1</v>
      </c>
      <c r="D5338" t="s">
        <v>35</v>
      </c>
      <c r="E5338">
        <v>0.8</v>
      </c>
      <c r="F5338" t="s">
        <v>23</v>
      </c>
      <c r="G5338">
        <v>0.1</v>
      </c>
      <c r="Q5338">
        <v>4.5105616378412787E-3</v>
      </c>
      <c r="R5338">
        <v>797.82418889975997</v>
      </c>
      <c r="S5338">
        <v>0</v>
      </c>
      <c r="T5338">
        <v>1.9</v>
      </c>
      <c r="V5338" s="3" t="s">
        <v>162</v>
      </c>
      <c r="W5338" t="s">
        <v>65</v>
      </c>
    </row>
    <row r="5339" spans="1:23" x14ac:dyDescent="0.25">
      <c r="A5339">
        <v>5338</v>
      </c>
      <c r="B5339" t="s">
        <v>2</v>
      </c>
      <c r="C5339">
        <v>1</v>
      </c>
      <c r="D5339" t="s">
        <v>35</v>
      </c>
      <c r="E5339">
        <v>0.8</v>
      </c>
      <c r="F5339" t="s">
        <v>23</v>
      </c>
      <c r="G5339">
        <v>0.1</v>
      </c>
      <c r="Q5339">
        <v>3.3997204849774989E-3</v>
      </c>
      <c r="R5339">
        <v>749.0554678085233</v>
      </c>
      <c r="S5339">
        <v>0</v>
      </c>
      <c r="T5339">
        <v>1.9</v>
      </c>
      <c r="V5339" s="3" t="s">
        <v>162</v>
      </c>
      <c r="W5339" t="s">
        <v>65</v>
      </c>
    </row>
    <row r="5340" spans="1:23" x14ac:dyDescent="0.25">
      <c r="A5340">
        <v>5339</v>
      </c>
      <c r="B5340" t="s">
        <v>2</v>
      </c>
      <c r="C5340">
        <v>1</v>
      </c>
      <c r="D5340" t="s">
        <v>35</v>
      </c>
      <c r="E5340">
        <v>0.8</v>
      </c>
      <c r="F5340" t="s">
        <v>23</v>
      </c>
      <c r="G5340">
        <v>0.1</v>
      </c>
      <c r="Q5340">
        <v>2.4941911481326622E-3</v>
      </c>
      <c r="R5340">
        <v>699.64419439674577</v>
      </c>
      <c r="S5340">
        <v>0</v>
      </c>
      <c r="T5340">
        <v>1.9</v>
      </c>
      <c r="V5340" s="3" t="s">
        <v>162</v>
      </c>
      <c r="W5340" t="s">
        <v>65</v>
      </c>
    </row>
    <row r="5341" spans="1:23" x14ac:dyDescent="0.25">
      <c r="A5341">
        <v>5340</v>
      </c>
      <c r="B5341" t="s">
        <v>2</v>
      </c>
      <c r="C5341">
        <v>1</v>
      </c>
      <c r="D5341" t="s">
        <v>35</v>
      </c>
      <c r="E5341">
        <v>0.8</v>
      </c>
      <c r="F5341" t="s">
        <v>23</v>
      </c>
      <c r="G5341">
        <v>0.1</v>
      </c>
      <c r="Q5341">
        <v>1.8343070970756304E-3</v>
      </c>
      <c r="R5341">
        <v>650.37421004830401</v>
      </c>
      <c r="S5341">
        <v>0</v>
      </c>
      <c r="T5341">
        <v>1.9</v>
      </c>
      <c r="V5341" s="3" t="s">
        <v>162</v>
      </c>
      <c r="W5341" t="s">
        <v>65</v>
      </c>
    </row>
    <row r="5342" spans="1:23" x14ac:dyDescent="0.25">
      <c r="A5342">
        <v>5341</v>
      </c>
      <c r="B5342" t="s">
        <v>2</v>
      </c>
      <c r="C5342">
        <v>1</v>
      </c>
      <c r="D5342" t="s">
        <v>35</v>
      </c>
      <c r="E5342">
        <v>0.8</v>
      </c>
      <c r="F5342" t="s">
        <v>23</v>
      </c>
      <c r="G5342">
        <v>0.1</v>
      </c>
      <c r="Q5342">
        <v>1.3157050390729984E-3</v>
      </c>
      <c r="R5342">
        <v>599.27710687670003</v>
      </c>
      <c r="S5342">
        <v>0</v>
      </c>
      <c r="T5342">
        <v>1.9</v>
      </c>
      <c r="V5342" s="3" t="s">
        <v>162</v>
      </c>
      <c r="W5342" t="s">
        <v>65</v>
      </c>
    </row>
    <row r="5343" spans="1:23" x14ac:dyDescent="0.25">
      <c r="A5343">
        <v>5342</v>
      </c>
      <c r="B5343" t="s">
        <v>2</v>
      </c>
      <c r="C5343">
        <v>1</v>
      </c>
      <c r="D5343" t="s">
        <v>35</v>
      </c>
      <c r="E5343">
        <v>0.8</v>
      </c>
      <c r="F5343" t="s">
        <v>23</v>
      </c>
      <c r="G5343">
        <v>0.1</v>
      </c>
      <c r="Q5343">
        <v>8.3935790131070694E-4</v>
      </c>
      <c r="R5343">
        <v>548.89765220421373</v>
      </c>
      <c r="S5343">
        <v>0</v>
      </c>
      <c r="T5343">
        <v>1.9</v>
      </c>
      <c r="V5343" s="3" t="s">
        <v>162</v>
      </c>
      <c r="W5343" t="s">
        <v>65</v>
      </c>
    </row>
    <row r="5344" spans="1:23" x14ac:dyDescent="0.25">
      <c r="A5344">
        <v>5343</v>
      </c>
      <c r="B5344" t="s">
        <v>2</v>
      </c>
      <c r="C5344">
        <v>1</v>
      </c>
      <c r="D5344" t="s">
        <v>35</v>
      </c>
      <c r="E5344">
        <v>0.8</v>
      </c>
      <c r="F5344" t="s">
        <v>23</v>
      </c>
      <c r="G5344">
        <v>0.1</v>
      </c>
      <c r="Q5344">
        <v>5.2070472883095022E-4</v>
      </c>
      <c r="R5344">
        <v>499.89853251543616</v>
      </c>
      <c r="S5344">
        <v>0</v>
      </c>
      <c r="T5344">
        <v>1.9</v>
      </c>
      <c r="V5344" s="3" t="s">
        <v>162</v>
      </c>
      <c r="W5344" t="s">
        <v>65</v>
      </c>
    </row>
    <row r="5345" spans="1:23" x14ac:dyDescent="0.25">
      <c r="A5345">
        <v>5344</v>
      </c>
      <c r="B5345" t="s">
        <v>2</v>
      </c>
      <c r="C5345">
        <v>1</v>
      </c>
      <c r="D5345" t="s">
        <v>35</v>
      </c>
      <c r="E5345">
        <v>0.8</v>
      </c>
      <c r="F5345" t="s">
        <v>23</v>
      </c>
      <c r="G5345">
        <v>0.1</v>
      </c>
      <c r="Q5345">
        <v>3.4474273081940997E-4</v>
      </c>
      <c r="R5345">
        <v>450.05881687777094</v>
      </c>
      <c r="S5345">
        <v>0</v>
      </c>
      <c r="T5345">
        <v>1.9</v>
      </c>
      <c r="V5345" s="3" t="s">
        <v>162</v>
      </c>
      <c r="W5345" t="s">
        <v>65</v>
      </c>
    </row>
    <row r="5346" spans="1:23" x14ac:dyDescent="0.25">
      <c r="A5346">
        <v>5345</v>
      </c>
      <c r="B5346" t="s">
        <v>4</v>
      </c>
      <c r="C5346">
        <v>1</v>
      </c>
      <c r="D5346" t="s">
        <v>35</v>
      </c>
      <c r="E5346">
        <v>0.7</v>
      </c>
      <c r="F5346" t="s">
        <v>29</v>
      </c>
      <c r="G5346">
        <v>0.1</v>
      </c>
      <c r="H5346" t="s">
        <v>23</v>
      </c>
      <c r="I5346">
        <v>0.1</v>
      </c>
      <c r="Q5346" s="1">
        <v>2E-3</v>
      </c>
      <c r="R5346">
        <v>600</v>
      </c>
      <c r="S5346">
        <v>0</v>
      </c>
      <c r="T5346">
        <v>3</v>
      </c>
      <c r="V5346" s="3" t="s">
        <v>163</v>
      </c>
      <c r="W5346" t="s">
        <v>65</v>
      </c>
    </row>
    <row r="5347" spans="1:23" x14ac:dyDescent="0.25">
      <c r="A5347">
        <v>5346</v>
      </c>
      <c r="B5347" t="s">
        <v>4</v>
      </c>
      <c r="C5347">
        <v>1</v>
      </c>
      <c r="D5347" t="s">
        <v>35</v>
      </c>
      <c r="E5347">
        <v>0.7</v>
      </c>
      <c r="F5347" t="s">
        <v>29</v>
      </c>
      <c r="G5347">
        <v>0.1</v>
      </c>
      <c r="H5347" t="s">
        <v>23</v>
      </c>
      <c r="I5347">
        <v>0.1</v>
      </c>
      <c r="Q5347" s="1">
        <v>3.0999999999999999E-3</v>
      </c>
      <c r="R5347">
        <v>650</v>
      </c>
      <c r="S5347">
        <v>0</v>
      </c>
      <c r="T5347">
        <v>3</v>
      </c>
      <c r="V5347" s="3" t="s">
        <v>163</v>
      </c>
      <c r="W5347" t="s">
        <v>65</v>
      </c>
    </row>
    <row r="5348" spans="1:23" x14ac:dyDescent="0.25">
      <c r="A5348">
        <v>5347</v>
      </c>
      <c r="B5348" t="s">
        <v>4</v>
      </c>
      <c r="C5348">
        <v>1</v>
      </c>
      <c r="D5348" t="s">
        <v>35</v>
      </c>
      <c r="E5348">
        <v>0.7</v>
      </c>
      <c r="F5348" t="s">
        <v>29</v>
      </c>
      <c r="G5348">
        <v>0.1</v>
      </c>
      <c r="H5348" t="s">
        <v>23</v>
      </c>
      <c r="I5348">
        <v>0.1</v>
      </c>
      <c r="Q5348" s="1">
        <v>4.1999999999999997E-3</v>
      </c>
      <c r="R5348">
        <v>700</v>
      </c>
      <c r="S5348">
        <v>0</v>
      </c>
      <c r="T5348">
        <v>3</v>
      </c>
      <c r="V5348" s="3" t="s">
        <v>163</v>
      </c>
      <c r="W5348" t="s">
        <v>65</v>
      </c>
    </row>
    <row r="5349" spans="1:23" x14ac:dyDescent="0.25">
      <c r="A5349">
        <v>5348</v>
      </c>
      <c r="B5349" t="s">
        <v>4</v>
      </c>
      <c r="C5349">
        <v>0.8</v>
      </c>
      <c r="D5349" t="s">
        <v>2</v>
      </c>
      <c r="E5349">
        <v>0.2</v>
      </c>
      <c r="F5349" t="s">
        <v>35</v>
      </c>
      <c r="G5349">
        <v>0.8</v>
      </c>
      <c r="H5349" t="s">
        <v>17</v>
      </c>
      <c r="I5349">
        <v>0.2</v>
      </c>
      <c r="Q5349">
        <v>7.0336028211672426E-3</v>
      </c>
      <c r="R5349">
        <v>649.73485269594755</v>
      </c>
      <c r="S5349">
        <v>20</v>
      </c>
      <c r="T5349">
        <v>0</v>
      </c>
      <c r="U5349">
        <v>1</v>
      </c>
      <c r="V5349" s="3" t="s">
        <v>164</v>
      </c>
      <c r="W5349" t="s">
        <v>65</v>
      </c>
    </row>
    <row r="5350" spans="1:23" x14ac:dyDescent="0.25">
      <c r="A5350">
        <v>5349</v>
      </c>
      <c r="B5350" t="s">
        <v>4</v>
      </c>
      <c r="C5350">
        <v>0.8</v>
      </c>
      <c r="D5350" t="s">
        <v>2</v>
      </c>
      <c r="E5350">
        <v>0.2</v>
      </c>
      <c r="F5350" t="s">
        <v>35</v>
      </c>
      <c r="G5350">
        <v>0.8</v>
      </c>
      <c r="H5350" t="s">
        <v>17</v>
      </c>
      <c r="I5350">
        <v>0.2</v>
      </c>
      <c r="Q5350">
        <v>6.6929581374359625E-3</v>
      </c>
      <c r="R5350">
        <v>599.91849255040131</v>
      </c>
      <c r="S5350">
        <v>20</v>
      </c>
      <c r="T5350">
        <v>0</v>
      </c>
      <c r="U5350">
        <v>1</v>
      </c>
      <c r="V5350" s="3" t="s">
        <v>164</v>
      </c>
      <c r="W5350" t="s">
        <v>65</v>
      </c>
    </row>
    <row r="5351" spans="1:23" x14ac:dyDescent="0.25">
      <c r="A5351">
        <v>5350</v>
      </c>
      <c r="B5351" t="s">
        <v>4</v>
      </c>
      <c r="C5351">
        <v>0.8</v>
      </c>
      <c r="D5351" t="s">
        <v>2</v>
      </c>
      <c r="E5351">
        <v>0.2</v>
      </c>
      <c r="F5351" t="s">
        <v>35</v>
      </c>
      <c r="G5351">
        <v>0.8</v>
      </c>
      <c r="H5351" t="s">
        <v>17</v>
      </c>
      <c r="I5351">
        <v>0.2</v>
      </c>
      <c r="Q5351">
        <v>6.4239032417690804E-3</v>
      </c>
      <c r="R5351">
        <v>549.46077621800237</v>
      </c>
      <c r="S5351">
        <v>20</v>
      </c>
      <c r="T5351">
        <v>0</v>
      </c>
      <c r="U5351">
        <v>1</v>
      </c>
      <c r="V5351" s="3" t="s">
        <v>164</v>
      </c>
      <c r="W5351" t="s">
        <v>65</v>
      </c>
    </row>
    <row r="5352" spans="1:23" x14ac:dyDescent="0.25">
      <c r="A5352">
        <v>5351</v>
      </c>
      <c r="B5352" t="s">
        <v>4</v>
      </c>
      <c r="C5352">
        <v>0.8</v>
      </c>
      <c r="D5352" t="s">
        <v>2</v>
      </c>
      <c r="E5352">
        <v>0.2</v>
      </c>
      <c r="F5352" t="s">
        <v>35</v>
      </c>
      <c r="G5352">
        <v>0.8</v>
      </c>
      <c r="H5352" t="s">
        <v>17</v>
      </c>
      <c r="I5352">
        <v>0.2</v>
      </c>
      <c r="Q5352">
        <v>6.1853587988392935E-3</v>
      </c>
      <c r="R5352">
        <v>499.45230339693001</v>
      </c>
      <c r="S5352">
        <v>20</v>
      </c>
      <c r="T5352">
        <v>0</v>
      </c>
      <c r="U5352">
        <v>1</v>
      </c>
      <c r="V5352" s="3" t="s">
        <v>164</v>
      </c>
      <c r="W5352" t="s">
        <v>65</v>
      </c>
    </row>
    <row r="5353" spans="1:23" x14ac:dyDescent="0.25">
      <c r="A5353">
        <v>5352</v>
      </c>
      <c r="B5353" t="s">
        <v>4</v>
      </c>
      <c r="C5353">
        <v>0.8</v>
      </c>
      <c r="D5353" t="s">
        <v>2</v>
      </c>
      <c r="E5353">
        <v>0.2</v>
      </c>
      <c r="F5353" t="s">
        <v>35</v>
      </c>
      <c r="G5353">
        <v>0.8</v>
      </c>
      <c r="H5353" t="s">
        <v>17</v>
      </c>
      <c r="I5353">
        <v>0.2</v>
      </c>
      <c r="Q5353">
        <v>6.0310571149950008E-3</v>
      </c>
      <c r="R5353">
        <v>449.99651567944352</v>
      </c>
      <c r="S5353">
        <v>20</v>
      </c>
      <c r="T5353">
        <v>0</v>
      </c>
      <c r="U5353">
        <v>1</v>
      </c>
      <c r="V5353" s="3" t="s">
        <v>164</v>
      </c>
      <c r="W5353" t="s">
        <v>65</v>
      </c>
    </row>
    <row r="5354" spans="1:23" x14ac:dyDescent="0.25">
      <c r="A5354">
        <v>5353</v>
      </c>
      <c r="B5354" t="s">
        <v>4</v>
      </c>
      <c r="C5354">
        <v>0.7</v>
      </c>
      <c r="D5354" t="s">
        <v>2</v>
      </c>
      <c r="E5354">
        <v>0.3</v>
      </c>
      <c r="F5354" t="s">
        <v>35</v>
      </c>
      <c r="G5354">
        <v>0.7</v>
      </c>
      <c r="H5354" t="s">
        <v>17</v>
      </c>
      <c r="I5354">
        <v>0.3</v>
      </c>
      <c r="Q5354">
        <v>8.1796243723711096E-3</v>
      </c>
      <c r="R5354">
        <v>649.73485269594755</v>
      </c>
      <c r="S5354">
        <v>20</v>
      </c>
      <c r="T5354">
        <v>0</v>
      </c>
      <c r="U5354">
        <v>1</v>
      </c>
      <c r="V5354" s="3" t="s">
        <v>164</v>
      </c>
      <c r="W5354" t="s">
        <v>65</v>
      </c>
    </row>
    <row r="5355" spans="1:23" x14ac:dyDescent="0.25">
      <c r="A5355">
        <v>5354</v>
      </c>
      <c r="B5355" t="s">
        <v>4</v>
      </c>
      <c r="C5355">
        <v>0.7</v>
      </c>
      <c r="D5355" t="s">
        <v>2</v>
      </c>
      <c r="E5355">
        <v>0.3</v>
      </c>
      <c r="F5355" t="s">
        <v>35</v>
      </c>
      <c r="G5355">
        <v>0.7</v>
      </c>
      <c r="H5355" t="s">
        <v>17</v>
      </c>
      <c r="I5355">
        <v>0.3</v>
      </c>
      <c r="Q5355">
        <v>7.8935824290081169E-3</v>
      </c>
      <c r="R5355">
        <v>599.91849255040131</v>
      </c>
      <c r="S5355">
        <v>20</v>
      </c>
      <c r="T5355">
        <v>0</v>
      </c>
      <c r="U5355">
        <v>1</v>
      </c>
      <c r="V5355" s="3" t="s">
        <v>164</v>
      </c>
      <c r="W5355" t="s">
        <v>65</v>
      </c>
    </row>
    <row r="5356" spans="1:23" x14ac:dyDescent="0.25">
      <c r="A5356">
        <v>5355</v>
      </c>
      <c r="B5356" t="s">
        <v>4</v>
      </c>
      <c r="C5356">
        <v>0.7</v>
      </c>
      <c r="D5356" t="s">
        <v>2</v>
      </c>
      <c r="E5356">
        <v>0.3</v>
      </c>
      <c r="F5356" t="s">
        <v>35</v>
      </c>
      <c r="G5356">
        <v>0.7</v>
      </c>
      <c r="H5356" t="s">
        <v>17</v>
      </c>
      <c r="I5356">
        <v>0.3</v>
      </c>
      <c r="Q5356">
        <v>7.6030107729783483E-3</v>
      </c>
      <c r="R5356">
        <v>550.41269841269923</v>
      </c>
      <c r="S5356">
        <v>20</v>
      </c>
      <c r="T5356">
        <v>0</v>
      </c>
      <c r="U5356">
        <v>1</v>
      </c>
      <c r="V5356" s="3" t="s">
        <v>164</v>
      </c>
      <c r="W5356" t="s">
        <v>65</v>
      </c>
    </row>
    <row r="5357" spans="1:23" x14ac:dyDescent="0.25">
      <c r="A5357">
        <v>5356</v>
      </c>
      <c r="B5357" t="s">
        <v>4</v>
      </c>
      <c r="C5357">
        <v>0.7</v>
      </c>
      <c r="D5357" t="s">
        <v>2</v>
      </c>
      <c r="E5357">
        <v>0.3</v>
      </c>
      <c r="F5357" t="s">
        <v>35</v>
      </c>
      <c r="G5357">
        <v>0.7</v>
      </c>
      <c r="H5357" t="s">
        <v>17</v>
      </c>
      <c r="I5357">
        <v>0.3</v>
      </c>
      <c r="Q5357">
        <v>7.3555476693488242E-3</v>
      </c>
      <c r="R5357">
        <v>500.29192546583977</v>
      </c>
      <c r="S5357">
        <v>20</v>
      </c>
      <c r="T5357">
        <v>0</v>
      </c>
      <c r="U5357">
        <v>1</v>
      </c>
      <c r="V5357" s="3" t="s">
        <v>164</v>
      </c>
      <c r="W5357" t="s">
        <v>65</v>
      </c>
    </row>
    <row r="5358" spans="1:23" x14ac:dyDescent="0.25">
      <c r="A5358">
        <v>5357</v>
      </c>
      <c r="B5358" t="s">
        <v>4</v>
      </c>
      <c r="C5358">
        <v>0.7</v>
      </c>
      <c r="D5358" t="s">
        <v>2</v>
      </c>
      <c r="E5358">
        <v>0.3</v>
      </c>
      <c r="F5358" t="s">
        <v>35</v>
      </c>
      <c r="G5358">
        <v>0.7</v>
      </c>
      <c r="H5358" t="s">
        <v>17</v>
      </c>
      <c r="I5358">
        <v>0.3</v>
      </c>
      <c r="Q5358">
        <v>7.130771042906668E-3</v>
      </c>
      <c r="R5358">
        <v>449.99651567944352</v>
      </c>
      <c r="S5358">
        <v>20</v>
      </c>
      <c r="T5358">
        <v>0</v>
      </c>
      <c r="U5358">
        <v>1</v>
      </c>
      <c r="V5358" s="3" t="s">
        <v>164</v>
      </c>
      <c r="W5358" t="s">
        <v>65</v>
      </c>
    </row>
    <row r="5359" spans="1:23" x14ac:dyDescent="0.25">
      <c r="A5359">
        <v>5358</v>
      </c>
      <c r="B5359" t="s">
        <v>4</v>
      </c>
      <c r="C5359">
        <v>0.5</v>
      </c>
      <c r="D5359" t="s">
        <v>2</v>
      </c>
      <c r="E5359">
        <v>0.5</v>
      </c>
      <c r="F5359" t="s">
        <v>35</v>
      </c>
      <c r="G5359">
        <v>0.5</v>
      </c>
      <c r="H5359" t="s">
        <v>17</v>
      </c>
      <c r="I5359">
        <v>0.35</v>
      </c>
      <c r="J5359" t="s">
        <v>23</v>
      </c>
      <c r="K5359">
        <v>0.05</v>
      </c>
      <c r="L5359" t="s">
        <v>21</v>
      </c>
      <c r="M5359">
        <v>2.5000000000000001E-2</v>
      </c>
      <c r="Q5359">
        <v>7.6266073273605099E-3</v>
      </c>
      <c r="R5359">
        <v>700.55544552053857</v>
      </c>
      <c r="S5359">
        <v>0</v>
      </c>
      <c r="T5359">
        <v>1.9</v>
      </c>
      <c r="U5359">
        <v>5.8</v>
      </c>
      <c r="V5359" s="3" t="s">
        <v>165</v>
      </c>
      <c r="W5359" t="s">
        <v>65</v>
      </c>
    </row>
    <row r="5360" spans="1:23" x14ac:dyDescent="0.25">
      <c r="A5360">
        <v>5359</v>
      </c>
      <c r="B5360" t="s">
        <v>4</v>
      </c>
      <c r="C5360">
        <v>0.5</v>
      </c>
      <c r="D5360" t="s">
        <v>2</v>
      </c>
      <c r="E5360">
        <v>0.5</v>
      </c>
      <c r="F5360" t="s">
        <v>35</v>
      </c>
      <c r="G5360">
        <v>0.5</v>
      </c>
      <c r="H5360" t="s">
        <v>17</v>
      </c>
      <c r="I5360">
        <v>0.35</v>
      </c>
      <c r="J5360" t="s">
        <v>23</v>
      </c>
      <c r="K5360">
        <v>0.05</v>
      </c>
      <c r="L5360" t="s">
        <v>21</v>
      </c>
      <c r="M5360">
        <v>2.5000000000000001E-2</v>
      </c>
      <c r="Q5360">
        <v>5.4201887205755604E-3</v>
      </c>
      <c r="R5360">
        <v>648.86281808932983</v>
      </c>
      <c r="S5360">
        <v>0</v>
      </c>
      <c r="T5360">
        <v>1.9</v>
      </c>
      <c r="U5360">
        <v>5.8</v>
      </c>
      <c r="V5360" s="3" t="s">
        <v>165</v>
      </c>
      <c r="W5360" t="s">
        <v>65</v>
      </c>
    </row>
    <row r="5361" spans="1:23" x14ac:dyDescent="0.25">
      <c r="A5361">
        <v>5360</v>
      </c>
      <c r="B5361" t="s">
        <v>4</v>
      </c>
      <c r="C5361">
        <v>0.5</v>
      </c>
      <c r="D5361" t="s">
        <v>2</v>
      </c>
      <c r="E5361">
        <v>0.5</v>
      </c>
      <c r="F5361" t="s">
        <v>35</v>
      </c>
      <c r="G5361">
        <v>0.5</v>
      </c>
      <c r="H5361" t="s">
        <v>17</v>
      </c>
      <c r="I5361">
        <v>0.35</v>
      </c>
      <c r="J5361" t="s">
        <v>23</v>
      </c>
      <c r="K5361">
        <v>0.05</v>
      </c>
      <c r="L5361" t="s">
        <v>21</v>
      </c>
      <c r="M5361">
        <v>2.5000000000000001E-2</v>
      </c>
      <c r="Q5361">
        <v>3.3938189642580699E-3</v>
      </c>
      <c r="R5361">
        <v>599.47227866733567</v>
      </c>
      <c r="S5361">
        <v>0</v>
      </c>
      <c r="T5361">
        <v>1.9</v>
      </c>
      <c r="U5361">
        <v>5.8</v>
      </c>
      <c r="V5361" s="3" t="s">
        <v>165</v>
      </c>
      <c r="W5361" t="s">
        <v>65</v>
      </c>
    </row>
    <row r="5362" spans="1:23" x14ac:dyDescent="0.25">
      <c r="A5362">
        <v>5361</v>
      </c>
      <c r="B5362" t="s">
        <v>4</v>
      </c>
      <c r="C5362">
        <v>0.5</v>
      </c>
      <c r="D5362" t="s">
        <v>2</v>
      </c>
      <c r="E5362">
        <v>0.5</v>
      </c>
      <c r="F5362" t="s">
        <v>35</v>
      </c>
      <c r="G5362">
        <v>0.5</v>
      </c>
      <c r="H5362" t="s">
        <v>17</v>
      </c>
      <c r="I5362">
        <v>0.35</v>
      </c>
      <c r="J5362" t="s">
        <v>23</v>
      </c>
      <c r="K5362">
        <v>0.05</v>
      </c>
      <c r="L5362" t="s">
        <v>21</v>
      </c>
      <c r="M5362">
        <v>2.5000000000000001E-2</v>
      </c>
      <c r="Q5362">
        <v>1.9518596489729301E-3</v>
      </c>
      <c r="R5362">
        <v>548.57922687222242</v>
      </c>
      <c r="S5362">
        <v>0</v>
      </c>
      <c r="T5362">
        <v>1.9</v>
      </c>
      <c r="U5362">
        <v>5.8</v>
      </c>
      <c r="V5362" s="3" t="s">
        <v>165</v>
      </c>
      <c r="W5362" t="s">
        <v>65</v>
      </c>
    </row>
    <row r="5363" spans="1:23" x14ac:dyDescent="0.25">
      <c r="A5363">
        <v>5362</v>
      </c>
      <c r="B5363" t="s">
        <v>4</v>
      </c>
      <c r="C5363">
        <v>0.5</v>
      </c>
      <c r="D5363" t="s">
        <v>2</v>
      </c>
      <c r="E5363">
        <v>0.5</v>
      </c>
      <c r="F5363" t="s">
        <v>35</v>
      </c>
      <c r="G5363">
        <v>0.5</v>
      </c>
      <c r="H5363" t="s">
        <v>17</v>
      </c>
      <c r="I5363">
        <v>0.35</v>
      </c>
      <c r="J5363" t="s">
        <v>23</v>
      </c>
      <c r="K5363">
        <v>0.05</v>
      </c>
      <c r="L5363" t="s">
        <v>21</v>
      </c>
      <c r="M5363">
        <v>2.5000000000000001E-2</v>
      </c>
      <c r="Q5363">
        <v>1.12204590872247E-3</v>
      </c>
      <c r="R5363">
        <v>499.8351429267293</v>
      </c>
      <c r="S5363">
        <v>0</v>
      </c>
      <c r="T5363">
        <v>1.9</v>
      </c>
      <c r="U5363">
        <v>5.8</v>
      </c>
      <c r="V5363" s="3" t="s">
        <v>165</v>
      </c>
      <c r="W5363" t="s">
        <v>65</v>
      </c>
    </row>
    <row r="5364" spans="1:23" x14ac:dyDescent="0.25">
      <c r="A5364">
        <v>5363</v>
      </c>
      <c r="B5364" t="s">
        <v>4</v>
      </c>
      <c r="C5364">
        <v>0.5</v>
      </c>
      <c r="D5364" t="s">
        <v>2</v>
      </c>
      <c r="E5364">
        <v>0.5</v>
      </c>
      <c r="F5364" t="s">
        <v>35</v>
      </c>
      <c r="G5364">
        <v>0.5</v>
      </c>
      <c r="H5364" t="s">
        <v>17</v>
      </c>
      <c r="I5364">
        <v>0.35</v>
      </c>
      <c r="J5364" t="s">
        <v>23</v>
      </c>
      <c r="K5364">
        <v>0.05</v>
      </c>
      <c r="L5364" t="s">
        <v>21</v>
      </c>
      <c r="M5364">
        <v>2.5000000000000001E-2</v>
      </c>
      <c r="Q5364">
        <v>6.4433387278356696E-4</v>
      </c>
      <c r="R5364">
        <v>449.45606789819885</v>
      </c>
      <c r="S5364">
        <v>0</v>
      </c>
      <c r="T5364">
        <v>1.9</v>
      </c>
      <c r="U5364">
        <v>5.8</v>
      </c>
      <c r="V5364" s="3" t="s">
        <v>165</v>
      </c>
      <c r="W5364" t="s">
        <v>65</v>
      </c>
    </row>
    <row r="5365" spans="1:23" x14ac:dyDescent="0.25">
      <c r="A5365">
        <v>5364</v>
      </c>
      <c r="B5365" t="s">
        <v>4</v>
      </c>
      <c r="C5365">
        <v>0.5</v>
      </c>
      <c r="D5365" t="s">
        <v>2</v>
      </c>
      <c r="E5365">
        <v>0.5</v>
      </c>
      <c r="F5365" t="s">
        <v>35</v>
      </c>
      <c r="G5365">
        <v>0.5</v>
      </c>
      <c r="H5365" t="s">
        <v>17</v>
      </c>
      <c r="I5365">
        <v>0.35</v>
      </c>
      <c r="J5365" t="s">
        <v>23</v>
      </c>
      <c r="K5365">
        <v>0.05</v>
      </c>
      <c r="L5365" t="s">
        <v>21</v>
      </c>
      <c r="M5365">
        <v>2.5000000000000001E-2</v>
      </c>
      <c r="Q5365">
        <v>3.0589068161757701E-4</v>
      </c>
      <c r="R5365">
        <v>400.87269751560541</v>
      </c>
      <c r="S5365">
        <v>0</v>
      </c>
      <c r="T5365">
        <v>1.9</v>
      </c>
      <c r="U5365">
        <v>5.8</v>
      </c>
      <c r="V5365" s="3" t="s">
        <v>165</v>
      </c>
      <c r="W5365" t="s">
        <v>65</v>
      </c>
    </row>
    <row r="5366" spans="1:23" x14ac:dyDescent="0.25">
      <c r="A5366">
        <v>5365</v>
      </c>
      <c r="B5366" t="s">
        <v>4</v>
      </c>
      <c r="C5366">
        <v>0.5</v>
      </c>
      <c r="D5366" t="s">
        <v>2</v>
      </c>
      <c r="E5366">
        <v>0.5</v>
      </c>
      <c r="F5366" t="s">
        <v>35</v>
      </c>
      <c r="G5366">
        <v>0.5</v>
      </c>
      <c r="H5366" t="s">
        <v>17</v>
      </c>
      <c r="I5366">
        <v>0.35</v>
      </c>
      <c r="J5366" t="s">
        <v>23</v>
      </c>
      <c r="K5366">
        <v>0.05</v>
      </c>
      <c r="L5366" t="s">
        <v>21</v>
      </c>
      <c r="M5366">
        <v>2.5000000000000001E-2</v>
      </c>
      <c r="Q5366">
        <v>1.2251600619288399E-4</v>
      </c>
      <c r="R5366">
        <v>350.85528309426411</v>
      </c>
      <c r="S5366">
        <v>0</v>
      </c>
      <c r="T5366">
        <v>1.9</v>
      </c>
      <c r="U5366">
        <v>5.8</v>
      </c>
      <c r="V5366" s="3" t="s">
        <v>165</v>
      </c>
      <c r="W5366" t="s">
        <v>65</v>
      </c>
    </row>
    <row r="5367" spans="1:23" x14ac:dyDescent="0.25">
      <c r="A5367">
        <v>5366</v>
      </c>
      <c r="B5367" t="s">
        <v>4</v>
      </c>
      <c r="C5367">
        <v>0.5</v>
      </c>
      <c r="D5367" t="s">
        <v>2</v>
      </c>
      <c r="E5367">
        <v>0.5</v>
      </c>
      <c r="F5367" t="s">
        <v>35</v>
      </c>
      <c r="G5367">
        <v>0.5</v>
      </c>
      <c r="H5367" t="s">
        <v>17</v>
      </c>
      <c r="I5367">
        <v>0.35</v>
      </c>
      <c r="J5367" t="s">
        <v>23</v>
      </c>
      <c r="K5367">
        <v>0.05</v>
      </c>
      <c r="L5367" t="s">
        <v>21</v>
      </c>
      <c r="M5367">
        <v>2.5000000000000001E-2</v>
      </c>
      <c r="Q5367">
        <v>4.6967949358647399E-5</v>
      </c>
      <c r="R5367">
        <v>300.70583926936411</v>
      </c>
      <c r="S5367">
        <v>0</v>
      </c>
      <c r="T5367">
        <v>1.9</v>
      </c>
      <c r="U5367">
        <v>5.8</v>
      </c>
      <c r="V5367" s="3" t="s">
        <v>165</v>
      </c>
      <c r="W5367" t="s">
        <v>65</v>
      </c>
    </row>
    <row r="5368" spans="1:23" x14ac:dyDescent="0.25">
      <c r="A5368">
        <v>5367</v>
      </c>
      <c r="B5368" t="s">
        <v>4</v>
      </c>
      <c r="C5368">
        <v>0.3</v>
      </c>
      <c r="D5368" t="s">
        <v>2</v>
      </c>
      <c r="E5368">
        <v>0.7</v>
      </c>
      <c r="F5368" t="s">
        <v>35</v>
      </c>
      <c r="G5368">
        <v>0.5</v>
      </c>
      <c r="H5368" t="s">
        <v>17</v>
      </c>
      <c r="I5368">
        <v>0.35</v>
      </c>
      <c r="J5368" t="s">
        <v>23</v>
      </c>
      <c r="K5368">
        <v>0.05</v>
      </c>
      <c r="L5368" t="s">
        <v>21</v>
      </c>
      <c r="M5368">
        <v>2.5000000000000001E-2</v>
      </c>
      <c r="Q5368">
        <v>6.5812502306386899E-3</v>
      </c>
      <c r="R5368">
        <v>700.59434555960524</v>
      </c>
      <c r="S5368">
        <v>0</v>
      </c>
      <c r="T5368">
        <v>1.9</v>
      </c>
      <c r="U5368">
        <v>5.8</v>
      </c>
      <c r="V5368" s="3" t="s">
        <v>165</v>
      </c>
      <c r="W5368" t="s">
        <v>65</v>
      </c>
    </row>
    <row r="5369" spans="1:23" x14ac:dyDescent="0.25">
      <c r="A5369">
        <v>5368</v>
      </c>
      <c r="B5369" t="s">
        <v>4</v>
      </c>
      <c r="C5369">
        <v>0.3</v>
      </c>
      <c r="D5369" t="s">
        <v>2</v>
      </c>
      <c r="E5369">
        <v>0.7</v>
      </c>
      <c r="F5369" t="s">
        <v>35</v>
      </c>
      <c r="G5369">
        <v>0.5</v>
      </c>
      <c r="H5369" t="s">
        <v>17</v>
      </c>
      <c r="I5369">
        <v>0.35</v>
      </c>
      <c r="J5369" t="s">
        <v>23</v>
      </c>
      <c r="K5369">
        <v>0.05</v>
      </c>
      <c r="L5369" t="s">
        <v>21</v>
      </c>
      <c r="M5369">
        <v>2.5000000000000001E-2</v>
      </c>
      <c r="Q5369">
        <v>4.6772590663506398E-3</v>
      </c>
      <c r="R5369">
        <v>648.89769679280698</v>
      </c>
      <c r="S5369">
        <v>0</v>
      </c>
      <c r="T5369">
        <v>1.9</v>
      </c>
      <c r="U5369">
        <v>5.8</v>
      </c>
      <c r="V5369" s="3" t="s">
        <v>165</v>
      </c>
      <c r="W5369" t="s">
        <v>65</v>
      </c>
    </row>
    <row r="5370" spans="1:23" x14ac:dyDescent="0.25">
      <c r="A5370">
        <v>5369</v>
      </c>
      <c r="B5370" t="s">
        <v>4</v>
      </c>
      <c r="C5370">
        <v>0.3</v>
      </c>
      <c r="D5370" t="s">
        <v>2</v>
      </c>
      <c r="E5370">
        <v>0.7</v>
      </c>
      <c r="F5370" t="s">
        <v>35</v>
      </c>
      <c r="G5370">
        <v>0.5</v>
      </c>
      <c r="H5370" t="s">
        <v>17</v>
      </c>
      <c r="I5370">
        <v>0.35</v>
      </c>
      <c r="J5370" t="s">
        <v>23</v>
      </c>
      <c r="K5370">
        <v>0.05</v>
      </c>
      <c r="L5370" t="s">
        <v>21</v>
      </c>
      <c r="M5370">
        <v>2.5000000000000001E-2</v>
      </c>
      <c r="Q5370">
        <v>3.2538414810062101E-3</v>
      </c>
      <c r="R5370">
        <v>599.48120454595391</v>
      </c>
      <c r="S5370">
        <v>0</v>
      </c>
      <c r="T5370">
        <v>1.9</v>
      </c>
      <c r="U5370">
        <v>5.8</v>
      </c>
      <c r="V5370" s="3" t="s">
        <v>165</v>
      </c>
      <c r="W5370" t="s">
        <v>65</v>
      </c>
    </row>
    <row r="5371" spans="1:23" x14ac:dyDescent="0.25">
      <c r="A5371">
        <v>5370</v>
      </c>
      <c r="B5371" t="s">
        <v>4</v>
      </c>
      <c r="C5371">
        <v>0.3</v>
      </c>
      <c r="D5371" t="s">
        <v>2</v>
      </c>
      <c r="E5371">
        <v>0.7</v>
      </c>
      <c r="F5371" t="s">
        <v>35</v>
      </c>
      <c r="G5371">
        <v>0.5</v>
      </c>
      <c r="H5371" t="s">
        <v>17</v>
      </c>
      <c r="I5371">
        <v>0.35</v>
      </c>
      <c r="J5371" t="s">
        <v>23</v>
      </c>
      <c r="K5371">
        <v>0.05</v>
      </c>
      <c r="L5371" t="s">
        <v>21</v>
      </c>
      <c r="M5371">
        <v>2.5000000000000001E-2</v>
      </c>
      <c r="Q5371">
        <v>3.1686609539241599E-3</v>
      </c>
      <c r="R5371">
        <v>549.78801590451053</v>
      </c>
      <c r="S5371">
        <v>0</v>
      </c>
      <c r="T5371">
        <v>1.9</v>
      </c>
      <c r="U5371">
        <v>5.8</v>
      </c>
      <c r="V5371" s="3" t="s">
        <v>165</v>
      </c>
      <c r="W5371" t="s">
        <v>65</v>
      </c>
    </row>
    <row r="5372" spans="1:23" x14ac:dyDescent="0.25">
      <c r="A5372">
        <v>5371</v>
      </c>
      <c r="B5372" t="s">
        <v>4</v>
      </c>
      <c r="C5372">
        <v>0.3</v>
      </c>
      <c r="D5372" t="s">
        <v>2</v>
      </c>
      <c r="E5372">
        <v>0.7</v>
      </c>
      <c r="F5372" t="s">
        <v>35</v>
      </c>
      <c r="G5372">
        <v>0.5</v>
      </c>
      <c r="H5372" t="s">
        <v>17</v>
      </c>
      <c r="I5372">
        <v>0.35</v>
      </c>
      <c r="J5372" t="s">
        <v>23</v>
      </c>
      <c r="K5372">
        <v>0.05</v>
      </c>
      <c r="L5372" t="s">
        <v>21</v>
      </c>
      <c r="M5372">
        <v>2.5000000000000001E-2</v>
      </c>
      <c r="Q5372">
        <v>2.2010056668122901E-3</v>
      </c>
      <c r="R5372">
        <v>498.57656052972766</v>
      </c>
      <c r="S5372">
        <v>0</v>
      </c>
      <c r="T5372">
        <v>1.9</v>
      </c>
      <c r="U5372">
        <v>5.8</v>
      </c>
      <c r="V5372" s="3" t="s">
        <v>165</v>
      </c>
      <c r="W5372" t="s">
        <v>65</v>
      </c>
    </row>
    <row r="5373" spans="1:23" x14ac:dyDescent="0.25">
      <c r="A5373">
        <v>5372</v>
      </c>
      <c r="B5373" t="s">
        <v>4</v>
      </c>
      <c r="C5373">
        <v>0.3</v>
      </c>
      <c r="D5373" t="s">
        <v>2</v>
      </c>
      <c r="E5373">
        <v>0.7</v>
      </c>
      <c r="F5373" t="s">
        <v>35</v>
      </c>
      <c r="G5373">
        <v>0.5</v>
      </c>
      <c r="H5373" t="s">
        <v>17</v>
      </c>
      <c r="I5373">
        <v>0.35</v>
      </c>
      <c r="J5373" t="s">
        <v>23</v>
      </c>
      <c r="K5373">
        <v>0.05</v>
      </c>
      <c r="L5373" t="s">
        <v>21</v>
      </c>
      <c r="M5373">
        <v>2.5000000000000001E-2</v>
      </c>
      <c r="Q5373">
        <v>1.21216330239043E-3</v>
      </c>
      <c r="R5373">
        <v>450.36913131664676</v>
      </c>
      <c r="S5373">
        <v>0</v>
      </c>
      <c r="T5373">
        <v>1.9</v>
      </c>
      <c r="U5373">
        <v>5.8</v>
      </c>
      <c r="V5373" s="3" t="s">
        <v>165</v>
      </c>
      <c r="W5373" t="s">
        <v>65</v>
      </c>
    </row>
    <row r="5374" spans="1:23" x14ac:dyDescent="0.25">
      <c r="A5374">
        <v>5373</v>
      </c>
      <c r="B5374" t="s">
        <v>4</v>
      </c>
      <c r="C5374">
        <v>0.3</v>
      </c>
      <c r="D5374" t="s">
        <v>2</v>
      </c>
      <c r="E5374">
        <v>0.7</v>
      </c>
      <c r="F5374" t="s">
        <v>35</v>
      </c>
      <c r="G5374">
        <v>0.5</v>
      </c>
      <c r="H5374" t="s">
        <v>17</v>
      </c>
      <c r="I5374">
        <v>0.35</v>
      </c>
      <c r="J5374" t="s">
        <v>23</v>
      </c>
      <c r="K5374">
        <v>0.05</v>
      </c>
      <c r="L5374" t="s">
        <v>21</v>
      </c>
      <c r="M5374">
        <v>2.5000000000000001E-2</v>
      </c>
      <c r="Q5374">
        <v>4.56327830764362E-4</v>
      </c>
      <c r="R5374">
        <v>399.9501187086197</v>
      </c>
      <c r="S5374">
        <v>0</v>
      </c>
      <c r="T5374">
        <v>1.9</v>
      </c>
      <c r="U5374">
        <v>5.8</v>
      </c>
      <c r="V5374" s="3" t="s">
        <v>165</v>
      </c>
      <c r="W5374" t="s">
        <v>65</v>
      </c>
    </row>
    <row r="5375" spans="1:23" x14ac:dyDescent="0.25">
      <c r="A5375">
        <v>5374</v>
      </c>
      <c r="B5375" t="s">
        <v>4</v>
      </c>
      <c r="C5375">
        <v>0.3</v>
      </c>
      <c r="D5375" t="s">
        <v>2</v>
      </c>
      <c r="E5375">
        <v>0.7</v>
      </c>
      <c r="F5375" t="s">
        <v>35</v>
      </c>
      <c r="G5375">
        <v>0.5</v>
      </c>
      <c r="H5375" t="s">
        <v>17</v>
      </c>
      <c r="I5375">
        <v>0.35</v>
      </c>
      <c r="J5375" t="s">
        <v>23</v>
      </c>
      <c r="K5375">
        <v>0.05</v>
      </c>
      <c r="L5375" t="s">
        <v>21</v>
      </c>
      <c r="M5375">
        <v>2.5000000000000001E-2</v>
      </c>
      <c r="Q5375">
        <v>1.3050623242786099E-4</v>
      </c>
      <c r="R5375">
        <v>350.84843771574276</v>
      </c>
      <c r="S5375">
        <v>0</v>
      </c>
      <c r="T5375">
        <v>1.9</v>
      </c>
      <c r="U5375">
        <v>5.8</v>
      </c>
      <c r="V5375" s="3" t="s">
        <v>165</v>
      </c>
      <c r="W5375" t="s">
        <v>65</v>
      </c>
    </row>
    <row r="5376" spans="1:23" x14ac:dyDescent="0.25">
      <c r="A5376">
        <v>5375</v>
      </c>
      <c r="B5376" t="s">
        <v>4</v>
      </c>
      <c r="C5376">
        <v>0.3</v>
      </c>
      <c r="D5376" t="s">
        <v>2</v>
      </c>
      <c r="E5376">
        <v>0.7</v>
      </c>
      <c r="F5376" t="s">
        <v>35</v>
      </c>
      <c r="G5376">
        <v>0.5</v>
      </c>
      <c r="H5376" t="s">
        <v>17</v>
      </c>
      <c r="I5376">
        <v>0.35</v>
      </c>
      <c r="J5376" t="s">
        <v>23</v>
      </c>
      <c r="K5376">
        <v>0.05</v>
      </c>
      <c r="L5376" t="s">
        <v>21</v>
      </c>
      <c r="M5376">
        <v>2.5000000000000001E-2</v>
      </c>
      <c r="Q5376">
        <v>4.5023925860944402E-5</v>
      </c>
      <c r="R5376">
        <v>300.07744321556322</v>
      </c>
      <c r="S5376">
        <v>0</v>
      </c>
      <c r="T5376">
        <v>1.9</v>
      </c>
      <c r="U5376">
        <v>5.8</v>
      </c>
      <c r="V5376" s="3" t="s">
        <v>165</v>
      </c>
      <c r="W5376" t="s">
        <v>65</v>
      </c>
    </row>
    <row r="5377" spans="1:23" x14ac:dyDescent="0.25">
      <c r="A5377">
        <v>5376</v>
      </c>
      <c r="B5377" t="s">
        <v>4</v>
      </c>
      <c r="C5377">
        <v>0.1</v>
      </c>
      <c r="D5377" t="s">
        <v>2</v>
      </c>
      <c r="E5377">
        <v>0.9</v>
      </c>
      <c r="F5377" t="s">
        <v>35</v>
      </c>
      <c r="G5377">
        <v>0.5</v>
      </c>
      <c r="H5377" t="s">
        <v>17</v>
      </c>
      <c r="I5377">
        <v>0.35</v>
      </c>
      <c r="J5377" t="s">
        <v>23</v>
      </c>
      <c r="K5377">
        <v>0.05</v>
      </c>
      <c r="L5377" t="s">
        <v>21</v>
      </c>
      <c r="M5377">
        <v>2.5000000000000001E-2</v>
      </c>
      <c r="Q5377">
        <v>4.1408863924215699E-3</v>
      </c>
      <c r="R5377">
        <v>700.71662306561154</v>
      </c>
      <c r="S5377">
        <v>0</v>
      </c>
      <c r="T5377">
        <v>1.9</v>
      </c>
      <c r="U5377">
        <v>5.8</v>
      </c>
      <c r="V5377" s="3" t="s">
        <v>165</v>
      </c>
      <c r="W5377" t="s">
        <v>65</v>
      </c>
    </row>
    <row r="5378" spans="1:23" x14ac:dyDescent="0.25">
      <c r="A5378">
        <v>5377</v>
      </c>
      <c r="B5378" t="s">
        <v>4</v>
      </c>
      <c r="C5378">
        <v>0.1</v>
      </c>
      <c r="D5378" t="s">
        <v>2</v>
      </c>
      <c r="E5378">
        <v>0.9</v>
      </c>
      <c r="F5378" t="s">
        <v>35</v>
      </c>
      <c r="G5378">
        <v>0.5</v>
      </c>
      <c r="H5378" t="s">
        <v>17</v>
      </c>
      <c r="I5378">
        <v>0.35</v>
      </c>
      <c r="J5378" t="s">
        <v>23</v>
      </c>
      <c r="K5378">
        <v>0.05</v>
      </c>
      <c r="L5378" t="s">
        <v>21</v>
      </c>
      <c r="M5378">
        <v>2.5000000000000001E-2</v>
      </c>
      <c r="Q5378">
        <v>2.7627266445587602E-3</v>
      </c>
      <c r="R5378">
        <v>649.02228513896785</v>
      </c>
      <c r="S5378">
        <v>0</v>
      </c>
      <c r="T5378">
        <v>1.9</v>
      </c>
      <c r="U5378">
        <v>5.8</v>
      </c>
      <c r="V5378" s="3" t="s">
        <v>165</v>
      </c>
      <c r="W5378" t="s">
        <v>65</v>
      </c>
    </row>
    <row r="5379" spans="1:23" x14ac:dyDescent="0.25">
      <c r="A5379">
        <v>5378</v>
      </c>
      <c r="B5379" t="s">
        <v>4</v>
      </c>
      <c r="C5379">
        <v>0.1</v>
      </c>
      <c r="D5379" t="s">
        <v>2</v>
      </c>
      <c r="E5379">
        <v>0.9</v>
      </c>
      <c r="F5379" t="s">
        <v>35</v>
      </c>
      <c r="G5379">
        <v>0.5</v>
      </c>
      <c r="H5379" t="s">
        <v>17</v>
      </c>
      <c r="I5379">
        <v>0.35</v>
      </c>
      <c r="J5379" t="s">
        <v>23</v>
      </c>
      <c r="K5379">
        <v>0.05</v>
      </c>
      <c r="L5379" t="s">
        <v>21</v>
      </c>
      <c r="M5379">
        <v>2.5000000000000001E-2</v>
      </c>
      <c r="Q5379">
        <v>1.8426828816821099E-3</v>
      </c>
      <c r="R5379">
        <v>599.60172178502069</v>
      </c>
      <c r="S5379">
        <v>0</v>
      </c>
      <c r="T5379">
        <v>1.9</v>
      </c>
      <c r="U5379">
        <v>5.8</v>
      </c>
      <c r="V5379" s="3" t="s">
        <v>165</v>
      </c>
      <c r="W5379" t="s">
        <v>65</v>
      </c>
    </row>
    <row r="5380" spans="1:23" x14ac:dyDescent="0.25">
      <c r="A5380">
        <v>5379</v>
      </c>
      <c r="B5380" t="s">
        <v>4</v>
      </c>
      <c r="C5380">
        <v>0.1</v>
      </c>
      <c r="D5380" t="s">
        <v>2</v>
      </c>
      <c r="E5380">
        <v>0.9</v>
      </c>
      <c r="F5380" t="s">
        <v>35</v>
      </c>
      <c r="G5380">
        <v>0.5</v>
      </c>
      <c r="H5380" t="s">
        <v>17</v>
      </c>
      <c r="I5380">
        <v>0.35</v>
      </c>
      <c r="J5380" t="s">
        <v>23</v>
      </c>
      <c r="K5380">
        <v>0.05</v>
      </c>
      <c r="L5380" t="s">
        <v>21</v>
      </c>
      <c r="M5380">
        <v>2.5000000000000001E-2</v>
      </c>
      <c r="Q5380">
        <v>1.08248681006372E-3</v>
      </c>
      <c r="R5380">
        <v>549.99048848304631</v>
      </c>
      <c r="S5380">
        <v>0</v>
      </c>
      <c r="T5380">
        <v>1.9</v>
      </c>
      <c r="U5380">
        <v>5.8</v>
      </c>
      <c r="V5380" s="3" t="s">
        <v>165</v>
      </c>
      <c r="W5380" t="s">
        <v>65</v>
      </c>
    </row>
    <row r="5381" spans="1:23" x14ac:dyDescent="0.25">
      <c r="A5381">
        <v>5380</v>
      </c>
      <c r="B5381" t="s">
        <v>4</v>
      </c>
      <c r="C5381">
        <v>0.1</v>
      </c>
      <c r="D5381" t="s">
        <v>2</v>
      </c>
      <c r="E5381">
        <v>0.9</v>
      </c>
      <c r="F5381" t="s">
        <v>35</v>
      </c>
      <c r="G5381">
        <v>0.5</v>
      </c>
      <c r="H5381" t="s">
        <v>17</v>
      </c>
      <c r="I5381">
        <v>0.35</v>
      </c>
      <c r="J5381" t="s">
        <v>23</v>
      </c>
      <c r="K5381">
        <v>0.05</v>
      </c>
      <c r="L5381" t="s">
        <v>21</v>
      </c>
      <c r="M5381">
        <v>2.5000000000000001E-2</v>
      </c>
      <c r="Q5381">
        <v>5.7200535203720396E-4</v>
      </c>
      <c r="R5381">
        <v>501.09783798809815</v>
      </c>
      <c r="S5381">
        <v>0</v>
      </c>
      <c r="T5381">
        <v>1.9</v>
      </c>
      <c r="U5381">
        <v>5.8</v>
      </c>
      <c r="V5381" s="3" t="s">
        <v>165</v>
      </c>
      <c r="W5381" t="s">
        <v>65</v>
      </c>
    </row>
    <row r="5382" spans="1:23" x14ac:dyDescent="0.25">
      <c r="A5382">
        <v>5381</v>
      </c>
      <c r="B5382" t="s">
        <v>4</v>
      </c>
      <c r="C5382">
        <v>0.1</v>
      </c>
      <c r="D5382" t="s">
        <v>2</v>
      </c>
      <c r="E5382">
        <v>0.9</v>
      </c>
      <c r="F5382" t="s">
        <v>35</v>
      </c>
      <c r="G5382">
        <v>0.5</v>
      </c>
      <c r="H5382" t="s">
        <v>17</v>
      </c>
      <c r="I5382">
        <v>0.35</v>
      </c>
      <c r="J5382" t="s">
        <v>23</v>
      </c>
      <c r="K5382">
        <v>0.05</v>
      </c>
      <c r="L5382" t="s">
        <v>21</v>
      </c>
      <c r="M5382">
        <v>2.5000000000000001E-2</v>
      </c>
      <c r="Q5382">
        <v>2.8943938634413898E-4</v>
      </c>
      <c r="R5382">
        <v>449.57237056014651</v>
      </c>
      <c r="S5382">
        <v>0</v>
      </c>
      <c r="T5382">
        <v>1.9</v>
      </c>
      <c r="U5382">
        <v>5.8</v>
      </c>
      <c r="V5382" s="3" t="s">
        <v>165</v>
      </c>
      <c r="W5382" t="s">
        <v>65</v>
      </c>
    </row>
    <row r="5383" spans="1:23" x14ac:dyDescent="0.25">
      <c r="A5383">
        <v>5382</v>
      </c>
      <c r="B5383" t="s">
        <v>4</v>
      </c>
      <c r="C5383">
        <v>0.1</v>
      </c>
      <c r="D5383" t="s">
        <v>2</v>
      </c>
      <c r="E5383">
        <v>0.9</v>
      </c>
      <c r="F5383" t="s">
        <v>35</v>
      </c>
      <c r="G5383">
        <v>0.5</v>
      </c>
      <c r="H5383" t="s">
        <v>17</v>
      </c>
      <c r="I5383">
        <v>0.35</v>
      </c>
      <c r="J5383" t="s">
        <v>23</v>
      </c>
      <c r="K5383">
        <v>0.05</v>
      </c>
      <c r="L5383" t="s">
        <v>21</v>
      </c>
      <c r="M5383">
        <v>2.5000000000000001E-2</v>
      </c>
      <c r="Q5383">
        <v>1.37366552093707E-4</v>
      </c>
      <c r="R5383">
        <v>399.23135821761991</v>
      </c>
      <c r="S5383">
        <v>0</v>
      </c>
      <c r="T5383">
        <v>1.9</v>
      </c>
      <c r="U5383">
        <v>5.8</v>
      </c>
      <c r="V5383" s="3" t="s">
        <v>165</v>
      </c>
      <c r="W5383" t="s">
        <v>65</v>
      </c>
    </row>
    <row r="5384" spans="1:23" x14ac:dyDescent="0.25">
      <c r="A5384">
        <v>5383</v>
      </c>
      <c r="B5384" t="s">
        <v>4</v>
      </c>
      <c r="C5384">
        <v>0.1</v>
      </c>
      <c r="D5384" t="s">
        <v>2</v>
      </c>
      <c r="E5384">
        <v>0.9</v>
      </c>
      <c r="F5384" t="s">
        <v>35</v>
      </c>
      <c r="G5384">
        <v>0.5</v>
      </c>
      <c r="H5384" t="s">
        <v>17</v>
      </c>
      <c r="I5384">
        <v>0.35</v>
      </c>
      <c r="J5384" t="s">
        <v>23</v>
      </c>
      <c r="K5384">
        <v>0.05</v>
      </c>
      <c r="L5384" t="s">
        <v>21</v>
      </c>
      <c r="M5384">
        <v>2.5000000000000001E-2</v>
      </c>
      <c r="Q5384">
        <v>6.2428719021995202E-5</v>
      </c>
      <c r="R5384">
        <v>349.43467106769947</v>
      </c>
      <c r="S5384">
        <v>0</v>
      </c>
      <c r="T5384">
        <v>1.9</v>
      </c>
      <c r="U5384">
        <v>5.8</v>
      </c>
      <c r="V5384" s="3" t="s">
        <v>165</v>
      </c>
      <c r="W5384" t="s">
        <v>65</v>
      </c>
    </row>
    <row r="5385" spans="1:23" x14ac:dyDescent="0.25">
      <c r="A5385">
        <v>5384</v>
      </c>
      <c r="B5385" t="s">
        <v>4</v>
      </c>
      <c r="C5385">
        <v>0.1</v>
      </c>
      <c r="D5385" t="s">
        <v>2</v>
      </c>
      <c r="E5385">
        <v>0.9</v>
      </c>
      <c r="F5385" t="s">
        <v>35</v>
      </c>
      <c r="G5385">
        <v>0.5</v>
      </c>
      <c r="H5385" t="s">
        <v>17</v>
      </c>
      <c r="I5385">
        <v>0.35</v>
      </c>
      <c r="J5385" t="s">
        <v>23</v>
      </c>
      <c r="K5385">
        <v>0.05</v>
      </c>
      <c r="L5385" t="s">
        <v>21</v>
      </c>
      <c r="M5385">
        <v>2.5000000000000001E-2</v>
      </c>
      <c r="Q5385">
        <v>1.7089167378992301E-5</v>
      </c>
      <c r="R5385">
        <v>300.16602916677607</v>
      </c>
      <c r="S5385">
        <v>0</v>
      </c>
      <c r="T5385">
        <v>1.9</v>
      </c>
      <c r="U5385">
        <v>5.8</v>
      </c>
      <c r="V5385" s="3" t="s">
        <v>165</v>
      </c>
      <c r="W5385" t="s">
        <v>65</v>
      </c>
    </row>
    <row r="5386" spans="1:23" x14ac:dyDescent="0.25">
      <c r="A5386">
        <v>5385</v>
      </c>
      <c r="B5386" t="s">
        <v>2</v>
      </c>
      <c r="C5386">
        <v>1</v>
      </c>
      <c r="D5386" t="s">
        <v>35</v>
      </c>
      <c r="E5386">
        <v>0.5</v>
      </c>
      <c r="F5386" t="s">
        <v>17</v>
      </c>
      <c r="G5386">
        <v>0.35</v>
      </c>
      <c r="H5386" t="s">
        <v>23</v>
      </c>
      <c r="I5386">
        <v>0.05</v>
      </c>
      <c r="J5386" t="s">
        <v>21</v>
      </c>
      <c r="K5386">
        <v>2.5000000000000001E-2</v>
      </c>
      <c r="Q5386">
        <v>2.0663540011907401E-3</v>
      </c>
      <c r="R5386">
        <v>699.07954394879027</v>
      </c>
      <c r="S5386">
        <v>0</v>
      </c>
      <c r="T5386">
        <v>1.9</v>
      </c>
      <c r="U5386">
        <v>5.8</v>
      </c>
      <c r="V5386" s="3" t="s">
        <v>165</v>
      </c>
      <c r="W5386" t="s">
        <v>65</v>
      </c>
    </row>
    <row r="5387" spans="1:23" x14ac:dyDescent="0.25">
      <c r="A5387">
        <v>5386</v>
      </c>
      <c r="B5387" t="s">
        <v>2</v>
      </c>
      <c r="C5387">
        <v>1</v>
      </c>
      <c r="D5387" t="s">
        <v>35</v>
      </c>
      <c r="E5387">
        <v>0.5</v>
      </c>
      <c r="F5387" t="s">
        <v>17</v>
      </c>
      <c r="G5387">
        <v>0.35</v>
      </c>
      <c r="H5387" t="s">
        <v>23</v>
      </c>
      <c r="I5387">
        <v>0.05</v>
      </c>
      <c r="J5387" t="s">
        <v>21</v>
      </c>
      <c r="K5387">
        <v>2.5000000000000001E-2</v>
      </c>
      <c r="Q5387">
        <v>1.4381611895030501E-3</v>
      </c>
      <c r="R5387">
        <v>649.17682146328184</v>
      </c>
      <c r="S5387">
        <v>0</v>
      </c>
      <c r="T5387">
        <v>1.9</v>
      </c>
      <c r="U5387">
        <v>5.8</v>
      </c>
      <c r="V5387" s="3" t="s">
        <v>165</v>
      </c>
      <c r="W5387" t="s">
        <v>65</v>
      </c>
    </row>
    <row r="5388" spans="1:23" x14ac:dyDescent="0.25">
      <c r="A5388">
        <v>5387</v>
      </c>
      <c r="B5388" t="s">
        <v>2</v>
      </c>
      <c r="C5388">
        <v>1</v>
      </c>
      <c r="D5388" t="s">
        <v>35</v>
      </c>
      <c r="E5388">
        <v>0.5</v>
      </c>
      <c r="F5388" t="s">
        <v>17</v>
      </c>
      <c r="G5388">
        <v>0.35</v>
      </c>
      <c r="H5388" t="s">
        <v>23</v>
      </c>
      <c r="I5388">
        <v>0.05</v>
      </c>
      <c r="J5388" t="s">
        <v>21</v>
      </c>
      <c r="K5388">
        <v>2.5000000000000001E-2</v>
      </c>
      <c r="Q5388">
        <v>8.4536333459462503E-4</v>
      </c>
      <c r="R5388">
        <v>599.76692912378928</v>
      </c>
      <c r="S5388">
        <v>0</v>
      </c>
      <c r="T5388">
        <v>1.9</v>
      </c>
      <c r="U5388">
        <v>5.8</v>
      </c>
      <c r="V5388" s="3" t="s">
        <v>165</v>
      </c>
      <c r="W5388" t="s">
        <v>65</v>
      </c>
    </row>
    <row r="5389" spans="1:23" x14ac:dyDescent="0.25">
      <c r="A5389">
        <v>5388</v>
      </c>
      <c r="B5389" t="s">
        <v>2</v>
      </c>
      <c r="C5389">
        <v>1</v>
      </c>
      <c r="D5389" t="s">
        <v>35</v>
      </c>
      <c r="E5389">
        <v>0.5</v>
      </c>
      <c r="F5389" t="s">
        <v>17</v>
      </c>
      <c r="G5389">
        <v>0.35</v>
      </c>
      <c r="H5389" t="s">
        <v>23</v>
      </c>
      <c r="I5389">
        <v>0.05</v>
      </c>
      <c r="J5389" t="s">
        <v>21</v>
      </c>
      <c r="K5389">
        <v>2.5000000000000001E-2</v>
      </c>
      <c r="Q5389">
        <v>5.0717934656495205E-4</v>
      </c>
      <c r="R5389">
        <v>550.13347031010596</v>
      </c>
      <c r="S5389">
        <v>0</v>
      </c>
      <c r="T5389">
        <v>1.9</v>
      </c>
      <c r="U5389">
        <v>5.8</v>
      </c>
      <c r="V5389" s="3" t="s">
        <v>165</v>
      </c>
      <c r="W5389" t="s">
        <v>65</v>
      </c>
    </row>
    <row r="5390" spans="1:23" x14ac:dyDescent="0.25">
      <c r="A5390">
        <v>5389</v>
      </c>
      <c r="B5390" t="s">
        <v>2</v>
      </c>
      <c r="C5390">
        <v>1</v>
      </c>
      <c r="D5390" t="s">
        <v>35</v>
      </c>
      <c r="E5390">
        <v>0.5</v>
      </c>
      <c r="F5390" t="s">
        <v>17</v>
      </c>
      <c r="G5390">
        <v>0.35</v>
      </c>
      <c r="H5390" t="s">
        <v>23</v>
      </c>
      <c r="I5390">
        <v>0.05</v>
      </c>
      <c r="J5390" t="s">
        <v>21</v>
      </c>
      <c r="K5390">
        <v>2.5000000000000001E-2</v>
      </c>
      <c r="Q5390">
        <v>2.7948941324077001E-4</v>
      </c>
      <c r="R5390">
        <v>500.06632854823306</v>
      </c>
      <c r="S5390">
        <v>0</v>
      </c>
      <c r="T5390">
        <v>1.9</v>
      </c>
      <c r="U5390">
        <v>5.8</v>
      </c>
      <c r="V5390" s="3" t="s">
        <v>165</v>
      </c>
      <c r="W5390" t="s">
        <v>65</v>
      </c>
    </row>
    <row r="5391" spans="1:23" x14ac:dyDescent="0.25">
      <c r="A5391">
        <v>5390</v>
      </c>
      <c r="B5391" t="s">
        <v>2</v>
      </c>
      <c r="C5391">
        <v>1</v>
      </c>
      <c r="D5391" t="s">
        <v>35</v>
      </c>
      <c r="E5391">
        <v>0.5</v>
      </c>
      <c r="F5391" t="s">
        <v>17</v>
      </c>
      <c r="G5391">
        <v>0.35</v>
      </c>
      <c r="H5391" t="s">
        <v>23</v>
      </c>
      <c r="I5391">
        <v>0.05</v>
      </c>
      <c r="J5391" t="s">
        <v>21</v>
      </c>
      <c r="K5391">
        <v>2.5000000000000001E-2</v>
      </c>
      <c r="Q5391">
        <v>1.3563211469603601E-4</v>
      </c>
      <c r="R5391">
        <v>450.6883278334534</v>
      </c>
      <c r="S5391">
        <v>0</v>
      </c>
      <c r="T5391">
        <v>1.9</v>
      </c>
      <c r="U5391">
        <v>5.8</v>
      </c>
      <c r="V5391" s="3" t="s">
        <v>165</v>
      </c>
      <c r="W5391" t="s">
        <v>65</v>
      </c>
    </row>
    <row r="5392" spans="1:23" x14ac:dyDescent="0.25">
      <c r="A5392">
        <v>5391</v>
      </c>
      <c r="B5392" t="s">
        <v>2</v>
      </c>
      <c r="C5392">
        <v>1</v>
      </c>
      <c r="D5392" t="s">
        <v>35</v>
      </c>
      <c r="E5392">
        <v>0.5</v>
      </c>
      <c r="F5392" t="s">
        <v>17</v>
      </c>
      <c r="G5392">
        <v>0.35</v>
      </c>
      <c r="H5392" t="s">
        <v>23</v>
      </c>
      <c r="I5392">
        <v>0.05</v>
      </c>
      <c r="J5392" t="s">
        <v>21</v>
      </c>
      <c r="K5392">
        <v>2.5000000000000001E-2</v>
      </c>
      <c r="Q5392">
        <v>6.4370354651113295E-5</v>
      </c>
      <c r="R5392">
        <v>400.19713258112165</v>
      </c>
      <c r="S5392">
        <v>0</v>
      </c>
      <c r="T5392">
        <v>1.9</v>
      </c>
      <c r="U5392">
        <v>5.8</v>
      </c>
      <c r="V5392" s="3" t="s">
        <v>165</v>
      </c>
      <c r="W5392" t="s">
        <v>65</v>
      </c>
    </row>
    <row r="5393" spans="1:23" x14ac:dyDescent="0.25">
      <c r="A5393">
        <v>5392</v>
      </c>
      <c r="B5393" t="s">
        <v>2</v>
      </c>
      <c r="C5393">
        <v>1</v>
      </c>
      <c r="D5393" t="s">
        <v>35</v>
      </c>
      <c r="E5393">
        <v>0.5</v>
      </c>
      <c r="F5393" t="s">
        <v>17</v>
      </c>
      <c r="G5393">
        <v>0.35</v>
      </c>
      <c r="H5393" t="s">
        <v>23</v>
      </c>
      <c r="I5393">
        <v>0.05</v>
      </c>
      <c r="J5393" t="s">
        <v>21</v>
      </c>
      <c r="K5393">
        <v>2.5000000000000001E-2</v>
      </c>
      <c r="Q5393">
        <v>2.5777840255844E-5</v>
      </c>
      <c r="R5393">
        <v>349.53008607230959</v>
      </c>
      <c r="S5393">
        <v>0</v>
      </c>
      <c r="T5393">
        <v>1.9</v>
      </c>
      <c r="U5393">
        <v>5.8</v>
      </c>
      <c r="V5393" s="3" t="s">
        <v>165</v>
      </c>
      <c r="W5393" t="s">
        <v>65</v>
      </c>
    </row>
    <row r="5394" spans="1:23" x14ac:dyDescent="0.25">
      <c r="A5394">
        <v>5393</v>
      </c>
      <c r="B5394" t="s">
        <v>2</v>
      </c>
      <c r="C5394">
        <v>1</v>
      </c>
      <c r="D5394" t="s">
        <v>35</v>
      </c>
      <c r="E5394">
        <v>0.5</v>
      </c>
      <c r="F5394" t="s">
        <v>17</v>
      </c>
      <c r="G5394">
        <v>0.35</v>
      </c>
      <c r="H5394" t="s">
        <v>23</v>
      </c>
      <c r="I5394">
        <v>0.05</v>
      </c>
      <c r="J5394" t="s">
        <v>21</v>
      </c>
      <c r="K5394">
        <v>2.5000000000000001E-2</v>
      </c>
      <c r="Q5394">
        <v>1.07556764838827E-5</v>
      </c>
      <c r="R5394">
        <v>301.47489295773471</v>
      </c>
      <c r="S5394">
        <v>0</v>
      </c>
      <c r="T5394">
        <v>1.9</v>
      </c>
      <c r="U5394">
        <v>5.8</v>
      </c>
      <c r="V5394" s="3" t="s">
        <v>165</v>
      </c>
      <c r="W5394" t="s">
        <v>65</v>
      </c>
    </row>
    <row r="5395" spans="1:23" x14ac:dyDescent="0.25">
      <c r="A5395">
        <v>5394</v>
      </c>
      <c r="B5395" t="s">
        <v>4</v>
      </c>
      <c r="C5395">
        <v>1</v>
      </c>
      <c r="D5395" t="s">
        <v>35</v>
      </c>
      <c r="E5395">
        <v>0.7</v>
      </c>
      <c r="F5395" t="s">
        <v>17</v>
      </c>
      <c r="G5395">
        <v>0.2</v>
      </c>
      <c r="H5395" t="s">
        <v>23</v>
      </c>
      <c r="I5395">
        <v>2.5000000000000001E-2</v>
      </c>
      <c r="J5395" t="s">
        <v>19</v>
      </c>
      <c r="K5395">
        <v>0.05</v>
      </c>
      <c r="Q5395">
        <v>5.5941128968840801E-3</v>
      </c>
      <c r="R5395">
        <v>982.64588979223231</v>
      </c>
      <c r="S5395">
        <v>0</v>
      </c>
      <c r="T5395">
        <v>1.9</v>
      </c>
      <c r="U5395">
        <v>1.9810000000000001</v>
      </c>
      <c r="V5395" s="3" t="s">
        <v>165</v>
      </c>
      <c r="W5395" t="s">
        <v>65</v>
      </c>
    </row>
    <row r="5396" spans="1:23" x14ac:dyDescent="0.25">
      <c r="A5396">
        <v>5395</v>
      </c>
      <c r="B5396" t="s">
        <v>4</v>
      </c>
      <c r="C5396">
        <v>1</v>
      </c>
      <c r="D5396" t="s">
        <v>35</v>
      </c>
      <c r="E5396">
        <v>0.7</v>
      </c>
      <c r="F5396" t="s">
        <v>17</v>
      </c>
      <c r="G5396">
        <v>0.2</v>
      </c>
      <c r="H5396" t="s">
        <v>23</v>
      </c>
      <c r="I5396">
        <v>2.5000000000000001E-2</v>
      </c>
      <c r="J5396" t="s">
        <v>19</v>
      </c>
      <c r="K5396">
        <v>0.05</v>
      </c>
      <c r="Q5396">
        <v>3.9066895947788898E-3</v>
      </c>
      <c r="R5396">
        <v>928.38288677614582</v>
      </c>
      <c r="S5396">
        <v>0</v>
      </c>
      <c r="T5396">
        <v>1.9</v>
      </c>
      <c r="U5396">
        <v>1.9810000000000001</v>
      </c>
      <c r="V5396" s="3" t="s">
        <v>165</v>
      </c>
      <c r="W5396" t="s">
        <v>65</v>
      </c>
    </row>
    <row r="5397" spans="1:23" x14ac:dyDescent="0.25">
      <c r="A5397">
        <v>5396</v>
      </c>
      <c r="B5397" t="s">
        <v>4</v>
      </c>
      <c r="C5397">
        <v>1</v>
      </c>
      <c r="D5397" t="s">
        <v>35</v>
      </c>
      <c r="E5397">
        <v>0.7</v>
      </c>
      <c r="F5397" t="s">
        <v>17</v>
      </c>
      <c r="G5397">
        <v>0.2</v>
      </c>
      <c r="H5397" t="s">
        <v>23</v>
      </c>
      <c r="I5397">
        <v>2.5000000000000001E-2</v>
      </c>
      <c r="J5397" t="s">
        <v>19</v>
      </c>
      <c r="K5397">
        <v>0.05</v>
      </c>
      <c r="Q5397">
        <v>3.1233170489753698E-3</v>
      </c>
      <c r="R5397">
        <v>883.40599001663873</v>
      </c>
      <c r="S5397">
        <v>0</v>
      </c>
      <c r="T5397">
        <v>1.9</v>
      </c>
      <c r="U5397">
        <v>1.9810000000000001</v>
      </c>
      <c r="V5397" s="3" t="s">
        <v>165</v>
      </c>
      <c r="W5397" t="s">
        <v>65</v>
      </c>
    </row>
    <row r="5398" spans="1:23" x14ac:dyDescent="0.25">
      <c r="A5398">
        <v>5397</v>
      </c>
      <c r="B5398" t="s">
        <v>4</v>
      </c>
      <c r="C5398">
        <v>1</v>
      </c>
      <c r="D5398" t="s">
        <v>35</v>
      </c>
      <c r="E5398">
        <v>0.7</v>
      </c>
      <c r="F5398" t="s">
        <v>17</v>
      </c>
      <c r="G5398">
        <v>0.2</v>
      </c>
      <c r="H5398" t="s">
        <v>23</v>
      </c>
      <c r="I5398">
        <v>2.5000000000000001E-2</v>
      </c>
      <c r="J5398" t="s">
        <v>19</v>
      </c>
      <c r="K5398">
        <v>0.05</v>
      </c>
      <c r="Q5398">
        <v>2.3893821052073301E-3</v>
      </c>
      <c r="R5398">
        <v>819.76729559748514</v>
      </c>
      <c r="S5398">
        <v>0</v>
      </c>
      <c r="T5398">
        <v>1.9</v>
      </c>
      <c r="U5398">
        <v>1.9810000000000001</v>
      </c>
      <c r="V5398" s="3" t="s">
        <v>165</v>
      </c>
      <c r="W5398" t="s">
        <v>65</v>
      </c>
    </row>
    <row r="5399" spans="1:23" x14ac:dyDescent="0.25">
      <c r="A5399">
        <v>5398</v>
      </c>
      <c r="B5399" t="s">
        <v>4</v>
      </c>
      <c r="C5399">
        <v>1</v>
      </c>
      <c r="D5399" t="s">
        <v>35</v>
      </c>
      <c r="E5399">
        <v>0.7</v>
      </c>
      <c r="F5399" t="s">
        <v>17</v>
      </c>
      <c r="G5399">
        <v>0.2</v>
      </c>
      <c r="H5399" t="s">
        <v>23</v>
      </c>
      <c r="I5399">
        <v>2.5000000000000001E-2</v>
      </c>
      <c r="J5399" t="s">
        <v>19</v>
      </c>
      <c r="K5399">
        <v>0.05</v>
      </c>
      <c r="Q5399">
        <v>1.74570609804411E-3</v>
      </c>
      <c r="R5399">
        <v>778.43721633888094</v>
      </c>
      <c r="S5399">
        <v>0</v>
      </c>
      <c r="T5399">
        <v>1.9</v>
      </c>
      <c r="U5399">
        <v>1.9810000000000001</v>
      </c>
      <c r="V5399" s="3" t="s">
        <v>165</v>
      </c>
      <c r="W5399" t="s">
        <v>65</v>
      </c>
    </row>
    <row r="5400" spans="1:23" x14ac:dyDescent="0.25">
      <c r="A5400">
        <v>5399</v>
      </c>
      <c r="B5400" t="s">
        <v>4</v>
      </c>
      <c r="C5400">
        <v>1</v>
      </c>
      <c r="D5400" t="s">
        <v>35</v>
      </c>
      <c r="E5400">
        <v>0.7</v>
      </c>
      <c r="F5400" t="s">
        <v>17</v>
      </c>
      <c r="G5400">
        <v>0.2</v>
      </c>
      <c r="H5400" t="s">
        <v>23</v>
      </c>
      <c r="I5400">
        <v>2.5000000000000001E-2</v>
      </c>
      <c r="J5400" t="s">
        <v>19</v>
      </c>
      <c r="K5400">
        <v>0.05</v>
      </c>
      <c r="Q5400">
        <v>1.21991883101271E-3</v>
      </c>
      <c r="R5400">
        <v>729.16294160057691</v>
      </c>
      <c r="S5400">
        <v>0</v>
      </c>
      <c r="T5400">
        <v>1.9</v>
      </c>
      <c r="U5400">
        <v>1.9810000000000001</v>
      </c>
      <c r="V5400" s="3" t="s">
        <v>165</v>
      </c>
      <c r="W5400" t="s">
        <v>65</v>
      </c>
    </row>
    <row r="5401" spans="1:23" x14ac:dyDescent="0.25">
      <c r="A5401">
        <v>5400</v>
      </c>
      <c r="B5401" t="s">
        <v>4</v>
      </c>
      <c r="C5401">
        <v>1</v>
      </c>
      <c r="D5401" t="s">
        <v>35</v>
      </c>
      <c r="E5401">
        <v>0.7</v>
      </c>
      <c r="F5401" t="s">
        <v>17</v>
      </c>
      <c r="G5401">
        <v>0.2</v>
      </c>
      <c r="H5401" t="s">
        <v>23</v>
      </c>
      <c r="I5401">
        <v>2.5000000000000001E-2</v>
      </c>
      <c r="J5401" t="s">
        <v>19</v>
      </c>
      <c r="K5401">
        <v>0.05</v>
      </c>
      <c r="Q5401">
        <v>8.1485981009866699E-4</v>
      </c>
      <c r="R5401">
        <v>684.30027548209603</v>
      </c>
      <c r="S5401">
        <v>0</v>
      </c>
      <c r="T5401">
        <v>1.9</v>
      </c>
      <c r="U5401">
        <v>1.9810000000000001</v>
      </c>
      <c r="V5401" s="3" t="s">
        <v>165</v>
      </c>
      <c r="W5401" t="s">
        <v>65</v>
      </c>
    </row>
    <row r="5402" spans="1:23" x14ac:dyDescent="0.25">
      <c r="A5402">
        <v>5401</v>
      </c>
      <c r="B5402" t="s">
        <v>4</v>
      </c>
      <c r="C5402">
        <v>1</v>
      </c>
      <c r="D5402" t="s">
        <v>35</v>
      </c>
      <c r="E5402">
        <v>0.7</v>
      </c>
      <c r="F5402" t="s">
        <v>17</v>
      </c>
      <c r="G5402">
        <v>0.2</v>
      </c>
      <c r="H5402" t="s">
        <v>23</v>
      </c>
      <c r="I5402">
        <v>2.5000000000000001E-2</v>
      </c>
      <c r="J5402" t="s">
        <v>19</v>
      </c>
      <c r="K5402">
        <v>0.05</v>
      </c>
      <c r="Q5402">
        <v>5.4464934886179505E-4</v>
      </c>
      <c r="R5402">
        <v>634.31070496083953</v>
      </c>
      <c r="S5402">
        <v>0</v>
      </c>
      <c r="T5402">
        <v>1.9</v>
      </c>
      <c r="U5402">
        <v>1.9810000000000001</v>
      </c>
      <c r="V5402" s="3" t="s">
        <v>165</v>
      </c>
      <c r="W5402" t="s">
        <v>65</v>
      </c>
    </row>
    <row r="5403" spans="1:23" x14ac:dyDescent="0.25">
      <c r="A5403">
        <v>5402</v>
      </c>
      <c r="B5403" t="s">
        <v>4</v>
      </c>
      <c r="C5403">
        <v>1</v>
      </c>
      <c r="D5403" t="s">
        <v>35</v>
      </c>
      <c r="E5403">
        <v>0.7</v>
      </c>
      <c r="F5403" t="s">
        <v>17</v>
      </c>
      <c r="G5403">
        <v>0.2</v>
      </c>
      <c r="H5403" t="s">
        <v>23</v>
      </c>
      <c r="I5403">
        <v>2.5000000000000001E-2</v>
      </c>
      <c r="J5403" t="s">
        <v>19</v>
      </c>
      <c r="K5403">
        <v>0.05</v>
      </c>
      <c r="Q5403">
        <v>2.7783448364825802E-4</v>
      </c>
      <c r="R5403">
        <v>581.33312845728494</v>
      </c>
      <c r="S5403">
        <v>0</v>
      </c>
      <c r="T5403">
        <v>1.9</v>
      </c>
      <c r="U5403">
        <v>1.9810000000000001</v>
      </c>
      <c r="V5403" s="3" t="s">
        <v>165</v>
      </c>
      <c r="W5403" t="s">
        <v>65</v>
      </c>
    </row>
    <row r="5404" spans="1:23" x14ac:dyDescent="0.25">
      <c r="A5404">
        <v>5403</v>
      </c>
      <c r="B5404" t="s">
        <v>4</v>
      </c>
      <c r="C5404">
        <v>1</v>
      </c>
      <c r="D5404" t="s">
        <v>35</v>
      </c>
      <c r="E5404">
        <v>0.7</v>
      </c>
      <c r="F5404" t="s">
        <v>17</v>
      </c>
      <c r="G5404">
        <v>0.2</v>
      </c>
      <c r="H5404" t="s">
        <v>23</v>
      </c>
      <c r="I5404">
        <v>2.5000000000000001E-2</v>
      </c>
      <c r="J5404" t="s">
        <v>19</v>
      </c>
      <c r="K5404">
        <v>0.05</v>
      </c>
      <c r="Q5404">
        <v>1.3544201953809201E-4</v>
      </c>
      <c r="R5404">
        <v>536.55154338963382</v>
      </c>
      <c r="S5404">
        <v>0</v>
      </c>
      <c r="T5404">
        <v>1.9</v>
      </c>
      <c r="U5404">
        <v>1.9810000000000001</v>
      </c>
      <c r="V5404" s="3" t="s">
        <v>165</v>
      </c>
      <c r="W5404" t="s">
        <v>65</v>
      </c>
    </row>
    <row r="5405" spans="1:23" x14ac:dyDescent="0.25">
      <c r="A5405">
        <v>5404</v>
      </c>
      <c r="B5405" t="s">
        <v>4</v>
      </c>
      <c r="C5405">
        <v>1</v>
      </c>
      <c r="D5405" t="s">
        <v>35</v>
      </c>
      <c r="E5405">
        <v>0.7</v>
      </c>
      <c r="F5405" t="s">
        <v>17</v>
      </c>
      <c r="G5405">
        <v>0.2</v>
      </c>
      <c r="H5405" t="s">
        <v>23</v>
      </c>
      <c r="I5405">
        <v>2.5000000000000001E-2</v>
      </c>
      <c r="J5405" t="s">
        <v>19</v>
      </c>
      <c r="K5405">
        <v>0.05</v>
      </c>
      <c r="Q5405">
        <v>5.7712958028622503E-5</v>
      </c>
      <c r="R5405">
        <v>487.81007115490058</v>
      </c>
      <c r="S5405">
        <v>0</v>
      </c>
      <c r="T5405">
        <v>1.9</v>
      </c>
      <c r="U5405">
        <v>1.9810000000000001</v>
      </c>
      <c r="V5405" s="3" t="s">
        <v>165</v>
      </c>
      <c r="W5405" t="s">
        <v>65</v>
      </c>
    </row>
    <row r="5406" spans="1:23" x14ac:dyDescent="0.25">
      <c r="A5406">
        <v>5405</v>
      </c>
      <c r="B5406" t="s">
        <v>4</v>
      </c>
      <c r="C5406">
        <v>1</v>
      </c>
      <c r="D5406" t="s">
        <v>35</v>
      </c>
      <c r="E5406">
        <v>0.7</v>
      </c>
      <c r="F5406" t="s">
        <v>17</v>
      </c>
      <c r="G5406">
        <v>0.2</v>
      </c>
      <c r="H5406" t="s">
        <v>23</v>
      </c>
      <c r="I5406">
        <v>2.5000000000000001E-2</v>
      </c>
      <c r="J5406" t="s">
        <v>19</v>
      </c>
      <c r="K5406">
        <v>0.05</v>
      </c>
      <c r="Q5406">
        <v>2.5738852180656299E-5</v>
      </c>
      <c r="R5406">
        <v>440.91884951207066</v>
      </c>
      <c r="S5406">
        <v>0</v>
      </c>
      <c r="T5406">
        <v>1.9</v>
      </c>
      <c r="U5406">
        <v>1.9810000000000001</v>
      </c>
      <c r="V5406" s="3" t="s">
        <v>165</v>
      </c>
      <c r="W5406" t="s">
        <v>65</v>
      </c>
    </row>
    <row r="5407" spans="1:23" x14ac:dyDescent="0.25">
      <c r="A5407">
        <v>5406</v>
      </c>
      <c r="B5407" t="s">
        <v>4</v>
      </c>
      <c r="C5407">
        <v>1</v>
      </c>
      <c r="D5407" t="s">
        <v>35</v>
      </c>
      <c r="E5407">
        <v>0.7</v>
      </c>
      <c r="F5407" t="s">
        <v>17</v>
      </c>
      <c r="G5407">
        <v>0.2</v>
      </c>
      <c r="H5407" t="s">
        <v>23</v>
      </c>
      <c r="I5407">
        <v>2.5000000000000001E-2</v>
      </c>
      <c r="J5407" t="s">
        <v>19</v>
      </c>
      <c r="K5407">
        <v>0.05</v>
      </c>
      <c r="Q5407">
        <v>1.257740122985E-5</v>
      </c>
      <c r="R5407">
        <v>391.43594646271583</v>
      </c>
      <c r="S5407">
        <v>0</v>
      </c>
      <c r="T5407">
        <v>1.9</v>
      </c>
      <c r="U5407">
        <v>1.9810000000000001</v>
      </c>
      <c r="V5407" s="3" t="s">
        <v>165</v>
      </c>
      <c r="W5407" t="s">
        <v>65</v>
      </c>
    </row>
    <row r="5408" spans="1:23" x14ac:dyDescent="0.25">
      <c r="A5408">
        <v>5407</v>
      </c>
      <c r="B5408" t="s">
        <v>4</v>
      </c>
      <c r="C5408">
        <v>1</v>
      </c>
      <c r="D5408" t="s">
        <v>35</v>
      </c>
      <c r="E5408">
        <v>0.7</v>
      </c>
      <c r="F5408" t="s">
        <v>17</v>
      </c>
      <c r="G5408">
        <v>0.2</v>
      </c>
      <c r="H5408" t="s">
        <v>23</v>
      </c>
      <c r="I5408">
        <v>2.5000000000000001E-2</v>
      </c>
      <c r="J5408" t="s">
        <v>19</v>
      </c>
      <c r="K5408">
        <v>0.05</v>
      </c>
      <c r="Q5408">
        <v>3.2693319674967499E-6</v>
      </c>
      <c r="R5408">
        <v>342.86176340274881</v>
      </c>
      <c r="S5408">
        <v>0</v>
      </c>
      <c r="T5408">
        <v>1.9</v>
      </c>
      <c r="U5408">
        <v>1.9810000000000001</v>
      </c>
      <c r="V5408" s="3" t="s">
        <v>165</v>
      </c>
      <c r="W5408" t="s">
        <v>65</v>
      </c>
    </row>
    <row r="5409" spans="1:23" x14ac:dyDescent="0.25">
      <c r="A5409">
        <v>5408</v>
      </c>
      <c r="B5409" t="s">
        <v>4</v>
      </c>
      <c r="C5409">
        <v>1</v>
      </c>
      <c r="D5409" t="s">
        <v>35</v>
      </c>
      <c r="E5409">
        <v>0.7</v>
      </c>
      <c r="F5409" t="s">
        <v>17</v>
      </c>
      <c r="G5409">
        <v>0.2</v>
      </c>
      <c r="H5409" t="s">
        <v>23</v>
      </c>
      <c r="I5409">
        <v>2.5000000000000001E-2</v>
      </c>
      <c r="J5409" t="s">
        <v>19</v>
      </c>
      <c r="K5409">
        <v>0.05</v>
      </c>
      <c r="Q5409">
        <v>7.4313523188065098E-7</v>
      </c>
      <c r="R5409">
        <v>293.88417618271035</v>
      </c>
      <c r="S5409">
        <v>0</v>
      </c>
      <c r="T5409">
        <v>1.9</v>
      </c>
      <c r="U5409">
        <v>1.9810000000000001</v>
      </c>
      <c r="V5409" s="3" t="s">
        <v>165</v>
      </c>
      <c r="W5409" t="s">
        <v>65</v>
      </c>
    </row>
    <row r="5410" spans="1:23" x14ac:dyDescent="0.25">
      <c r="A5410">
        <v>5409</v>
      </c>
      <c r="B5410" t="s">
        <v>4</v>
      </c>
      <c r="C5410">
        <v>1</v>
      </c>
      <c r="D5410" t="s">
        <v>35</v>
      </c>
      <c r="E5410">
        <v>0.7</v>
      </c>
      <c r="F5410" t="s">
        <v>17</v>
      </c>
      <c r="G5410">
        <v>0.2</v>
      </c>
      <c r="H5410" t="s">
        <v>23</v>
      </c>
      <c r="I5410">
        <v>2.5000000000000001E-2</v>
      </c>
      <c r="J5410" t="s">
        <v>19</v>
      </c>
      <c r="K5410">
        <v>0.05</v>
      </c>
      <c r="Q5410">
        <v>1.5456789511487199E-7</v>
      </c>
      <c r="R5410">
        <v>245.26994780015127</v>
      </c>
      <c r="S5410">
        <v>0</v>
      </c>
      <c r="T5410">
        <v>1.9</v>
      </c>
      <c r="U5410">
        <v>1.9810000000000001</v>
      </c>
      <c r="V5410" s="3" t="s">
        <v>165</v>
      </c>
      <c r="W5410" t="s">
        <v>65</v>
      </c>
    </row>
    <row r="5411" spans="1:23" x14ac:dyDescent="0.25">
      <c r="A5411">
        <v>5410</v>
      </c>
      <c r="B5411" t="s">
        <v>4</v>
      </c>
      <c r="C5411">
        <v>1</v>
      </c>
      <c r="D5411" t="s">
        <v>35</v>
      </c>
      <c r="E5411">
        <v>0.7</v>
      </c>
      <c r="F5411" t="s">
        <v>17</v>
      </c>
      <c r="G5411">
        <v>0.2</v>
      </c>
      <c r="H5411" t="s">
        <v>23</v>
      </c>
      <c r="I5411">
        <v>2.5000000000000001E-2</v>
      </c>
      <c r="J5411" t="s">
        <v>19</v>
      </c>
      <c r="K5411">
        <v>0.05</v>
      </c>
      <c r="Q5411">
        <v>2.5702649862258499E-8</v>
      </c>
      <c r="R5411">
        <v>197.07101792357179</v>
      </c>
      <c r="S5411">
        <v>0</v>
      </c>
      <c r="T5411">
        <v>1.9</v>
      </c>
      <c r="U5411">
        <v>1.9810000000000001</v>
      </c>
      <c r="V5411" s="3" t="s">
        <v>165</v>
      </c>
      <c r="W5411" t="s">
        <v>65</v>
      </c>
    </row>
    <row r="5412" spans="1:23" x14ac:dyDescent="0.25">
      <c r="A5412">
        <v>5411</v>
      </c>
      <c r="B5412" t="s">
        <v>4</v>
      </c>
      <c r="C5412">
        <v>1</v>
      </c>
      <c r="D5412" t="s">
        <v>35</v>
      </c>
      <c r="E5412">
        <v>0.7</v>
      </c>
      <c r="F5412" t="s">
        <v>17</v>
      </c>
      <c r="G5412">
        <v>0.15</v>
      </c>
      <c r="H5412" t="s">
        <v>23</v>
      </c>
      <c r="I5412">
        <v>0.05</v>
      </c>
      <c r="J5412" t="s">
        <v>19</v>
      </c>
      <c r="K5412">
        <v>0.05</v>
      </c>
      <c r="Q5412">
        <v>3.4051715378856498E-2</v>
      </c>
      <c r="R5412">
        <v>977</v>
      </c>
      <c r="S5412">
        <v>0</v>
      </c>
      <c r="T5412">
        <v>1.9</v>
      </c>
      <c r="U5412">
        <v>1.9810000000000001</v>
      </c>
      <c r="V5412" s="3" t="s">
        <v>165</v>
      </c>
      <c r="W5412" t="s">
        <v>65</v>
      </c>
    </row>
    <row r="5413" spans="1:23" x14ac:dyDescent="0.25">
      <c r="A5413">
        <v>5412</v>
      </c>
      <c r="B5413" t="s">
        <v>4</v>
      </c>
      <c r="C5413">
        <v>1</v>
      </c>
      <c r="D5413" t="s">
        <v>35</v>
      </c>
      <c r="E5413">
        <v>0.7</v>
      </c>
      <c r="F5413" t="s">
        <v>17</v>
      </c>
      <c r="G5413">
        <v>0.15</v>
      </c>
      <c r="H5413" t="s">
        <v>23</v>
      </c>
      <c r="I5413">
        <v>0.05</v>
      </c>
      <c r="J5413" t="s">
        <v>19</v>
      </c>
      <c r="K5413">
        <v>0.05</v>
      </c>
      <c r="Q5413">
        <v>2.84870872851999E-2</v>
      </c>
      <c r="R5413">
        <v>923.21342512908882</v>
      </c>
      <c r="S5413">
        <v>0</v>
      </c>
      <c r="T5413">
        <v>1.9</v>
      </c>
      <c r="U5413">
        <v>1.9810000000000001</v>
      </c>
      <c r="V5413" s="3" t="s">
        <v>165</v>
      </c>
      <c r="W5413" t="s">
        <v>65</v>
      </c>
    </row>
    <row r="5414" spans="1:23" x14ac:dyDescent="0.25">
      <c r="A5414">
        <v>5413</v>
      </c>
      <c r="B5414" t="s">
        <v>4</v>
      </c>
      <c r="C5414">
        <v>1</v>
      </c>
      <c r="D5414" t="s">
        <v>35</v>
      </c>
      <c r="E5414">
        <v>0.7</v>
      </c>
      <c r="F5414" t="s">
        <v>17</v>
      </c>
      <c r="G5414">
        <v>0.15</v>
      </c>
      <c r="H5414" t="s">
        <v>23</v>
      </c>
      <c r="I5414">
        <v>0.05</v>
      </c>
      <c r="J5414" t="s">
        <v>19</v>
      </c>
      <c r="K5414">
        <v>0.05</v>
      </c>
      <c r="Q5414">
        <v>2.1778875587509499E-2</v>
      </c>
      <c r="R5414">
        <v>869.152834839771</v>
      </c>
      <c r="S5414">
        <v>0</v>
      </c>
      <c r="T5414">
        <v>1.9</v>
      </c>
      <c r="U5414">
        <v>1.9810000000000001</v>
      </c>
      <c r="V5414" s="3" t="s">
        <v>165</v>
      </c>
      <c r="W5414" t="s">
        <v>65</v>
      </c>
    </row>
    <row r="5415" spans="1:23" x14ac:dyDescent="0.25">
      <c r="A5415">
        <v>5414</v>
      </c>
      <c r="B5415" t="s">
        <v>4</v>
      </c>
      <c r="C5415">
        <v>1</v>
      </c>
      <c r="D5415" t="s">
        <v>35</v>
      </c>
      <c r="E5415">
        <v>0.7</v>
      </c>
      <c r="F5415" t="s">
        <v>17</v>
      </c>
      <c r="G5415">
        <v>0.15</v>
      </c>
      <c r="H5415" t="s">
        <v>23</v>
      </c>
      <c r="I5415">
        <v>0.05</v>
      </c>
      <c r="J5415" t="s">
        <v>19</v>
      </c>
      <c r="K5415">
        <v>0.05</v>
      </c>
      <c r="Q5415">
        <v>1.6646725542284101E-2</v>
      </c>
      <c r="R5415">
        <v>824.07971586424674</v>
      </c>
      <c r="S5415">
        <v>0</v>
      </c>
      <c r="T5415">
        <v>1.9</v>
      </c>
      <c r="U5415">
        <v>1.9810000000000001</v>
      </c>
      <c r="V5415" s="3" t="s">
        <v>165</v>
      </c>
      <c r="W5415" t="s">
        <v>65</v>
      </c>
    </row>
    <row r="5416" spans="1:23" x14ac:dyDescent="0.25">
      <c r="A5416">
        <v>5415</v>
      </c>
      <c r="B5416" t="s">
        <v>4</v>
      </c>
      <c r="C5416">
        <v>1</v>
      </c>
      <c r="D5416" t="s">
        <v>35</v>
      </c>
      <c r="E5416">
        <v>0.7</v>
      </c>
      <c r="F5416" t="s">
        <v>17</v>
      </c>
      <c r="G5416">
        <v>0.15</v>
      </c>
      <c r="H5416" t="s">
        <v>23</v>
      </c>
      <c r="I5416">
        <v>0.05</v>
      </c>
      <c r="J5416" t="s">
        <v>19</v>
      </c>
      <c r="K5416">
        <v>0.05</v>
      </c>
      <c r="Q5416">
        <v>1.3314475723793399E-2</v>
      </c>
      <c r="R5416">
        <v>778.43721633888094</v>
      </c>
      <c r="S5416">
        <v>0</v>
      </c>
      <c r="T5416">
        <v>1.9</v>
      </c>
      <c r="U5416">
        <v>1.9810000000000001</v>
      </c>
      <c r="V5416" s="3" t="s">
        <v>165</v>
      </c>
      <c r="W5416" t="s">
        <v>65</v>
      </c>
    </row>
    <row r="5417" spans="1:23" x14ac:dyDescent="0.25">
      <c r="A5417">
        <v>5416</v>
      </c>
      <c r="B5417" t="s">
        <v>4</v>
      </c>
      <c r="C5417">
        <v>1</v>
      </c>
      <c r="D5417" t="s">
        <v>35</v>
      </c>
      <c r="E5417">
        <v>0.7</v>
      </c>
      <c r="F5417" t="s">
        <v>17</v>
      </c>
      <c r="G5417">
        <v>0.15</v>
      </c>
      <c r="H5417" t="s">
        <v>23</v>
      </c>
      <c r="I5417">
        <v>0.05</v>
      </c>
      <c r="J5417" t="s">
        <v>19</v>
      </c>
      <c r="K5417">
        <v>0.05</v>
      </c>
      <c r="Q5417">
        <v>1.16606589174414E-2</v>
      </c>
      <c r="R5417">
        <v>729.16294160057691</v>
      </c>
      <c r="S5417">
        <v>0</v>
      </c>
      <c r="T5417">
        <v>1.9</v>
      </c>
      <c r="U5417">
        <v>1.9810000000000001</v>
      </c>
      <c r="V5417" s="3" t="s">
        <v>165</v>
      </c>
      <c r="W5417" t="s">
        <v>65</v>
      </c>
    </row>
    <row r="5418" spans="1:23" x14ac:dyDescent="0.25">
      <c r="A5418">
        <v>5417</v>
      </c>
      <c r="B5418" t="s">
        <v>4</v>
      </c>
      <c r="C5418">
        <v>1</v>
      </c>
      <c r="D5418" t="s">
        <v>35</v>
      </c>
      <c r="E5418">
        <v>0.7</v>
      </c>
      <c r="F5418" t="s">
        <v>17</v>
      </c>
      <c r="G5418">
        <v>0.15</v>
      </c>
      <c r="H5418" t="s">
        <v>23</v>
      </c>
      <c r="I5418">
        <v>0.05</v>
      </c>
      <c r="J5418" t="s">
        <v>19</v>
      </c>
      <c r="K5418">
        <v>0.05</v>
      </c>
      <c r="Q5418">
        <v>9.7635625600483895E-3</v>
      </c>
      <c r="R5418">
        <v>681.01509951956155</v>
      </c>
      <c r="S5418">
        <v>0</v>
      </c>
      <c r="T5418">
        <v>1.9</v>
      </c>
      <c r="U5418">
        <v>1.9810000000000001</v>
      </c>
      <c r="V5418" s="3" t="s">
        <v>165</v>
      </c>
      <c r="W5418" t="s">
        <v>65</v>
      </c>
    </row>
    <row r="5419" spans="1:23" x14ac:dyDescent="0.25">
      <c r="A5419">
        <v>5418</v>
      </c>
      <c r="B5419" t="s">
        <v>4</v>
      </c>
      <c r="C5419">
        <v>1</v>
      </c>
      <c r="D5419" t="s">
        <v>35</v>
      </c>
      <c r="E5419">
        <v>0.7</v>
      </c>
      <c r="F5419" t="s">
        <v>17</v>
      </c>
      <c r="G5419">
        <v>0.15</v>
      </c>
      <c r="H5419" t="s">
        <v>23</v>
      </c>
      <c r="I5419">
        <v>0.05</v>
      </c>
      <c r="J5419" t="s">
        <v>19</v>
      </c>
      <c r="K5419">
        <v>0.05</v>
      </c>
      <c r="Q5419">
        <v>6.2378447345983398E-3</v>
      </c>
      <c r="R5419">
        <v>631.35914118412757</v>
      </c>
      <c r="S5419">
        <v>0</v>
      </c>
      <c r="T5419">
        <v>1.9</v>
      </c>
      <c r="U5419">
        <v>1.9810000000000001</v>
      </c>
      <c r="V5419" s="3" t="s">
        <v>165</v>
      </c>
      <c r="W5419" t="s">
        <v>65</v>
      </c>
    </row>
    <row r="5420" spans="1:23" x14ac:dyDescent="0.25">
      <c r="A5420">
        <v>5419</v>
      </c>
      <c r="B5420" t="s">
        <v>4</v>
      </c>
      <c r="C5420">
        <v>1</v>
      </c>
      <c r="D5420" t="s">
        <v>35</v>
      </c>
      <c r="E5420">
        <v>0.7</v>
      </c>
      <c r="F5420" t="s">
        <v>17</v>
      </c>
      <c r="G5420">
        <v>0.15</v>
      </c>
      <c r="H5420" t="s">
        <v>23</v>
      </c>
      <c r="I5420">
        <v>0.05</v>
      </c>
      <c r="J5420" t="s">
        <v>19</v>
      </c>
      <c r="K5420">
        <v>0.05</v>
      </c>
      <c r="Q5420">
        <v>4.3619079273140796E-3</v>
      </c>
      <c r="R5420">
        <v>586.61657390229232</v>
      </c>
      <c r="S5420">
        <v>0</v>
      </c>
      <c r="T5420">
        <v>1.9</v>
      </c>
      <c r="U5420">
        <v>1.9810000000000001</v>
      </c>
      <c r="V5420" s="3" t="s">
        <v>165</v>
      </c>
      <c r="W5420" t="s">
        <v>65</v>
      </c>
    </row>
    <row r="5421" spans="1:23" x14ac:dyDescent="0.25">
      <c r="A5421">
        <v>5420</v>
      </c>
      <c r="B5421" t="s">
        <v>4</v>
      </c>
      <c r="C5421">
        <v>1</v>
      </c>
      <c r="D5421" t="s">
        <v>35</v>
      </c>
      <c r="E5421">
        <v>0.7</v>
      </c>
      <c r="F5421" t="s">
        <v>17</v>
      </c>
      <c r="G5421">
        <v>0.15</v>
      </c>
      <c r="H5421" t="s">
        <v>23</v>
      </c>
      <c r="I5421">
        <v>0.05</v>
      </c>
      <c r="J5421" t="s">
        <v>19</v>
      </c>
      <c r="K5421">
        <v>0.05</v>
      </c>
      <c r="Q5421">
        <v>2.5489262338320899E-3</v>
      </c>
      <c r="R5421">
        <v>534.2009291521548</v>
      </c>
      <c r="S5421">
        <v>0</v>
      </c>
      <c r="T5421">
        <v>1.9</v>
      </c>
      <c r="U5421">
        <v>1.9810000000000001</v>
      </c>
      <c r="V5421" s="3" t="s">
        <v>165</v>
      </c>
      <c r="W5421" t="s">
        <v>65</v>
      </c>
    </row>
    <row r="5422" spans="1:23" x14ac:dyDescent="0.25">
      <c r="A5422">
        <v>5421</v>
      </c>
      <c r="B5422" t="s">
        <v>4</v>
      </c>
      <c r="C5422">
        <v>1</v>
      </c>
      <c r="D5422" t="s">
        <v>35</v>
      </c>
      <c r="E5422">
        <v>0.7</v>
      </c>
      <c r="F5422" t="s">
        <v>17</v>
      </c>
      <c r="G5422">
        <v>0.15</v>
      </c>
      <c r="H5422" t="s">
        <v>23</v>
      </c>
      <c r="I5422">
        <v>0.05</v>
      </c>
      <c r="J5422" t="s">
        <v>19</v>
      </c>
      <c r="K5422">
        <v>0.05</v>
      </c>
      <c r="Q5422">
        <v>1.55794399245043E-3</v>
      </c>
      <c r="R5422">
        <v>489.89791437980523</v>
      </c>
      <c r="S5422">
        <v>0</v>
      </c>
      <c r="T5422">
        <v>1.9</v>
      </c>
      <c r="U5422">
        <v>1.9810000000000001</v>
      </c>
      <c r="V5422" s="3" t="s">
        <v>165</v>
      </c>
      <c r="W5422" t="s">
        <v>65</v>
      </c>
    </row>
    <row r="5423" spans="1:23" x14ac:dyDescent="0.25">
      <c r="A5423">
        <v>5422</v>
      </c>
      <c r="B5423" t="s">
        <v>4</v>
      </c>
      <c r="C5423">
        <v>1</v>
      </c>
      <c r="D5423" t="s">
        <v>35</v>
      </c>
      <c r="E5423">
        <v>0.7</v>
      </c>
      <c r="F5423" t="s">
        <v>17</v>
      </c>
      <c r="G5423">
        <v>0.15</v>
      </c>
      <c r="H5423" t="s">
        <v>23</v>
      </c>
      <c r="I5423">
        <v>0.05</v>
      </c>
      <c r="J5423" t="s">
        <v>19</v>
      </c>
      <c r="K5423">
        <v>0.05</v>
      </c>
      <c r="Q5423">
        <v>7.2705885450152004E-4</v>
      </c>
      <c r="R5423">
        <v>440.91884951207066</v>
      </c>
      <c r="S5423">
        <v>0</v>
      </c>
      <c r="T5423">
        <v>1.9</v>
      </c>
      <c r="U5423">
        <v>1.9810000000000001</v>
      </c>
      <c r="V5423" s="3" t="s">
        <v>165</v>
      </c>
      <c r="W5423" t="s">
        <v>65</v>
      </c>
    </row>
    <row r="5424" spans="1:23" x14ac:dyDescent="0.25">
      <c r="A5424">
        <v>5423</v>
      </c>
      <c r="B5424" t="s">
        <v>4</v>
      </c>
      <c r="C5424">
        <v>1</v>
      </c>
      <c r="D5424" t="s">
        <v>35</v>
      </c>
      <c r="E5424">
        <v>0.7</v>
      </c>
      <c r="F5424" t="s">
        <v>17</v>
      </c>
      <c r="G5424">
        <v>0.15</v>
      </c>
      <c r="H5424" t="s">
        <v>23</v>
      </c>
      <c r="I5424">
        <v>0.05</v>
      </c>
      <c r="J5424" t="s">
        <v>19</v>
      </c>
      <c r="K5424">
        <v>0.05</v>
      </c>
      <c r="Q5424">
        <v>3.1020853008802802E-4</v>
      </c>
      <c r="R5424">
        <v>393.02779108768709</v>
      </c>
      <c r="S5424">
        <v>0</v>
      </c>
      <c r="T5424">
        <v>1.9</v>
      </c>
      <c r="U5424">
        <v>1.9810000000000001</v>
      </c>
      <c r="V5424" s="3" t="s">
        <v>165</v>
      </c>
      <c r="W5424" t="s">
        <v>65</v>
      </c>
    </row>
    <row r="5425" spans="1:23" x14ac:dyDescent="0.25">
      <c r="A5425">
        <v>5424</v>
      </c>
      <c r="B5425" t="s">
        <v>4</v>
      </c>
      <c r="C5425">
        <v>1</v>
      </c>
      <c r="D5425" t="s">
        <v>35</v>
      </c>
      <c r="E5425">
        <v>0.7</v>
      </c>
      <c r="F5425" t="s">
        <v>17</v>
      </c>
      <c r="G5425">
        <v>0.15</v>
      </c>
      <c r="H5425" t="s">
        <v>23</v>
      </c>
      <c r="I5425">
        <v>0.05</v>
      </c>
      <c r="J5425" t="s">
        <v>19</v>
      </c>
      <c r="K5425">
        <v>0.05</v>
      </c>
      <c r="Q5425">
        <v>1.5171609127751E-4</v>
      </c>
      <c r="R5425">
        <v>344.22912966252466</v>
      </c>
      <c r="S5425">
        <v>0</v>
      </c>
      <c r="T5425">
        <v>1.9</v>
      </c>
      <c r="U5425">
        <v>1.9810000000000001</v>
      </c>
      <c r="V5425" s="3" t="s">
        <v>165</v>
      </c>
      <c r="W5425" t="s">
        <v>65</v>
      </c>
    </row>
    <row r="5426" spans="1:23" x14ac:dyDescent="0.25">
      <c r="A5426">
        <v>5425</v>
      </c>
      <c r="B5426" t="s">
        <v>4</v>
      </c>
      <c r="C5426">
        <v>1</v>
      </c>
      <c r="D5426" t="s">
        <v>35</v>
      </c>
      <c r="E5426">
        <v>0.7</v>
      </c>
      <c r="F5426" t="s">
        <v>17</v>
      </c>
      <c r="G5426">
        <v>0.15</v>
      </c>
      <c r="H5426" t="s">
        <v>23</v>
      </c>
      <c r="I5426">
        <v>0.05</v>
      </c>
      <c r="J5426" t="s">
        <v>19</v>
      </c>
      <c r="K5426">
        <v>0.05</v>
      </c>
      <c r="Q5426">
        <v>3.7752890162969798E-5</v>
      </c>
      <c r="R5426">
        <v>293.88417618271035</v>
      </c>
      <c r="S5426">
        <v>0</v>
      </c>
      <c r="T5426">
        <v>1.9</v>
      </c>
      <c r="U5426">
        <v>1.9810000000000001</v>
      </c>
      <c r="V5426" s="3" t="s">
        <v>165</v>
      </c>
      <c r="W5426" t="s">
        <v>65</v>
      </c>
    </row>
    <row r="5427" spans="1:23" x14ac:dyDescent="0.25">
      <c r="A5427">
        <v>5426</v>
      </c>
      <c r="B5427" t="s">
        <v>4</v>
      </c>
      <c r="C5427">
        <v>1</v>
      </c>
      <c r="D5427" t="s">
        <v>35</v>
      </c>
      <c r="E5427">
        <v>0.7</v>
      </c>
      <c r="F5427" t="s">
        <v>17</v>
      </c>
      <c r="G5427">
        <v>0.15</v>
      </c>
      <c r="H5427" t="s">
        <v>23</v>
      </c>
      <c r="I5427">
        <v>0.05</v>
      </c>
      <c r="J5427" t="s">
        <v>19</v>
      </c>
      <c r="K5427">
        <v>0.05</v>
      </c>
      <c r="Q5427">
        <v>1.1786319009371599E-5</v>
      </c>
      <c r="R5427">
        <v>246.23795293238959</v>
      </c>
      <c r="S5427">
        <v>0</v>
      </c>
      <c r="T5427">
        <v>1.9</v>
      </c>
      <c r="U5427">
        <v>1.9810000000000001</v>
      </c>
      <c r="V5427" s="3" t="s">
        <v>165</v>
      </c>
      <c r="W5427" t="s">
        <v>65</v>
      </c>
    </row>
    <row r="5428" spans="1:23" x14ac:dyDescent="0.25">
      <c r="A5428">
        <v>5427</v>
      </c>
      <c r="B5428" t="s">
        <v>4</v>
      </c>
      <c r="C5428">
        <v>1</v>
      </c>
      <c r="D5428" t="s">
        <v>35</v>
      </c>
      <c r="E5428">
        <v>0.7</v>
      </c>
      <c r="F5428" t="s">
        <v>17</v>
      </c>
      <c r="G5428">
        <v>0.15</v>
      </c>
      <c r="H5428" t="s">
        <v>23</v>
      </c>
      <c r="I5428">
        <v>0.05</v>
      </c>
      <c r="J5428" t="s">
        <v>19</v>
      </c>
      <c r="K5428">
        <v>0.05</v>
      </c>
      <c r="Q5428">
        <v>1.56419763718027E-6</v>
      </c>
      <c r="R5428">
        <v>197.07101792357179</v>
      </c>
      <c r="S5428">
        <v>0</v>
      </c>
      <c r="T5428">
        <v>1.9</v>
      </c>
      <c r="U5428">
        <v>1.9810000000000001</v>
      </c>
      <c r="V5428" s="3" t="s">
        <v>165</v>
      </c>
      <c r="W5428" t="s">
        <v>65</v>
      </c>
    </row>
    <row r="5429" spans="1:23" x14ac:dyDescent="0.25">
      <c r="A5429">
        <v>5428</v>
      </c>
      <c r="B5429" t="s">
        <v>4</v>
      </c>
      <c r="C5429">
        <v>1</v>
      </c>
      <c r="D5429" t="s">
        <v>35</v>
      </c>
      <c r="E5429">
        <v>0.7</v>
      </c>
      <c r="F5429" t="s">
        <v>17</v>
      </c>
      <c r="G5429">
        <v>0.15</v>
      </c>
      <c r="H5429" t="s">
        <v>23</v>
      </c>
      <c r="I5429">
        <v>0.05</v>
      </c>
      <c r="J5429" t="s">
        <v>19</v>
      </c>
      <c r="K5429">
        <v>0.05</v>
      </c>
      <c r="Q5429">
        <v>1.5183111931956601E-7</v>
      </c>
      <c r="R5429">
        <v>146.68599033816429</v>
      </c>
      <c r="S5429">
        <v>0</v>
      </c>
      <c r="T5429">
        <v>1.9</v>
      </c>
      <c r="U5429">
        <v>1.9810000000000001</v>
      </c>
      <c r="V5429" s="3" t="s">
        <v>165</v>
      </c>
      <c r="W5429" t="s">
        <v>65</v>
      </c>
    </row>
    <row r="5430" spans="1:23" x14ac:dyDescent="0.25">
      <c r="A5430">
        <v>5429</v>
      </c>
      <c r="B5430" t="s">
        <v>4</v>
      </c>
      <c r="C5430">
        <v>1</v>
      </c>
      <c r="D5430" t="s">
        <v>35</v>
      </c>
      <c r="E5430">
        <v>0.7</v>
      </c>
      <c r="F5430" t="s">
        <v>17</v>
      </c>
      <c r="G5430">
        <v>0.1</v>
      </c>
      <c r="H5430" t="s">
        <v>23</v>
      </c>
      <c r="I5430">
        <v>7.4999999999999997E-2</v>
      </c>
      <c r="J5430" t="s">
        <v>19</v>
      </c>
      <c r="K5430">
        <v>0.05</v>
      </c>
      <c r="Q5430">
        <v>4.6698169182099798E-2</v>
      </c>
      <c r="R5430">
        <v>982.64588979223231</v>
      </c>
      <c r="S5430">
        <v>0</v>
      </c>
      <c r="T5430">
        <v>1.9</v>
      </c>
      <c r="U5430">
        <v>1.7290000000000001</v>
      </c>
      <c r="V5430" s="3" t="s">
        <v>165</v>
      </c>
      <c r="W5430" t="s">
        <v>65</v>
      </c>
    </row>
    <row r="5431" spans="1:23" x14ac:dyDescent="0.25">
      <c r="A5431">
        <v>5430</v>
      </c>
      <c r="B5431" t="s">
        <v>4</v>
      </c>
      <c r="C5431">
        <v>1</v>
      </c>
      <c r="D5431" t="s">
        <v>35</v>
      </c>
      <c r="E5431">
        <v>0.7</v>
      </c>
      <c r="F5431" t="s">
        <v>17</v>
      </c>
      <c r="G5431">
        <v>0.1</v>
      </c>
      <c r="H5431" t="s">
        <v>23</v>
      </c>
      <c r="I5431">
        <v>7.4999999999999997E-2</v>
      </c>
      <c r="J5431" t="s">
        <v>19</v>
      </c>
      <c r="K5431">
        <v>0.05</v>
      </c>
      <c r="Q5431">
        <v>3.90668959477889E-2</v>
      </c>
      <c r="R5431">
        <v>928.38288677614582</v>
      </c>
      <c r="S5431">
        <v>0</v>
      </c>
      <c r="T5431">
        <v>1.9</v>
      </c>
      <c r="U5431">
        <v>1.7290000000000001</v>
      </c>
      <c r="V5431" s="3" t="s">
        <v>165</v>
      </c>
      <c r="W5431" t="s">
        <v>65</v>
      </c>
    </row>
    <row r="5432" spans="1:23" x14ac:dyDescent="0.25">
      <c r="A5432">
        <v>5431</v>
      </c>
      <c r="B5432" t="s">
        <v>4</v>
      </c>
      <c r="C5432">
        <v>1</v>
      </c>
      <c r="D5432" t="s">
        <v>35</v>
      </c>
      <c r="E5432">
        <v>0.7</v>
      </c>
      <c r="F5432" t="s">
        <v>17</v>
      </c>
      <c r="G5432">
        <v>0.1</v>
      </c>
      <c r="H5432" t="s">
        <v>23</v>
      </c>
      <c r="I5432">
        <v>7.4999999999999997E-2</v>
      </c>
      <c r="J5432" t="s">
        <v>19</v>
      </c>
      <c r="K5432">
        <v>0.05</v>
      </c>
      <c r="Q5432">
        <v>2.8548840247623001E-2</v>
      </c>
      <c r="R5432">
        <v>873.86468646864751</v>
      </c>
      <c r="S5432">
        <v>0</v>
      </c>
      <c r="T5432">
        <v>1.9</v>
      </c>
      <c r="U5432">
        <v>1.7290000000000001</v>
      </c>
      <c r="V5432" s="3" t="s">
        <v>165</v>
      </c>
      <c r="W5432" t="s">
        <v>65</v>
      </c>
    </row>
    <row r="5433" spans="1:23" x14ac:dyDescent="0.25">
      <c r="A5433">
        <v>5432</v>
      </c>
      <c r="B5433" t="s">
        <v>4</v>
      </c>
      <c r="C5433">
        <v>1</v>
      </c>
      <c r="D5433" t="s">
        <v>35</v>
      </c>
      <c r="E5433">
        <v>0.7</v>
      </c>
      <c r="F5433" t="s">
        <v>17</v>
      </c>
      <c r="G5433">
        <v>0.1</v>
      </c>
      <c r="H5433" t="s">
        <v>23</v>
      </c>
      <c r="I5433">
        <v>7.4999999999999997E-2</v>
      </c>
      <c r="J5433" t="s">
        <v>19</v>
      </c>
      <c r="K5433">
        <v>0.05</v>
      </c>
      <c r="Q5433">
        <v>2.2839035716115199E-2</v>
      </c>
      <c r="R5433">
        <v>819.76729559748514</v>
      </c>
      <c r="S5433">
        <v>0</v>
      </c>
      <c r="T5433">
        <v>1.9</v>
      </c>
      <c r="U5433">
        <v>1.7290000000000001</v>
      </c>
      <c r="V5433" s="3" t="s">
        <v>165</v>
      </c>
      <c r="W5433" t="s">
        <v>65</v>
      </c>
    </row>
    <row r="5434" spans="1:23" x14ac:dyDescent="0.25">
      <c r="A5434">
        <v>5433</v>
      </c>
      <c r="B5434" t="s">
        <v>4</v>
      </c>
      <c r="C5434">
        <v>1</v>
      </c>
      <c r="D5434" t="s">
        <v>35</v>
      </c>
      <c r="E5434">
        <v>0.7</v>
      </c>
      <c r="F5434" t="s">
        <v>17</v>
      </c>
      <c r="G5434">
        <v>0.1</v>
      </c>
      <c r="H5434" t="s">
        <v>23</v>
      </c>
      <c r="I5434">
        <v>7.4999999999999997E-2</v>
      </c>
      <c r="J5434" t="s">
        <v>19</v>
      </c>
      <c r="K5434">
        <v>0.05</v>
      </c>
      <c r="Q5434">
        <v>1.8267243358139802E-2</v>
      </c>
      <c r="R5434">
        <v>774.47550866616507</v>
      </c>
      <c r="S5434">
        <v>0</v>
      </c>
      <c r="T5434">
        <v>1.9</v>
      </c>
      <c r="U5434">
        <v>1.7290000000000001</v>
      </c>
      <c r="V5434" s="3" t="s">
        <v>165</v>
      </c>
      <c r="W5434" t="s">
        <v>65</v>
      </c>
    </row>
    <row r="5435" spans="1:23" x14ac:dyDescent="0.25">
      <c r="A5435">
        <v>5434</v>
      </c>
      <c r="B5435" t="s">
        <v>4</v>
      </c>
      <c r="C5435">
        <v>1</v>
      </c>
      <c r="D5435" t="s">
        <v>35</v>
      </c>
      <c r="E5435">
        <v>0.7</v>
      </c>
      <c r="F5435" t="s">
        <v>17</v>
      </c>
      <c r="G5435">
        <v>0.1</v>
      </c>
      <c r="H5435" t="s">
        <v>23</v>
      </c>
      <c r="I5435">
        <v>7.4999999999999997E-2</v>
      </c>
      <c r="J5435" t="s">
        <v>19</v>
      </c>
      <c r="K5435">
        <v>0.05</v>
      </c>
      <c r="Q5435">
        <v>1.52886856393548E-2</v>
      </c>
      <c r="R5435">
        <v>729.16294160057691</v>
      </c>
      <c r="S5435">
        <v>0</v>
      </c>
      <c r="T5435">
        <v>1.9</v>
      </c>
      <c r="U5435">
        <v>1.7290000000000001</v>
      </c>
      <c r="V5435" s="3" t="s">
        <v>165</v>
      </c>
      <c r="W5435" t="s">
        <v>65</v>
      </c>
    </row>
    <row r="5436" spans="1:23" x14ac:dyDescent="0.25">
      <c r="A5436">
        <v>5435</v>
      </c>
      <c r="B5436" t="s">
        <v>4</v>
      </c>
      <c r="C5436">
        <v>1</v>
      </c>
      <c r="D5436" t="s">
        <v>35</v>
      </c>
      <c r="E5436">
        <v>0.7</v>
      </c>
      <c r="F5436" t="s">
        <v>17</v>
      </c>
      <c r="G5436">
        <v>0.1</v>
      </c>
      <c r="H5436" t="s">
        <v>23</v>
      </c>
      <c r="I5436">
        <v>7.4999999999999997E-2</v>
      </c>
      <c r="J5436" t="s">
        <v>19</v>
      </c>
      <c r="K5436">
        <v>0.05</v>
      </c>
      <c r="Q5436">
        <v>1.4008028479523701E-2</v>
      </c>
      <c r="R5436">
        <v>684.30027548209603</v>
      </c>
      <c r="S5436">
        <v>0</v>
      </c>
      <c r="T5436">
        <v>1.9</v>
      </c>
      <c r="U5436">
        <v>1.7290000000000001</v>
      </c>
      <c r="V5436" s="3" t="s">
        <v>165</v>
      </c>
      <c r="W5436" t="s">
        <v>65</v>
      </c>
    </row>
    <row r="5437" spans="1:23" x14ac:dyDescent="0.25">
      <c r="A5437">
        <v>5436</v>
      </c>
      <c r="B5437" t="s">
        <v>4</v>
      </c>
      <c r="C5437">
        <v>1</v>
      </c>
      <c r="D5437" t="s">
        <v>35</v>
      </c>
      <c r="E5437">
        <v>0.7</v>
      </c>
      <c r="F5437" t="s">
        <v>17</v>
      </c>
      <c r="G5437">
        <v>0.1</v>
      </c>
      <c r="H5437" t="s">
        <v>23</v>
      </c>
      <c r="I5437">
        <v>7.4999999999999997E-2</v>
      </c>
      <c r="J5437" t="s">
        <v>19</v>
      </c>
      <c r="K5437">
        <v>0.05</v>
      </c>
      <c r="Q5437">
        <v>1.02454903893165E-2</v>
      </c>
      <c r="R5437">
        <v>637.28159790439327</v>
      </c>
      <c r="S5437">
        <v>0</v>
      </c>
      <c r="T5437">
        <v>1.9</v>
      </c>
      <c r="U5437">
        <v>1.7290000000000001</v>
      </c>
      <c r="V5437" s="3" t="s">
        <v>165</v>
      </c>
      <c r="W5437" t="s">
        <v>65</v>
      </c>
    </row>
    <row r="5438" spans="1:23" x14ac:dyDescent="0.25">
      <c r="A5438">
        <v>5437</v>
      </c>
      <c r="B5438" t="s">
        <v>4</v>
      </c>
      <c r="C5438">
        <v>1</v>
      </c>
      <c r="D5438" t="s">
        <v>35</v>
      </c>
      <c r="E5438">
        <v>0.7</v>
      </c>
      <c r="F5438" t="s">
        <v>17</v>
      </c>
      <c r="G5438">
        <v>0.1</v>
      </c>
      <c r="H5438" t="s">
        <v>23</v>
      </c>
      <c r="I5438">
        <v>7.4999999999999997E-2</v>
      </c>
      <c r="J5438" t="s">
        <v>19</v>
      </c>
      <c r="K5438">
        <v>0.05</v>
      </c>
      <c r="Q5438">
        <v>7.4984346649121904E-3</v>
      </c>
      <c r="R5438">
        <v>586.61657390229232</v>
      </c>
      <c r="S5438">
        <v>0</v>
      </c>
      <c r="T5438">
        <v>1.9</v>
      </c>
      <c r="U5438">
        <v>1.7290000000000001</v>
      </c>
      <c r="V5438" s="3" t="s">
        <v>165</v>
      </c>
      <c r="W5438" t="s">
        <v>65</v>
      </c>
    </row>
    <row r="5439" spans="1:23" x14ac:dyDescent="0.25">
      <c r="A5439">
        <v>5438</v>
      </c>
      <c r="B5439" t="s">
        <v>4</v>
      </c>
      <c r="C5439">
        <v>1</v>
      </c>
      <c r="D5439" t="s">
        <v>35</v>
      </c>
      <c r="E5439">
        <v>0.7</v>
      </c>
      <c r="F5439" t="s">
        <v>17</v>
      </c>
      <c r="G5439">
        <v>0.1</v>
      </c>
      <c r="H5439" t="s">
        <v>23</v>
      </c>
      <c r="I5439">
        <v>7.4999999999999997E-2</v>
      </c>
      <c r="J5439" t="s">
        <v>19</v>
      </c>
      <c r="K5439">
        <v>0.05</v>
      </c>
      <c r="Q5439">
        <v>5.7438673436104697E-3</v>
      </c>
      <c r="R5439">
        <v>536.55154338963382</v>
      </c>
      <c r="S5439">
        <v>0</v>
      </c>
      <c r="T5439">
        <v>1.9</v>
      </c>
      <c r="U5439">
        <v>1.7290000000000001</v>
      </c>
      <c r="V5439" s="3" t="s">
        <v>165</v>
      </c>
      <c r="W5439" t="s">
        <v>65</v>
      </c>
    </row>
    <row r="5440" spans="1:23" x14ac:dyDescent="0.25">
      <c r="A5440">
        <v>5439</v>
      </c>
      <c r="B5440" t="s">
        <v>4</v>
      </c>
      <c r="C5440">
        <v>1</v>
      </c>
      <c r="D5440" t="s">
        <v>35</v>
      </c>
      <c r="E5440">
        <v>0.7</v>
      </c>
      <c r="F5440" t="s">
        <v>17</v>
      </c>
      <c r="G5440">
        <v>0.1</v>
      </c>
      <c r="H5440" t="s">
        <v>23</v>
      </c>
      <c r="I5440">
        <v>7.4999999999999997E-2</v>
      </c>
      <c r="J5440" t="s">
        <v>19</v>
      </c>
      <c r="K5440">
        <v>0.05</v>
      </c>
      <c r="Q5440">
        <v>3.3572154774084602E-3</v>
      </c>
      <c r="R5440">
        <v>487.81007115490058</v>
      </c>
      <c r="S5440">
        <v>0</v>
      </c>
      <c r="T5440">
        <v>1.9</v>
      </c>
      <c r="U5440">
        <v>1.7290000000000001</v>
      </c>
      <c r="V5440" s="3" t="s">
        <v>165</v>
      </c>
      <c r="W5440" t="s">
        <v>65</v>
      </c>
    </row>
    <row r="5441" spans="1:23" x14ac:dyDescent="0.25">
      <c r="A5441">
        <v>5440</v>
      </c>
      <c r="B5441" t="s">
        <v>4</v>
      </c>
      <c r="C5441">
        <v>1</v>
      </c>
      <c r="D5441" t="s">
        <v>35</v>
      </c>
      <c r="E5441">
        <v>0.7</v>
      </c>
      <c r="F5441" t="s">
        <v>17</v>
      </c>
      <c r="G5441">
        <v>0.1</v>
      </c>
      <c r="H5441" t="s">
        <v>23</v>
      </c>
      <c r="I5441">
        <v>7.4999999999999997E-2</v>
      </c>
      <c r="J5441" t="s">
        <v>19</v>
      </c>
      <c r="K5441">
        <v>0.05</v>
      </c>
      <c r="Q5441">
        <v>2.0542060428377601E-3</v>
      </c>
      <c r="R5441">
        <v>439.0901639344313</v>
      </c>
      <c r="S5441">
        <v>0</v>
      </c>
      <c r="T5441">
        <v>1.9</v>
      </c>
      <c r="U5441">
        <v>1.7290000000000001</v>
      </c>
      <c r="V5441" s="3" t="s">
        <v>165</v>
      </c>
      <c r="W5441" t="s">
        <v>65</v>
      </c>
    </row>
    <row r="5442" spans="1:23" x14ac:dyDescent="0.25">
      <c r="A5442">
        <v>5441</v>
      </c>
      <c r="B5442" t="s">
        <v>4</v>
      </c>
      <c r="C5442">
        <v>1</v>
      </c>
      <c r="D5442" t="s">
        <v>35</v>
      </c>
      <c r="E5442">
        <v>0.7</v>
      </c>
      <c r="F5442" t="s">
        <v>17</v>
      </c>
      <c r="G5442">
        <v>0.1</v>
      </c>
      <c r="H5442" t="s">
        <v>23</v>
      </c>
      <c r="I5442">
        <v>7.4999999999999997E-2</v>
      </c>
      <c r="J5442" t="s">
        <v>19</v>
      </c>
      <c r="K5442">
        <v>0.05</v>
      </c>
      <c r="Q5442">
        <v>9.1712821805592403E-4</v>
      </c>
      <c r="R5442">
        <v>389.85169289461567</v>
      </c>
      <c r="S5442">
        <v>0</v>
      </c>
      <c r="T5442">
        <v>1.9</v>
      </c>
      <c r="U5442">
        <v>1.7290000000000001</v>
      </c>
      <c r="V5442" s="3" t="s">
        <v>165</v>
      </c>
      <c r="W5442" t="s">
        <v>65</v>
      </c>
    </row>
    <row r="5443" spans="1:23" x14ac:dyDescent="0.25">
      <c r="A5443">
        <v>5442</v>
      </c>
      <c r="B5443" t="s">
        <v>4</v>
      </c>
      <c r="C5443">
        <v>1</v>
      </c>
      <c r="D5443" t="s">
        <v>35</v>
      </c>
      <c r="E5443">
        <v>0.7</v>
      </c>
      <c r="F5443" t="s">
        <v>17</v>
      </c>
      <c r="G5443">
        <v>0.1</v>
      </c>
      <c r="H5443" t="s">
        <v>23</v>
      </c>
      <c r="I5443">
        <v>7.4999999999999997E-2</v>
      </c>
      <c r="J5443" t="s">
        <v>19</v>
      </c>
      <c r="K5443">
        <v>0.05</v>
      </c>
      <c r="Q5443">
        <v>4.9072204313636099E-4</v>
      </c>
      <c r="R5443">
        <v>344.22912966252466</v>
      </c>
      <c r="S5443">
        <v>0</v>
      </c>
      <c r="T5443">
        <v>1.9</v>
      </c>
      <c r="U5443">
        <v>1.7290000000000001</v>
      </c>
      <c r="V5443" s="3" t="s">
        <v>165</v>
      </c>
      <c r="W5443" t="s">
        <v>65</v>
      </c>
    </row>
    <row r="5444" spans="1:23" x14ac:dyDescent="0.25">
      <c r="A5444">
        <v>5443</v>
      </c>
      <c r="B5444" t="s">
        <v>4</v>
      </c>
      <c r="C5444">
        <v>1</v>
      </c>
      <c r="D5444" t="s">
        <v>35</v>
      </c>
      <c r="E5444">
        <v>0.7</v>
      </c>
      <c r="F5444" t="s">
        <v>17</v>
      </c>
      <c r="G5444">
        <v>0.1</v>
      </c>
      <c r="H5444" t="s">
        <v>23</v>
      </c>
      <c r="I5444">
        <v>7.4999999999999997E-2</v>
      </c>
      <c r="J5444" t="s">
        <v>19</v>
      </c>
      <c r="K5444">
        <v>0.05</v>
      </c>
      <c r="Q5444">
        <v>1.91792913929043E-4</v>
      </c>
      <c r="R5444">
        <v>293.88417618271035</v>
      </c>
      <c r="S5444">
        <v>0</v>
      </c>
      <c r="T5444">
        <v>1.9</v>
      </c>
      <c r="U5444">
        <v>1.7290000000000001</v>
      </c>
      <c r="V5444" s="3" t="s">
        <v>165</v>
      </c>
      <c r="W5444" t="s">
        <v>65</v>
      </c>
    </row>
    <row r="5445" spans="1:23" x14ac:dyDescent="0.25">
      <c r="A5445">
        <v>5444</v>
      </c>
      <c r="B5445" t="s">
        <v>4</v>
      </c>
      <c r="C5445">
        <v>1</v>
      </c>
      <c r="D5445" t="s">
        <v>35</v>
      </c>
      <c r="E5445">
        <v>0.7</v>
      </c>
      <c r="F5445" t="s">
        <v>17</v>
      </c>
      <c r="G5445">
        <v>0.1</v>
      </c>
      <c r="H5445" t="s">
        <v>23</v>
      </c>
      <c r="I5445">
        <v>7.4999999999999997E-2</v>
      </c>
      <c r="J5445" t="s">
        <v>19</v>
      </c>
      <c r="K5445">
        <v>0.05</v>
      </c>
      <c r="Q5445">
        <v>4.9983788701751497E-5</v>
      </c>
      <c r="R5445">
        <v>246.23795293238959</v>
      </c>
      <c r="S5445">
        <v>0</v>
      </c>
      <c r="T5445">
        <v>1.9</v>
      </c>
      <c r="U5445">
        <v>1.7290000000000001</v>
      </c>
      <c r="V5445" s="3" t="s">
        <v>165</v>
      </c>
      <c r="W5445" t="s">
        <v>65</v>
      </c>
    </row>
    <row r="5446" spans="1:23" x14ac:dyDescent="0.25">
      <c r="A5446">
        <v>5445</v>
      </c>
      <c r="B5446" t="s">
        <v>4</v>
      </c>
      <c r="C5446">
        <v>1</v>
      </c>
      <c r="D5446" t="s">
        <v>35</v>
      </c>
      <c r="E5446">
        <v>0.7</v>
      </c>
      <c r="F5446" t="s">
        <v>17</v>
      </c>
      <c r="G5446">
        <v>0.1</v>
      </c>
      <c r="H5446" t="s">
        <v>23</v>
      </c>
      <c r="I5446">
        <v>7.4999999999999997E-2</v>
      </c>
      <c r="J5446" t="s">
        <v>19</v>
      </c>
      <c r="K5446">
        <v>0.05</v>
      </c>
      <c r="Q5446">
        <v>1.04188800297046E-5</v>
      </c>
      <c r="R5446">
        <v>197.07101792357179</v>
      </c>
      <c r="S5446">
        <v>0</v>
      </c>
      <c r="T5446">
        <v>1.9</v>
      </c>
      <c r="U5446">
        <v>1.7290000000000001</v>
      </c>
      <c r="V5446" s="3" t="s">
        <v>165</v>
      </c>
      <c r="W5446" t="s">
        <v>65</v>
      </c>
    </row>
    <row r="5447" spans="1:23" x14ac:dyDescent="0.25">
      <c r="A5447">
        <v>5446</v>
      </c>
      <c r="B5447" t="s">
        <v>4</v>
      </c>
      <c r="C5447">
        <v>1</v>
      </c>
      <c r="D5447" t="s">
        <v>35</v>
      </c>
      <c r="E5447">
        <v>0.7</v>
      </c>
      <c r="F5447" t="s">
        <v>17</v>
      </c>
      <c r="G5447">
        <v>0.1</v>
      </c>
      <c r="H5447" t="s">
        <v>23</v>
      </c>
      <c r="I5447">
        <v>7.4999999999999997E-2</v>
      </c>
      <c r="J5447" t="s">
        <v>19</v>
      </c>
      <c r="K5447">
        <v>0.05</v>
      </c>
      <c r="Q5447">
        <v>1.5880881108753901E-6</v>
      </c>
      <c r="R5447">
        <v>147.32053220441526</v>
      </c>
      <c r="S5447">
        <v>0</v>
      </c>
      <c r="T5447">
        <v>1.9</v>
      </c>
      <c r="U5447">
        <v>1.7290000000000001</v>
      </c>
      <c r="V5447" s="3" t="s">
        <v>165</v>
      </c>
      <c r="W5447" t="s">
        <v>65</v>
      </c>
    </row>
    <row r="5448" spans="1:23" x14ac:dyDescent="0.25">
      <c r="A5448">
        <v>5447</v>
      </c>
      <c r="B5448" t="s">
        <v>4</v>
      </c>
      <c r="C5448">
        <v>1</v>
      </c>
      <c r="D5448" t="s">
        <v>35</v>
      </c>
      <c r="E5448">
        <v>0.7</v>
      </c>
      <c r="F5448" t="s">
        <v>17</v>
      </c>
      <c r="G5448">
        <v>0.05</v>
      </c>
      <c r="H5448" t="s">
        <v>23</v>
      </c>
      <c r="I5448">
        <v>0.1</v>
      </c>
      <c r="J5448" t="s">
        <v>19</v>
      </c>
      <c r="K5448">
        <v>0.05</v>
      </c>
      <c r="Q5448">
        <v>3.7261526139577901E-2</v>
      </c>
      <c r="R5448">
        <v>982.64588979223231</v>
      </c>
      <c r="S5448">
        <v>0</v>
      </c>
      <c r="T5448">
        <v>1.9</v>
      </c>
      <c r="U5448">
        <v>1.7290000000000001</v>
      </c>
      <c r="V5448" s="3" t="s">
        <v>165</v>
      </c>
      <c r="W5448" t="s">
        <v>65</v>
      </c>
    </row>
    <row r="5449" spans="1:23" x14ac:dyDescent="0.25">
      <c r="A5449">
        <v>5448</v>
      </c>
      <c r="B5449" t="s">
        <v>4</v>
      </c>
      <c r="C5449">
        <v>1</v>
      </c>
      <c r="D5449" t="s">
        <v>35</v>
      </c>
      <c r="E5449">
        <v>0.7</v>
      </c>
      <c r="F5449" t="s">
        <v>17</v>
      </c>
      <c r="G5449">
        <v>0.05</v>
      </c>
      <c r="H5449" t="s">
        <v>23</v>
      </c>
      <c r="I5449">
        <v>0.1</v>
      </c>
      <c r="J5449" t="s">
        <v>19</v>
      </c>
      <c r="K5449">
        <v>0.05</v>
      </c>
      <c r="Q5449">
        <v>3.11723605024905E-2</v>
      </c>
      <c r="R5449">
        <v>928.38288677614582</v>
      </c>
      <c r="S5449">
        <v>0</v>
      </c>
      <c r="T5449">
        <v>1.9</v>
      </c>
      <c r="U5449">
        <v>1.7290000000000001</v>
      </c>
      <c r="V5449" s="3" t="s">
        <v>165</v>
      </c>
      <c r="W5449" t="s">
        <v>65</v>
      </c>
    </row>
    <row r="5450" spans="1:23" x14ac:dyDescent="0.25">
      <c r="A5450">
        <v>5449</v>
      </c>
      <c r="B5450" t="s">
        <v>4</v>
      </c>
      <c r="C5450">
        <v>1</v>
      </c>
      <c r="D5450" t="s">
        <v>35</v>
      </c>
      <c r="E5450">
        <v>0.7</v>
      </c>
      <c r="F5450" t="s">
        <v>17</v>
      </c>
      <c r="G5450">
        <v>0.05</v>
      </c>
      <c r="H5450" t="s">
        <v>23</v>
      </c>
      <c r="I5450">
        <v>0.1</v>
      </c>
      <c r="J5450" t="s">
        <v>19</v>
      </c>
      <c r="K5450">
        <v>0.05</v>
      </c>
      <c r="Q5450">
        <v>2.3816337202026701E-2</v>
      </c>
      <c r="R5450">
        <v>888.23642439432001</v>
      </c>
      <c r="S5450">
        <v>0</v>
      </c>
      <c r="T5450">
        <v>1.9</v>
      </c>
      <c r="U5450">
        <v>1.7290000000000001</v>
      </c>
      <c r="V5450" s="3" t="s">
        <v>165</v>
      </c>
      <c r="W5450" t="s">
        <v>65</v>
      </c>
    </row>
    <row r="5451" spans="1:23" x14ac:dyDescent="0.25">
      <c r="A5451">
        <v>5450</v>
      </c>
      <c r="B5451" t="s">
        <v>4</v>
      </c>
      <c r="C5451">
        <v>1</v>
      </c>
      <c r="D5451" t="s">
        <v>35</v>
      </c>
      <c r="E5451">
        <v>0.7</v>
      </c>
      <c r="F5451" t="s">
        <v>17</v>
      </c>
      <c r="G5451">
        <v>0.05</v>
      </c>
      <c r="H5451" t="s">
        <v>23</v>
      </c>
      <c r="I5451">
        <v>0.1</v>
      </c>
      <c r="J5451" t="s">
        <v>19</v>
      </c>
      <c r="K5451">
        <v>0.05</v>
      </c>
      <c r="Q5451">
        <v>1.8219837765357402E-2</v>
      </c>
      <c r="R5451">
        <v>824.07971586424674</v>
      </c>
      <c r="S5451">
        <v>0</v>
      </c>
      <c r="T5451">
        <v>1.9</v>
      </c>
      <c r="U5451">
        <v>1.7290000000000001</v>
      </c>
      <c r="V5451" s="3" t="s">
        <v>165</v>
      </c>
      <c r="W5451" t="s">
        <v>65</v>
      </c>
    </row>
    <row r="5452" spans="1:23" x14ac:dyDescent="0.25">
      <c r="A5452">
        <v>5451</v>
      </c>
      <c r="B5452" t="s">
        <v>4</v>
      </c>
      <c r="C5452">
        <v>1</v>
      </c>
      <c r="D5452" t="s">
        <v>35</v>
      </c>
      <c r="E5452">
        <v>0.7</v>
      </c>
      <c r="F5452" t="s">
        <v>17</v>
      </c>
      <c r="G5452">
        <v>0.05</v>
      </c>
      <c r="H5452" t="s">
        <v>23</v>
      </c>
      <c r="I5452">
        <v>0.1</v>
      </c>
      <c r="J5452" t="s">
        <v>19</v>
      </c>
      <c r="K5452">
        <v>0.05</v>
      </c>
      <c r="Q5452">
        <v>1.45726910077368E-2</v>
      </c>
      <c r="R5452">
        <v>778.43721633888094</v>
      </c>
      <c r="S5452">
        <v>0</v>
      </c>
      <c r="T5452">
        <v>1.9</v>
      </c>
      <c r="U5452">
        <v>1.7290000000000001</v>
      </c>
      <c r="V5452" s="3" t="s">
        <v>165</v>
      </c>
      <c r="W5452" t="s">
        <v>65</v>
      </c>
    </row>
    <row r="5453" spans="1:23" x14ac:dyDescent="0.25">
      <c r="A5453">
        <v>5452</v>
      </c>
      <c r="B5453" t="s">
        <v>4</v>
      </c>
      <c r="C5453">
        <v>1</v>
      </c>
      <c r="D5453" t="s">
        <v>35</v>
      </c>
      <c r="E5453">
        <v>0.7</v>
      </c>
      <c r="F5453" t="s">
        <v>17</v>
      </c>
      <c r="G5453">
        <v>0.05</v>
      </c>
      <c r="H5453" t="s">
        <v>23</v>
      </c>
      <c r="I5453">
        <v>0.1</v>
      </c>
      <c r="J5453" t="s">
        <v>19</v>
      </c>
      <c r="K5453">
        <v>0.05</v>
      </c>
      <c r="Q5453">
        <v>1.22018302164276E-2</v>
      </c>
      <c r="R5453">
        <v>725.56321839080783</v>
      </c>
      <c r="S5453">
        <v>0</v>
      </c>
      <c r="T5453">
        <v>1.9</v>
      </c>
      <c r="U5453">
        <v>1.7290000000000001</v>
      </c>
      <c r="V5453" s="3" t="s">
        <v>165</v>
      </c>
      <c r="W5453" t="s">
        <v>65</v>
      </c>
    </row>
    <row r="5454" spans="1:23" x14ac:dyDescent="0.25">
      <c r="A5454">
        <v>5453</v>
      </c>
      <c r="B5454" t="s">
        <v>4</v>
      </c>
      <c r="C5454">
        <v>1</v>
      </c>
      <c r="D5454" t="s">
        <v>35</v>
      </c>
      <c r="E5454">
        <v>0.7</v>
      </c>
      <c r="F5454" t="s">
        <v>17</v>
      </c>
      <c r="G5454">
        <v>0.05</v>
      </c>
      <c r="H5454" t="s">
        <v>23</v>
      </c>
      <c r="I5454">
        <v>0.1</v>
      </c>
      <c r="J5454" t="s">
        <v>19</v>
      </c>
      <c r="K5454">
        <v>0.05</v>
      </c>
      <c r="Q5454">
        <v>9.7614485806710692E-3</v>
      </c>
      <c r="R5454">
        <v>684.30027548209603</v>
      </c>
      <c r="S5454">
        <v>0</v>
      </c>
      <c r="T5454">
        <v>1.9</v>
      </c>
      <c r="U5454">
        <v>1.7290000000000001</v>
      </c>
      <c r="V5454" s="3" t="s">
        <v>165</v>
      </c>
      <c r="W5454" t="s">
        <v>65</v>
      </c>
    </row>
    <row r="5455" spans="1:23" x14ac:dyDescent="0.25">
      <c r="A5455">
        <v>5454</v>
      </c>
      <c r="B5455" t="s">
        <v>4</v>
      </c>
      <c r="C5455">
        <v>1</v>
      </c>
      <c r="D5455" t="s">
        <v>35</v>
      </c>
      <c r="E5455">
        <v>0.7</v>
      </c>
      <c r="F5455" t="s">
        <v>17</v>
      </c>
      <c r="G5455">
        <v>0.05</v>
      </c>
      <c r="H5455" t="s">
        <v>23</v>
      </c>
      <c r="I5455">
        <v>0.1</v>
      </c>
      <c r="J5455" t="s">
        <v>19</v>
      </c>
      <c r="K5455">
        <v>0.05</v>
      </c>
      <c r="Q5455">
        <v>7.8159133115933404E-3</v>
      </c>
      <c r="R5455">
        <v>634.31070496083953</v>
      </c>
      <c r="S5455">
        <v>0</v>
      </c>
      <c r="T5455">
        <v>1.9</v>
      </c>
      <c r="U5455">
        <v>1.7290000000000001</v>
      </c>
      <c r="V5455" s="3" t="s">
        <v>165</v>
      </c>
      <c r="W5455" t="s">
        <v>65</v>
      </c>
    </row>
    <row r="5456" spans="1:23" x14ac:dyDescent="0.25">
      <c r="A5456">
        <v>5455</v>
      </c>
      <c r="B5456" t="s">
        <v>4</v>
      </c>
      <c r="C5456">
        <v>1</v>
      </c>
      <c r="D5456" t="s">
        <v>35</v>
      </c>
      <c r="E5456">
        <v>0.7</v>
      </c>
      <c r="F5456" t="s">
        <v>17</v>
      </c>
      <c r="G5456">
        <v>0.05</v>
      </c>
      <c r="H5456" t="s">
        <v>23</v>
      </c>
      <c r="I5456">
        <v>0.1</v>
      </c>
      <c r="J5456" t="s">
        <v>19</v>
      </c>
      <c r="K5456">
        <v>0.05</v>
      </c>
      <c r="Q5456">
        <v>6.5485791697862403E-3</v>
      </c>
      <c r="R5456">
        <v>586.61657390229232</v>
      </c>
      <c r="S5456">
        <v>0</v>
      </c>
      <c r="T5456">
        <v>1.9</v>
      </c>
      <c r="U5456">
        <v>1.7290000000000001</v>
      </c>
      <c r="V5456" s="3" t="s">
        <v>165</v>
      </c>
      <c r="W5456" t="s">
        <v>65</v>
      </c>
    </row>
    <row r="5457" spans="1:23" x14ac:dyDescent="0.25">
      <c r="A5457">
        <v>5456</v>
      </c>
      <c r="B5457" t="s">
        <v>4</v>
      </c>
      <c r="C5457">
        <v>1</v>
      </c>
      <c r="D5457" t="s">
        <v>35</v>
      </c>
      <c r="E5457">
        <v>0.7</v>
      </c>
      <c r="F5457" t="s">
        <v>17</v>
      </c>
      <c r="G5457">
        <v>0.05</v>
      </c>
      <c r="H5457" t="s">
        <v>23</v>
      </c>
      <c r="I5457">
        <v>0.1</v>
      </c>
      <c r="J5457" t="s">
        <v>19</v>
      </c>
      <c r="K5457">
        <v>0.05</v>
      </c>
      <c r="Q5457">
        <v>5.0151835157009796E-3</v>
      </c>
      <c r="R5457">
        <v>538.91588785046918</v>
      </c>
      <c r="S5457">
        <v>0</v>
      </c>
      <c r="T5457">
        <v>1.9</v>
      </c>
      <c r="U5457">
        <v>1.7290000000000001</v>
      </c>
      <c r="V5457" s="3" t="s">
        <v>165</v>
      </c>
      <c r="W5457" t="s">
        <v>65</v>
      </c>
    </row>
    <row r="5458" spans="1:23" x14ac:dyDescent="0.25">
      <c r="A5458">
        <v>5457</v>
      </c>
      <c r="B5458" t="s">
        <v>4</v>
      </c>
      <c r="C5458">
        <v>1</v>
      </c>
      <c r="D5458" t="s">
        <v>35</v>
      </c>
      <c r="E5458">
        <v>0.7</v>
      </c>
      <c r="F5458" t="s">
        <v>17</v>
      </c>
      <c r="G5458">
        <v>0.05</v>
      </c>
      <c r="H5458" t="s">
        <v>23</v>
      </c>
      <c r="I5458">
        <v>0.1</v>
      </c>
      <c r="J5458" t="s">
        <v>19</v>
      </c>
      <c r="K5458">
        <v>0.05</v>
      </c>
      <c r="Q5458">
        <v>3.67447166629603E-3</v>
      </c>
      <c r="R5458">
        <v>487.81007115490058</v>
      </c>
      <c r="S5458">
        <v>0</v>
      </c>
      <c r="T5458">
        <v>1.9</v>
      </c>
      <c r="U5458">
        <v>1.7290000000000001</v>
      </c>
      <c r="V5458" s="3" t="s">
        <v>165</v>
      </c>
      <c r="W5458" t="s">
        <v>65</v>
      </c>
    </row>
    <row r="5459" spans="1:23" x14ac:dyDescent="0.25">
      <c r="A5459">
        <v>5458</v>
      </c>
      <c r="B5459" t="s">
        <v>4</v>
      </c>
      <c r="C5459">
        <v>1</v>
      </c>
      <c r="D5459" t="s">
        <v>35</v>
      </c>
      <c r="E5459">
        <v>0.7</v>
      </c>
      <c r="F5459" t="s">
        <v>17</v>
      </c>
      <c r="G5459">
        <v>0.05</v>
      </c>
      <c r="H5459" t="s">
        <v>23</v>
      </c>
      <c r="I5459">
        <v>0.1</v>
      </c>
      <c r="J5459" t="s">
        <v>19</v>
      </c>
      <c r="K5459">
        <v>0.05</v>
      </c>
      <c r="Q5459">
        <v>2.4602618516505899E-3</v>
      </c>
      <c r="R5459">
        <v>440.91884951207066</v>
      </c>
      <c r="S5459">
        <v>0</v>
      </c>
      <c r="T5459">
        <v>1.9</v>
      </c>
      <c r="U5459">
        <v>1.7290000000000001</v>
      </c>
      <c r="V5459" s="3" t="s">
        <v>165</v>
      </c>
      <c r="W5459" t="s">
        <v>65</v>
      </c>
    </row>
    <row r="5460" spans="1:23" x14ac:dyDescent="0.25">
      <c r="A5460">
        <v>5459</v>
      </c>
      <c r="B5460" t="s">
        <v>4</v>
      </c>
      <c r="C5460">
        <v>1</v>
      </c>
      <c r="D5460" t="s">
        <v>35</v>
      </c>
      <c r="E5460">
        <v>0.7</v>
      </c>
      <c r="F5460" t="s">
        <v>17</v>
      </c>
      <c r="G5460">
        <v>0.05</v>
      </c>
      <c r="H5460" t="s">
        <v>23</v>
      </c>
      <c r="I5460">
        <v>0.1</v>
      </c>
      <c r="J5460" t="s">
        <v>19</v>
      </c>
      <c r="K5460">
        <v>0.05</v>
      </c>
      <c r="Q5460">
        <v>1.05015543740676E-3</v>
      </c>
      <c r="R5460">
        <v>389.85169289461567</v>
      </c>
      <c r="S5460">
        <v>0</v>
      </c>
      <c r="T5460">
        <v>1.9</v>
      </c>
      <c r="U5460">
        <v>1.7290000000000001</v>
      </c>
      <c r="V5460" s="3" t="s">
        <v>165</v>
      </c>
      <c r="W5460" t="s">
        <v>65</v>
      </c>
    </row>
    <row r="5461" spans="1:23" x14ac:dyDescent="0.25">
      <c r="A5461">
        <v>5460</v>
      </c>
      <c r="B5461" t="s">
        <v>4</v>
      </c>
      <c r="C5461">
        <v>1</v>
      </c>
      <c r="D5461" t="s">
        <v>35</v>
      </c>
      <c r="E5461">
        <v>0.7</v>
      </c>
      <c r="F5461" t="s">
        <v>17</v>
      </c>
      <c r="G5461">
        <v>0.05</v>
      </c>
      <c r="H5461" t="s">
        <v>23</v>
      </c>
      <c r="I5461">
        <v>0.1</v>
      </c>
      <c r="J5461" t="s">
        <v>19</v>
      </c>
      <c r="K5461">
        <v>0.05</v>
      </c>
      <c r="Q5461">
        <v>4.6905927040513499E-4</v>
      </c>
      <c r="R5461">
        <v>344.22912966252466</v>
      </c>
      <c r="S5461">
        <v>0</v>
      </c>
      <c r="T5461">
        <v>1.9</v>
      </c>
      <c r="U5461">
        <v>1.7290000000000001</v>
      </c>
      <c r="V5461" s="3" t="s">
        <v>165</v>
      </c>
      <c r="W5461" t="s">
        <v>65</v>
      </c>
    </row>
    <row r="5462" spans="1:23" x14ac:dyDescent="0.25">
      <c r="A5462">
        <v>5461</v>
      </c>
      <c r="B5462" t="s">
        <v>4</v>
      </c>
      <c r="C5462">
        <v>1</v>
      </c>
      <c r="D5462" t="s">
        <v>35</v>
      </c>
      <c r="E5462">
        <v>0.7</v>
      </c>
      <c r="F5462" t="s">
        <v>17</v>
      </c>
      <c r="G5462">
        <v>0.05</v>
      </c>
      <c r="H5462" t="s">
        <v>23</v>
      </c>
      <c r="I5462">
        <v>0.1</v>
      </c>
      <c r="J5462" t="s">
        <v>19</v>
      </c>
      <c r="K5462">
        <v>0.05</v>
      </c>
      <c r="Q5462">
        <v>1.7527134268009601E-4</v>
      </c>
      <c r="R5462">
        <v>292.73056573056749</v>
      </c>
      <c r="S5462">
        <v>0</v>
      </c>
      <c r="T5462">
        <v>1.9</v>
      </c>
      <c r="U5462">
        <v>1.7290000000000001</v>
      </c>
      <c r="V5462" s="3" t="s">
        <v>165</v>
      </c>
      <c r="W5462" t="s">
        <v>65</v>
      </c>
    </row>
    <row r="5463" spans="1:23" x14ac:dyDescent="0.25">
      <c r="A5463">
        <v>5462</v>
      </c>
      <c r="B5463" t="s">
        <v>4</v>
      </c>
      <c r="C5463">
        <v>1</v>
      </c>
      <c r="D5463" t="s">
        <v>35</v>
      </c>
      <c r="E5463">
        <v>0.7</v>
      </c>
      <c r="F5463" t="s">
        <v>17</v>
      </c>
      <c r="G5463">
        <v>0.05</v>
      </c>
      <c r="H5463" t="s">
        <v>23</v>
      </c>
      <c r="I5463">
        <v>0.1</v>
      </c>
      <c r="J5463" t="s">
        <v>19</v>
      </c>
      <c r="K5463">
        <v>0.05</v>
      </c>
      <c r="Q5463">
        <v>6.2642399895624794E-5</v>
      </c>
      <c r="R5463">
        <v>246.23795293238959</v>
      </c>
      <c r="S5463">
        <v>0</v>
      </c>
      <c r="T5463">
        <v>1.9</v>
      </c>
      <c r="U5463">
        <v>1.7290000000000001</v>
      </c>
      <c r="V5463" s="3" t="s">
        <v>165</v>
      </c>
      <c r="W5463" t="s">
        <v>65</v>
      </c>
    </row>
    <row r="5464" spans="1:23" x14ac:dyDescent="0.25">
      <c r="A5464">
        <v>5463</v>
      </c>
      <c r="B5464" t="s">
        <v>4</v>
      </c>
      <c r="C5464">
        <v>1</v>
      </c>
      <c r="D5464" t="s">
        <v>35</v>
      </c>
      <c r="E5464">
        <v>0.7</v>
      </c>
      <c r="F5464" t="s">
        <v>17</v>
      </c>
      <c r="G5464">
        <v>0.05</v>
      </c>
      <c r="H5464" t="s">
        <v>23</v>
      </c>
      <c r="I5464">
        <v>0.1</v>
      </c>
      <c r="J5464" t="s">
        <v>19</v>
      </c>
      <c r="K5464">
        <v>0.05</v>
      </c>
      <c r="Q5464">
        <v>1.56419763718026E-5</v>
      </c>
      <c r="R5464">
        <v>197.07101792357179</v>
      </c>
      <c r="S5464">
        <v>0</v>
      </c>
      <c r="T5464">
        <v>1.9</v>
      </c>
      <c r="U5464">
        <v>1.7290000000000001</v>
      </c>
      <c r="V5464" s="3" t="s">
        <v>165</v>
      </c>
      <c r="W5464" t="s">
        <v>65</v>
      </c>
    </row>
    <row r="5465" spans="1:23" x14ac:dyDescent="0.25">
      <c r="A5465">
        <v>5464</v>
      </c>
      <c r="B5465" t="s">
        <v>4</v>
      </c>
      <c r="C5465">
        <v>1</v>
      </c>
      <c r="D5465" t="s">
        <v>35</v>
      </c>
      <c r="E5465">
        <v>0.7</v>
      </c>
      <c r="F5465" t="s">
        <v>17</v>
      </c>
      <c r="G5465">
        <v>0.05</v>
      </c>
      <c r="H5465" t="s">
        <v>23</v>
      </c>
      <c r="I5465">
        <v>0.1</v>
      </c>
      <c r="J5465" t="s">
        <v>19</v>
      </c>
      <c r="K5465">
        <v>0.05</v>
      </c>
      <c r="Q5465">
        <v>3.4206913179427001E-6</v>
      </c>
      <c r="R5465">
        <v>147.95699576014601</v>
      </c>
      <c r="S5465">
        <v>0</v>
      </c>
      <c r="T5465">
        <v>1.9</v>
      </c>
      <c r="U5465">
        <v>1.7290000000000001</v>
      </c>
      <c r="V5465" s="3" t="s">
        <v>165</v>
      </c>
      <c r="W5465" t="s">
        <v>65</v>
      </c>
    </row>
    <row r="5466" spans="1:23" x14ac:dyDescent="0.25">
      <c r="A5466">
        <v>5465</v>
      </c>
      <c r="B5466" t="s">
        <v>4</v>
      </c>
      <c r="C5466">
        <v>1</v>
      </c>
      <c r="D5466" t="s">
        <v>35</v>
      </c>
      <c r="E5466">
        <v>0.7</v>
      </c>
      <c r="F5466" t="s">
        <v>23</v>
      </c>
      <c r="G5466">
        <v>0.125</v>
      </c>
      <c r="H5466" t="s">
        <v>19</v>
      </c>
      <c r="I5466">
        <v>0.05</v>
      </c>
      <c r="Q5466">
        <v>7.0108462413455405E-2</v>
      </c>
      <c r="R5466">
        <v>982.64588979223231</v>
      </c>
      <c r="S5466">
        <v>0</v>
      </c>
      <c r="T5466">
        <v>1.9</v>
      </c>
      <c r="U5466">
        <v>0.877</v>
      </c>
      <c r="V5466" s="3" t="s">
        <v>165</v>
      </c>
      <c r="W5466" t="s">
        <v>65</v>
      </c>
    </row>
    <row r="5467" spans="1:23" x14ac:dyDescent="0.25">
      <c r="A5467">
        <v>5466</v>
      </c>
      <c r="B5467" t="s">
        <v>4</v>
      </c>
      <c r="C5467">
        <v>1</v>
      </c>
      <c r="D5467" t="s">
        <v>35</v>
      </c>
      <c r="E5467">
        <v>0.7</v>
      </c>
      <c r="F5467" t="s">
        <v>23</v>
      </c>
      <c r="G5467">
        <v>0.125</v>
      </c>
      <c r="H5467" t="s">
        <v>19</v>
      </c>
      <c r="I5467">
        <v>0.05</v>
      </c>
      <c r="Q5467">
        <v>5.8638850961266399E-2</v>
      </c>
      <c r="R5467">
        <v>933.5972222222224</v>
      </c>
      <c r="S5467">
        <v>0</v>
      </c>
      <c r="T5467">
        <v>1.9</v>
      </c>
      <c r="U5467">
        <v>0.877</v>
      </c>
      <c r="V5467" s="3" t="s">
        <v>165</v>
      </c>
      <c r="W5467" t="s">
        <v>65</v>
      </c>
    </row>
    <row r="5468" spans="1:23" x14ac:dyDescent="0.25">
      <c r="A5468">
        <v>5467</v>
      </c>
      <c r="B5468" t="s">
        <v>4</v>
      </c>
      <c r="C5468">
        <v>1</v>
      </c>
      <c r="D5468" t="s">
        <v>35</v>
      </c>
      <c r="E5468">
        <v>0.7</v>
      </c>
      <c r="F5468" t="s">
        <v>23</v>
      </c>
      <c r="G5468">
        <v>0.125</v>
      </c>
      <c r="H5468" t="s">
        <v>19</v>
      </c>
      <c r="I5468">
        <v>0.05</v>
      </c>
      <c r="Q5468">
        <v>4.9056267710808003E-2</v>
      </c>
      <c r="R5468">
        <v>883.40599001663873</v>
      </c>
      <c r="S5468">
        <v>0</v>
      </c>
      <c r="T5468">
        <v>1.9</v>
      </c>
      <c r="U5468">
        <v>0.877</v>
      </c>
      <c r="V5468" s="3" t="s">
        <v>165</v>
      </c>
      <c r="W5468" t="s">
        <v>65</v>
      </c>
    </row>
    <row r="5469" spans="1:23" x14ac:dyDescent="0.25">
      <c r="A5469">
        <v>5468</v>
      </c>
      <c r="B5469" t="s">
        <v>4</v>
      </c>
      <c r="C5469">
        <v>1</v>
      </c>
      <c r="D5469" t="s">
        <v>35</v>
      </c>
      <c r="E5469">
        <v>0.7</v>
      </c>
      <c r="F5469" t="s">
        <v>23</v>
      </c>
      <c r="G5469">
        <v>0.125</v>
      </c>
      <c r="H5469" t="s">
        <v>19</v>
      </c>
      <c r="I5469">
        <v>0.05</v>
      </c>
      <c r="Q5469">
        <v>3.7520619102568702E-2</v>
      </c>
      <c r="R5469">
        <v>824.07971586424674</v>
      </c>
      <c r="S5469">
        <v>0</v>
      </c>
      <c r="T5469">
        <v>1.9</v>
      </c>
      <c r="U5469">
        <v>0.877</v>
      </c>
      <c r="V5469" s="3" t="s">
        <v>165</v>
      </c>
      <c r="W5469" t="s">
        <v>65</v>
      </c>
    </row>
    <row r="5470" spans="1:23" x14ac:dyDescent="0.25">
      <c r="A5470">
        <v>5469</v>
      </c>
      <c r="B5470" t="s">
        <v>4</v>
      </c>
      <c r="C5470">
        <v>1</v>
      </c>
      <c r="D5470" t="s">
        <v>35</v>
      </c>
      <c r="E5470">
        <v>0.7</v>
      </c>
      <c r="F5470" t="s">
        <v>23</v>
      </c>
      <c r="G5470">
        <v>0.125</v>
      </c>
      <c r="H5470" t="s">
        <v>19</v>
      </c>
      <c r="I5470">
        <v>0.05</v>
      </c>
      <c r="Q5470">
        <v>3.1395911034183897E-2</v>
      </c>
      <c r="R5470">
        <v>778.43721633888094</v>
      </c>
      <c r="S5470">
        <v>0</v>
      </c>
      <c r="T5470">
        <v>1.9</v>
      </c>
      <c r="U5470">
        <v>0.877</v>
      </c>
      <c r="V5470" s="3" t="s">
        <v>165</v>
      </c>
      <c r="W5470" t="s">
        <v>65</v>
      </c>
    </row>
    <row r="5471" spans="1:23" x14ac:dyDescent="0.25">
      <c r="A5471">
        <v>5470</v>
      </c>
      <c r="B5471" t="s">
        <v>4</v>
      </c>
      <c r="C5471">
        <v>1</v>
      </c>
      <c r="D5471" t="s">
        <v>35</v>
      </c>
      <c r="E5471">
        <v>0.7</v>
      </c>
      <c r="F5471" t="s">
        <v>23</v>
      </c>
      <c r="G5471">
        <v>0.125</v>
      </c>
      <c r="H5471" t="s">
        <v>19</v>
      </c>
      <c r="I5471">
        <v>0.05</v>
      </c>
      <c r="Q5471">
        <v>2.40131195107657E-2</v>
      </c>
      <c r="R5471">
        <v>729.16294160057691</v>
      </c>
      <c r="S5471">
        <v>0</v>
      </c>
      <c r="T5471">
        <v>1.9</v>
      </c>
      <c r="U5471">
        <v>0.877</v>
      </c>
      <c r="V5471" s="3" t="s">
        <v>165</v>
      </c>
      <c r="W5471" t="s">
        <v>65</v>
      </c>
    </row>
    <row r="5472" spans="1:23" x14ac:dyDescent="0.25">
      <c r="A5472">
        <v>5471</v>
      </c>
      <c r="B5472" t="s">
        <v>4</v>
      </c>
      <c r="C5472">
        <v>1</v>
      </c>
      <c r="D5472" t="s">
        <v>35</v>
      </c>
      <c r="E5472">
        <v>0.7</v>
      </c>
      <c r="F5472" t="s">
        <v>23</v>
      </c>
      <c r="G5472">
        <v>0.125</v>
      </c>
      <c r="H5472" t="s">
        <v>19</v>
      </c>
      <c r="I5472">
        <v>0.05</v>
      </c>
      <c r="Q5472">
        <v>1.9214625219881199E-2</v>
      </c>
      <c r="R5472">
        <v>684.30027548209603</v>
      </c>
      <c r="S5472">
        <v>0</v>
      </c>
      <c r="T5472">
        <v>1.9</v>
      </c>
      <c r="U5472">
        <v>0.877</v>
      </c>
      <c r="V5472" s="3" t="s">
        <v>165</v>
      </c>
      <c r="W5472" t="s">
        <v>65</v>
      </c>
    </row>
    <row r="5473" spans="1:23" x14ac:dyDescent="0.25">
      <c r="A5473">
        <v>5472</v>
      </c>
      <c r="B5473" t="s">
        <v>4</v>
      </c>
      <c r="C5473">
        <v>1</v>
      </c>
      <c r="D5473" t="s">
        <v>35</v>
      </c>
      <c r="E5473">
        <v>0.7</v>
      </c>
      <c r="F5473" t="s">
        <v>23</v>
      </c>
      <c r="G5473">
        <v>0.125</v>
      </c>
      <c r="H5473" t="s">
        <v>19</v>
      </c>
      <c r="I5473">
        <v>0.05</v>
      </c>
      <c r="Q5473">
        <v>1.53849957608466E-2</v>
      </c>
      <c r="R5473">
        <v>634.31070496083953</v>
      </c>
      <c r="S5473">
        <v>0</v>
      </c>
      <c r="T5473">
        <v>1.9</v>
      </c>
      <c r="U5473">
        <v>0.877</v>
      </c>
      <c r="V5473" s="3" t="s">
        <v>165</v>
      </c>
      <c r="W5473" t="s">
        <v>65</v>
      </c>
    </row>
    <row r="5474" spans="1:23" x14ac:dyDescent="0.25">
      <c r="A5474">
        <v>5473</v>
      </c>
      <c r="B5474" t="s">
        <v>4</v>
      </c>
      <c r="C5474">
        <v>1</v>
      </c>
      <c r="D5474" t="s">
        <v>35</v>
      </c>
      <c r="E5474">
        <v>0.7</v>
      </c>
      <c r="F5474" t="s">
        <v>23</v>
      </c>
      <c r="G5474">
        <v>0.125</v>
      </c>
      <c r="H5474" t="s">
        <v>19</v>
      </c>
      <c r="I5474">
        <v>0.05</v>
      </c>
      <c r="Q5474">
        <v>1.28875596070887E-2</v>
      </c>
      <c r="R5474">
        <v>589.28287841191604</v>
      </c>
      <c r="S5474">
        <v>0</v>
      </c>
      <c r="T5474">
        <v>1.9</v>
      </c>
      <c r="U5474">
        <v>0.877</v>
      </c>
      <c r="V5474" s="3" t="s">
        <v>165</v>
      </c>
      <c r="W5474" t="s">
        <v>65</v>
      </c>
    </row>
    <row r="5475" spans="1:23" x14ac:dyDescent="0.25">
      <c r="A5475">
        <v>5474</v>
      </c>
      <c r="B5475" t="s">
        <v>4</v>
      </c>
      <c r="C5475">
        <v>1</v>
      </c>
      <c r="D5475" t="s">
        <v>35</v>
      </c>
      <c r="E5475">
        <v>0.7</v>
      </c>
      <c r="F5475" t="s">
        <v>23</v>
      </c>
      <c r="G5475">
        <v>0.125</v>
      </c>
      <c r="H5475" t="s">
        <v>19</v>
      </c>
      <c r="I5475">
        <v>0.05</v>
      </c>
      <c r="Q5475">
        <v>1.03256708537339E-2</v>
      </c>
      <c r="R5475">
        <v>541.29408318688058</v>
      </c>
      <c r="S5475">
        <v>0</v>
      </c>
      <c r="T5475">
        <v>1.9</v>
      </c>
      <c r="U5475">
        <v>0.877</v>
      </c>
      <c r="V5475" s="3" t="s">
        <v>165</v>
      </c>
      <c r="W5475" t="s">
        <v>65</v>
      </c>
    </row>
    <row r="5476" spans="1:23" x14ac:dyDescent="0.25">
      <c r="A5476">
        <v>5475</v>
      </c>
      <c r="B5476" t="s">
        <v>4</v>
      </c>
      <c r="C5476">
        <v>1</v>
      </c>
      <c r="D5476" t="s">
        <v>35</v>
      </c>
      <c r="E5476">
        <v>0.7</v>
      </c>
      <c r="F5476" t="s">
        <v>23</v>
      </c>
      <c r="G5476">
        <v>0.125</v>
      </c>
      <c r="H5476" t="s">
        <v>19</v>
      </c>
      <c r="I5476">
        <v>0.05</v>
      </c>
      <c r="Q5476">
        <v>6.9106137827888402E-3</v>
      </c>
      <c r="R5476">
        <v>491.99724821134112</v>
      </c>
      <c r="S5476">
        <v>0</v>
      </c>
      <c r="T5476">
        <v>1.9</v>
      </c>
      <c r="U5476">
        <v>0.877</v>
      </c>
      <c r="V5476" s="3" t="s">
        <v>165</v>
      </c>
      <c r="W5476" t="s">
        <v>65</v>
      </c>
    </row>
    <row r="5477" spans="1:23" x14ac:dyDescent="0.25">
      <c r="A5477">
        <v>5476</v>
      </c>
      <c r="B5477" t="s">
        <v>4</v>
      </c>
      <c r="C5477">
        <v>1</v>
      </c>
      <c r="D5477" t="s">
        <v>35</v>
      </c>
      <c r="E5477">
        <v>0.7</v>
      </c>
      <c r="F5477" t="s">
        <v>23</v>
      </c>
      <c r="G5477">
        <v>0.125</v>
      </c>
      <c r="H5477" t="s">
        <v>19</v>
      </c>
      <c r="I5477">
        <v>0.05</v>
      </c>
      <c r="Q5477">
        <v>4.4237365066131197E-3</v>
      </c>
      <c r="R5477">
        <v>442.75695159629424</v>
      </c>
      <c r="S5477">
        <v>0</v>
      </c>
      <c r="T5477">
        <v>1.9</v>
      </c>
      <c r="U5477">
        <v>0.877</v>
      </c>
      <c r="V5477" s="3" t="s">
        <v>165</v>
      </c>
      <c r="W5477" t="s">
        <v>65</v>
      </c>
    </row>
    <row r="5478" spans="1:23" x14ac:dyDescent="0.25">
      <c r="A5478">
        <v>5477</v>
      </c>
      <c r="B5478" t="s">
        <v>4</v>
      </c>
      <c r="C5478">
        <v>1</v>
      </c>
      <c r="D5478" t="s">
        <v>35</v>
      </c>
      <c r="E5478">
        <v>0.7</v>
      </c>
      <c r="F5478" t="s">
        <v>23</v>
      </c>
      <c r="G5478">
        <v>0.125</v>
      </c>
      <c r="H5478" t="s">
        <v>19</v>
      </c>
      <c r="I5478">
        <v>0.05</v>
      </c>
      <c r="Q5478">
        <v>2.3654438021094302E-3</v>
      </c>
      <c r="R5478">
        <v>394.62728146013671</v>
      </c>
      <c r="S5478">
        <v>0</v>
      </c>
      <c r="T5478">
        <v>1.9</v>
      </c>
      <c r="U5478">
        <v>0.877</v>
      </c>
      <c r="V5478" s="3" t="s">
        <v>165</v>
      </c>
      <c r="W5478" t="s">
        <v>65</v>
      </c>
    </row>
    <row r="5479" spans="1:23" x14ac:dyDescent="0.25">
      <c r="A5479">
        <v>5478</v>
      </c>
      <c r="B5479" t="s">
        <v>4</v>
      </c>
      <c r="C5479">
        <v>1</v>
      </c>
      <c r="D5479" t="s">
        <v>35</v>
      </c>
      <c r="E5479">
        <v>0.7</v>
      </c>
      <c r="F5479" t="s">
        <v>23</v>
      </c>
      <c r="G5479">
        <v>0.125</v>
      </c>
      <c r="H5479" t="s">
        <v>19</v>
      </c>
      <c r="I5479">
        <v>0.05</v>
      </c>
      <c r="Q5479">
        <v>8.4358662319496201E-4</v>
      </c>
      <c r="R5479">
        <v>344.22912966252466</v>
      </c>
      <c r="S5479">
        <v>0</v>
      </c>
      <c r="T5479">
        <v>1.9</v>
      </c>
      <c r="U5479">
        <v>0.877</v>
      </c>
      <c r="V5479" s="3" t="s">
        <v>165</v>
      </c>
      <c r="W5479" t="s">
        <v>65</v>
      </c>
    </row>
    <row r="5480" spans="1:23" x14ac:dyDescent="0.25">
      <c r="A5480">
        <v>5479</v>
      </c>
      <c r="B5480" t="s">
        <v>4</v>
      </c>
      <c r="C5480">
        <v>1</v>
      </c>
      <c r="D5480" t="s">
        <v>35</v>
      </c>
      <c r="E5480">
        <v>0.7</v>
      </c>
      <c r="F5480" t="s">
        <v>23</v>
      </c>
      <c r="G5480">
        <v>0.125</v>
      </c>
      <c r="H5480" t="s">
        <v>19</v>
      </c>
      <c r="I5480">
        <v>0.05</v>
      </c>
      <c r="Q5480">
        <v>2.7517011172564998E-4</v>
      </c>
      <c r="R5480">
        <v>295.04250102166213</v>
      </c>
      <c r="S5480">
        <v>0</v>
      </c>
      <c r="T5480">
        <v>1.9</v>
      </c>
      <c r="U5480">
        <v>0.877</v>
      </c>
      <c r="V5480" s="3" t="s">
        <v>165</v>
      </c>
      <c r="W5480" t="s">
        <v>65</v>
      </c>
    </row>
    <row r="5481" spans="1:23" x14ac:dyDescent="0.25">
      <c r="A5481">
        <v>5480</v>
      </c>
      <c r="B5481" t="s">
        <v>4</v>
      </c>
      <c r="C5481">
        <v>1</v>
      </c>
      <c r="D5481" t="s">
        <v>35</v>
      </c>
      <c r="E5481">
        <v>0.7</v>
      </c>
      <c r="F5481" t="s">
        <v>23</v>
      </c>
      <c r="G5481">
        <v>0.125</v>
      </c>
      <c r="H5481" t="s">
        <v>19</v>
      </c>
      <c r="I5481">
        <v>0.05</v>
      </c>
      <c r="Q5481">
        <v>7.8506859255866502E-5</v>
      </c>
      <c r="R5481">
        <v>246.23795293238959</v>
      </c>
      <c r="S5481">
        <v>0</v>
      </c>
      <c r="T5481">
        <v>1.9</v>
      </c>
      <c r="U5481">
        <v>0.877</v>
      </c>
      <c r="V5481" s="3" t="s">
        <v>165</v>
      </c>
      <c r="W5481" t="s">
        <v>65</v>
      </c>
    </row>
    <row r="5482" spans="1:23" x14ac:dyDescent="0.25">
      <c r="A5482">
        <v>5481</v>
      </c>
      <c r="B5482" t="s">
        <v>4</v>
      </c>
      <c r="C5482">
        <v>1</v>
      </c>
      <c r="D5482" t="s">
        <v>35</v>
      </c>
      <c r="E5482">
        <v>0.7</v>
      </c>
      <c r="F5482" t="s">
        <v>23</v>
      </c>
      <c r="G5482">
        <v>0.125</v>
      </c>
      <c r="H5482" t="s">
        <v>19</v>
      </c>
      <c r="I5482">
        <v>0.05</v>
      </c>
      <c r="Q5482">
        <v>2.5708216133627101E-5</v>
      </c>
      <c r="R5482">
        <v>196.27751519243782</v>
      </c>
      <c r="S5482">
        <v>0</v>
      </c>
      <c r="T5482">
        <v>1.9</v>
      </c>
      <c r="U5482">
        <v>0.877</v>
      </c>
      <c r="V5482" s="3" t="s">
        <v>165</v>
      </c>
      <c r="W5482" t="s">
        <v>65</v>
      </c>
    </row>
    <row r="5483" spans="1:23" x14ac:dyDescent="0.25">
      <c r="A5483">
        <v>5482</v>
      </c>
      <c r="B5483" t="s">
        <v>4</v>
      </c>
      <c r="C5483">
        <v>1</v>
      </c>
      <c r="D5483" t="s">
        <v>35</v>
      </c>
      <c r="E5483">
        <v>0.7</v>
      </c>
      <c r="F5483" t="s">
        <v>23</v>
      </c>
      <c r="G5483">
        <v>0.125</v>
      </c>
      <c r="H5483" t="s">
        <v>19</v>
      </c>
      <c r="I5483">
        <v>0.05</v>
      </c>
      <c r="Q5483">
        <v>3.4199506793839899E-6</v>
      </c>
      <c r="R5483">
        <v>148.59538974825699</v>
      </c>
      <c r="S5483">
        <v>0</v>
      </c>
      <c r="T5483">
        <v>1.9</v>
      </c>
      <c r="U5483">
        <v>0.877</v>
      </c>
      <c r="V5483" s="3" t="s">
        <v>165</v>
      </c>
      <c r="W5483" t="s">
        <v>65</v>
      </c>
    </row>
    <row r="5484" spans="1:23" x14ac:dyDescent="0.25">
      <c r="A5484">
        <v>5483</v>
      </c>
      <c r="B5484" t="s">
        <v>4</v>
      </c>
      <c r="C5484">
        <v>1</v>
      </c>
      <c r="D5484" t="s">
        <v>35</v>
      </c>
      <c r="E5484">
        <v>0.8</v>
      </c>
      <c r="F5484" t="s">
        <v>23</v>
      </c>
      <c r="G5484">
        <v>0.1</v>
      </c>
      <c r="Q5484">
        <v>1.83551486466066E-4</v>
      </c>
      <c r="R5484">
        <v>389.64819541541902</v>
      </c>
      <c r="S5484">
        <v>0</v>
      </c>
      <c r="T5484">
        <v>1.9</v>
      </c>
      <c r="V5484" s="3" t="s">
        <v>166</v>
      </c>
      <c r="W5484" t="s">
        <v>65</v>
      </c>
    </row>
    <row r="5485" spans="1:23" x14ac:dyDescent="0.25">
      <c r="A5485">
        <v>5484</v>
      </c>
      <c r="B5485" t="s">
        <v>4</v>
      </c>
      <c r="C5485">
        <v>1</v>
      </c>
      <c r="D5485" t="s">
        <v>35</v>
      </c>
      <c r="E5485">
        <v>0.8</v>
      </c>
      <c r="F5485" t="s">
        <v>23</v>
      </c>
      <c r="G5485">
        <v>0.1</v>
      </c>
      <c r="Q5485">
        <v>2.3484629309608701E-4</v>
      </c>
      <c r="R5485">
        <v>392.92569530518898</v>
      </c>
      <c r="S5485">
        <v>0</v>
      </c>
      <c r="T5485">
        <v>1.9</v>
      </c>
      <c r="V5485" s="3" t="s">
        <v>166</v>
      </c>
      <c r="W5485" t="s">
        <v>65</v>
      </c>
    </row>
    <row r="5486" spans="1:23" x14ac:dyDescent="0.25">
      <c r="A5486">
        <v>5485</v>
      </c>
      <c r="B5486" t="s">
        <v>4</v>
      </c>
      <c r="C5486">
        <v>1</v>
      </c>
      <c r="D5486" t="s">
        <v>35</v>
      </c>
      <c r="E5486">
        <v>0.8</v>
      </c>
      <c r="F5486" t="s">
        <v>23</v>
      </c>
      <c r="G5486">
        <v>0.1</v>
      </c>
      <c r="Q5486">
        <v>5.3366280848347403E-4</v>
      </c>
      <c r="R5486">
        <v>411.39531351809399</v>
      </c>
      <c r="S5486">
        <v>0</v>
      </c>
      <c r="T5486">
        <v>1.9</v>
      </c>
      <c r="V5486" s="3" t="s">
        <v>166</v>
      </c>
      <c r="W5486" t="s">
        <v>65</v>
      </c>
    </row>
    <row r="5487" spans="1:23" x14ac:dyDescent="0.25">
      <c r="A5487">
        <v>5486</v>
      </c>
      <c r="B5487" t="s">
        <v>4</v>
      </c>
      <c r="C5487">
        <v>1</v>
      </c>
      <c r="D5487" t="s">
        <v>35</v>
      </c>
      <c r="E5487">
        <v>0.8</v>
      </c>
      <c r="F5487" t="s">
        <v>23</v>
      </c>
      <c r="G5487">
        <v>0.1</v>
      </c>
      <c r="Q5487">
        <v>5.6057900011653402E-4</v>
      </c>
      <c r="R5487">
        <v>413.03847265565599</v>
      </c>
      <c r="S5487">
        <v>0</v>
      </c>
      <c r="T5487">
        <v>1.9</v>
      </c>
      <c r="V5487" s="3" t="s">
        <v>166</v>
      </c>
      <c r="W5487" t="s">
        <v>65</v>
      </c>
    </row>
    <row r="5488" spans="1:23" x14ac:dyDescent="0.25">
      <c r="A5488">
        <v>5487</v>
      </c>
      <c r="B5488" t="s">
        <v>4</v>
      </c>
      <c r="C5488">
        <v>1</v>
      </c>
      <c r="D5488" t="s">
        <v>35</v>
      </c>
      <c r="E5488">
        <v>0.8</v>
      </c>
      <c r="F5488" t="s">
        <v>23</v>
      </c>
      <c r="G5488">
        <v>0.1</v>
      </c>
      <c r="Q5488">
        <v>1.21244481747373E-3</v>
      </c>
      <c r="R5488">
        <v>432.334079630019</v>
      </c>
      <c r="S5488">
        <v>0</v>
      </c>
      <c r="T5488">
        <v>1.9</v>
      </c>
      <c r="V5488" s="3" t="s">
        <v>166</v>
      </c>
      <c r="W5488" t="s">
        <v>65</v>
      </c>
    </row>
    <row r="5489" spans="1:23" x14ac:dyDescent="0.25">
      <c r="A5489">
        <v>5488</v>
      </c>
      <c r="B5489" t="s">
        <v>4</v>
      </c>
      <c r="C5489">
        <v>1</v>
      </c>
      <c r="D5489" t="s">
        <v>35</v>
      </c>
      <c r="E5489">
        <v>0.8</v>
      </c>
      <c r="F5489" t="s">
        <v>23</v>
      </c>
      <c r="G5489">
        <v>0.1</v>
      </c>
      <c r="Q5489">
        <v>2.4959108407153299E-3</v>
      </c>
      <c r="R5489">
        <v>452.45567536584002</v>
      </c>
      <c r="S5489">
        <v>0</v>
      </c>
      <c r="T5489">
        <v>1.9</v>
      </c>
      <c r="V5489" s="3" t="s">
        <v>166</v>
      </c>
      <c r="W5489" t="s">
        <v>65</v>
      </c>
    </row>
    <row r="5490" spans="1:23" x14ac:dyDescent="0.25">
      <c r="A5490">
        <v>5489</v>
      </c>
      <c r="B5490" t="s">
        <v>4</v>
      </c>
      <c r="C5490">
        <v>1</v>
      </c>
      <c r="D5490" t="s">
        <v>35</v>
      </c>
      <c r="E5490">
        <v>0.8</v>
      </c>
      <c r="F5490" t="s">
        <v>23</v>
      </c>
      <c r="G5490">
        <v>0.1</v>
      </c>
      <c r="Q5490">
        <v>4.8908255702728998E-3</v>
      </c>
      <c r="R5490">
        <v>472.16868591360901</v>
      </c>
      <c r="S5490">
        <v>0</v>
      </c>
      <c r="T5490">
        <v>1.9</v>
      </c>
      <c r="V5490" s="3" t="s">
        <v>166</v>
      </c>
      <c r="W5490" t="s">
        <v>65</v>
      </c>
    </row>
    <row r="5491" spans="1:23" x14ac:dyDescent="0.25">
      <c r="A5491">
        <v>5490</v>
      </c>
      <c r="B5491" t="s">
        <v>4</v>
      </c>
      <c r="C5491">
        <v>1</v>
      </c>
      <c r="D5491" t="s">
        <v>35</v>
      </c>
      <c r="E5491">
        <v>0.8</v>
      </c>
      <c r="F5491" t="s">
        <v>23</v>
      </c>
      <c r="G5491">
        <v>0.1</v>
      </c>
      <c r="Q5491">
        <v>9.2729966310245195E-3</v>
      </c>
      <c r="R5491">
        <v>492.70670540224</v>
      </c>
      <c r="S5491">
        <v>0</v>
      </c>
      <c r="T5491">
        <v>1.9</v>
      </c>
      <c r="V5491" s="3" t="s">
        <v>166</v>
      </c>
      <c r="W5491" t="s">
        <v>65</v>
      </c>
    </row>
    <row r="5492" spans="1:23" x14ac:dyDescent="0.25">
      <c r="A5492">
        <v>5491</v>
      </c>
      <c r="B5492" t="s">
        <v>4</v>
      </c>
      <c r="C5492">
        <v>1</v>
      </c>
      <c r="D5492" t="s">
        <v>35</v>
      </c>
      <c r="E5492">
        <v>0.8</v>
      </c>
      <c r="F5492" t="s">
        <v>23</v>
      </c>
      <c r="G5492">
        <v>0.1</v>
      </c>
      <c r="Q5492">
        <v>1.6735706495998599E-2</v>
      </c>
      <c r="R5492">
        <v>512.83613970281999</v>
      </c>
      <c r="S5492">
        <v>0</v>
      </c>
      <c r="T5492">
        <v>1.9</v>
      </c>
      <c r="V5492" s="3" t="s">
        <v>166</v>
      </c>
      <c r="W5492" t="s">
        <v>65</v>
      </c>
    </row>
    <row r="5493" spans="1:23" x14ac:dyDescent="0.25">
      <c r="A5493">
        <v>5492</v>
      </c>
      <c r="B5493" t="s">
        <v>4</v>
      </c>
      <c r="C5493">
        <v>1</v>
      </c>
      <c r="D5493" t="s">
        <v>35</v>
      </c>
      <c r="E5493">
        <v>0.8</v>
      </c>
      <c r="F5493" t="s">
        <v>23</v>
      </c>
      <c r="G5493">
        <v>0.1</v>
      </c>
      <c r="Q5493">
        <v>2.8284937291808501E-2</v>
      </c>
      <c r="R5493">
        <v>531.32339468643295</v>
      </c>
      <c r="S5493">
        <v>0</v>
      </c>
      <c r="T5493">
        <v>1.9</v>
      </c>
      <c r="V5493" s="3" t="s">
        <v>166</v>
      </c>
      <c r="W5493" t="s">
        <v>65</v>
      </c>
    </row>
    <row r="5494" spans="1:23" x14ac:dyDescent="0.25">
      <c r="A5494">
        <v>5493</v>
      </c>
      <c r="B5494" t="s">
        <v>4</v>
      </c>
      <c r="C5494">
        <v>1</v>
      </c>
      <c r="D5494" t="s">
        <v>35</v>
      </c>
      <c r="E5494">
        <v>0.8</v>
      </c>
      <c r="F5494" t="s">
        <v>23</v>
      </c>
      <c r="G5494">
        <v>0.1</v>
      </c>
      <c r="Q5494">
        <v>3.49958052205755E-2</v>
      </c>
      <c r="R5494">
        <v>542.42182256428805</v>
      </c>
      <c r="S5494">
        <v>0</v>
      </c>
      <c r="T5494">
        <v>1.9</v>
      </c>
      <c r="V5494" s="3" t="s">
        <v>166</v>
      </c>
      <c r="W5494" t="s">
        <v>65</v>
      </c>
    </row>
    <row r="5495" spans="1:23" x14ac:dyDescent="0.25">
      <c r="A5495">
        <v>5494</v>
      </c>
      <c r="B5495" t="s">
        <v>4</v>
      </c>
      <c r="C5495">
        <v>1</v>
      </c>
      <c r="D5495" t="s">
        <v>35</v>
      </c>
      <c r="E5495">
        <v>0.8</v>
      </c>
      <c r="F5495" t="s">
        <v>23</v>
      </c>
      <c r="G5495">
        <v>0.1</v>
      </c>
      <c r="Q5495">
        <v>4.6246377962969001E-2</v>
      </c>
      <c r="R5495">
        <v>552.69328186009102</v>
      </c>
      <c r="S5495">
        <v>0</v>
      </c>
      <c r="T5495">
        <v>1.9</v>
      </c>
      <c r="V5495" s="3" t="s">
        <v>166</v>
      </c>
      <c r="W5495" t="s">
        <v>65</v>
      </c>
    </row>
    <row r="5496" spans="1:23" x14ac:dyDescent="0.25">
      <c r="A5496">
        <v>5495</v>
      </c>
      <c r="B5496" t="s">
        <v>4</v>
      </c>
      <c r="C5496">
        <v>1</v>
      </c>
      <c r="D5496" t="s">
        <v>35</v>
      </c>
      <c r="E5496">
        <v>0.8</v>
      </c>
      <c r="F5496" t="s">
        <v>23</v>
      </c>
      <c r="G5496">
        <v>0.1</v>
      </c>
      <c r="Q5496">
        <v>5.6283475242987602E-2</v>
      </c>
      <c r="R5496">
        <v>564.20421420837795</v>
      </c>
      <c r="S5496">
        <v>0</v>
      </c>
      <c r="T5496">
        <v>1.9</v>
      </c>
      <c r="V5496" s="3" t="s">
        <v>166</v>
      </c>
      <c r="W5496" t="s">
        <v>65</v>
      </c>
    </row>
    <row r="5497" spans="1:23" x14ac:dyDescent="0.25">
      <c r="A5497">
        <v>5496</v>
      </c>
      <c r="B5497" t="s">
        <v>4</v>
      </c>
      <c r="C5497">
        <v>1</v>
      </c>
      <c r="D5497" t="s">
        <v>35</v>
      </c>
      <c r="E5497">
        <v>0.6</v>
      </c>
      <c r="F5497" t="s">
        <v>17</v>
      </c>
      <c r="G5497">
        <v>0.2</v>
      </c>
      <c r="H5497" t="s">
        <v>23</v>
      </c>
      <c r="I5497">
        <v>0.1</v>
      </c>
      <c r="Q5497">
        <v>1.08233650924045E-4</v>
      </c>
      <c r="R5497">
        <v>412.72493006530499</v>
      </c>
      <c r="S5497">
        <v>0</v>
      </c>
      <c r="T5497">
        <v>1.9</v>
      </c>
      <c r="V5497" s="3" t="s">
        <v>166</v>
      </c>
      <c r="W5497" t="s">
        <v>65</v>
      </c>
    </row>
    <row r="5498" spans="1:23" x14ac:dyDescent="0.25">
      <c r="A5498">
        <v>5497</v>
      </c>
      <c r="B5498" t="s">
        <v>4</v>
      </c>
      <c r="C5498">
        <v>1</v>
      </c>
      <c r="D5498" t="s">
        <v>35</v>
      </c>
      <c r="E5498">
        <v>0.6</v>
      </c>
      <c r="F5498" t="s">
        <v>17</v>
      </c>
      <c r="G5498">
        <v>0.2</v>
      </c>
      <c r="H5498" t="s">
        <v>23</v>
      </c>
      <c r="I5498">
        <v>0.1</v>
      </c>
      <c r="Q5498">
        <v>3.0458122844870597E-4</v>
      </c>
      <c r="R5498">
        <v>431.18181061047699</v>
      </c>
      <c r="S5498">
        <v>0</v>
      </c>
      <c r="T5498">
        <v>1.9</v>
      </c>
      <c r="V5498" s="3" t="s">
        <v>166</v>
      </c>
      <c r="W5498" t="s">
        <v>65</v>
      </c>
    </row>
    <row r="5499" spans="1:23" x14ac:dyDescent="0.25">
      <c r="A5499">
        <v>5498</v>
      </c>
      <c r="B5499" t="s">
        <v>4</v>
      </c>
      <c r="C5499">
        <v>1</v>
      </c>
      <c r="D5499" t="s">
        <v>35</v>
      </c>
      <c r="E5499">
        <v>0.6</v>
      </c>
      <c r="F5499" t="s">
        <v>17</v>
      </c>
      <c r="G5499">
        <v>0.2</v>
      </c>
      <c r="H5499" t="s">
        <v>23</v>
      </c>
      <c r="I5499">
        <v>0.1</v>
      </c>
      <c r="Q5499">
        <v>7.1507989496151698E-4</v>
      </c>
      <c r="R5499">
        <v>452.94166638088501</v>
      </c>
      <c r="S5499">
        <v>0</v>
      </c>
      <c r="T5499">
        <v>1.9</v>
      </c>
      <c r="V5499" s="3" t="s">
        <v>166</v>
      </c>
      <c r="W5499" t="s">
        <v>65</v>
      </c>
    </row>
    <row r="5500" spans="1:23" x14ac:dyDescent="0.25">
      <c r="A5500">
        <v>5499</v>
      </c>
      <c r="B5500" t="s">
        <v>4</v>
      </c>
      <c r="C5500">
        <v>1</v>
      </c>
      <c r="D5500" t="s">
        <v>35</v>
      </c>
      <c r="E5500">
        <v>0.6</v>
      </c>
      <c r="F5500" t="s">
        <v>17</v>
      </c>
      <c r="G5500">
        <v>0.2</v>
      </c>
      <c r="H5500" t="s">
        <v>23</v>
      </c>
      <c r="I5500">
        <v>0.1</v>
      </c>
      <c r="Q5500">
        <v>1.5720940528220701E-3</v>
      </c>
      <c r="R5500">
        <v>473.47086748416302</v>
      </c>
      <c r="S5500">
        <v>0</v>
      </c>
      <c r="T5500">
        <v>1.9</v>
      </c>
      <c r="V5500" s="3" t="s">
        <v>166</v>
      </c>
      <c r="W5500" t="s">
        <v>65</v>
      </c>
    </row>
    <row r="5501" spans="1:23" x14ac:dyDescent="0.25">
      <c r="A5501">
        <v>5500</v>
      </c>
      <c r="B5501" t="s">
        <v>4</v>
      </c>
      <c r="C5501">
        <v>1</v>
      </c>
      <c r="D5501" t="s">
        <v>35</v>
      </c>
      <c r="E5501">
        <v>0.6</v>
      </c>
      <c r="F5501" t="s">
        <v>17</v>
      </c>
      <c r="G5501">
        <v>0.2</v>
      </c>
      <c r="H5501" t="s">
        <v>23</v>
      </c>
      <c r="I5501">
        <v>0.1</v>
      </c>
      <c r="Q5501">
        <v>4.8027471087781501E-3</v>
      </c>
      <c r="R5501">
        <v>493.15742287587102</v>
      </c>
      <c r="S5501">
        <v>0</v>
      </c>
      <c r="T5501">
        <v>1.9</v>
      </c>
      <c r="V5501" s="3" t="s">
        <v>166</v>
      </c>
      <c r="W5501" t="s">
        <v>65</v>
      </c>
    </row>
    <row r="5502" spans="1:23" x14ac:dyDescent="0.25">
      <c r="A5502">
        <v>5501</v>
      </c>
      <c r="B5502" t="s">
        <v>4</v>
      </c>
      <c r="C5502">
        <v>1</v>
      </c>
      <c r="D5502" t="s">
        <v>35</v>
      </c>
      <c r="E5502">
        <v>0.6</v>
      </c>
      <c r="F5502" t="s">
        <v>17</v>
      </c>
      <c r="G5502">
        <v>0.2</v>
      </c>
      <c r="H5502" t="s">
        <v>23</v>
      </c>
      <c r="I5502">
        <v>0.1</v>
      </c>
      <c r="Q5502">
        <v>8.1165504806659603E-3</v>
      </c>
      <c r="R5502">
        <v>512.46772715915699</v>
      </c>
      <c r="S5502">
        <v>0</v>
      </c>
      <c r="T5502">
        <v>1.9</v>
      </c>
      <c r="V5502" s="3" t="s">
        <v>166</v>
      </c>
      <c r="W5502" t="s">
        <v>65</v>
      </c>
    </row>
    <row r="5503" spans="1:23" x14ac:dyDescent="0.25">
      <c r="A5503">
        <v>5502</v>
      </c>
      <c r="B5503" t="s">
        <v>4</v>
      </c>
      <c r="C5503">
        <v>1</v>
      </c>
      <c r="D5503" t="s">
        <v>35</v>
      </c>
      <c r="E5503">
        <v>0.6</v>
      </c>
      <c r="F5503" t="s">
        <v>17</v>
      </c>
      <c r="G5503">
        <v>0.2</v>
      </c>
      <c r="H5503" t="s">
        <v>23</v>
      </c>
      <c r="I5503">
        <v>0.1</v>
      </c>
      <c r="Q5503">
        <v>1.3717278818649301E-2</v>
      </c>
      <c r="R5503">
        <v>531.36650679260595</v>
      </c>
      <c r="S5503">
        <v>0</v>
      </c>
      <c r="T5503">
        <v>1.9</v>
      </c>
      <c r="V5503" s="3" t="s">
        <v>166</v>
      </c>
      <c r="W5503" t="s">
        <v>65</v>
      </c>
    </row>
    <row r="5504" spans="1:23" x14ac:dyDescent="0.25">
      <c r="A5504">
        <v>5503</v>
      </c>
      <c r="B5504" t="s">
        <v>4</v>
      </c>
      <c r="C5504">
        <v>1</v>
      </c>
      <c r="D5504" t="s">
        <v>35</v>
      </c>
      <c r="E5504">
        <v>0.6</v>
      </c>
      <c r="F5504" t="s">
        <v>17</v>
      </c>
      <c r="G5504">
        <v>0.2</v>
      </c>
      <c r="H5504" t="s">
        <v>23</v>
      </c>
      <c r="I5504">
        <v>0.1</v>
      </c>
      <c r="Q5504">
        <v>2.39539277952431E-2</v>
      </c>
      <c r="R5504">
        <v>552.320950034048</v>
      </c>
      <c r="S5504">
        <v>0</v>
      </c>
      <c r="T5504">
        <v>1.9</v>
      </c>
      <c r="V5504" s="3" t="s">
        <v>166</v>
      </c>
      <c r="W5504" t="s">
        <v>65</v>
      </c>
    </row>
    <row r="5505" spans="1:23" x14ac:dyDescent="0.25">
      <c r="A5505">
        <v>5504</v>
      </c>
      <c r="B5505" t="s">
        <v>4</v>
      </c>
      <c r="C5505">
        <v>1</v>
      </c>
      <c r="D5505" t="s">
        <v>35</v>
      </c>
      <c r="E5505">
        <v>0.6</v>
      </c>
      <c r="F5505" t="s">
        <v>17</v>
      </c>
      <c r="G5505">
        <v>0.2</v>
      </c>
      <c r="H5505" t="s">
        <v>23</v>
      </c>
      <c r="I5505">
        <v>0.1</v>
      </c>
      <c r="Q5505">
        <v>3.6076871655302302E-2</v>
      </c>
      <c r="R5505">
        <v>572.46116236117098</v>
      </c>
      <c r="S5505">
        <v>0</v>
      </c>
      <c r="T5505">
        <v>1.9</v>
      </c>
      <c r="V5505" s="3" t="s">
        <v>166</v>
      </c>
      <c r="W5505" t="s">
        <v>65</v>
      </c>
    </row>
    <row r="5506" spans="1:23" x14ac:dyDescent="0.25">
      <c r="A5506">
        <v>5505</v>
      </c>
      <c r="B5506" t="s">
        <v>4</v>
      </c>
      <c r="C5506">
        <v>1</v>
      </c>
      <c r="D5506" t="s">
        <v>35</v>
      </c>
      <c r="E5506">
        <v>0.6</v>
      </c>
      <c r="F5506" t="s">
        <v>17</v>
      </c>
      <c r="G5506">
        <v>0.2</v>
      </c>
      <c r="H5506" t="s">
        <v>23</v>
      </c>
      <c r="I5506">
        <v>0.1</v>
      </c>
      <c r="Q5506">
        <v>4.6154131494484697E-2</v>
      </c>
      <c r="R5506">
        <v>576.97323620045097</v>
      </c>
      <c r="S5506">
        <v>0</v>
      </c>
      <c r="T5506">
        <v>1.9</v>
      </c>
      <c r="V5506" s="3" t="s">
        <v>166</v>
      </c>
      <c r="W5506" t="s">
        <v>65</v>
      </c>
    </row>
    <row r="5507" spans="1:23" x14ac:dyDescent="0.25">
      <c r="A5507">
        <v>5506</v>
      </c>
      <c r="B5507" t="s">
        <v>4</v>
      </c>
      <c r="C5507">
        <v>1</v>
      </c>
      <c r="D5507" t="s">
        <v>35</v>
      </c>
      <c r="E5507">
        <v>0.4</v>
      </c>
      <c r="F5507" t="s">
        <v>17</v>
      </c>
      <c r="G5507">
        <v>0.4</v>
      </c>
      <c r="H5507" t="s">
        <v>23</v>
      </c>
      <c r="I5507">
        <v>0.1</v>
      </c>
      <c r="Q5507">
        <v>9.6495938957371494E-5</v>
      </c>
      <c r="R5507">
        <v>408.61654231110202</v>
      </c>
      <c r="S5507">
        <v>0</v>
      </c>
      <c r="T5507">
        <v>1.9</v>
      </c>
      <c r="V5507" s="3" t="s">
        <v>166</v>
      </c>
      <c r="W5507" t="s">
        <v>65</v>
      </c>
    </row>
    <row r="5508" spans="1:23" x14ac:dyDescent="0.25">
      <c r="A5508">
        <v>5507</v>
      </c>
      <c r="B5508" t="s">
        <v>4</v>
      </c>
      <c r="C5508">
        <v>1</v>
      </c>
      <c r="D5508" t="s">
        <v>35</v>
      </c>
      <c r="E5508">
        <v>0.4</v>
      </c>
      <c r="F5508" t="s">
        <v>17</v>
      </c>
      <c r="G5508">
        <v>0.4</v>
      </c>
      <c r="H5508" t="s">
        <v>23</v>
      </c>
      <c r="I5508">
        <v>0.1</v>
      </c>
      <c r="Q5508">
        <v>2.6702996378995898E-4</v>
      </c>
      <c r="R5508">
        <v>431.18964917523601</v>
      </c>
      <c r="S5508">
        <v>0</v>
      </c>
      <c r="T5508">
        <v>1.9</v>
      </c>
      <c r="V5508" s="3" t="s">
        <v>166</v>
      </c>
      <c r="W5508" t="s">
        <v>65</v>
      </c>
    </row>
    <row r="5509" spans="1:23" x14ac:dyDescent="0.25">
      <c r="A5509">
        <v>5508</v>
      </c>
      <c r="B5509" t="s">
        <v>4</v>
      </c>
      <c r="C5509">
        <v>1</v>
      </c>
      <c r="D5509" t="s">
        <v>35</v>
      </c>
      <c r="E5509">
        <v>0.4</v>
      </c>
      <c r="F5509" t="s">
        <v>17</v>
      </c>
      <c r="G5509">
        <v>0.4</v>
      </c>
      <c r="H5509" t="s">
        <v>23</v>
      </c>
      <c r="I5509">
        <v>0.1</v>
      </c>
      <c r="Q5509">
        <v>6.58739329687954E-4</v>
      </c>
      <c r="R5509">
        <v>450.88894223467599</v>
      </c>
      <c r="S5509">
        <v>0</v>
      </c>
      <c r="T5509">
        <v>1.9</v>
      </c>
      <c r="V5509" s="3" t="s">
        <v>166</v>
      </c>
      <c r="W5509" t="s">
        <v>65</v>
      </c>
    </row>
    <row r="5510" spans="1:23" x14ac:dyDescent="0.25">
      <c r="A5510">
        <v>5509</v>
      </c>
      <c r="B5510" t="s">
        <v>4</v>
      </c>
      <c r="C5510">
        <v>1</v>
      </c>
      <c r="D5510" t="s">
        <v>35</v>
      </c>
      <c r="E5510">
        <v>0.4</v>
      </c>
      <c r="F5510" t="s">
        <v>17</v>
      </c>
      <c r="G5510">
        <v>0.4</v>
      </c>
      <c r="H5510" t="s">
        <v>23</v>
      </c>
      <c r="I5510">
        <v>0.1</v>
      </c>
      <c r="Q5510">
        <v>1.4245092179532299E-3</v>
      </c>
      <c r="R5510">
        <v>472.242172458222</v>
      </c>
      <c r="S5510">
        <v>0</v>
      </c>
      <c r="T5510">
        <v>1.9</v>
      </c>
      <c r="V5510" s="3" t="s">
        <v>166</v>
      </c>
      <c r="W5510" t="s">
        <v>65</v>
      </c>
    </row>
    <row r="5511" spans="1:23" x14ac:dyDescent="0.25">
      <c r="A5511">
        <v>5510</v>
      </c>
      <c r="B5511" t="s">
        <v>4</v>
      </c>
      <c r="C5511">
        <v>1</v>
      </c>
      <c r="D5511" t="s">
        <v>35</v>
      </c>
      <c r="E5511">
        <v>0.4</v>
      </c>
      <c r="F5511" t="s">
        <v>17</v>
      </c>
      <c r="G5511">
        <v>0.4</v>
      </c>
      <c r="H5511" t="s">
        <v>23</v>
      </c>
      <c r="I5511">
        <v>0.1</v>
      </c>
      <c r="Q5511">
        <v>2.7008669577652899E-3</v>
      </c>
      <c r="R5511">
        <v>492.78019194685402</v>
      </c>
      <c r="S5511">
        <v>0</v>
      </c>
      <c r="T5511">
        <v>1.9</v>
      </c>
      <c r="V5511" s="3" t="s">
        <v>166</v>
      </c>
      <c r="W5511" t="s">
        <v>65</v>
      </c>
    </row>
    <row r="5512" spans="1:23" x14ac:dyDescent="0.25">
      <c r="A5512">
        <v>5511</v>
      </c>
      <c r="B5512" t="s">
        <v>4</v>
      </c>
      <c r="C5512">
        <v>1</v>
      </c>
      <c r="D5512" t="s">
        <v>35</v>
      </c>
      <c r="E5512">
        <v>0.4</v>
      </c>
      <c r="F5512" t="s">
        <v>17</v>
      </c>
      <c r="G5512">
        <v>0.4</v>
      </c>
      <c r="H5512" t="s">
        <v>23</v>
      </c>
      <c r="I5512">
        <v>0.1</v>
      </c>
      <c r="Q5512">
        <v>4.8746320305061196E-3</v>
      </c>
      <c r="R5512">
        <v>512.49810159759704</v>
      </c>
      <c r="S5512">
        <v>0</v>
      </c>
      <c r="T5512">
        <v>1.9</v>
      </c>
      <c r="V5512" s="3" t="s">
        <v>166</v>
      </c>
      <c r="W5512" t="s">
        <v>65</v>
      </c>
    </row>
    <row r="5513" spans="1:23" x14ac:dyDescent="0.25">
      <c r="A5513">
        <v>5512</v>
      </c>
      <c r="B5513" t="s">
        <v>4</v>
      </c>
      <c r="C5513">
        <v>1</v>
      </c>
      <c r="D5513" t="s">
        <v>35</v>
      </c>
      <c r="E5513">
        <v>0.4</v>
      </c>
      <c r="F5513" t="s">
        <v>17</v>
      </c>
      <c r="G5513">
        <v>0.4</v>
      </c>
      <c r="H5513" t="s">
        <v>23</v>
      </c>
      <c r="I5513">
        <v>0.1</v>
      </c>
      <c r="Q5513">
        <v>8.2358046016196996E-3</v>
      </c>
      <c r="R5513">
        <v>535.10060307957599</v>
      </c>
      <c r="S5513">
        <v>0</v>
      </c>
      <c r="T5513">
        <v>1.9</v>
      </c>
      <c r="V5513" s="3" t="s">
        <v>166</v>
      </c>
      <c r="W5513" t="s">
        <v>65</v>
      </c>
    </row>
    <row r="5514" spans="1:23" x14ac:dyDescent="0.25">
      <c r="A5514">
        <v>5513</v>
      </c>
      <c r="B5514" t="s">
        <v>4</v>
      </c>
      <c r="C5514">
        <v>1</v>
      </c>
      <c r="D5514" t="s">
        <v>35</v>
      </c>
      <c r="E5514">
        <v>0.4</v>
      </c>
      <c r="F5514" t="s">
        <v>17</v>
      </c>
      <c r="G5514">
        <v>0.4</v>
      </c>
      <c r="H5514" t="s">
        <v>23</v>
      </c>
      <c r="I5514">
        <v>0.1</v>
      </c>
      <c r="Q5514">
        <v>1.3693624146875499E-2</v>
      </c>
      <c r="R5514">
        <v>552.35426393427304</v>
      </c>
      <c r="S5514">
        <v>0</v>
      </c>
      <c r="T5514">
        <v>1.9</v>
      </c>
      <c r="V5514" s="3" t="s">
        <v>166</v>
      </c>
      <c r="W5514" t="s">
        <v>65</v>
      </c>
    </row>
    <row r="5515" spans="1:23" x14ac:dyDescent="0.25">
      <c r="A5515">
        <v>5514</v>
      </c>
      <c r="B5515" t="s">
        <v>4</v>
      </c>
      <c r="C5515">
        <v>1</v>
      </c>
      <c r="D5515" t="s">
        <v>35</v>
      </c>
      <c r="E5515">
        <v>0.4</v>
      </c>
      <c r="F5515" t="s">
        <v>17</v>
      </c>
      <c r="G5515">
        <v>0.4</v>
      </c>
      <c r="H5515" t="s">
        <v>23</v>
      </c>
      <c r="I5515">
        <v>0.1</v>
      </c>
      <c r="Q5515">
        <v>1.96323033949557E-2</v>
      </c>
      <c r="R5515">
        <v>571.67436642350697</v>
      </c>
      <c r="S5515">
        <v>0</v>
      </c>
      <c r="T5515">
        <v>1.9</v>
      </c>
      <c r="V5515" s="3" t="s">
        <v>166</v>
      </c>
      <c r="W5515" t="s">
        <v>65</v>
      </c>
    </row>
    <row r="5516" spans="1:23" x14ac:dyDescent="0.25">
      <c r="A5516">
        <v>5515</v>
      </c>
      <c r="B5516" t="s">
        <v>4</v>
      </c>
      <c r="C5516">
        <v>1</v>
      </c>
      <c r="D5516" t="s">
        <v>35</v>
      </c>
      <c r="E5516">
        <v>0.4</v>
      </c>
      <c r="F5516" t="s">
        <v>17</v>
      </c>
      <c r="G5516">
        <v>0.4</v>
      </c>
      <c r="H5516" t="s">
        <v>23</v>
      </c>
      <c r="I5516">
        <v>0.1</v>
      </c>
      <c r="Q5516">
        <v>2.72329215035782E-2</v>
      </c>
      <c r="R5516">
        <v>592.231002503441</v>
      </c>
      <c r="S5516">
        <v>0</v>
      </c>
      <c r="T5516">
        <v>1.9</v>
      </c>
      <c r="V5516" s="3" t="s">
        <v>166</v>
      </c>
      <c r="W5516" t="s">
        <v>65</v>
      </c>
    </row>
    <row r="5517" spans="1:23" x14ac:dyDescent="0.25">
      <c r="A5517">
        <v>5516</v>
      </c>
      <c r="B5517" t="s">
        <v>4</v>
      </c>
      <c r="C5517">
        <v>1</v>
      </c>
      <c r="D5517" t="s">
        <v>35</v>
      </c>
      <c r="E5517">
        <v>0.2</v>
      </c>
      <c r="F5517" t="s">
        <v>17</v>
      </c>
      <c r="G5517">
        <v>0.6</v>
      </c>
      <c r="H5517" t="s">
        <v>23</v>
      </c>
      <c r="I5517">
        <v>0.1</v>
      </c>
      <c r="Q5517">
        <v>1.31844590779973E-4</v>
      </c>
      <c r="R5517">
        <v>413.12469686800301</v>
      </c>
      <c r="S5517">
        <v>0</v>
      </c>
      <c r="T5517">
        <v>1.9</v>
      </c>
      <c r="V5517" s="3" t="s">
        <v>166</v>
      </c>
      <c r="W5517" t="s">
        <v>65</v>
      </c>
    </row>
    <row r="5518" spans="1:23" x14ac:dyDescent="0.25">
      <c r="A5518">
        <v>5517</v>
      </c>
      <c r="B5518" t="s">
        <v>4</v>
      </c>
      <c r="C5518">
        <v>1</v>
      </c>
      <c r="D5518" t="s">
        <v>35</v>
      </c>
      <c r="E5518">
        <v>0.2</v>
      </c>
      <c r="F5518" t="s">
        <v>17</v>
      </c>
      <c r="G5518">
        <v>0.6</v>
      </c>
      <c r="H5518" t="s">
        <v>23</v>
      </c>
      <c r="I5518">
        <v>0.1</v>
      </c>
      <c r="Q5518">
        <v>7.1517669988931196E-4</v>
      </c>
      <c r="R5518">
        <v>451.29556778153898</v>
      </c>
      <c r="S5518">
        <v>0</v>
      </c>
      <c r="T5518">
        <v>1.9</v>
      </c>
      <c r="V5518" s="3" t="s">
        <v>166</v>
      </c>
      <c r="W5518" t="s">
        <v>65</v>
      </c>
    </row>
    <row r="5519" spans="1:23" x14ac:dyDescent="0.25">
      <c r="A5519">
        <v>5518</v>
      </c>
      <c r="B5519" t="s">
        <v>4</v>
      </c>
      <c r="C5519">
        <v>1</v>
      </c>
      <c r="D5519" t="s">
        <v>35</v>
      </c>
      <c r="E5519">
        <v>0.2</v>
      </c>
      <c r="F5519" t="s">
        <v>17</v>
      </c>
      <c r="G5519">
        <v>0.6</v>
      </c>
      <c r="H5519" t="s">
        <v>23</v>
      </c>
      <c r="I5519">
        <v>0.1</v>
      </c>
      <c r="Q5519">
        <v>1.35588198399329E-3</v>
      </c>
      <c r="R5519">
        <v>472.65663656984401</v>
      </c>
      <c r="S5519">
        <v>0</v>
      </c>
      <c r="T5519">
        <v>1.9</v>
      </c>
      <c r="V5519" s="3" t="s">
        <v>166</v>
      </c>
      <c r="W5519" t="s">
        <v>65</v>
      </c>
    </row>
    <row r="5520" spans="1:23" x14ac:dyDescent="0.25">
      <c r="A5520">
        <v>5519</v>
      </c>
      <c r="B5520" t="s">
        <v>4</v>
      </c>
      <c r="C5520">
        <v>1</v>
      </c>
      <c r="D5520" t="s">
        <v>35</v>
      </c>
      <c r="E5520">
        <v>0.2</v>
      </c>
      <c r="F5520" t="s">
        <v>17</v>
      </c>
      <c r="G5520">
        <v>0.6</v>
      </c>
      <c r="H5520" t="s">
        <v>23</v>
      </c>
      <c r="I5520">
        <v>0.1</v>
      </c>
      <c r="Q5520">
        <v>2.5710108532452499E-3</v>
      </c>
      <c r="R5520">
        <v>491.96008210896503</v>
      </c>
      <c r="S5520">
        <v>0</v>
      </c>
      <c r="T5520">
        <v>1.9</v>
      </c>
      <c r="V5520" s="3" t="s">
        <v>166</v>
      </c>
      <c r="W5520" t="s">
        <v>65</v>
      </c>
    </row>
    <row r="5521" spans="1:23" x14ac:dyDescent="0.25">
      <c r="A5521">
        <v>5520</v>
      </c>
      <c r="B5521" t="s">
        <v>4</v>
      </c>
      <c r="C5521">
        <v>1</v>
      </c>
      <c r="D5521" t="s">
        <v>35</v>
      </c>
      <c r="E5521">
        <v>0.2</v>
      </c>
      <c r="F5521" t="s">
        <v>17</v>
      </c>
      <c r="G5521">
        <v>0.6</v>
      </c>
      <c r="H5521" t="s">
        <v>23</v>
      </c>
      <c r="I5521">
        <v>0.1</v>
      </c>
      <c r="Q5521">
        <v>4.4167130286332798E-3</v>
      </c>
      <c r="R5521">
        <v>512.09245587132898</v>
      </c>
      <c r="S5521">
        <v>0</v>
      </c>
      <c r="T5521">
        <v>1.9</v>
      </c>
      <c r="V5521" s="3" t="s">
        <v>166</v>
      </c>
      <c r="W5521" t="s">
        <v>65</v>
      </c>
    </row>
    <row r="5522" spans="1:23" x14ac:dyDescent="0.25">
      <c r="A5522">
        <v>5521</v>
      </c>
      <c r="B5522" t="s">
        <v>4</v>
      </c>
      <c r="C5522">
        <v>1</v>
      </c>
      <c r="D5522" t="s">
        <v>35</v>
      </c>
      <c r="E5522">
        <v>0.2</v>
      </c>
      <c r="F5522" t="s">
        <v>17</v>
      </c>
      <c r="G5522">
        <v>0.6</v>
      </c>
      <c r="H5522" t="s">
        <v>23</v>
      </c>
      <c r="I5522">
        <v>0.1</v>
      </c>
      <c r="Q5522">
        <v>8.2377558341475907E-3</v>
      </c>
      <c r="R5522">
        <v>532.21993053071901</v>
      </c>
      <c r="S5522">
        <v>0</v>
      </c>
      <c r="T5522">
        <v>1.9</v>
      </c>
      <c r="V5522" s="3" t="s">
        <v>166</v>
      </c>
      <c r="W5522" t="s">
        <v>65</v>
      </c>
    </row>
    <row r="5523" spans="1:23" x14ac:dyDescent="0.25">
      <c r="A5523">
        <v>5522</v>
      </c>
      <c r="B5523" t="s">
        <v>4</v>
      </c>
      <c r="C5523">
        <v>1</v>
      </c>
      <c r="D5523" t="s">
        <v>35</v>
      </c>
      <c r="E5523">
        <v>0.2</v>
      </c>
      <c r="F5523" t="s">
        <v>17</v>
      </c>
      <c r="G5523">
        <v>0.6</v>
      </c>
      <c r="H5523" t="s">
        <v>23</v>
      </c>
      <c r="I5523">
        <v>0.1</v>
      </c>
      <c r="Q5523">
        <v>1.20057684678184E-2</v>
      </c>
      <c r="R5523">
        <v>551.95057784919504</v>
      </c>
      <c r="S5523">
        <v>0</v>
      </c>
      <c r="T5523">
        <v>1.9</v>
      </c>
      <c r="V5523" s="3" t="s">
        <v>166</v>
      </c>
      <c r="W5523" t="s">
        <v>65</v>
      </c>
    </row>
    <row r="5524" spans="1:23" x14ac:dyDescent="0.25">
      <c r="A5524">
        <v>5523</v>
      </c>
      <c r="B5524" t="s">
        <v>4</v>
      </c>
      <c r="C5524">
        <v>1</v>
      </c>
      <c r="D5524" t="s">
        <v>35</v>
      </c>
      <c r="E5524">
        <v>0.2</v>
      </c>
      <c r="F5524" t="s">
        <v>17</v>
      </c>
      <c r="G5524">
        <v>0.6</v>
      </c>
      <c r="H5524" t="s">
        <v>23</v>
      </c>
      <c r="I5524">
        <v>0.1</v>
      </c>
      <c r="Q5524">
        <v>1.77862547976687E-2</v>
      </c>
      <c r="R5524">
        <v>572.50329464674996</v>
      </c>
      <c r="S5524">
        <v>0</v>
      </c>
      <c r="T5524">
        <v>1.9</v>
      </c>
      <c r="V5524" s="3" t="s">
        <v>166</v>
      </c>
      <c r="W5524" t="s">
        <v>65</v>
      </c>
    </row>
    <row r="5525" spans="1:23" x14ac:dyDescent="0.25">
      <c r="A5525">
        <v>5524</v>
      </c>
      <c r="B5525" t="s">
        <v>4</v>
      </c>
      <c r="C5525">
        <v>1</v>
      </c>
      <c r="D5525" t="s">
        <v>35</v>
      </c>
      <c r="E5525">
        <v>0.2</v>
      </c>
      <c r="F5525" t="s">
        <v>17</v>
      </c>
      <c r="G5525">
        <v>0.6</v>
      </c>
      <c r="H5525" t="s">
        <v>23</v>
      </c>
      <c r="I5525">
        <v>0.1</v>
      </c>
      <c r="Q5525">
        <v>2.2003232647484501E-2</v>
      </c>
      <c r="R5525">
        <v>585.24782112395201</v>
      </c>
      <c r="S5525">
        <v>0</v>
      </c>
      <c r="T5525">
        <v>1.9</v>
      </c>
      <c r="V5525" s="3" t="s">
        <v>166</v>
      </c>
      <c r="W5525" t="s">
        <v>65</v>
      </c>
    </row>
    <row r="5526" spans="1:23" x14ac:dyDescent="0.25">
      <c r="A5526">
        <v>5525</v>
      </c>
      <c r="B5526" t="s">
        <v>4</v>
      </c>
      <c r="C5526">
        <v>1</v>
      </c>
      <c r="D5526" t="s">
        <v>17</v>
      </c>
      <c r="E5526">
        <v>0.8</v>
      </c>
      <c r="F5526" t="s">
        <v>23</v>
      </c>
      <c r="G5526">
        <v>0.1</v>
      </c>
      <c r="Q5526">
        <v>7.4141452808049107E-5</v>
      </c>
      <c r="R5526">
        <v>413.15899058882297</v>
      </c>
      <c r="S5526">
        <v>0</v>
      </c>
      <c r="T5526">
        <v>1.9</v>
      </c>
      <c r="V5526" s="3" t="s">
        <v>166</v>
      </c>
      <c r="W5526" t="s">
        <v>65</v>
      </c>
    </row>
    <row r="5527" spans="1:23" x14ac:dyDescent="0.25">
      <c r="A5527">
        <v>5526</v>
      </c>
      <c r="B5527" t="s">
        <v>4</v>
      </c>
      <c r="C5527">
        <v>1</v>
      </c>
      <c r="D5527" t="s">
        <v>17</v>
      </c>
      <c r="E5527">
        <v>0.8</v>
      </c>
      <c r="F5527" t="s">
        <v>23</v>
      </c>
      <c r="G5527">
        <v>0.1</v>
      </c>
      <c r="Q5527">
        <v>1.9217082598729299E-4</v>
      </c>
      <c r="R5527">
        <v>431.62077023696901</v>
      </c>
      <c r="S5527">
        <v>0</v>
      </c>
      <c r="T5527">
        <v>1.9</v>
      </c>
      <c r="V5527" s="3" t="s">
        <v>166</v>
      </c>
      <c r="W5527" t="s">
        <v>65</v>
      </c>
    </row>
    <row r="5528" spans="1:23" x14ac:dyDescent="0.25">
      <c r="A5528">
        <v>5527</v>
      </c>
      <c r="B5528" t="s">
        <v>4</v>
      </c>
      <c r="C5528">
        <v>1</v>
      </c>
      <c r="D5528" t="s">
        <v>17</v>
      </c>
      <c r="E5528">
        <v>0.8</v>
      </c>
      <c r="F5528" t="s">
        <v>23</v>
      </c>
      <c r="G5528">
        <v>0.1</v>
      </c>
      <c r="Q5528">
        <v>4.3659876299053399E-4</v>
      </c>
      <c r="R5528">
        <v>452.55953634889403</v>
      </c>
      <c r="S5528">
        <v>0</v>
      </c>
      <c r="T5528">
        <v>1.9</v>
      </c>
      <c r="V5528" s="3" t="s">
        <v>166</v>
      </c>
      <c r="W5528" t="s">
        <v>65</v>
      </c>
    </row>
    <row r="5529" spans="1:23" x14ac:dyDescent="0.25">
      <c r="A5529">
        <v>5528</v>
      </c>
      <c r="B5529" t="s">
        <v>4</v>
      </c>
      <c r="C5529">
        <v>1</v>
      </c>
      <c r="D5529" t="s">
        <v>17</v>
      </c>
      <c r="E5529">
        <v>0.8</v>
      </c>
      <c r="F5529" t="s">
        <v>23</v>
      </c>
      <c r="G5529">
        <v>0.1</v>
      </c>
      <c r="Q5529">
        <v>9.5988931046976102E-4</v>
      </c>
      <c r="R5529">
        <v>472.67721280233502</v>
      </c>
      <c r="S5529">
        <v>0</v>
      </c>
      <c r="T5529">
        <v>1.9</v>
      </c>
      <c r="V5529" s="3" t="s">
        <v>166</v>
      </c>
      <c r="W5529" t="s">
        <v>65</v>
      </c>
    </row>
    <row r="5530" spans="1:23" x14ac:dyDescent="0.25">
      <c r="A5530">
        <v>5529</v>
      </c>
      <c r="B5530" t="s">
        <v>4</v>
      </c>
      <c r="C5530">
        <v>1</v>
      </c>
      <c r="D5530" t="s">
        <v>17</v>
      </c>
      <c r="E5530">
        <v>0.8</v>
      </c>
      <c r="F5530" t="s">
        <v>23</v>
      </c>
      <c r="G5530">
        <v>0.1</v>
      </c>
      <c r="Q5530">
        <v>1.9120641415445801E-3</v>
      </c>
      <c r="R5530">
        <v>492.80076817934599</v>
      </c>
      <c r="S5530">
        <v>0</v>
      </c>
      <c r="T5530">
        <v>1.9</v>
      </c>
      <c r="V5530" s="3" t="s">
        <v>166</v>
      </c>
      <c r="W5530" t="s">
        <v>65</v>
      </c>
    </row>
    <row r="5531" spans="1:23" x14ac:dyDescent="0.25">
      <c r="A5531">
        <v>5530</v>
      </c>
      <c r="B5531" t="s">
        <v>4</v>
      </c>
      <c r="C5531">
        <v>1</v>
      </c>
      <c r="D5531" t="s">
        <v>17</v>
      </c>
      <c r="E5531">
        <v>0.8</v>
      </c>
      <c r="F5531" t="s">
        <v>23</v>
      </c>
      <c r="G5531">
        <v>0.1</v>
      </c>
      <c r="Q5531">
        <v>3.5655292708467001E-3</v>
      </c>
      <c r="R5531">
        <v>515.39739073775502</v>
      </c>
      <c r="S5531">
        <v>0</v>
      </c>
      <c r="T5531">
        <v>1.9</v>
      </c>
      <c r="V5531" s="3" t="s">
        <v>166</v>
      </c>
      <c r="W5531" t="s">
        <v>65</v>
      </c>
    </row>
    <row r="5532" spans="1:23" x14ac:dyDescent="0.25">
      <c r="A5532">
        <v>5531</v>
      </c>
      <c r="B5532" t="s">
        <v>4</v>
      </c>
      <c r="C5532">
        <v>1</v>
      </c>
      <c r="D5532" t="s">
        <v>17</v>
      </c>
      <c r="E5532">
        <v>0.8</v>
      </c>
      <c r="F5532" t="s">
        <v>23</v>
      </c>
      <c r="G5532">
        <v>0.1</v>
      </c>
      <c r="Q5532">
        <v>5.1967814023286896E-3</v>
      </c>
      <c r="R5532">
        <v>534.30498875655803</v>
      </c>
      <c r="S5532">
        <v>0</v>
      </c>
      <c r="T5532">
        <v>1.9</v>
      </c>
      <c r="V5532" s="3" t="s">
        <v>166</v>
      </c>
      <c r="W5532" t="s">
        <v>65</v>
      </c>
    </row>
    <row r="5533" spans="1:23" x14ac:dyDescent="0.25">
      <c r="A5533">
        <v>5532</v>
      </c>
      <c r="B5533" t="s">
        <v>4</v>
      </c>
      <c r="C5533">
        <v>1</v>
      </c>
      <c r="D5533" t="s">
        <v>17</v>
      </c>
      <c r="E5533">
        <v>0.8</v>
      </c>
      <c r="F5533" t="s">
        <v>23</v>
      </c>
      <c r="G5533">
        <v>0.1</v>
      </c>
      <c r="Q5533">
        <v>7.5748543494413003E-3</v>
      </c>
      <c r="R5533">
        <v>552.38953747568803</v>
      </c>
      <c r="S5533">
        <v>0</v>
      </c>
      <c r="T5533">
        <v>1.9</v>
      </c>
      <c r="V5533" s="3" t="s">
        <v>166</v>
      </c>
      <c r="W5533" t="s">
        <v>65</v>
      </c>
    </row>
    <row r="5534" spans="1:23" x14ac:dyDescent="0.25">
      <c r="A5534">
        <v>5533</v>
      </c>
      <c r="B5534" t="s">
        <v>4</v>
      </c>
      <c r="C5534">
        <v>1</v>
      </c>
      <c r="D5534" t="s">
        <v>17</v>
      </c>
      <c r="E5534">
        <v>0.8</v>
      </c>
      <c r="F5534" t="s">
        <v>23</v>
      </c>
      <c r="G5534">
        <v>0.1</v>
      </c>
      <c r="Q5534">
        <v>1.01681249460738E-2</v>
      </c>
      <c r="R5534">
        <v>572.12508389713798</v>
      </c>
      <c r="S5534">
        <v>0</v>
      </c>
      <c r="T5534">
        <v>1.9</v>
      </c>
      <c r="V5534" s="3" t="s">
        <v>166</v>
      </c>
      <c r="W5534" t="s">
        <v>65</v>
      </c>
    </row>
    <row r="5535" spans="1:23" x14ac:dyDescent="0.25">
      <c r="A5535">
        <v>5534</v>
      </c>
      <c r="B5535" t="s">
        <v>4</v>
      </c>
      <c r="C5535">
        <v>1</v>
      </c>
      <c r="D5535" t="s">
        <v>17</v>
      </c>
      <c r="E5535">
        <v>0.8</v>
      </c>
      <c r="F5535" t="s">
        <v>23</v>
      </c>
      <c r="G5535">
        <v>0.1</v>
      </c>
      <c r="Q5535">
        <v>1.4818601704722901E-2</v>
      </c>
      <c r="R5535">
        <v>592.26725586545103</v>
      </c>
      <c r="S5535">
        <v>0</v>
      </c>
      <c r="T5535">
        <v>1.9</v>
      </c>
      <c r="V5535" s="3" t="s">
        <v>166</v>
      </c>
      <c r="W5535" t="s">
        <v>65</v>
      </c>
    </row>
    <row r="5536" spans="1:23" x14ac:dyDescent="0.25">
      <c r="A5536">
        <v>5535</v>
      </c>
      <c r="B5536" t="s">
        <v>4</v>
      </c>
      <c r="C5536">
        <v>1</v>
      </c>
      <c r="D5536" t="s">
        <v>35</v>
      </c>
      <c r="E5536">
        <v>0.8</v>
      </c>
      <c r="F5536" t="s">
        <v>23</v>
      </c>
      <c r="G5536">
        <v>0.1</v>
      </c>
      <c r="Q5536">
        <v>1.8270166279603501E-2</v>
      </c>
      <c r="R5536">
        <v>753.93690752939688</v>
      </c>
      <c r="S5536">
        <v>0</v>
      </c>
      <c r="T5536">
        <v>1.9</v>
      </c>
      <c r="U5536">
        <v>4</v>
      </c>
      <c r="V5536" s="3" t="s">
        <v>167</v>
      </c>
      <c r="W5536" t="s">
        <v>65</v>
      </c>
    </row>
    <row r="5537" spans="1:23" x14ac:dyDescent="0.25">
      <c r="A5537">
        <v>5536</v>
      </c>
      <c r="B5537" t="s">
        <v>4</v>
      </c>
      <c r="C5537">
        <v>1</v>
      </c>
      <c r="D5537" t="s">
        <v>35</v>
      </c>
      <c r="E5537">
        <v>0.8</v>
      </c>
      <c r="F5537" t="s">
        <v>23</v>
      </c>
      <c r="G5537">
        <v>0.1</v>
      </c>
      <c r="Q5537">
        <v>1.4759753494589399E-2</v>
      </c>
      <c r="R5537">
        <v>701.46826423527671</v>
      </c>
      <c r="S5537">
        <v>0</v>
      </c>
      <c r="T5537">
        <v>1.9</v>
      </c>
      <c r="U5537">
        <v>4</v>
      </c>
      <c r="V5537" s="3" t="s">
        <v>167</v>
      </c>
      <c r="W5537" t="s">
        <v>65</v>
      </c>
    </row>
    <row r="5538" spans="1:23" x14ac:dyDescent="0.25">
      <c r="A5538">
        <v>5537</v>
      </c>
      <c r="B5538" t="s">
        <v>4</v>
      </c>
      <c r="C5538">
        <v>1</v>
      </c>
      <c r="D5538" t="s">
        <v>35</v>
      </c>
      <c r="E5538">
        <v>0.8</v>
      </c>
      <c r="F5538" t="s">
        <v>23</v>
      </c>
      <c r="G5538">
        <v>0.1</v>
      </c>
      <c r="Q5538">
        <v>1.2728340680918E-2</v>
      </c>
      <c r="R5538">
        <v>652.86965748571993</v>
      </c>
      <c r="S5538">
        <v>0</v>
      </c>
      <c r="T5538">
        <v>1.9</v>
      </c>
      <c r="U5538">
        <v>4</v>
      </c>
      <c r="V5538" s="3" t="s">
        <v>167</v>
      </c>
      <c r="W5538" t="s">
        <v>65</v>
      </c>
    </row>
    <row r="5539" spans="1:23" x14ac:dyDescent="0.25">
      <c r="A5539">
        <v>5538</v>
      </c>
      <c r="B5539" t="s">
        <v>4</v>
      </c>
      <c r="C5539">
        <v>1</v>
      </c>
      <c r="D5539" t="s">
        <v>35</v>
      </c>
      <c r="E5539">
        <v>0.8</v>
      </c>
      <c r="F5539" t="s">
        <v>23</v>
      </c>
      <c r="G5539">
        <v>0.1</v>
      </c>
      <c r="Q5539">
        <v>9.9502419629081094E-3</v>
      </c>
      <c r="R5539">
        <v>602.12885805386657</v>
      </c>
      <c r="S5539">
        <v>0</v>
      </c>
      <c r="T5539">
        <v>1.9</v>
      </c>
      <c r="U5539">
        <v>4</v>
      </c>
      <c r="V5539" s="3" t="s">
        <v>167</v>
      </c>
      <c r="W5539" t="s">
        <v>65</v>
      </c>
    </row>
    <row r="5540" spans="1:23" x14ac:dyDescent="0.25">
      <c r="A5540">
        <v>5539</v>
      </c>
      <c r="B5540" t="s">
        <v>4</v>
      </c>
      <c r="C5540">
        <v>1</v>
      </c>
      <c r="D5540" t="s">
        <v>35</v>
      </c>
      <c r="E5540">
        <v>0.8</v>
      </c>
      <c r="F5540" t="s">
        <v>23</v>
      </c>
      <c r="G5540">
        <v>0.1</v>
      </c>
      <c r="Q5540">
        <v>6.7141018317905697E-3</v>
      </c>
      <c r="R5540">
        <v>550.66498763963614</v>
      </c>
      <c r="S5540">
        <v>0</v>
      </c>
      <c r="T5540">
        <v>1.9</v>
      </c>
      <c r="U5540">
        <v>4</v>
      </c>
      <c r="V5540" s="3" t="s">
        <v>167</v>
      </c>
      <c r="W5540" t="s">
        <v>65</v>
      </c>
    </row>
    <row r="5541" spans="1:23" x14ac:dyDescent="0.25">
      <c r="A5541">
        <v>5540</v>
      </c>
      <c r="B5541" t="s">
        <v>4</v>
      </c>
      <c r="C5541">
        <v>1</v>
      </c>
      <c r="D5541" t="s">
        <v>35</v>
      </c>
      <c r="E5541">
        <v>0.8</v>
      </c>
      <c r="F5541" t="s">
        <v>23</v>
      </c>
      <c r="G5541">
        <v>0.1</v>
      </c>
      <c r="Q5541">
        <v>4.9962492012566402E-3</v>
      </c>
      <c r="R5541">
        <v>501.43131858392564</v>
      </c>
      <c r="S5541">
        <v>0</v>
      </c>
      <c r="T5541">
        <v>1.9</v>
      </c>
      <c r="U5541">
        <v>4</v>
      </c>
      <c r="V5541" s="3" t="s">
        <v>167</v>
      </c>
      <c r="W5541" t="s">
        <v>65</v>
      </c>
    </row>
    <row r="5542" spans="1:23" x14ac:dyDescent="0.25">
      <c r="A5542">
        <v>5541</v>
      </c>
      <c r="B5542" t="s">
        <v>4</v>
      </c>
      <c r="C5542">
        <v>1</v>
      </c>
      <c r="D5542" t="s">
        <v>35</v>
      </c>
      <c r="E5542">
        <v>0.8</v>
      </c>
      <c r="F5542" t="s">
        <v>23</v>
      </c>
      <c r="G5542">
        <v>0.1</v>
      </c>
      <c r="Q5542">
        <v>3.2617167994607199E-3</v>
      </c>
      <c r="R5542">
        <v>450.8055148642444</v>
      </c>
      <c r="S5542">
        <v>0</v>
      </c>
      <c r="T5542">
        <v>1.9</v>
      </c>
      <c r="U5542">
        <v>4</v>
      </c>
      <c r="V5542" s="3" t="s">
        <v>167</v>
      </c>
      <c r="W5542" t="s">
        <v>65</v>
      </c>
    </row>
    <row r="5543" spans="1:23" x14ac:dyDescent="0.25">
      <c r="A5543">
        <v>5542</v>
      </c>
      <c r="B5543" t="s">
        <v>4</v>
      </c>
      <c r="C5543">
        <v>1</v>
      </c>
      <c r="D5543" t="s">
        <v>35</v>
      </c>
      <c r="E5543">
        <v>0.8</v>
      </c>
      <c r="F5543" t="s">
        <v>23</v>
      </c>
      <c r="G5543">
        <v>0.1</v>
      </c>
      <c r="Q5543">
        <v>2.1637730309714098E-3</v>
      </c>
      <c r="R5543">
        <v>399.74672852564436</v>
      </c>
      <c r="S5543">
        <v>0</v>
      </c>
      <c r="T5543">
        <v>1.9</v>
      </c>
      <c r="U5543">
        <v>4</v>
      </c>
      <c r="V5543" s="3" t="s">
        <v>167</v>
      </c>
      <c r="W5543" t="s">
        <v>65</v>
      </c>
    </row>
    <row r="5544" spans="1:23" x14ac:dyDescent="0.25">
      <c r="A5544">
        <v>5543</v>
      </c>
      <c r="B5544" t="s">
        <v>4</v>
      </c>
      <c r="C5544">
        <v>1</v>
      </c>
      <c r="D5544" t="s">
        <v>35</v>
      </c>
      <c r="E5544">
        <v>0.8</v>
      </c>
      <c r="F5544" t="s">
        <v>23</v>
      </c>
      <c r="G5544">
        <v>0.1</v>
      </c>
      <c r="Q5544">
        <v>1.03515008103532E-3</v>
      </c>
      <c r="R5544">
        <v>349.68474003045765</v>
      </c>
      <c r="S5544">
        <v>0</v>
      </c>
      <c r="T5544">
        <v>1.9</v>
      </c>
      <c r="U5544">
        <v>4</v>
      </c>
      <c r="V5544" s="3" t="s">
        <v>167</v>
      </c>
      <c r="W5544" t="s">
        <v>65</v>
      </c>
    </row>
    <row r="5545" spans="1:23" x14ac:dyDescent="0.25">
      <c r="A5545">
        <v>5544</v>
      </c>
      <c r="B5545" t="s">
        <v>4</v>
      </c>
      <c r="C5545">
        <v>1</v>
      </c>
      <c r="D5545" t="s">
        <v>35</v>
      </c>
      <c r="E5545">
        <v>0.5</v>
      </c>
      <c r="F5545" t="s">
        <v>17</v>
      </c>
      <c r="G5545">
        <v>0.3</v>
      </c>
      <c r="H5545" t="s">
        <v>23</v>
      </c>
      <c r="I5545">
        <v>0.1</v>
      </c>
      <c r="Q5545">
        <v>1.43003260751837E-2</v>
      </c>
      <c r="R5545">
        <v>752.323878168791</v>
      </c>
      <c r="S5545">
        <v>0</v>
      </c>
      <c r="T5545">
        <v>1.9</v>
      </c>
      <c r="U5545">
        <v>5</v>
      </c>
      <c r="V5545" s="3" t="s">
        <v>167</v>
      </c>
      <c r="W5545" t="s">
        <v>65</v>
      </c>
    </row>
    <row r="5546" spans="1:23" x14ac:dyDescent="0.25">
      <c r="A5546">
        <v>5545</v>
      </c>
      <c r="B5546" t="s">
        <v>4</v>
      </c>
      <c r="C5546">
        <v>1</v>
      </c>
      <c r="D5546" t="s">
        <v>35</v>
      </c>
      <c r="E5546">
        <v>0.5</v>
      </c>
      <c r="F5546" t="s">
        <v>17</v>
      </c>
      <c r="G5546">
        <v>0.3</v>
      </c>
      <c r="H5546" t="s">
        <v>23</v>
      </c>
      <c r="I5546">
        <v>0.1</v>
      </c>
      <c r="Q5546">
        <v>1.1366220851837401E-2</v>
      </c>
      <c r="R5546">
        <v>702.77286931291121</v>
      </c>
      <c r="S5546">
        <v>0</v>
      </c>
      <c r="T5546">
        <v>1.9</v>
      </c>
      <c r="U5546">
        <v>5</v>
      </c>
      <c r="V5546" s="3" t="s">
        <v>167</v>
      </c>
      <c r="W5546" t="s">
        <v>65</v>
      </c>
    </row>
    <row r="5547" spans="1:23" x14ac:dyDescent="0.25">
      <c r="A5547">
        <v>5546</v>
      </c>
      <c r="B5547" t="s">
        <v>4</v>
      </c>
      <c r="C5547">
        <v>1</v>
      </c>
      <c r="D5547" t="s">
        <v>35</v>
      </c>
      <c r="E5547">
        <v>0.5</v>
      </c>
      <c r="F5547" t="s">
        <v>17</v>
      </c>
      <c r="G5547">
        <v>0.3</v>
      </c>
      <c r="H5547" t="s">
        <v>23</v>
      </c>
      <c r="I5547">
        <v>0.1</v>
      </c>
      <c r="Q5547">
        <v>9.6425243152665797E-3</v>
      </c>
      <c r="R5547">
        <v>651.54948040700322</v>
      </c>
      <c r="S5547">
        <v>0</v>
      </c>
      <c r="T5547">
        <v>1.9</v>
      </c>
      <c r="U5547">
        <v>5</v>
      </c>
      <c r="V5547" s="3" t="s">
        <v>167</v>
      </c>
      <c r="W5547" t="s">
        <v>65</v>
      </c>
    </row>
    <row r="5548" spans="1:23" x14ac:dyDescent="0.25">
      <c r="A5548">
        <v>5547</v>
      </c>
      <c r="B5548" t="s">
        <v>4</v>
      </c>
      <c r="C5548">
        <v>1</v>
      </c>
      <c r="D5548" t="s">
        <v>35</v>
      </c>
      <c r="E5548">
        <v>0.5</v>
      </c>
      <c r="F5548" t="s">
        <v>17</v>
      </c>
      <c r="G5548">
        <v>0.3</v>
      </c>
      <c r="H5548" t="s">
        <v>23</v>
      </c>
      <c r="I5548">
        <v>0.1</v>
      </c>
      <c r="Q5548">
        <v>7.9164290977435797E-3</v>
      </c>
      <c r="R5548">
        <v>600.96114313277337</v>
      </c>
      <c r="S5548">
        <v>0</v>
      </c>
      <c r="T5548">
        <v>1.9</v>
      </c>
      <c r="U5548">
        <v>5</v>
      </c>
      <c r="V5548" s="3" t="s">
        <v>167</v>
      </c>
      <c r="W5548" t="s">
        <v>65</v>
      </c>
    </row>
    <row r="5549" spans="1:23" x14ac:dyDescent="0.25">
      <c r="A5549">
        <v>5548</v>
      </c>
      <c r="B5549" t="s">
        <v>4</v>
      </c>
      <c r="C5549">
        <v>1</v>
      </c>
      <c r="D5549" t="s">
        <v>35</v>
      </c>
      <c r="E5549">
        <v>0.5</v>
      </c>
      <c r="F5549" t="s">
        <v>17</v>
      </c>
      <c r="G5549">
        <v>0.3</v>
      </c>
      <c r="H5549" t="s">
        <v>23</v>
      </c>
      <c r="I5549">
        <v>0.1</v>
      </c>
      <c r="Q5549">
        <v>4.8433185912166296E-3</v>
      </c>
      <c r="R5549">
        <v>550.59500742090324</v>
      </c>
      <c r="S5549">
        <v>0</v>
      </c>
      <c r="T5549">
        <v>1.9</v>
      </c>
      <c r="U5549">
        <v>5</v>
      </c>
      <c r="V5549" s="3" t="s">
        <v>167</v>
      </c>
      <c r="W5549" t="s">
        <v>65</v>
      </c>
    </row>
    <row r="5550" spans="1:23" x14ac:dyDescent="0.25">
      <c r="A5550">
        <v>5549</v>
      </c>
      <c r="B5550" t="s">
        <v>4</v>
      </c>
      <c r="C5550">
        <v>1</v>
      </c>
      <c r="D5550" t="s">
        <v>35</v>
      </c>
      <c r="E5550">
        <v>0.5</v>
      </c>
      <c r="F5550" t="s">
        <v>17</v>
      </c>
      <c r="G5550">
        <v>0.3</v>
      </c>
      <c r="H5550" t="s">
        <v>23</v>
      </c>
      <c r="I5550">
        <v>0.1</v>
      </c>
      <c r="Q5550">
        <v>3.60401268324252E-3</v>
      </c>
      <c r="R5550">
        <v>500.49821435963361</v>
      </c>
      <c r="S5550">
        <v>0</v>
      </c>
      <c r="T5550">
        <v>1.9</v>
      </c>
      <c r="U5550">
        <v>5</v>
      </c>
      <c r="V5550" s="3" t="s">
        <v>167</v>
      </c>
      <c r="W5550" t="s">
        <v>65</v>
      </c>
    </row>
    <row r="5551" spans="1:23" x14ac:dyDescent="0.25">
      <c r="A5551">
        <v>5550</v>
      </c>
      <c r="B5551" t="s">
        <v>4</v>
      </c>
      <c r="C5551">
        <v>1</v>
      </c>
      <c r="D5551" t="s">
        <v>35</v>
      </c>
      <c r="E5551">
        <v>0.5</v>
      </c>
      <c r="F5551" t="s">
        <v>17</v>
      </c>
      <c r="G5551">
        <v>0.3</v>
      </c>
      <c r="H5551" t="s">
        <v>23</v>
      </c>
      <c r="I5551">
        <v>0.1</v>
      </c>
      <c r="Q5551">
        <v>2.3528885932757198E-3</v>
      </c>
      <c r="R5551">
        <v>450.75147399401351</v>
      </c>
      <c r="S5551">
        <v>0</v>
      </c>
      <c r="T5551">
        <v>1.9</v>
      </c>
      <c r="U5551">
        <v>5</v>
      </c>
      <c r="V5551" s="3" t="s">
        <v>167</v>
      </c>
      <c r="W5551" t="s">
        <v>65</v>
      </c>
    </row>
    <row r="5552" spans="1:23" x14ac:dyDescent="0.25">
      <c r="A5552">
        <v>5551</v>
      </c>
      <c r="B5552" t="s">
        <v>4</v>
      </c>
      <c r="C5552">
        <v>1</v>
      </c>
      <c r="D5552" t="s">
        <v>35</v>
      </c>
      <c r="E5552">
        <v>0.5</v>
      </c>
      <c r="F5552" t="s">
        <v>17</v>
      </c>
      <c r="G5552">
        <v>0.3</v>
      </c>
      <c r="H5552" t="s">
        <v>23</v>
      </c>
      <c r="I5552">
        <v>0.1</v>
      </c>
      <c r="Q5552">
        <v>1.43848585520648E-3</v>
      </c>
      <c r="R5552">
        <v>399.68837239158131</v>
      </c>
      <c r="S5552">
        <v>0</v>
      </c>
      <c r="T5552">
        <v>1.9</v>
      </c>
      <c r="U5552">
        <v>5</v>
      </c>
      <c r="V5552" s="3" t="s">
        <v>167</v>
      </c>
      <c r="W5552" t="s">
        <v>65</v>
      </c>
    </row>
    <row r="5553" spans="1:23" x14ac:dyDescent="0.25">
      <c r="A5553">
        <v>5552</v>
      </c>
      <c r="B5553" t="s">
        <v>4</v>
      </c>
      <c r="C5553">
        <v>1</v>
      </c>
      <c r="D5553" t="s">
        <v>35</v>
      </c>
      <c r="E5553">
        <v>0.5</v>
      </c>
      <c r="F5553" t="s">
        <v>17</v>
      </c>
      <c r="G5553">
        <v>0.3</v>
      </c>
      <c r="H5553" t="s">
        <v>23</v>
      </c>
      <c r="I5553">
        <v>0.1</v>
      </c>
      <c r="Q5553">
        <v>7.2274790365253598E-4</v>
      </c>
      <c r="R5553">
        <v>350.20515957731084</v>
      </c>
      <c r="S5553">
        <v>0</v>
      </c>
      <c r="T5553">
        <v>1.9</v>
      </c>
      <c r="U5553">
        <v>5</v>
      </c>
      <c r="V5553" s="3" t="s">
        <v>167</v>
      </c>
      <c r="W5553" t="s">
        <v>65</v>
      </c>
    </row>
    <row r="5554" spans="1:23" x14ac:dyDescent="0.25">
      <c r="A5554">
        <v>5553</v>
      </c>
      <c r="B5554" t="s">
        <v>4</v>
      </c>
      <c r="C5554">
        <v>1</v>
      </c>
      <c r="D5554" t="s">
        <v>35</v>
      </c>
      <c r="E5554">
        <v>0.3</v>
      </c>
      <c r="F5554" t="s">
        <v>17</v>
      </c>
      <c r="G5554">
        <v>0.5</v>
      </c>
      <c r="H5554" t="s">
        <v>23</v>
      </c>
      <c r="I5554">
        <v>0.1</v>
      </c>
      <c r="Q5554">
        <v>8.7617630898384601E-3</v>
      </c>
      <c r="R5554">
        <v>753.69218298936858</v>
      </c>
      <c r="S5554">
        <v>0</v>
      </c>
      <c r="T5554">
        <v>1.9</v>
      </c>
      <c r="U5554">
        <v>3</v>
      </c>
      <c r="V5554" s="3" t="s">
        <v>167</v>
      </c>
      <c r="W5554" t="s">
        <v>65</v>
      </c>
    </row>
    <row r="5555" spans="1:23" x14ac:dyDescent="0.25">
      <c r="A5555">
        <v>5554</v>
      </c>
      <c r="B5555" t="s">
        <v>4</v>
      </c>
      <c r="C5555">
        <v>1</v>
      </c>
      <c r="D5555" t="s">
        <v>35</v>
      </c>
      <c r="E5555">
        <v>0.3</v>
      </c>
      <c r="F5555" t="s">
        <v>17</v>
      </c>
      <c r="G5555">
        <v>0.5</v>
      </c>
      <c r="H5555" t="s">
        <v>23</v>
      </c>
      <c r="I5555">
        <v>0.1</v>
      </c>
      <c r="Q5555">
        <v>7.1948269830529304E-3</v>
      </c>
      <c r="R5555">
        <v>701.25280107338267</v>
      </c>
      <c r="S5555">
        <v>0</v>
      </c>
      <c r="T5555">
        <v>1.9</v>
      </c>
      <c r="U5555">
        <v>3</v>
      </c>
      <c r="V5555" s="3" t="s">
        <v>167</v>
      </c>
      <c r="W5555" t="s">
        <v>65</v>
      </c>
    </row>
    <row r="5556" spans="1:23" x14ac:dyDescent="0.25">
      <c r="A5556">
        <v>5555</v>
      </c>
      <c r="B5556" t="s">
        <v>4</v>
      </c>
      <c r="C5556">
        <v>1</v>
      </c>
      <c r="D5556" t="s">
        <v>35</v>
      </c>
      <c r="E5556">
        <v>0.3</v>
      </c>
      <c r="F5556" t="s">
        <v>17</v>
      </c>
      <c r="G5556">
        <v>0.5</v>
      </c>
      <c r="H5556" t="s">
        <v>23</v>
      </c>
      <c r="I5556">
        <v>0.1</v>
      </c>
      <c r="Q5556">
        <v>5.7179311912342202E-3</v>
      </c>
      <c r="R5556">
        <v>651.40841354162922</v>
      </c>
      <c r="S5556">
        <v>0</v>
      </c>
      <c r="T5556">
        <v>1.9</v>
      </c>
      <c r="U5556">
        <v>3</v>
      </c>
      <c r="V5556" s="3" t="s">
        <v>167</v>
      </c>
      <c r="W5556" t="s">
        <v>65</v>
      </c>
    </row>
    <row r="5557" spans="1:23" x14ac:dyDescent="0.25">
      <c r="A5557">
        <v>5556</v>
      </c>
      <c r="B5557" t="s">
        <v>4</v>
      </c>
      <c r="C5557">
        <v>1</v>
      </c>
      <c r="D5557" t="s">
        <v>35</v>
      </c>
      <c r="E5557">
        <v>0.3</v>
      </c>
      <c r="F5557" t="s">
        <v>17</v>
      </c>
      <c r="G5557">
        <v>0.5</v>
      </c>
      <c r="H5557" t="s">
        <v>23</v>
      </c>
      <c r="I5557">
        <v>0.1</v>
      </c>
      <c r="Q5557">
        <v>4.4700632738428302E-3</v>
      </c>
      <c r="R5557">
        <v>601.9353384205159</v>
      </c>
      <c r="S5557">
        <v>0</v>
      </c>
      <c r="T5557">
        <v>1.9</v>
      </c>
      <c r="U5557">
        <v>3</v>
      </c>
      <c r="V5557" s="3" t="s">
        <v>167</v>
      </c>
      <c r="W5557" t="s">
        <v>65</v>
      </c>
    </row>
    <row r="5558" spans="1:23" x14ac:dyDescent="0.25">
      <c r="A5558">
        <v>5557</v>
      </c>
      <c r="B5558" t="s">
        <v>4</v>
      </c>
      <c r="C5558">
        <v>1</v>
      </c>
      <c r="D5558" t="s">
        <v>35</v>
      </c>
      <c r="E5558">
        <v>0.3</v>
      </c>
      <c r="F5558" t="s">
        <v>17</v>
      </c>
      <c r="G5558">
        <v>0.5</v>
      </c>
      <c r="H5558" t="s">
        <v>23</v>
      </c>
      <c r="I5558">
        <v>0.1</v>
      </c>
      <c r="Q5558">
        <v>2.87213014211651E-3</v>
      </c>
      <c r="R5558">
        <v>551.47061575222745</v>
      </c>
      <c r="S5558">
        <v>0</v>
      </c>
      <c r="T5558">
        <v>1.9</v>
      </c>
      <c r="U5558">
        <v>3</v>
      </c>
      <c r="V5558" s="3" t="s">
        <v>167</v>
      </c>
      <c r="W5558" t="s">
        <v>65</v>
      </c>
    </row>
    <row r="5559" spans="1:23" x14ac:dyDescent="0.25">
      <c r="A5559">
        <v>5558</v>
      </c>
      <c r="B5559" t="s">
        <v>4</v>
      </c>
      <c r="C5559">
        <v>1</v>
      </c>
      <c r="D5559" t="s">
        <v>35</v>
      </c>
      <c r="E5559">
        <v>0.3</v>
      </c>
      <c r="F5559" t="s">
        <v>17</v>
      </c>
      <c r="G5559">
        <v>0.5</v>
      </c>
      <c r="H5559" t="s">
        <v>23</v>
      </c>
      <c r="I5559">
        <v>0.1</v>
      </c>
      <c r="Q5559">
        <v>1.70041907232914E-3</v>
      </c>
      <c r="R5559">
        <v>501.22720295516569</v>
      </c>
      <c r="S5559">
        <v>0</v>
      </c>
      <c r="T5559">
        <v>1.9</v>
      </c>
      <c r="U5559">
        <v>3</v>
      </c>
      <c r="V5559" s="3" t="s">
        <v>167</v>
      </c>
      <c r="W5559" t="s">
        <v>65</v>
      </c>
    </row>
    <row r="5560" spans="1:23" x14ac:dyDescent="0.25">
      <c r="A5560">
        <v>5559</v>
      </c>
      <c r="B5560" t="s">
        <v>4</v>
      </c>
      <c r="C5560">
        <v>1</v>
      </c>
      <c r="D5560" t="s">
        <v>35</v>
      </c>
      <c r="E5560">
        <v>0.3</v>
      </c>
      <c r="F5560" t="s">
        <v>17</v>
      </c>
      <c r="G5560">
        <v>0.5</v>
      </c>
      <c r="H5560" t="s">
        <v>23</v>
      </c>
      <c r="I5560">
        <v>0.1</v>
      </c>
      <c r="Q5560">
        <v>1.05701559092253E-3</v>
      </c>
      <c r="R5560">
        <v>450.61910795990968</v>
      </c>
      <c r="S5560">
        <v>0</v>
      </c>
      <c r="T5560">
        <v>1.9</v>
      </c>
      <c r="U5560">
        <v>3</v>
      </c>
      <c r="V5560" s="3" t="s">
        <v>167</v>
      </c>
      <c r="W5560" t="s">
        <v>65</v>
      </c>
    </row>
    <row r="5561" spans="1:23" x14ac:dyDescent="0.25">
      <c r="A5561">
        <v>5560</v>
      </c>
      <c r="B5561" t="s">
        <v>4</v>
      </c>
      <c r="C5561">
        <v>1</v>
      </c>
      <c r="D5561" t="s">
        <v>35</v>
      </c>
      <c r="E5561">
        <v>0.3</v>
      </c>
      <c r="F5561" t="s">
        <v>17</v>
      </c>
      <c r="G5561">
        <v>0.5</v>
      </c>
      <c r="H5561" t="s">
        <v>23</v>
      </c>
      <c r="I5561">
        <v>0.1</v>
      </c>
      <c r="Q5561">
        <v>5.3998765625194798E-4</v>
      </c>
      <c r="R5561">
        <v>400.20692934493809</v>
      </c>
      <c r="S5561">
        <v>0</v>
      </c>
      <c r="T5561">
        <v>1.9</v>
      </c>
      <c r="U5561">
        <v>3</v>
      </c>
      <c r="V5561" s="3" t="s">
        <v>167</v>
      </c>
      <c r="W5561" t="s">
        <v>65</v>
      </c>
    </row>
    <row r="5562" spans="1:23" x14ac:dyDescent="0.25">
      <c r="A5562">
        <v>5561</v>
      </c>
      <c r="B5562" t="s">
        <v>4</v>
      </c>
      <c r="C5562">
        <v>1</v>
      </c>
      <c r="D5562" t="s">
        <v>35</v>
      </c>
      <c r="E5562">
        <v>0.3</v>
      </c>
      <c r="F5562" t="s">
        <v>17</v>
      </c>
      <c r="G5562">
        <v>0.5</v>
      </c>
      <c r="H5562" t="s">
        <v>23</v>
      </c>
      <c r="I5562">
        <v>0.1</v>
      </c>
      <c r="Q5562">
        <v>2.0219894702108799E-4</v>
      </c>
      <c r="R5562">
        <v>349.48481002853373</v>
      </c>
      <c r="S5562">
        <v>0</v>
      </c>
      <c r="T5562">
        <v>1.9</v>
      </c>
      <c r="U5562">
        <v>3</v>
      </c>
      <c r="V5562" s="3" t="s">
        <v>167</v>
      </c>
      <c r="W5562" t="s">
        <v>65</v>
      </c>
    </row>
    <row r="5563" spans="1:23" x14ac:dyDescent="0.25">
      <c r="A5563">
        <v>5562</v>
      </c>
      <c r="B5563" t="s">
        <v>4</v>
      </c>
      <c r="C5563">
        <v>1</v>
      </c>
      <c r="D5563" t="s">
        <v>17</v>
      </c>
      <c r="E5563">
        <v>0.8</v>
      </c>
      <c r="F5563" t="s">
        <v>23</v>
      </c>
      <c r="G5563">
        <v>0.1</v>
      </c>
      <c r="Q5563">
        <v>6.4244930585126998E-3</v>
      </c>
      <c r="R5563">
        <v>753.58888986702004</v>
      </c>
      <c r="S5563">
        <v>0</v>
      </c>
      <c r="T5563">
        <v>1.9</v>
      </c>
      <c r="U5563">
        <v>0.2</v>
      </c>
      <c r="V5563" s="3" t="s">
        <v>167</v>
      </c>
      <c r="W5563" t="s">
        <v>65</v>
      </c>
    </row>
    <row r="5564" spans="1:23" x14ac:dyDescent="0.25">
      <c r="A5564">
        <v>5563</v>
      </c>
      <c r="B5564" t="s">
        <v>4</v>
      </c>
      <c r="C5564">
        <v>1</v>
      </c>
      <c r="D5564" t="s">
        <v>17</v>
      </c>
      <c r="E5564">
        <v>0.8</v>
      </c>
      <c r="F5564" t="s">
        <v>23</v>
      </c>
      <c r="G5564">
        <v>0.1</v>
      </c>
      <c r="Q5564">
        <v>5.8186358541708E-3</v>
      </c>
      <c r="R5564">
        <v>701.18915973601975</v>
      </c>
      <c r="S5564">
        <v>0</v>
      </c>
      <c r="T5564">
        <v>1.9</v>
      </c>
      <c r="U5564">
        <v>0.2</v>
      </c>
      <c r="V5564" s="3" t="s">
        <v>167</v>
      </c>
      <c r="W5564" t="s">
        <v>65</v>
      </c>
    </row>
    <row r="5565" spans="1:23" x14ac:dyDescent="0.25">
      <c r="A5565">
        <v>5564</v>
      </c>
      <c r="B5565" t="s">
        <v>4</v>
      </c>
      <c r="C5565">
        <v>1</v>
      </c>
      <c r="D5565" t="s">
        <v>17</v>
      </c>
      <c r="E5565">
        <v>0.8</v>
      </c>
      <c r="F5565" t="s">
        <v>23</v>
      </c>
      <c r="G5565">
        <v>0.1</v>
      </c>
      <c r="Q5565">
        <v>4.4756411705880496E-3</v>
      </c>
      <c r="R5565">
        <v>651.34230326609236</v>
      </c>
      <c r="S5565">
        <v>0</v>
      </c>
      <c r="T5565">
        <v>1.9</v>
      </c>
      <c r="U5565">
        <v>0.2</v>
      </c>
      <c r="V5565" s="3" t="s">
        <v>167</v>
      </c>
      <c r="W5565" t="s">
        <v>65</v>
      </c>
    </row>
    <row r="5566" spans="1:23" x14ac:dyDescent="0.25">
      <c r="A5566">
        <v>5565</v>
      </c>
      <c r="B5566" t="s">
        <v>4</v>
      </c>
      <c r="C5566">
        <v>1</v>
      </c>
      <c r="D5566" t="s">
        <v>17</v>
      </c>
      <c r="E5566">
        <v>0.8</v>
      </c>
      <c r="F5566" t="s">
        <v>23</v>
      </c>
      <c r="G5566">
        <v>0.1</v>
      </c>
      <c r="Q5566">
        <v>2.7386305366653898E-3</v>
      </c>
      <c r="R5566">
        <v>600.70513641661648</v>
      </c>
      <c r="S5566">
        <v>0</v>
      </c>
      <c r="T5566">
        <v>1.9</v>
      </c>
      <c r="U5566">
        <v>0.2</v>
      </c>
      <c r="V5566" s="3" t="s">
        <v>167</v>
      </c>
      <c r="W5566" t="s">
        <v>65</v>
      </c>
    </row>
    <row r="5567" spans="1:23" x14ac:dyDescent="0.25">
      <c r="A5567">
        <v>5566</v>
      </c>
      <c r="B5567" t="s">
        <v>4</v>
      </c>
      <c r="C5567">
        <v>1</v>
      </c>
      <c r="D5567" t="s">
        <v>17</v>
      </c>
      <c r="E5567">
        <v>0.8</v>
      </c>
      <c r="F5567" t="s">
        <v>23</v>
      </c>
      <c r="G5567">
        <v>0.1</v>
      </c>
      <c r="Q5567">
        <v>1.94078468473138E-3</v>
      </c>
      <c r="R5567">
        <v>550.39912605520647</v>
      </c>
      <c r="S5567">
        <v>0</v>
      </c>
      <c r="T5567">
        <v>1.9</v>
      </c>
      <c r="U5567">
        <v>0.2</v>
      </c>
      <c r="V5567" s="3" t="s">
        <v>167</v>
      </c>
      <c r="W5567" t="s">
        <v>65</v>
      </c>
    </row>
    <row r="5568" spans="1:23" x14ac:dyDescent="0.25">
      <c r="A5568">
        <v>5567</v>
      </c>
      <c r="B5568" t="s">
        <v>4</v>
      </c>
      <c r="C5568">
        <v>1</v>
      </c>
      <c r="D5568" t="s">
        <v>17</v>
      </c>
      <c r="E5568">
        <v>0.8</v>
      </c>
      <c r="F5568" t="s">
        <v>23</v>
      </c>
      <c r="G5568">
        <v>0.1</v>
      </c>
      <c r="Q5568">
        <v>9.6006718698734303E-4</v>
      </c>
      <c r="R5568">
        <v>499.37960685574865</v>
      </c>
      <c r="S5568">
        <v>0</v>
      </c>
      <c r="T5568">
        <v>1.9</v>
      </c>
      <c r="U5568">
        <v>0.2</v>
      </c>
      <c r="V5568" s="3" t="s">
        <v>167</v>
      </c>
      <c r="W5568" t="s">
        <v>65</v>
      </c>
    </row>
    <row r="5569" spans="1:23" x14ac:dyDescent="0.25">
      <c r="A5569">
        <v>5568</v>
      </c>
      <c r="B5569" t="s">
        <v>4</v>
      </c>
      <c r="C5569">
        <v>1</v>
      </c>
      <c r="D5569" t="s">
        <v>17</v>
      </c>
      <c r="E5569">
        <v>0.8</v>
      </c>
      <c r="F5569" t="s">
        <v>23</v>
      </c>
      <c r="G5569">
        <v>0.1</v>
      </c>
      <c r="Q5569">
        <v>5.2372341721603399E-4</v>
      </c>
      <c r="R5569">
        <v>449.7423940308845</v>
      </c>
      <c r="S5569">
        <v>0</v>
      </c>
      <c r="T5569">
        <v>1.9</v>
      </c>
      <c r="U5569">
        <v>0.2</v>
      </c>
      <c r="V5569" s="3" t="s">
        <v>167</v>
      </c>
      <c r="W5569" t="s">
        <v>65</v>
      </c>
    </row>
    <row r="5570" spans="1:23" x14ac:dyDescent="0.25">
      <c r="A5570">
        <v>5569</v>
      </c>
      <c r="B5570" t="s">
        <v>4</v>
      </c>
      <c r="C5570">
        <v>1</v>
      </c>
      <c r="D5570" t="s">
        <v>17</v>
      </c>
      <c r="E5570">
        <v>0.8</v>
      </c>
      <c r="F5570" t="s">
        <v>23</v>
      </c>
      <c r="G5570">
        <v>0.1</v>
      </c>
      <c r="Q5570">
        <v>2.46579010495404E-4</v>
      </c>
      <c r="R5570">
        <v>400.09474119102003</v>
      </c>
      <c r="S5570">
        <v>0</v>
      </c>
      <c r="T5570">
        <v>1.9</v>
      </c>
      <c r="U5570">
        <v>0.2</v>
      </c>
      <c r="V5570" s="3" t="s">
        <v>167</v>
      </c>
      <c r="W5570" t="s">
        <v>65</v>
      </c>
    </row>
    <row r="5571" spans="1:23" x14ac:dyDescent="0.25">
      <c r="A5571">
        <v>5570</v>
      </c>
      <c r="B5571" t="s">
        <v>4</v>
      </c>
      <c r="C5571">
        <v>1</v>
      </c>
      <c r="D5571" t="s">
        <v>17</v>
      </c>
      <c r="E5571">
        <v>0.8</v>
      </c>
      <c r="F5571" t="s">
        <v>23</v>
      </c>
      <c r="G5571">
        <v>0.1</v>
      </c>
      <c r="Q5571">
        <v>8.7917317761540095E-5</v>
      </c>
      <c r="R5571">
        <v>349.38289515449173</v>
      </c>
      <c r="S5571">
        <v>0</v>
      </c>
      <c r="T5571">
        <v>1.9</v>
      </c>
      <c r="U5571">
        <v>0.2</v>
      </c>
      <c r="V5571" s="3" t="s">
        <v>167</v>
      </c>
      <c r="W5571" t="s">
        <v>65</v>
      </c>
    </row>
    <row r="5572" spans="1:23" x14ac:dyDescent="0.25">
      <c r="A5572">
        <v>5571</v>
      </c>
      <c r="B5572" t="s">
        <v>4</v>
      </c>
      <c r="C5572">
        <v>1</v>
      </c>
      <c r="D5572" t="s">
        <v>35</v>
      </c>
      <c r="E5572">
        <v>0.9</v>
      </c>
      <c r="F5572" t="s">
        <v>11</v>
      </c>
      <c r="G5572">
        <v>0.05</v>
      </c>
      <c r="Q5572">
        <v>0.12723976872425999</v>
      </c>
      <c r="R5572">
        <v>900</v>
      </c>
      <c r="S5572" s="1">
        <v>2.9667116333295797E-17</v>
      </c>
      <c r="T5572">
        <v>2.2999999999999998</v>
      </c>
      <c r="V5572" s="3" t="s">
        <v>168</v>
      </c>
      <c r="W5572" t="s">
        <v>68</v>
      </c>
    </row>
    <row r="5573" spans="1:23" x14ac:dyDescent="0.25">
      <c r="A5573">
        <v>5572</v>
      </c>
      <c r="B5573" t="s">
        <v>4</v>
      </c>
      <c r="C5573">
        <v>1</v>
      </c>
      <c r="D5573" t="s">
        <v>35</v>
      </c>
      <c r="E5573">
        <v>0.9</v>
      </c>
      <c r="F5573" t="s">
        <v>11</v>
      </c>
      <c r="G5573">
        <v>0.05</v>
      </c>
      <c r="Q5573">
        <v>0.125822030935343</v>
      </c>
      <c r="R5573">
        <v>900</v>
      </c>
      <c r="S5573" s="1">
        <v>1.88510093151461E-16</v>
      </c>
      <c r="T5573">
        <v>2.2999999999999998</v>
      </c>
      <c r="V5573" s="3" t="s">
        <v>168</v>
      </c>
      <c r="W5573" t="s">
        <v>68</v>
      </c>
    </row>
    <row r="5574" spans="1:23" x14ac:dyDescent="0.25">
      <c r="A5574">
        <v>5573</v>
      </c>
      <c r="B5574" t="s">
        <v>4</v>
      </c>
      <c r="C5574">
        <v>1</v>
      </c>
      <c r="D5574" t="s">
        <v>35</v>
      </c>
      <c r="E5574">
        <v>0.9</v>
      </c>
      <c r="F5574" t="s">
        <v>11</v>
      </c>
      <c r="G5574">
        <v>0.05</v>
      </c>
      <c r="Q5574">
        <v>0.12442008994060701</v>
      </c>
      <c r="R5574">
        <v>900</v>
      </c>
      <c r="S5574" s="1">
        <v>3.44575896568513E-15</v>
      </c>
      <c r="T5574">
        <v>2.2999999999999998</v>
      </c>
      <c r="V5574" s="3" t="s">
        <v>168</v>
      </c>
      <c r="W5574" t="s">
        <v>68</v>
      </c>
    </row>
    <row r="5575" spans="1:23" x14ac:dyDescent="0.25">
      <c r="A5575">
        <v>5574</v>
      </c>
      <c r="B5575" t="s">
        <v>4</v>
      </c>
      <c r="C5575">
        <v>1</v>
      </c>
      <c r="D5575" t="s">
        <v>35</v>
      </c>
      <c r="E5575">
        <v>0.9</v>
      </c>
      <c r="F5575" t="s">
        <v>11</v>
      </c>
      <c r="G5575">
        <v>0.05</v>
      </c>
      <c r="Q5575">
        <v>0.125822030935343</v>
      </c>
      <c r="R5575">
        <v>900</v>
      </c>
      <c r="S5575" s="1">
        <v>6.2984716898207197E-14</v>
      </c>
      <c r="T5575">
        <v>2.2999999999999998</v>
      </c>
      <c r="V5575" s="3" t="s">
        <v>168</v>
      </c>
      <c r="W5575" t="s">
        <v>68</v>
      </c>
    </row>
    <row r="5576" spans="1:23" x14ac:dyDescent="0.25">
      <c r="A5576">
        <v>5575</v>
      </c>
      <c r="B5576" t="s">
        <v>4</v>
      </c>
      <c r="C5576">
        <v>1</v>
      </c>
      <c r="D5576" t="s">
        <v>35</v>
      </c>
      <c r="E5576">
        <v>0.9</v>
      </c>
      <c r="F5576" t="s">
        <v>11</v>
      </c>
      <c r="G5576">
        <v>0.05</v>
      </c>
      <c r="Q5576">
        <v>0.134571710084883</v>
      </c>
      <c r="R5576">
        <v>900</v>
      </c>
      <c r="S5576" s="1">
        <v>6.4956034359878404E-3</v>
      </c>
      <c r="T5576">
        <v>2.2999999999999998</v>
      </c>
      <c r="V5576" s="3" t="s">
        <v>168</v>
      </c>
      <c r="W5576" t="s">
        <v>68</v>
      </c>
    </row>
    <row r="5577" spans="1:23" x14ac:dyDescent="0.25">
      <c r="A5577">
        <v>5576</v>
      </c>
      <c r="B5577" t="s">
        <v>4</v>
      </c>
      <c r="C5577">
        <v>1</v>
      </c>
      <c r="D5577" t="s">
        <v>35</v>
      </c>
      <c r="E5577">
        <v>0.9</v>
      </c>
      <c r="F5577" t="s">
        <v>11</v>
      </c>
      <c r="G5577">
        <v>0.05</v>
      </c>
      <c r="Q5577">
        <v>0.13158955285832699</v>
      </c>
      <c r="R5577">
        <v>900</v>
      </c>
      <c r="S5577" s="1">
        <v>1.4347880897114501E-2</v>
      </c>
      <c r="T5577">
        <v>2.2999999999999998</v>
      </c>
      <c r="V5577" s="3" t="s">
        <v>168</v>
      </c>
      <c r="W5577" t="s">
        <v>68</v>
      </c>
    </row>
    <row r="5578" spans="1:23" x14ac:dyDescent="0.25">
      <c r="A5578">
        <v>5577</v>
      </c>
      <c r="B5578" t="s">
        <v>4</v>
      </c>
      <c r="C5578">
        <v>1</v>
      </c>
      <c r="D5578" t="s">
        <v>35</v>
      </c>
      <c r="E5578">
        <v>0.9</v>
      </c>
      <c r="F5578" t="s">
        <v>11</v>
      </c>
      <c r="G5578">
        <v>0.05</v>
      </c>
      <c r="Q5578">
        <v>0.153938741548269</v>
      </c>
      <c r="R5578">
        <v>900</v>
      </c>
      <c r="S5578" s="1">
        <v>9.1168967487601005E-2</v>
      </c>
      <c r="T5578">
        <v>2.2999999999999998</v>
      </c>
      <c r="V5578" s="3" t="s">
        <v>168</v>
      </c>
      <c r="W5578" t="s">
        <v>68</v>
      </c>
    </row>
    <row r="5579" spans="1:23" x14ac:dyDescent="0.25">
      <c r="A5579">
        <v>5578</v>
      </c>
      <c r="B5579" t="s">
        <v>4</v>
      </c>
      <c r="C5579">
        <v>1</v>
      </c>
      <c r="D5579" t="s">
        <v>35</v>
      </c>
      <c r="E5579">
        <v>0.9</v>
      </c>
      <c r="F5579" t="s">
        <v>11</v>
      </c>
      <c r="G5579">
        <v>0.05</v>
      </c>
      <c r="Q5579">
        <v>0.178077181178737</v>
      </c>
      <c r="R5579">
        <v>900</v>
      </c>
      <c r="S5579" s="1">
        <v>0.98254356677778509</v>
      </c>
      <c r="T5579">
        <v>2.2999999999999998</v>
      </c>
      <c r="V5579" s="3" t="s">
        <v>168</v>
      </c>
      <c r="W5579" t="s">
        <v>68</v>
      </c>
    </row>
    <row r="5580" spans="1:23" x14ac:dyDescent="0.25">
      <c r="A5580">
        <v>5579</v>
      </c>
      <c r="B5580" t="s">
        <v>4</v>
      </c>
      <c r="C5580">
        <v>1</v>
      </c>
      <c r="D5580" t="s">
        <v>35</v>
      </c>
      <c r="E5580">
        <v>0.9</v>
      </c>
      <c r="F5580" t="s">
        <v>11</v>
      </c>
      <c r="G5580">
        <v>0.05</v>
      </c>
      <c r="Q5580">
        <v>0.21787104345187999</v>
      </c>
      <c r="R5580">
        <v>900</v>
      </c>
      <c r="S5580" s="1">
        <v>8.1308105725446911</v>
      </c>
      <c r="T5580">
        <v>2.2999999999999998</v>
      </c>
      <c r="V5580" s="3" t="s">
        <v>168</v>
      </c>
      <c r="W5580" t="s">
        <v>68</v>
      </c>
    </row>
    <row r="5581" spans="1:23" x14ac:dyDescent="0.25">
      <c r="A5581">
        <v>5580</v>
      </c>
      <c r="B5581" t="s">
        <v>4</v>
      </c>
      <c r="C5581">
        <v>1</v>
      </c>
      <c r="D5581" t="s">
        <v>35</v>
      </c>
      <c r="E5581">
        <v>0.9</v>
      </c>
      <c r="F5581" t="s">
        <v>11</v>
      </c>
      <c r="G5581">
        <v>0.05</v>
      </c>
      <c r="Q5581">
        <v>0.28509384059440701</v>
      </c>
      <c r="R5581">
        <v>900</v>
      </c>
      <c r="S5581" s="1">
        <v>87.627137181620597</v>
      </c>
      <c r="T5581">
        <v>2.2999999999999998</v>
      </c>
      <c r="V5581" s="3" t="s">
        <v>168</v>
      </c>
      <c r="W5581" t="s">
        <v>68</v>
      </c>
    </row>
    <row r="5582" spans="1:23" x14ac:dyDescent="0.25">
      <c r="A5582">
        <v>5581</v>
      </c>
      <c r="B5582" t="s">
        <v>4</v>
      </c>
      <c r="C5582">
        <v>1</v>
      </c>
      <c r="D5582" t="s">
        <v>35</v>
      </c>
      <c r="E5582">
        <v>0.9</v>
      </c>
      <c r="F5582" t="s">
        <v>11</v>
      </c>
      <c r="G5582">
        <v>0.05</v>
      </c>
      <c r="Q5582">
        <v>8.2194328003454997E-2</v>
      </c>
      <c r="R5582">
        <v>800</v>
      </c>
      <c r="S5582" s="1">
        <v>1.3196503917272799E-19</v>
      </c>
      <c r="T5582">
        <v>2.2999999999999998</v>
      </c>
      <c r="V5582" s="3" t="s">
        <v>168</v>
      </c>
      <c r="W5582" t="s">
        <v>68</v>
      </c>
    </row>
    <row r="5583" spans="1:23" x14ac:dyDescent="0.25">
      <c r="A5583">
        <v>5582</v>
      </c>
      <c r="B5583" t="s">
        <v>4</v>
      </c>
      <c r="C5583">
        <v>1</v>
      </c>
      <c r="D5583" t="s">
        <v>35</v>
      </c>
      <c r="E5583">
        <v>0.9</v>
      </c>
      <c r="F5583" t="s">
        <v>11</v>
      </c>
      <c r="G5583">
        <v>0.05</v>
      </c>
      <c r="Q5583">
        <v>8.2194328003454997E-2</v>
      </c>
      <c r="R5583">
        <v>800</v>
      </c>
      <c r="S5583" s="1">
        <v>1.62302439584971E-18</v>
      </c>
      <c r="T5583">
        <v>2.2999999999999998</v>
      </c>
      <c r="V5583" s="3" t="s">
        <v>168</v>
      </c>
      <c r="W5583" t="s">
        <v>68</v>
      </c>
    </row>
    <row r="5584" spans="1:23" x14ac:dyDescent="0.25">
      <c r="A5584">
        <v>5583</v>
      </c>
      <c r="B5584" t="s">
        <v>4</v>
      </c>
      <c r="C5584">
        <v>1</v>
      </c>
      <c r="D5584" t="s">
        <v>35</v>
      </c>
      <c r="E5584">
        <v>0.9</v>
      </c>
      <c r="F5584" t="s">
        <v>11</v>
      </c>
      <c r="G5584">
        <v>0.05</v>
      </c>
      <c r="Q5584">
        <v>7.9477337360249103E-2</v>
      </c>
      <c r="R5584">
        <v>800</v>
      </c>
      <c r="S5584" s="1">
        <v>2.2779940283454399E-17</v>
      </c>
      <c r="T5584">
        <v>2.2999999999999998</v>
      </c>
      <c r="V5584" s="3" t="s">
        <v>168</v>
      </c>
      <c r="W5584" t="s">
        <v>68</v>
      </c>
    </row>
    <row r="5585" spans="1:23" x14ac:dyDescent="0.25">
      <c r="A5585">
        <v>5584</v>
      </c>
      <c r="B5585" t="s">
        <v>4</v>
      </c>
      <c r="C5585">
        <v>1</v>
      </c>
      <c r="D5585" t="s">
        <v>35</v>
      </c>
      <c r="E5585">
        <v>0.9</v>
      </c>
      <c r="F5585" t="s">
        <v>11</v>
      </c>
      <c r="G5585">
        <v>0.05</v>
      </c>
      <c r="Q5585">
        <v>8.2194328003454997E-2</v>
      </c>
      <c r="R5585">
        <v>800</v>
      </c>
      <c r="S5585" s="1">
        <v>5.4228253979665497E-16</v>
      </c>
      <c r="T5585">
        <v>2.2999999999999998</v>
      </c>
      <c r="V5585" s="3" t="s">
        <v>168</v>
      </c>
      <c r="W5585" t="s">
        <v>68</v>
      </c>
    </row>
    <row r="5586" spans="1:23" x14ac:dyDescent="0.25">
      <c r="A5586">
        <v>5585</v>
      </c>
      <c r="B5586" t="s">
        <v>4</v>
      </c>
      <c r="C5586">
        <v>1</v>
      </c>
      <c r="D5586" t="s">
        <v>35</v>
      </c>
      <c r="E5586">
        <v>0.9</v>
      </c>
      <c r="F5586" t="s">
        <v>11</v>
      </c>
      <c r="G5586">
        <v>0.05</v>
      </c>
      <c r="Q5586">
        <v>7.9477337360249103E-2</v>
      </c>
      <c r="R5586">
        <v>800</v>
      </c>
      <c r="S5586" s="1">
        <v>6.2984716898207197E-14</v>
      </c>
      <c r="T5586">
        <v>2.2999999999999998</v>
      </c>
      <c r="V5586" s="3" t="s">
        <v>168</v>
      </c>
      <c r="W5586" t="s">
        <v>68</v>
      </c>
    </row>
    <row r="5587" spans="1:23" x14ac:dyDescent="0.25">
      <c r="A5587">
        <v>5586</v>
      </c>
      <c r="B5587" t="s">
        <v>4</v>
      </c>
      <c r="C5587">
        <v>1</v>
      </c>
      <c r="D5587" t="s">
        <v>35</v>
      </c>
      <c r="E5587">
        <v>0.9</v>
      </c>
      <c r="F5587" t="s">
        <v>11</v>
      </c>
      <c r="G5587">
        <v>0.05</v>
      </c>
      <c r="Q5587">
        <v>8.5962011494023299E-2</v>
      </c>
      <c r="R5587">
        <v>800</v>
      </c>
      <c r="S5587" s="1">
        <v>6.4956034359878404E-3</v>
      </c>
      <c r="T5587">
        <v>2.2999999999999998</v>
      </c>
      <c r="V5587" s="3" t="s">
        <v>168</v>
      </c>
      <c r="W5587" t="s">
        <v>68</v>
      </c>
    </row>
    <row r="5588" spans="1:23" x14ac:dyDescent="0.25">
      <c r="A5588">
        <v>5587</v>
      </c>
      <c r="B5588" t="s">
        <v>4</v>
      </c>
      <c r="C5588">
        <v>1</v>
      </c>
      <c r="D5588" t="s">
        <v>35</v>
      </c>
      <c r="E5588">
        <v>0.9</v>
      </c>
      <c r="F5588" t="s">
        <v>11</v>
      </c>
      <c r="G5588">
        <v>0.05</v>
      </c>
      <c r="Q5588">
        <v>9.5082849791559607E-2</v>
      </c>
      <c r="R5588">
        <v>800</v>
      </c>
      <c r="S5588" s="1">
        <v>1.4347880897114501E-2</v>
      </c>
      <c r="T5588">
        <v>2.2999999999999998</v>
      </c>
      <c r="V5588" s="3" t="s">
        <v>168</v>
      </c>
      <c r="W5588" t="s">
        <v>68</v>
      </c>
    </row>
    <row r="5589" spans="1:23" x14ac:dyDescent="0.25">
      <c r="A5589">
        <v>5588</v>
      </c>
      <c r="B5589" t="s">
        <v>4</v>
      </c>
      <c r="C5589">
        <v>1</v>
      </c>
      <c r="D5589" t="s">
        <v>35</v>
      </c>
      <c r="E5589">
        <v>0.9</v>
      </c>
      <c r="F5589" t="s">
        <v>11</v>
      </c>
      <c r="G5589">
        <v>0.05</v>
      </c>
      <c r="Q5589">
        <v>0.101694922590857</v>
      </c>
      <c r="R5589">
        <v>800</v>
      </c>
      <c r="S5589" s="1">
        <v>0.10404193314981799</v>
      </c>
      <c r="T5589">
        <v>2.2999999999999998</v>
      </c>
      <c r="V5589" s="3" t="s">
        <v>168</v>
      </c>
      <c r="W5589" t="s">
        <v>68</v>
      </c>
    </row>
    <row r="5590" spans="1:23" x14ac:dyDescent="0.25">
      <c r="A5590">
        <v>5589</v>
      </c>
      <c r="B5590" t="s">
        <v>4</v>
      </c>
      <c r="C5590">
        <v>1</v>
      </c>
      <c r="D5590" t="s">
        <v>35</v>
      </c>
      <c r="E5590">
        <v>0.9</v>
      </c>
      <c r="F5590" t="s">
        <v>11</v>
      </c>
      <c r="G5590">
        <v>0.05</v>
      </c>
      <c r="Q5590">
        <v>0.112485071966272</v>
      </c>
      <c r="R5590">
        <v>800</v>
      </c>
      <c r="S5590" s="1">
        <v>0.8609747991295571</v>
      </c>
      <c r="T5590">
        <v>2.2999999999999998</v>
      </c>
      <c r="V5590" s="3" t="s">
        <v>168</v>
      </c>
      <c r="W5590" t="s">
        <v>68</v>
      </c>
    </row>
    <row r="5591" spans="1:23" x14ac:dyDescent="0.25">
      <c r="A5591">
        <v>5590</v>
      </c>
      <c r="B5591" t="s">
        <v>4</v>
      </c>
      <c r="C5591">
        <v>1</v>
      </c>
      <c r="D5591" t="s">
        <v>35</v>
      </c>
      <c r="E5591">
        <v>0.9</v>
      </c>
      <c r="F5591" t="s">
        <v>11</v>
      </c>
      <c r="G5591">
        <v>0.05</v>
      </c>
      <c r="Q5591">
        <v>0.13158955285832699</v>
      </c>
      <c r="R5591">
        <v>800</v>
      </c>
      <c r="S5591" s="1">
        <v>10.589040187909299</v>
      </c>
      <c r="T5591">
        <v>2.2999999999999998</v>
      </c>
      <c r="V5591" s="3" t="s">
        <v>168</v>
      </c>
      <c r="W5591" t="s">
        <v>68</v>
      </c>
    </row>
    <row r="5592" spans="1:23" x14ac:dyDescent="0.25">
      <c r="A5592">
        <v>5591</v>
      </c>
      <c r="B5592" t="s">
        <v>4</v>
      </c>
      <c r="C5592">
        <v>1</v>
      </c>
      <c r="D5592" t="s">
        <v>35</v>
      </c>
      <c r="E5592">
        <v>0.9</v>
      </c>
      <c r="F5592" t="s">
        <v>11</v>
      </c>
      <c r="G5592">
        <v>0.05</v>
      </c>
      <c r="Q5592">
        <v>0.15920124950720799</v>
      </c>
      <c r="R5592">
        <v>800</v>
      </c>
      <c r="S5592" s="1">
        <v>100</v>
      </c>
      <c r="T5592">
        <v>2.2999999999999998</v>
      </c>
      <c r="V5592" s="3" t="s">
        <v>168</v>
      </c>
      <c r="W5592" t="s">
        <v>68</v>
      </c>
    </row>
    <row r="5593" spans="1:23" x14ac:dyDescent="0.25">
      <c r="A5593">
        <v>5592</v>
      </c>
      <c r="B5593" t="s">
        <v>4</v>
      </c>
      <c r="C5593">
        <v>1</v>
      </c>
      <c r="D5593" t="s">
        <v>35</v>
      </c>
      <c r="E5593">
        <v>0.9</v>
      </c>
      <c r="F5593" t="s">
        <v>11</v>
      </c>
      <c r="G5593">
        <v>0.05</v>
      </c>
      <c r="Q5593">
        <v>5.80751402976235E-2</v>
      </c>
      <c r="R5593">
        <v>700</v>
      </c>
      <c r="S5593">
        <v>4.5073335117630901E-22</v>
      </c>
      <c r="T5593">
        <v>2.2999999999999998</v>
      </c>
      <c r="V5593" s="3" t="s">
        <v>168</v>
      </c>
      <c r="W5593" t="s">
        <v>68</v>
      </c>
    </row>
    <row r="5594" spans="1:23" x14ac:dyDescent="0.25">
      <c r="A5594">
        <v>5593</v>
      </c>
      <c r="B5594" t="s">
        <v>4</v>
      </c>
      <c r="C5594">
        <v>1</v>
      </c>
      <c r="D5594" t="s">
        <v>35</v>
      </c>
      <c r="E5594">
        <v>0.9</v>
      </c>
      <c r="F5594" t="s">
        <v>11</v>
      </c>
      <c r="G5594">
        <v>0.05</v>
      </c>
      <c r="Q5594">
        <v>5.8729519505974499E-2</v>
      </c>
      <c r="R5594">
        <v>700</v>
      </c>
      <c r="S5594">
        <v>1.0729827357119001E-20</v>
      </c>
      <c r="T5594">
        <v>2.2999999999999998</v>
      </c>
      <c r="V5594" s="3" t="s">
        <v>168</v>
      </c>
      <c r="W5594" t="s">
        <v>68</v>
      </c>
    </row>
    <row r="5595" spans="1:23" x14ac:dyDescent="0.25">
      <c r="A5595">
        <v>5594</v>
      </c>
      <c r="B5595" t="s">
        <v>4</v>
      </c>
      <c r="C5595">
        <v>1</v>
      </c>
      <c r="D5595" t="s">
        <v>35</v>
      </c>
      <c r="E5595">
        <v>0.9</v>
      </c>
      <c r="F5595" t="s">
        <v>11</v>
      </c>
      <c r="G5595">
        <v>0.05</v>
      </c>
      <c r="Q5595">
        <v>5.6788174417405801E-2</v>
      </c>
      <c r="R5595">
        <v>700</v>
      </c>
      <c r="S5595">
        <v>2.2382283777090204E-19</v>
      </c>
      <c r="T5595">
        <v>2.2999999999999998</v>
      </c>
      <c r="V5595" s="3" t="s">
        <v>168</v>
      </c>
      <c r="W5595" t="s">
        <v>68</v>
      </c>
    </row>
    <row r="5596" spans="1:23" x14ac:dyDescent="0.25">
      <c r="A5596">
        <v>5595</v>
      </c>
      <c r="B5596" t="s">
        <v>4</v>
      </c>
      <c r="C5596">
        <v>1</v>
      </c>
      <c r="D5596" t="s">
        <v>35</v>
      </c>
      <c r="E5596">
        <v>0.9</v>
      </c>
      <c r="F5596" t="s">
        <v>11</v>
      </c>
      <c r="G5596">
        <v>0.05</v>
      </c>
      <c r="Q5596">
        <v>5.3694154399806397E-2</v>
      </c>
      <c r="R5596">
        <v>700</v>
      </c>
      <c r="S5596">
        <v>2.1137216763655699E-18</v>
      </c>
      <c r="T5596">
        <v>2.2999999999999998</v>
      </c>
      <c r="V5596" s="3" t="s">
        <v>168</v>
      </c>
      <c r="W5596" t="s">
        <v>68</v>
      </c>
    </row>
    <row r="5597" spans="1:23" x14ac:dyDescent="0.25">
      <c r="A5597">
        <v>5596</v>
      </c>
      <c r="B5597" t="s">
        <v>4</v>
      </c>
      <c r="C5597">
        <v>1</v>
      </c>
      <c r="D5597" t="s">
        <v>35</v>
      </c>
      <c r="E5597">
        <v>0.9</v>
      </c>
      <c r="F5597" t="s">
        <v>11</v>
      </c>
      <c r="G5597">
        <v>0.05</v>
      </c>
      <c r="Q5597">
        <v>5.2504272733992899E-2</v>
      </c>
      <c r="R5597">
        <v>700</v>
      </c>
      <c r="S5597">
        <v>7.9188399951600598E-18</v>
      </c>
      <c r="T5597">
        <v>2.2999999999999998</v>
      </c>
      <c r="V5597" s="3" t="s">
        <v>168</v>
      </c>
      <c r="W5597" t="s">
        <v>68</v>
      </c>
    </row>
    <row r="5598" spans="1:23" x14ac:dyDescent="0.25">
      <c r="A5598">
        <v>5597</v>
      </c>
      <c r="B5598" t="s">
        <v>4</v>
      </c>
      <c r="C5598">
        <v>1</v>
      </c>
      <c r="D5598" t="s">
        <v>35</v>
      </c>
      <c r="E5598">
        <v>0.9</v>
      </c>
      <c r="F5598" t="s">
        <v>11</v>
      </c>
      <c r="G5598">
        <v>0.05</v>
      </c>
      <c r="Q5598">
        <v>5.7428052348453801E-2</v>
      </c>
      <c r="R5598">
        <v>700</v>
      </c>
      <c r="S5598">
        <v>6.4956034359878404E-3</v>
      </c>
      <c r="T5598">
        <v>2.2999999999999998</v>
      </c>
      <c r="V5598" s="3" t="s">
        <v>168</v>
      </c>
      <c r="W5598" t="s">
        <v>68</v>
      </c>
    </row>
    <row r="5599" spans="1:23" x14ac:dyDescent="0.25">
      <c r="A5599">
        <v>5598</v>
      </c>
      <c r="B5599" t="s">
        <v>4</v>
      </c>
      <c r="C5599">
        <v>1</v>
      </c>
      <c r="D5599" t="s">
        <v>35</v>
      </c>
      <c r="E5599">
        <v>0.9</v>
      </c>
      <c r="F5599" t="s">
        <v>11</v>
      </c>
      <c r="G5599">
        <v>0.05</v>
      </c>
      <c r="Q5599">
        <v>5.80751402976235E-2</v>
      </c>
      <c r="R5599">
        <v>700</v>
      </c>
      <c r="S5599">
        <v>1.4347880897114501E-2</v>
      </c>
      <c r="T5599">
        <v>2.2999999999999998</v>
      </c>
      <c r="V5599" s="3" t="s">
        <v>168</v>
      </c>
      <c r="W5599" t="s">
        <v>68</v>
      </c>
    </row>
    <row r="5600" spans="1:23" x14ac:dyDescent="0.25">
      <c r="A5600">
        <v>5599</v>
      </c>
      <c r="B5600" t="s">
        <v>4</v>
      </c>
      <c r="C5600">
        <v>1</v>
      </c>
      <c r="D5600" t="s">
        <v>35</v>
      </c>
      <c r="E5600">
        <v>0.9</v>
      </c>
      <c r="F5600" t="s">
        <v>11</v>
      </c>
      <c r="G5600">
        <v>0.05</v>
      </c>
      <c r="Q5600">
        <v>6.00604812518164E-2</v>
      </c>
      <c r="R5600">
        <v>700</v>
      </c>
      <c r="S5600">
        <v>0.118732548495994</v>
      </c>
      <c r="T5600">
        <v>2.2999999999999998</v>
      </c>
      <c r="V5600" s="3" t="s">
        <v>168</v>
      </c>
      <c r="W5600" t="s">
        <v>68</v>
      </c>
    </row>
    <row r="5601" spans="1:23" x14ac:dyDescent="0.25">
      <c r="A5601">
        <v>5600</v>
      </c>
      <c r="B5601" t="s">
        <v>4</v>
      </c>
      <c r="C5601">
        <v>1</v>
      </c>
      <c r="D5601" t="s">
        <v>35</v>
      </c>
      <c r="E5601">
        <v>0.9</v>
      </c>
      <c r="F5601" t="s">
        <v>11</v>
      </c>
      <c r="G5601">
        <v>0.05</v>
      </c>
      <c r="Q5601">
        <v>6.1421606009101203E-2</v>
      </c>
      <c r="R5601">
        <v>700</v>
      </c>
      <c r="S5601">
        <v>0.98254356677778509</v>
      </c>
      <c r="T5601">
        <v>2.2999999999999998</v>
      </c>
      <c r="V5601" s="3" t="s">
        <v>168</v>
      </c>
      <c r="W5601" t="s">
        <v>68</v>
      </c>
    </row>
    <row r="5602" spans="1:23" x14ac:dyDescent="0.25">
      <c r="A5602">
        <v>5601</v>
      </c>
      <c r="B5602" t="s">
        <v>4</v>
      </c>
      <c r="C5602">
        <v>1</v>
      </c>
      <c r="D5602" t="s">
        <v>35</v>
      </c>
      <c r="E5602">
        <v>0.9</v>
      </c>
      <c r="F5602" t="s">
        <v>11</v>
      </c>
      <c r="G5602">
        <v>0.05</v>
      </c>
      <c r="Q5602">
        <v>6.4960905223876694E-2</v>
      </c>
      <c r="R5602">
        <v>700</v>
      </c>
      <c r="S5602">
        <v>10.589040187909299</v>
      </c>
      <c r="T5602">
        <v>2.2999999999999998</v>
      </c>
      <c r="V5602" s="3" t="s">
        <v>168</v>
      </c>
      <c r="W5602" t="s">
        <v>68</v>
      </c>
    </row>
    <row r="5603" spans="1:23" x14ac:dyDescent="0.25">
      <c r="A5603">
        <v>5602</v>
      </c>
      <c r="B5603" t="s">
        <v>4</v>
      </c>
      <c r="C5603">
        <v>1</v>
      </c>
      <c r="D5603" t="s">
        <v>35</v>
      </c>
      <c r="E5603">
        <v>0.9</v>
      </c>
      <c r="F5603" t="s">
        <v>11</v>
      </c>
      <c r="G5603">
        <v>0.05</v>
      </c>
      <c r="Q5603">
        <v>7.1052850968916406E-2</v>
      </c>
      <c r="R5603">
        <v>700</v>
      </c>
      <c r="S5603">
        <v>87.627137181620597</v>
      </c>
      <c r="T5603">
        <v>2.2999999999999998</v>
      </c>
      <c r="V5603" s="3" t="s">
        <v>168</v>
      </c>
      <c r="W5603" t="s">
        <v>68</v>
      </c>
    </row>
    <row r="5604" spans="1:23" x14ac:dyDescent="0.25">
      <c r="A5604">
        <v>5603</v>
      </c>
      <c r="B5604" t="s">
        <v>4</v>
      </c>
      <c r="C5604">
        <v>1</v>
      </c>
      <c r="D5604" t="s">
        <v>35</v>
      </c>
      <c r="E5604">
        <v>0.9</v>
      </c>
      <c r="F5604" t="s">
        <v>11</v>
      </c>
      <c r="G5604">
        <v>0.05</v>
      </c>
      <c r="Q5604">
        <v>4.90905125899583E-2</v>
      </c>
      <c r="R5604">
        <v>600</v>
      </c>
      <c r="S5604">
        <v>3.60085268066803E-25</v>
      </c>
      <c r="T5604">
        <v>2.2999999999999998</v>
      </c>
      <c r="V5604" s="3" t="s">
        <v>168</v>
      </c>
      <c r="W5604" t="s">
        <v>68</v>
      </c>
    </row>
    <row r="5605" spans="1:23" x14ac:dyDescent="0.25">
      <c r="A5605">
        <v>5604</v>
      </c>
      <c r="B5605" t="s">
        <v>4</v>
      </c>
      <c r="C5605">
        <v>1</v>
      </c>
      <c r="D5605" t="s">
        <v>35</v>
      </c>
      <c r="E5605">
        <v>0.9</v>
      </c>
      <c r="F5605" t="s">
        <v>11</v>
      </c>
      <c r="G5605">
        <v>0.05</v>
      </c>
      <c r="Q5605">
        <v>4.7467791574811201E-2</v>
      </c>
      <c r="R5605">
        <v>600</v>
      </c>
      <c r="S5605">
        <v>8.5719256188065105E-24</v>
      </c>
      <c r="T5605">
        <v>2.2999999999999998</v>
      </c>
      <c r="V5605" s="3" t="s">
        <v>168</v>
      </c>
      <c r="W5605" t="s">
        <v>68</v>
      </c>
    </row>
    <row r="5606" spans="1:23" x14ac:dyDescent="0.25">
      <c r="A5606">
        <v>5605</v>
      </c>
      <c r="B5606" t="s">
        <v>4</v>
      </c>
      <c r="C5606">
        <v>1</v>
      </c>
      <c r="D5606" t="s">
        <v>35</v>
      </c>
      <c r="E5606">
        <v>0.9</v>
      </c>
      <c r="F5606" t="s">
        <v>11</v>
      </c>
      <c r="G5606">
        <v>0.05</v>
      </c>
      <c r="Q5606">
        <v>4.5898710730729202E-2</v>
      </c>
      <c r="R5606">
        <v>600</v>
      </c>
      <c r="S5606">
        <v>1.05425228423735E-22</v>
      </c>
      <c r="T5606">
        <v>2.2999999999999998</v>
      </c>
      <c r="V5606" s="3" t="s">
        <v>168</v>
      </c>
      <c r="W5606" t="s">
        <v>68</v>
      </c>
    </row>
    <row r="5607" spans="1:23" x14ac:dyDescent="0.25">
      <c r="A5607">
        <v>5606</v>
      </c>
      <c r="B5607" t="s">
        <v>4</v>
      </c>
      <c r="C5607">
        <v>1</v>
      </c>
      <c r="D5607" t="s">
        <v>35</v>
      </c>
      <c r="E5607">
        <v>0.9</v>
      </c>
      <c r="F5607" t="s">
        <v>11</v>
      </c>
      <c r="G5607">
        <v>0.05</v>
      </c>
      <c r="Q5607">
        <v>4.2914435714694298E-2</v>
      </c>
      <c r="R5607">
        <v>600</v>
      </c>
      <c r="S5607">
        <v>2.50967561446111E-21</v>
      </c>
      <c r="T5607">
        <v>2.2999999999999998</v>
      </c>
      <c r="V5607" s="3" t="s">
        <v>168</v>
      </c>
      <c r="W5607" t="s">
        <v>68</v>
      </c>
    </row>
    <row r="5608" spans="1:23" x14ac:dyDescent="0.25">
      <c r="A5608">
        <v>5607</v>
      </c>
      <c r="B5608" t="s">
        <v>4</v>
      </c>
      <c r="C5608">
        <v>1</v>
      </c>
      <c r="D5608" t="s">
        <v>35</v>
      </c>
      <c r="E5608">
        <v>0.9</v>
      </c>
      <c r="F5608" t="s">
        <v>11</v>
      </c>
      <c r="G5608">
        <v>0.05</v>
      </c>
      <c r="Q5608">
        <v>4.0576305910251201E-2</v>
      </c>
      <c r="R5608">
        <v>600</v>
      </c>
      <c r="S5608">
        <v>9.4022405375736599E-21</v>
      </c>
      <c r="T5608">
        <v>2.2999999999999998</v>
      </c>
      <c r="V5608" s="3" t="s">
        <v>168</v>
      </c>
      <c r="W5608" t="s">
        <v>68</v>
      </c>
    </row>
    <row r="5609" spans="1:23" x14ac:dyDescent="0.25">
      <c r="A5609">
        <v>5608</v>
      </c>
      <c r="B5609" t="s">
        <v>4</v>
      </c>
      <c r="C5609">
        <v>1</v>
      </c>
      <c r="D5609" t="s">
        <v>35</v>
      </c>
      <c r="E5609">
        <v>0.9</v>
      </c>
      <c r="F5609" t="s">
        <v>11</v>
      </c>
      <c r="G5609">
        <v>0.05</v>
      </c>
      <c r="Q5609">
        <v>4.2914435714694298E-2</v>
      </c>
      <c r="R5609">
        <v>600</v>
      </c>
      <c r="S5609">
        <v>7.4127760473616999E-3</v>
      </c>
      <c r="T5609">
        <v>2.2999999999999998</v>
      </c>
      <c r="V5609" s="3" t="s">
        <v>168</v>
      </c>
      <c r="W5609" t="s">
        <v>68</v>
      </c>
    </row>
    <row r="5610" spans="1:23" x14ac:dyDescent="0.25">
      <c r="A5610">
        <v>5609</v>
      </c>
      <c r="B5610" t="s">
        <v>4</v>
      </c>
      <c r="C5610">
        <v>1</v>
      </c>
      <c r="D5610" t="s">
        <v>35</v>
      </c>
      <c r="E5610">
        <v>0.9</v>
      </c>
      <c r="F5610" t="s">
        <v>11</v>
      </c>
      <c r="G5610">
        <v>0.05</v>
      </c>
      <c r="Q5610">
        <v>4.1963436470429702E-2</v>
      </c>
      <c r="R5610">
        <v>600</v>
      </c>
      <c r="S5610">
        <v>2.1324158058090202E-2</v>
      </c>
      <c r="T5610">
        <v>2.2999999999999998</v>
      </c>
      <c r="V5610" s="3" t="s">
        <v>168</v>
      </c>
      <c r="W5610" t="s">
        <v>68</v>
      </c>
    </row>
    <row r="5611" spans="1:23" x14ac:dyDescent="0.25">
      <c r="A5611">
        <v>5610</v>
      </c>
      <c r="B5611" t="s">
        <v>4</v>
      </c>
      <c r="C5611">
        <v>1</v>
      </c>
      <c r="D5611" t="s">
        <v>35</v>
      </c>
      <c r="E5611">
        <v>0.9</v>
      </c>
      <c r="F5611" t="s">
        <v>11</v>
      </c>
      <c r="G5611">
        <v>0.05</v>
      </c>
      <c r="Q5611">
        <v>4.0124194413976098E-2</v>
      </c>
      <c r="R5611">
        <v>600</v>
      </c>
      <c r="S5611">
        <v>0.10404193314981799</v>
      </c>
      <c r="T5611">
        <v>2.2999999999999998</v>
      </c>
      <c r="V5611" s="3" t="s">
        <v>168</v>
      </c>
      <c r="W5611" t="s">
        <v>68</v>
      </c>
    </row>
    <row r="5612" spans="1:23" x14ac:dyDescent="0.25">
      <c r="A5612">
        <v>5611</v>
      </c>
      <c r="B5612" t="s">
        <v>4</v>
      </c>
      <c r="C5612">
        <v>1</v>
      </c>
      <c r="D5612" t="s">
        <v>35</v>
      </c>
      <c r="E5612">
        <v>0.9</v>
      </c>
      <c r="F5612" t="s">
        <v>11</v>
      </c>
      <c r="G5612">
        <v>0.05</v>
      </c>
      <c r="Q5612">
        <v>3.6275274341943602E-2</v>
      </c>
      <c r="R5612">
        <v>600</v>
      </c>
      <c r="S5612">
        <v>0.8609747991295571</v>
      </c>
      <c r="T5612">
        <v>2.2999999999999998</v>
      </c>
      <c r="V5612" s="3" t="s">
        <v>168</v>
      </c>
      <c r="W5612" t="s">
        <v>68</v>
      </c>
    </row>
    <row r="5613" spans="1:23" x14ac:dyDescent="0.25">
      <c r="A5613">
        <v>5612</v>
      </c>
      <c r="B5613" t="s">
        <v>4</v>
      </c>
      <c r="C5613">
        <v>1</v>
      </c>
      <c r="D5613" t="s">
        <v>35</v>
      </c>
      <c r="E5613">
        <v>0.9</v>
      </c>
      <c r="F5613" t="s">
        <v>11</v>
      </c>
      <c r="G5613">
        <v>0.05</v>
      </c>
      <c r="Q5613">
        <v>3.2068801176403101E-2</v>
      </c>
      <c r="R5613">
        <v>600</v>
      </c>
      <c r="S5613">
        <v>8.1308105725446911</v>
      </c>
      <c r="T5613">
        <v>2.2999999999999998</v>
      </c>
      <c r="V5613" s="3" t="s">
        <v>168</v>
      </c>
      <c r="W5613" t="s">
        <v>68</v>
      </c>
    </row>
    <row r="5614" spans="1:23" x14ac:dyDescent="0.25">
      <c r="A5614">
        <v>5613</v>
      </c>
      <c r="B5614" t="s">
        <v>4</v>
      </c>
      <c r="C5614">
        <v>1</v>
      </c>
      <c r="D5614" t="s">
        <v>35</v>
      </c>
      <c r="E5614">
        <v>0.9</v>
      </c>
      <c r="F5614" t="s">
        <v>11</v>
      </c>
      <c r="G5614">
        <v>0.05</v>
      </c>
      <c r="Q5614">
        <v>2.99837290551755E-2</v>
      </c>
      <c r="R5614">
        <v>600</v>
      </c>
      <c r="S5614">
        <v>87.627137181620597</v>
      </c>
      <c r="T5614">
        <v>2.2999999999999998</v>
      </c>
      <c r="V5614" s="3" t="s">
        <v>168</v>
      </c>
      <c r="W5614" t="s">
        <v>68</v>
      </c>
    </row>
    <row r="5615" spans="1:23" x14ac:dyDescent="0.25">
      <c r="A5615">
        <v>5614</v>
      </c>
      <c r="B5615" t="s">
        <v>4</v>
      </c>
      <c r="C5615">
        <v>1</v>
      </c>
      <c r="D5615" t="s">
        <v>35</v>
      </c>
      <c r="E5615">
        <v>0.9</v>
      </c>
      <c r="F5615" t="s">
        <v>11</v>
      </c>
      <c r="G5615">
        <v>0.05</v>
      </c>
      <c r="Q5615">
        <v>2.83501097523765E-2</v>
      </c>
      <c r="R5615">
        <v>500</v>
      </c>
      <c r="S5615">
        <v>5.8959595225847301E-29</v>
      </c>
      <c r="T5615">
        <v>2.2999999999999998</v>
      </c>
      <c r="V5615" s="3" t="s">
        <v>168</v>
      </c>
      <c r="W5615" t="s">
        <v>68</v>
      </c>
    </row>
    <row r="5616" spans="1:23" x14ac:dyDescent="0.25">
      <c r="A5616">
        <v>5615</v>
      </c>
      <c r="B5616" t="s">
        <v>4</v>
      </c>
      <c r="C5616">
        <v>1</v>
      </c>
      <c r="D5616" t="s">
        <v>35</v>
      </c>
      <c r="E5616">
        <v>0.9</v>
      </c>
      <c r="F5616" t="s">
        <v>11</v>
      </c>
      <c r="G5616">
        <v>0.05</v>
      </c>
      <c r="Q5616">
        <v>2.8034225635964801E-2</v>
      </c>
      <c r="R5616">
        <v>500</v>
      </c>
      <c r="S5616">
        <v>2.5207491923405398E-28</v>
      </c>
      <c r="T5616">
        <v>2.2999999999999998</v>
      </c>
      <c r="V5616" s="3" t="s">
        <v>168</v>
      </c>
      <c r="W5616" t="s">
        <v>68</v>
      </c>
    </row>
    <row r="5617" spans="1:23" x14ac:dyDescent="0.25">
      <c r="A5617">
        <v>5616</v>
      </c>
      <c r="B5617" t="s">
        <v>4</v>
      </c>
      <c r="C5617">
        <v>1</v>
      </c>
      <c r="D5617" t="s">
        <v>35</v>
      </c>
      <c r="E5617">
        <v>0.9</v>
      </c>
      <c r="F5617" t="s">
        <v>11</v>
      </c>
      <c r="G5617">
        <v>0.05</v>
      </c>
      <c r="Q5617">
        <v>2.74129771691181E-2</v>
      </c>
      <c r="R5617">
        <v>500</v>
      </c>
      <c r="S5617">
        <v>1.6017285256884699E-27</v>
      </c>
      <c r="T5617">
        <v>2.2999999999999998</v>
      </c>
      <c r="V5617" s="3" t="s">
        <v>168</v>
      </c>
      <c r="W5617" t="s">
        <v>68</v>
      </c>
    </row>
    <row r="5618" spans="1:23" x14ac:dyDescent="0.25">
      <c r="A5618">
        <v>5617</v>
      </c>
      <c r="B5618" t="s">
        <v>4</v>
      </c>
      <c r="C5618">
        <v>1</v>
      </c>
      <c r="D5618" t="s">
        <v>35</v>
      </c>
      <c r="E5618">
        <v>0.9</v>
      </c>
      <c r="F5618" t="s">
        <v>11</v>
      </c>
      <c r="G5618">
        <v>0.05</v>
      </c>
      <c r="Q5618">
        <v>2.4783382741083E-2</v>
      </c>
      <c r="R5618">
        <v>500</v>
      </c>
      <c r="S5618">
        <v>2.9277851046151697E-26</v>
      </c>
      <c r="T5618">
        <v>2.2999999999999998</v>
      </c>
      <c r="V5618" s="3" t="s">
        <v>168</v>
      </c>
      <c r="W5618" t="s">
        <v>68</v>
      </c>
    </row>
    <row r="5619" spans="1:23" x14ac:dyDescent="0.25">
      <c r="A5619">
        <v>5618</v>
      </c>
      <c r="B5619" t="s">
        <v>4</v>
      </c>
      <c r="C5619">
        <v>1</v>
      </c>
      <c r="D5619" t="s">
        <v>35</v>
      </c>
      <c r="E5619">
        <v>0.9</v>
      </c>
      <c r="F5619" t="s">
        <v>11</v>
      </c>
      <c r="G5619">
        <v>0.05</v>
      </c>
      <c r="Q5619">
        <v>2.0715799698465501E-2</v>
      </c>
      <c r="R5619">
        <v>500</v>
      </c>
      <c r="S5619">
        <v>5.3516719477303495E-25</v>
      </c>
      <c r="T5619">
        <v>2.2999999999999998</v>
      </c>
      <c r="V5619" s="3" t="s">
        <v>168</v>
      </c>
      <c r="W5619" t="s">
        <v>68</v>
      </c>
    </row>
    <row r="5620" spans="1:23" x14ac:dyDescent="0.25">
      <c r="A5620">
        <v>5619</v>
      </c>
      <c r="B5620" t="s">
        <v>4</v>
      </c>
      <c r="C5620">
        <v>1</v>
      </c>
      <c r="D5620" t="s">
        <v>35</v>
      </c>
      <c r="E5620">
        <v>0.9</v>
      </c>
      <c r="F5620" t="s">
        <v>11</v>
      </c>
      <c r="G5620">
        <v>0.05</v>
      </c>
      <c r="Q5620">
        <v>2.2156378898628301E-2</v>
      </c>
      <c r="R5620">
        <v>500</v>
      </c>
      <c r="S5620">
        <v>5.6919113336271207E-3</v>
      </c>
      <c r="T5620">
        <v>2.2999999999999998</v>
      </c>
      <c r="V5620" s="3" t="s">
        <v>168</v>
      </c>
      <c r="W5620" t="s">
        <v>68</v>
      </c>
    </row>
    <row r="5621" spans="1:23" x14ac:dyDescent="0.25">
      <c r="A5621">
        <v>5620</v>
      </c>
      <c r="B5621" t="s">
        <v>4</v>
      </c>
      <c r="C5621">
        <v>1</v>
      </c>
      <c r="D5621" t="s">
        <v>35</v>
      </c>
      <c r="E5621">
        <v>0.9</v>
      </c>
      <c r="F5621" t="s">
        <v>11</v>
      </c>
      <c r="G5621">
        <v>0.05</v>
      </c>
      <c r="Q5621">
        <v>2.1665385617758399E-2</v>
      </c>
      <c r="R5621">
        <v>500</v>
      </c>
      <c r="S5621">
        <v>1.6373787115030999E-2</v>
      </c>
      <c r="T5621">
        <v>2.2999999999999998</v>
      </c>
      <c r="V5621" s="3" t="s">
        <v>168</v>
      </c>
      <c r="W5621" t="s">
        <v>68</v>
      </c>
    </row>
    <row r="5622" spans="1:23" x14ac:dyDescent="0.25">
      <c r="A5622">
        <v>5621</v>
      </c>
      <c r="B5622" t="s">
        <v>4</v>
      </c>
      <c r="C5622">
        <v>1</v>
      </c>
      <c r="D5622" t="s">
        <v>35</v>
      </c>
      <c r="E5622">
        <v>0.9</v>
      </c>
      <c r="F5622" t="s">
        <v>11</v>
      </c>
      <c r="G5622">
        <v>0.05</v>
      </c>
      <c r="Q5622">
        <v>2.0484979001802701E-2</v>
      </c>
      <c r="R5622">
        <v>500</v>
      </c>
      <c r="S5622">
        <v>9.1168967487601005E-2</v>
      </c>
      <c r="T5622">
        <v>2.2999999999999998</v>
      </c>
      <c r="V5622" s="3" t="s">
        <v>168</v>
      </c>
      <c r="W5622" t="s">
        <v>68</v>
      </c>
    </row>
    <row r="5623" spans="1:23" x14ac:dyDescent="0.25">
      <c r="A5623">
        <v>5622</v>
      </c>
      <c r="B5623" t="s">
        <v>4</v>
      </c>
      <c r="C5623">
        <v>1</v>
      </c>
      <c r="D5623" t="s">
        <v>35</v>
      </c>
      <c r="E5623">
        <v>0.9</v>
      </c>
      <c r="F5623" t="s">
        <v>11</v>
      </c>
      <c r="G5623">
        <v>0.05</v>
      </c>
      <c r="Q5623">
        <v>1.8109545155169798E-2</v>
      </c>
      <c r="R5623">
        <v>500</v>
      </c>
      <c r="S5623">
        <v>0.98254356677778509</v>
      </c>
      <c r="T5623">
        <v>2.2999999999999998</v>
      </c>
      <c r="V5623" s="3" t="s">
        <v>168</v>
      </c>
      <c r="W5623" t="s">
        <v>68</v>
      </c>
    </row>
    <row r="5624" spans="1:23" x14ac:dyDescent="0.25">
      <c r="A5624">
        <v>5623</v>
      </c>
      <c r="B5624" t="s">
        <v>4</v>
      </c>
      <c r="C5624">
        <v>1</v>
      </c>
      <c r="D5624" t="s">
        <v>35</v>
      </c>
      <c r="E5624">
        <v>0.9</v>
      </c>
      <c r="F5624" t="s">
        <v>11</v>
      </c>
      <c r="G5624">
        <v>0.05</v>
      </c>
      <c r="Q5624">
        <v>1.49686447613503E-2</v>
      </c>
      <c r="R5624">
        <v>500</v>
      </c>
      <c r="S5624">
        <v>4.7938930021527497</v>
      </c>
      <c r="T5624">
        <v>2.2999999999999998</v>
      </c>
      <c r="V5624" s="3" t="s">
        <v>168</v>
      </c>
      <c r="W5624" t="s">
        <v>68</v>
      </c>
    </row>
    <row r="5625" spans="1:23" x14ac:dyDescent="0.25">
      <c r="A5625">
        <v>5624</v>
      </c>
      <c r="B5625" t="s">
        <v>4</v>
      </c>
      <c r="C5625">
        <v>1</v>
      </c>
      <c r="D5625" t="s">
        <v>35</v>
      </c>
      <c r="E5625">
        <v>0.9</v>
      </c>
      <c r="F5625" t="s">
        <v>11</v>
      </c>
      <c r="G5625">
        <v>0.05</v>
      </c>
      <c r="Q5625">
        <v>1.2098319817121599E-2</v>
      </c>
      <c r="R5625">
        <v>500</v>
      </c>
      <c r="S5625">
        <v>15.737680586396699</v>
      </c>
      <c r="T5625">
        <v>2.2999999999999998</v>
      </c>
      <c r="V5625" s="3" t="s">
        <v>168</v>
      </c>
      <c r="W5625" t="s">
        <v>68</v>
      </c>
    </row>
    <row r="5626" spans="1:23" x14ac:dyDescent="0.25">
      <c r="A5626">
        <v>5625</v>
      </c>
      <c r="B5626" t="s">
        <v>4</v>
      </c>
      <c r="C5626">
        <v>1</v>
      </c>
      <c r="D5626" t="s">
        <v>35</v>
      </c>
      <c r="E5626">
        <v>0.9</v>
      </c>
      <c r="F5626" t="s">
        <v>23</v>
      </c>
      <c r="G5626">
        <v>0.05</v>
      </c>
      <c r="Q5626">
        <v>0.13292158325925399</v>
      </c>
      <c r="R5626">
        <v>900.94416607015023</v>
      </c>
      <c r="S5626">
        <v>100</v>
      </c>
      <c r="T5626">
        <v>2.2999999999999998</v>
      </c>
      <c r="V5626" s="3" t="s">
        <v>168</v>
      </c>
      <c r="W5626" t="s">
        <v>68</v>
      </c>
    </row>
    <row r="5627" spans="1:23" x14ac:dyDescent="0.25">
      <c r="A5627">
        <v>5626</v>
      </c>
      <c r="B5627" t="s">
        <v>4</v>
      </c>
      <c r="C5627">
        <v>1</v>
      </c>
      <c r="D5627" t="s">
        <v>35</v>
      </c>
      <c r="E5627">
        <v>0.9</v>
      </c>
      <c r="F5627" t="s">
        <v>23</v>
      </c>
      <c r="G5627">
        <v>0.05</v>
      </c>
      <c r="Q5627">
        <v>7.52323268712176E-2</v>
      </c>
      <c r="R5627">
        <v>801.00130975769571</v>
      </c>
      <c r="S5627">
        <v>100</v>
      </c>
      <c r="T5627">
        <v>2.2999999999999998</v>
      </c>
      <c r="V5627" s="3" t="s">
        <v>168</v>
      </c>
      <c r="W5627" t="s">
        <v>68</v>
      </c>
    </row>
    <row r="5628" spans="1:23" x14ac:dyDescent="0.25">
      <c r="A5628">
        <v>5627</v>
      </c>
      <c r="B5628" t="s">
        <v>4</v>
      </c>
      <c r="C5628">
        <v>1</v>
      </c>
      <c r="D5628" t="s">
        <v>35</v>
      </c>
      <c r="E5628">
        <v>0.9</v>
      </c>
      <c r="F5628" t="s">
        <v>23</v>
      </c>
      <c r="G5628">
        <v>0.05</v>
      </c>
      <c r="Q5628">
        <v>4.2580767304121497E-2</v>
      </c>
      <c r="R5628">
        <v>702.02972651605319</v>
      </c>
      <c r="S5628">
        <v>100</v>
      </c>
      <c r="T5628">
        <v>2.2999999999999998</v>
      </c>
      <c r="V5628" s="3" t="s">
        <v>168</v>
      </c>
      <c r="W5628" t="s">
        <v>68</v>
      </c>
    </row>
    <row r="5629" spans="1:23" x14ac:dyDescent="0.25">
      <c r="A5629">
        <v>5628</v>
      </c>
      <c r="B5629" t="s">
        <v>4</v>
      </c>
      <c r="C5629">
        <v>1</v>
      </c>
      <c r="D5629" t="s">
        <v>35</v>
      </c>
      <c r="E5629">
        <v>0.9</v>
      </c>
      <c r="F5629" t="s">
        <v>23</v>
      </c>
      <c r="G5629">
        <v>0.05</v>
      </c>
      <c r="Q5629">
        <v>2.2884981295217901E-2</v>
      </c>
      <c r="R5629">
        <v>600.7346830047959</v>
      </c>
      <c r="S5629">
        <v>100</v>
      </c>
      <c r="T5629">
        <v>2.2999999999999998</v>
      </c>
      <c r="V5629" s="3" t="s">
        <v>168</v>
      </c>
      <c r="W5629" t="s">
        <v>68</v>
      </c>
    </row>
    <row r="5630" spans="1:23" x14ac:dyDescent="0.25">
      <c r="A5630">
        <v>5629</v>
      </c>
      <c r="B5630" t="s">
        <v>4</v>
      </c>
      <c r="C5630">
        <v>1</v>
      </c>
      <c r="D5630" t="s">
        <v>35</v>
      </c>
      <c r="E5630">
        <v>0.9</v>
      </c>
      <c r="F5630" t="s">
        <v>23</v>
      </c>
      <c r="G5630">
        <v>0.05</v>
      </c>
      <c r="Q5630">
        <v>1.10903134311559E-2</v>
      </c>
      <c r="R5630">
        <v>499.85579641847323</v>
      </c>
      <c r="S5630">
        <v>100</v>
      </c>
      <c r="T5630">
        <v>2.2999999999999998</v>
      </c>
      <c r="V5630" s="3" t="s">
        <v>168</v>
      </c>
      <c r="W5630" t="s">
        <v>68</v>
      </c>
    </row>
    <row r="5631" spans="1:23" x14ac:dyDescent="0.25">
      <c r="A5631">
        <v>5630</v>
      </c>
      <c r="B5631" t="s">
        <v>4</v>
      </c>
      <c r="C5631">
        <v>1</v>
      </c>
      <c r="D5631" t="s">
        <v>35</v>
      </c>
      <c r="E5631">
        <v>0.9</v>
      </c>
      <c r="F5631" t="s">
        <v>23</v>
      </c>
      <c r="G5631">
        <v>0.05</v>
      </c>
      <c r="Q5631">
        <v>7.9227582527525195E-2</v>
      </c>
      <c r="R5631">
        <v>900.94416607015023</v>
      </c>
      <c r="S5631">
        <v>1</v>
      </c>
      <c r="T5631">
        <v>2.2999999999999998</v>
      </c>
      <c r="V5631" s="3" t="s">
        <v>168</v>
      </c>
      <c r="W5631" t="s">
        <v>68</v>
      </c>
    </row>
    <row r="5632" spans="1:23" x14ac:dyDescent="0.25">
      <c r="A5632">
        <v>5631</v>
      </c>
      <c r="B5632" t="s">
        <v>4</v>
      </c>
      <c r="C5632">
        <v>1</v>
      </c>
      <c r="D5632" t="s">
        <v>35</v>
      </c>
      <c r="E5632">
        <v>0.9</v>
      </c>
      <c r="F5632" t="s">
        <v>23</v>
      </c>
      <c r="G5632">
        <v>0.05</v>
      </c>
      <c r="Q5632">
        <v>4.9731231458243902E-2</v>
      </c>
      <c r="R5632">
        <v>801.00130975769571</v>
      </c>
      <c r="S5632">
        <v>1</v>
      </c>
      <c r="T5632">
        <v>2.2999999999999998</v>
      </c>
      <c r="V5632" s="3" t="s">
        <v>168</v>
      </c>
      <c r="W5632" t="s">
        <v>68</v>
      </c>
    </row>
    <row r="5633" spans="1:23" x14ac:dyDescent="0.25">
      <c r="A5633">
        <v>5632</v>
      </c>
      <c r="B5633" t="s">
        <v>4</v>
      </c>
      <c r="C5633">
        <v>1</v>
      </c>
      <c r="D5633" t="s">
        <v>35</v>
      </c>
      <c r="E5633">
        <v>0.9</v>
      </c>
      <c r="F5633" t="s">
        <v>23</v>
      </c>
      <c r="G5633">
        <v>0.05</v>
      </c>
      <c r="Q5633">
        <v>3.1216342887834401E-2</v>
      </c>
      <c r="R5633">
        <v>702.02972651605319</v>
      </c>
      <c r="S5633">
        <v>1</v>
      </c>
      <c r="T5633">
        <v>2.2999999999999998</v>
      </c>
      <c r="V5633" s="3" t="s">
        <v>168</v>
      </c>
      <c r="W5633" t="s">
        <v>68</v>
      </c>
    </row>
    <row r="5634" spans="1:23" x14ac:dyDescent="0.25">
      <c r="A5634">
        <v>5633</v>
      </c>
      <c r="B5634" t="s">
        <v>4</v>
      </c>
      <c r="C5634">
        <v>1</v>
      </c>
      <c r="D5634" t="s">
        <v>35</v>
      </c>
      <c r="E5634">
        <v>0.9</v>
      </c>
      <c r="F5634" t="s">
        <v>23</v>
      </c>
      <c r="G5634">
        <v>0.05</v>
      </c>
      <c r="Q5634">
        <v>1.86064243421598E-2</v>
      </c>
      <c r="R5634">
        <v>600.7346830047959</v>
      </c>
      <c r="S5634">
        <v>1</v>
      </c>
      <c r="T5634">
        <v>2.2999999999999998</v>
      </c>
      <c r="V5634" s="3" t="s">
        <v>168</v>
      </c>
      <c r="W5634" t="s">
        <v>68</v>
      </c>
    </row>
    <row r="5635" spans="1:23" x14ac:dyDescent="0.25">
      <c r="A5635">
        <v>5634</v>
      </c>
      <c r="B5635" t="s">
        <v>4</v>
      </c>
      <c r="C5635">
        <v>1</v>
      </c>
      <c r="D5635" t="s">
        <v>35</v>
      </c>
      <c r="E5635">
        <v>0.9</v>
      </c>
      <c r="F5635" t="s">
        <v>23</v>
      </c>
      <c r="G5635">
        <v>0.05</v>
      </c>
      <c r="Q5635">
        <v>9.0168777123170295E-3</v>
      </c>
      <c r="R5635">
        <v>499.85579641847323</v>
      </c>
      <c r="S5635">
        <v>1</v>
      </c>
      <c r="T5635">
        <v>2.2999999999999998</v>
      </c>
      <c r="V5635" s="3" t="s">
        <v>168</v>
      </c>
      <c r="W5635" t="s">
        <v>68</v>
      </c>
    </row>
    <row r="5636" spans="1:23" x14ac:dyDescent="0.25">
      <c r="A5636">
        <v>5635</v>
      </c>
      <c r="B5636" t="s">
        <v>4</v>
      </c>
      <c r="C5636">
        <v>1</v>
      </c>
      <c r="D5636" t="s">
        <v>35</v>
      </c>
      <c r="E5636">
        <v>0.9</v>
      </c>
      <c r="F5636" t="s">
        <v>23</v>
      </c>
      <c r="G5636">
        <v>0.05</v>
      </c>
      <c r="Q5636">
        <v>6.1166953992942703E-2</v>
      </c>
      <c r="R5636">
        <v>900.94416607015023</v>
      </c>
      <c r="S5636">
        <v>0.01</v>
      </c>
      <c r="T5636">
        <v>2.2999999999999998</v>
      </c>
      <c r="V5636" s="3" t="s">
        <v>168</v>
      </c>
      <c r="W5636" t="s">
        <v>68</v>
      </c>
    </row>
    <row r="5637" spans="1:23" x14ac:dyDescent="0.25">
      <c r="A5637">
        <v>5636</v>
      </c>
      <c r="B5637" t="s">
        <v>4</v>
      </c>
      <c r="C5637">
        <v>1</v>
      </c>
      <c r="D5637" t="s">
        <v>35</v>
      </c>
      <c r="E5637">
        <v>0.9</v>
      </c>
      <c r="F5637" t="s">
        <v>23</v>
      </c>
      <c r="G5637">
        <v>0.05</v>
      </c>
      <c r="Q5637">
        <v>4.2580767304121497E-2</v>
      </c>
      <c r="R5637">
        <v>801.00130975769571</v>
      </c>
      <c r="S5637">
        <v>0.01</v>
      </c>
      <c r="T5637">
        <v>2.2999999999999998</v>
      </c>
      <c r="V5637" s="3" t="s">
        <v>168</v>
      </c>
      <c r="W5637" t="s">
        <v>68</v>
      </c>
    </row>
    <row r="5638" spans="1:23" x14ac:dyDescent="0.25">
      <c r="A5638">
        <v>5637</v>
      </c>
      <c r="B5638" t="s">
        <v>4</v>
      </c>
      <c r="C5638">
        <v>1</v>
      </c>
      <c r="D5638" t="s">
        <v>35</v>
      </c>
      <c r="E5638">
        <v>0.9</v>
      </c>
      <c r="F5638" t="s">
        <v>23</v>
      </c>
      <c r="G5638">
        <v>0.05</v>
      </c>
      <c r="Q5638">
        <v>2.6727989507128999E-2</v>
      </c>
      <c r="R5638">
        <v>702.02972651605319</v>
      </c>
      <c r="S5638">
        <v>0.01</v>
      </c>
      <c r="T5638">
        <v>2.2999999999999998</v>
      </c>
      <c r="V5638" s="3" t="s">
        <v>168</v>
      </c>
      <c r="W5638" t="s">
        <v>68</v>
      </c>
    </row>
    <row r="5639" spans="1:23" x14ac:dyDescent="0.25">
      <c r="A5639">
        <v>5638</v>
      </c>
      <c r="B5639" t="s">
        <v>4</v>
      </c>
      <c r="C5639">
        <v>1</v>
      </c>
      <c r="D5639" t="s">
        <v>35</v>
      </c>
      <c r="E5639">
        <v>0.9</v>
      </c>
      <c r="F5639" t="s">
        <v>23</v>
      </c>
      <c r="G5639">
        <v>0.05</v>
      </c>
      <c r="Q5639">
        <v>1.6777185295673298E-2</v>
      </c>
      <c r="R5639">
        <v>600.7346830047959</v>
      </c>
      <c r="S5639">
        <v>0.01</v>
      </c>
      <c r="T5639">
        <v>2.2999999999999998</v>
      </c>
      <c r="V5639" s="3" t="s">
        <v>168</v>
      </c>
      <c r="W5639" t="s">
        <v>68</v>
      </c>
    </row>
    <row r="5640" spans="1:23" x14ac:dyDescent="0.25">
      <c r="A5640">
        <v>5639</v>
      </c>
      <c r="B5640" t="s">
        <v>4</v>
      </c>
      <c r="C5640">
        <v>1</v>
      </c>
      <c r="D5640" t="s">
        <v>35</v>
      </c>
      <c r="E5640">
        <v>0.9</v>
      </c>
      <c r="F5640" t="s">
        <v>23</v>
      </c>
      <c r="G5640">
        <v>0.05</v>
      </c>
      <c r="Q5640">
        <v>8.5621783445829405E-3</v>
      </c>
      <c r="R5640">
        <v>499.85579641847323</v>
      </c>
      <c r="S5640">
        <v>0.01</v>
      </c>
      <c r="T5640">
        <v>2.2999999999999998</v>
      </c>
      <c r="V5640" s="3" t="s">
        <v>168</v>
      </c>
      <c r="W5640" t="s">
        <v>68</v>
      </c>
    </row>
    <row r="5641" spans="1:23" x14ac:dyDescent="0.25">
      <c r="A5641">
        <v>5640</v>
      </c>
      <c r="B5641" t="s">
        <v>4</v>
      </c>
      <c r="C5641">
        <v>1</v>
      </c>
      <c r="D5641" t="s">
        <v>35</v>
      </c>
      <c r="E5641">
        <v>0.9</v>
      </c>
      <c r="F5641" t="s">
        <v>24</v>
      </c>
      <c r="G5641">
        <v>0.1</v>
      </c>
      <c r="Q5641">
        <v>0.119853766157626</v>
      </c>
      <c r="R5641">
        <v>900.94416607015023</v>
      </c>
      <c r="S5641">
        <v>100</v>
      </c>
      <c r="T5641">
        <v>2.2999999999999998</v>
      </c>
      <c r="V5641" s="3" t="s">
        <v>168</v>
      </c>
      <c r="W5641" t="s">
        <v>68</v>
      </c>
    </row>
    <row r="5642" spans="1:23" x14ac:dyDescent="0.25">
      <c r="A5642">
        <v>5641</v>
      </c>
      <c r="B5642" t="s">
        <v>4</v>
      </c>
      <c r="C5642">
        <v>1</v>
      </c>
      <c r="D5642" t="s">
        <v>35</v>
      </c>
      <c r="E5642">
        <v>0.9</v>
      </c>
      <c r="F5642" t="s">
        <v>24</v>
      </c>
      <c r="G5642">
        <v>0.1</v>
      </c>
      <c r="Q5642">
        <v>6.7836069141083102E-2</v>
      </c>
      <c r="R5642">
        <v>801.00130975769571</v>
      </c>
      <c r="S5642">
        <v>100</v>
      </c>
      <c r="T5642">
        <v>2.2999999999999998</v>
      </c>
      <c r="V5642" s="3" t="s">
        <v>168</v>
      </c>
      <c r="W5642" t="s">
        <v>68</v>
      </c>
    </row>
    <row r="5643" spans="1:23" x14ac:dyDescent="0.25">
      <c r="A5643">
        <v>5642</v>
      </c>
      <c r="B5643" t="s">
        <v>4</v>
      </c>
      <c r="C5643">
        <v>1</v>
      </c>
      <c r="D5643" t="s">
        <v>35</v>
      </c>
      <c r="E5643">
        <v>0.9</v>
      </c>
      <c r="F5643" t="s">
        <v>24</v>
      </c>
      <c r="G5643">
        <v>0.1</v>
      </c>
      <c r="Q5643">
        <v>3.6458412370707301E-2</v>
      </c>
      <c r="R5643">
        <v>702.02972651605319</v>
      </c>
      <c r="S5643">
        <v>100</v>
      </c>
      <c r="T5643">
        <v>2.2999999999999998</v>
      </c>
      <c r="V5643" s="3" t="s">
        <v>168</v>
      </c>
      <c r="W5643" t="s">
        <v>68</v>
      </c>
    </row>
    <row r="5644" spans="1:23" x14ac:dyDescent="0.25">
      <c r="A5644">
        <v>5643</v>
      </c>
      <c r="B5644" t="s">
        <v>4</v>
      </c>
      <c r="C5644">
        <v>1</v>
      </c>
      <c r="D5644" t="s">
        <v>35</v>
      </c>
      <c r="E5644">
        <v>0.9</v>
      </c>
      <c r="F5644" t="s">
        <v>24</v>
      </c>
      <c r="G5644">
        <v>0.1</v>
      </c>
      <c r="Q5644">
        <v>1.86064243421598E-2</v>
      </c>
      <c r="R5644">
        <v>600.7346830047959</v>
      </c>
      <c r="S5644">
        <v>100</v>
      </c>
      <c r="T5644">
        <v>2.2999999999999998</v>
      </c>
      <c r="V5644" s="3" t="s">
        <v>168</v>
      </c>
      <c r="W5644" t="s">
        <v>68</v>
      </c>
    </row>
    <row r="5645" spans="1:23" x14ac:dyDescent="0.25">
      <c r="A5645">
        <v>5644</v>
      </c>
      <c r="B5645" t="s">
        <v>4</v>
      </c>
      <c r="C5645">
        <v>1</v>
      </c>
      <c r="D5645" t="s">
        <v>35</v>
      </c>
      <c r="E5645">
        <v>0.9</v>
      </c>
      <c r="F5645" t="s">
        <v>24</v>
      </c>
      <c r="G5645">
        <v>0.1</v>
      </c>
      <c r="Q5645">
        <v>9.0168777123170191E-3</v>
      </c>
      <c r="R5645">
        <v>499.85579641847323</v>
      </c>
      <c r="S5645">
        <v>100</v>
      </c>
      <c r="T5645">
        <v>2.2999999999999998</v>
      </c>
      <c r="V5645" s="3" t="s">
        <v>168</v>
      </c>
      <c r="W5645" t="s">
        <v>68</v>
      </c>
    </row>
    <row r="5646" spans="1:23" x14ac:dyDescent="0.25">
      <c r="A5646">
        <v>5645</v>
      </c>
      <c r="B5646" t="s">
        <v>4</v>
      </c>
      <c r="C5646">
        <v>1</v>
      </c>
      <c r="D5646" t="s">
        <v>35</v>
      </c>
      <c r="E5646">
        <v>0.9</v>
      </c>
      <c r="F5646" t="s">
        <v>24</v>
      </c>
      <c r="G5646">
        <v>0.1</v>
      </c>
      <c r="Q5646">
        <v>6.4415259994932306E-2</v>
      </c>
      <c r="R5646">
        <v>900.94416607015023</v>
      </c>
      <c r="S5646">
        <v>1</v>
      </c>
      <c r="T5646">
        <v>2.2999999999999998</v>
      </c>
      <c r="V5646" s="3" t="s">
        <v>168</v>
      </c>
      <c r="W5646" t="s">
        <v>68</v>
      </c>
    </row>
    <row r="5647" spans="1:23" x14ac:dyDescent="0.25">
      <c r="A5647">
        <v>5646</v>
      </c>
      <c r="B5647" t="s">
        <v>4</v>
      </c>
      <c r="C5647">
        <v>1</v>
      </c>
      <c r="D5647" t="s">
        <v>35</v>
      </c>
      <c r="E5647">
        <v>0.9</v>
      </c>
      <c r="F5647" t="s">
        <v>24</v>
      </c>
      <c r="G5647">
        <v>0.1</v>
      </c>
      <c r="Q5647">
        <v>4.0433522039347698E-2</v>
      </c>
      <c r="R5647">
        <v>801.00130975769571</v>
      </c>
      <c r="S5647">
        <v>1</v>
      </c>
      <c r="T5647">
        <v>2.2999999999999998</v>
      </c>
      <c r="V5647" s="3" t="s">
        <v>168</v>
      </c>
      <c r="W5647" t="s">
        <v>68</v>
      </c>
    </row>
    <row r="5648" spans="1:23" x14ac:dyDescent="0.25">
      <c r="A5648">
        <v>5647</v>
      </c>
      <c r="B5648" t="s">
        <v>4</v>
      </c>
      <c r="C5648">
        <v>1</v>
      </c>
      <c r="D5648" t="s">
        <v>35</v>
      </c>
      <c r="E5648">
        <v>0.9</v>
      </c>
      <c r="F5648" t="s">
        <v>24</v>
      </c>
      <c r="G5648">
        <v>0.1</v>
      </c>
      <c r="Q5648">
        <v>2.5380161543010801E-2</v>
      </c>
      <c r="R5648">
        <v>702.02972651605319</v>
      </c>
      <c r="S5648">
        <v>1</v>
      </c>
      <c r="T5648">
        <v>2.2999999999999998</v>
      </c>
      <c r="V5648" s="3" t="s">
        <v>168</v>
      </c>
      <c r="W5648" t="s">
        <v>68</v>
      </c>
    </row>
    <row r="5649" spans="1:23" x14ac:dyDescent="0.25">
      <c r="A5649">
        <v>5648</v>
      </c>
      <c r="B5649" t="s">
        <v>4</v>
      </c>
      <c r="C5649">
        <v>1</v>
      </c>
      <c r="D5649" t="s">
        <v>35</v>
      </c>
      <c r="E5649">
        <v>0.9</v>
      </c>
      <c r="F5649" t="s">
        <v>24</v>
      </c>
      <c r="G5649">
        <v>0.1</v>
      </c>
      <c r="Q5649">
        <v>1.5127782816796999E-2</v>
      </c>
      <c r="R5649">
        <v>600.7346830047959</v>
      </c>
      <c r="S5649">
        <v>1</v>
      </c>
      <c r="T5649">
        <v>2.2999999999999998</v>
      </c>
      <c r="V5649" s="3" t="s">
        <v>168</v>
      </c>
      <c r="W5649" t="s">
        <v>68</v>
      </c>
    </row>
    <row r="5650" spans="1:23" x14ac:dyDescent="0.25">
      <c r="A5650">
        <v>5649</v>
      </c>
      <c r="B5650" t="s">
        <v>4</v>
      </c>
      <c r="C5650">
        <v>1</v>
      </c>
      <c r="D5650" t="s">
        <v>35</v>
      </c>
      <c r="E5650">
        <v>0.9</v>
      </c>
      <c r="F5650" t="s">
        <v>24</v>
      </c>
      <c r="G5650">
        <v>0.1</v>
      </c>
      <c r="Q5650">
        <v>7.3310898004444501E-3</v>
      </c>
      <c r="R5650">
        <v>499.85579641847323</v>
      </c>
      <c r="S5650">
        <v>1</v>
      </c>
      <c r="T5650">
        <v>2.2999999999999998</v>
      </c>
      <c r="V5650" s="3" t="s">
        <v>168</v>
      </c>
      <c r="W5650" t="s">
        <v>68</v>
      </c>
    </row>
    <row r="5651" spans="1:23" x14ac:dyDescent="0.25">
      <c r="A5651">
        <v>5650</v>
      </c>
      <c r="B5651" t="s">
        <v>4</v>
      </c>
      <c r="C5651">
        <v>1</v>
      </c>
      <c r="D5651" t="s">
        <v>35</v>
      </c>
      <c r="E5651">
        <v>0.9</v>
      </c>
      <c r="F5651" t="s">
        <v>24</v>
      </c>
      <c r="G5651">
        <v>0.1</v>
      </c>
      <c r="Q5651">
        <v>5.2372236888247298E-2</v>
      </c>
      <c r="R5651">
        <v>900.94416607015023</v>
      </c>
      <c r="S5651">
        <v>0.01</v>
      </c>
      <c r="T5651">
        <v>2.2999999999999998</v>
      </c>
      <c r="V5651" s="3" t="s">
        <v>168</v>
      </c>
      <c r="W5651" t="s">
        <v>68</v>
      </c>
    </row>
    <row r="5652" spans="1:23" x14ac:dyDescent="0.25">
      <c r="A5652">
        <v>5651</v>
      </c>
      <c r="B5652" t="s">
        <v>4</v>
      </c>
      <c r="C5652">
        <v>1</v>
      </c>
      <c r="D5652" t="s">
        <v>35</v>
      </c>
      <c r="E5652">
        <v>0.9</v>
      </c>
      <c r="F5652" t="s">
        <v>24</v>
      </c>
      <c r="G5652">
        <v>0.1</v>
      </c>
      <c r="Q5652">
        <v>3.2874104593189402E-2</v>
      </c>
      <c r="R5652">
        <v>797.49608355091459</v>
      </c>
      <c r="S5652">
        <v>0.01</v>
      </c>
      <c r="T5652">
        <v>2.2999999999999998</v>
      </c>
      <c r="V5652" s="3" t="s">
        <v>168</v>
      </c>
      <c r="W5652" t="s">
        <v>68</v>
      </c>
    </row>
    <row r="5653" spans="1:23" x14ac:dyDescent="0.25">
      <c r="A5653">
        <v>5652</v>
      </c>
      <c r="B5653" t="s">
        <v>4</v>
      </c>
      <c r="C5653">
        <v>1</v>
      </c>
      <c r="D5653" t="s">
        <v>35</v>
      </c>
      <c r="E5653">
        <v>0.9</v>
      </c>
      <c r="F5653" t="s">
        <v>24</v>
      </c>
      <c r="G5653">
        <v>0.1</v>
      </c>
      <c r="Q5653">
        <v>2.0635107778764199E-2</v>
      </c>
      <c r="R5653">
        <v>699.13989330172456</v>
      </c>
      <c r="S5653">
        <v>0.01</v>
      </c>
      <c r="T5653">
        <v>2.2999999999999998</v>
      </c>
      <c r="V5653" s="3" t="s">
        <v>168</v>
      </c>
      <c r="W5653" t="s">
        <v>68</v>
      </c>
    </row>
    <row r="5654" spans="1:23" x14ac:dyDescent="0.25">
      <c r="A5654">
        <v>5653</v>
      </c>
      <c r="B5654" t="s">
        <v>4</v>
      </c>
      <c r="C5654">
        <v>1</v>
      </c>
      <c r="D5654" t="s">
        <v>35</v>
      </c>
      <c r="E5654">
        <v>0.9</v>
      </c>
      <c r="F5654" t="s">
        <v>24</v>
      </c>
      <c r="G5654">
        <v>0.1</v>
      </c>
      <c r="Q5654">
        <v>1.43649252621669E-2</v>
      </c>
      <c r="R5654">
        <v>600.7346830047959</v>
      </c>
      <c r="S5654">
        <v>0.01</v>
      </c>
      <c r="T5654">
        <v>2.2999999999999998</v>
      </c>
      <c r="V5654" s="3" t="s">
        <v>168</v>
      </c>
      <c r="W5654" t="s">
        <v>68</v>
      </c>
    </row>
    <row r="5655" spans="1:23" x14ac:dyDescent="0.25">
      <c r="A5655">
        <v>5654</v>
      </c>
      <c r="B5655" t="s">
        <v>4</v>
      </c>
      <c r="C5655">
        <v>1</v>
      </c>
      <c r="D5655" t="s">
        <v>35</v>
      </c>
      <c r="E5655">
        <v>0.9</v>
      </c>
      <c r="F5655" t="s">
        <v>24</v>
      </c>
      <c r="G5655">
        <v>0.1</v>
      </c>
      <c r="Q5655">
        <v>6.9614006460145704E-3</v>
      </c>
      <c r="R5655">
        <v>499.85579641847323</v>
      </c>
      <c r="S5655">
        <v>0.01</v>
      </c>
      <c r="T5655">
        <v>2.2999999999999998</v>
      </c>
      <c r="V5655" s="3" t="s">
        <v>168</v>
      </c>
      <c r="W5655" t="s">
        <v>68</v>
      </c>
    </row>
    <row r="5656" spans="1:23" x14ac:dyDescent="0.25">
      <c r="A5656">
        <v>5655</v>
      </c>
      <c r="B5656" t="s">
        <v>4</v>
      </c>
      <c r="C5656">
        <v>1</v>
      </c>
      <c r="D5656" t="s">
        <v>35</v>
      </c>
      <c r="E5656">
        <v>0.9</v>
      </c>
      <c r="F5656" t="s">
        <v>22</v>
      </c>
      <c r="G5656">
        <v>0.05</v>
      </c>
      <c r="Q5656">
        <v>5.66842759865454E-2</v>
      </c>
      <c r="R5656">
        <v>900.75886524822704</v>
      </c>
      <c r="S5656">
        <v>20</v>
      </c>
      <c r="T5656">
        <v>1.9</v>
      </c>
      <c r="V5656" s="3" t="s">
        <v>169</v>
      </c>
      <c r="W5656" t="s">
        <v>68</v>
      </c>
    </row>
    <row r="5657" spans="1:23" x14ac:dyDescent="0.25">
      <c r="A5657">
        <v>5656</v>
      </c>
      <c r="B5657" t="s">
        <v>4</v>
      </c>
      <c r="C5657">
        <v>1</v>
      </c>
      <c r="D5657" t="s">
        <v>35</v>
      </c>
      <c r="E5657">
        <v>0.9</v>
      </c>
      <c r="F5657" t="s">
        <v>22</v>
      </c>
      <c r="G5657">
        <v>0.05</v>
      </c>
      <c r="Q5657">
        <v>4.7413310199730802E-2</v>
      </c>
      <c r="R5657">
        <v>849.79511533242908</v>
      </c>
      <c r="S5657">
        <v>20</v>
      </c>
      <c r="T5657">
        <v>1.9</v>
      </c>
      <c r="V5657" s="3" t="s">
        <v>169</v>
      </c>
      <c r="W5657" t="s">
        <v>68</v>
      </c>
    </row>
    <row r="5658" spans="1:23" x14ac:dyDescent="0.25">
      <c r="A5658">
        <v>5657</v>
      </c>
      <c r="B5658" t="s">
        <v>4</v>
      </c>
      <c r="C5658">
        <v>1</v>
      </c>
      <c r="D5658" t="s">
        <v>35</v>
      </c>
      <c r="E5658">
        <v>0.9</v>
      </c>
      <c r="F5658" t="s">
        <v>22</v>
      </c>
      <c r="G5658">
        <v>0.05</v>
      </c>
      <c r="Q5658">
        <v>3.9658652156543198E-2</v>
      </c>
      <c r="R5658">
        <v>800.97793640493296</v>
      </c>
      <c r="S5658">
        <v>20</v>
      </c>
      <c r="T5658">
        <v>1.9</v>
      </c>
      <c r="V5658" s="3" t="s">
        <v>169</v>
      </c>
      <c r="W5658" t="s">
        <v>68</v>
      </c>
    </row>
    <row r="5659" spans="1:23" x14ac:dyDescent="0.25">
      <c r="A5659">
        <v>5658</v>
      </c>
      <c r="B5659" t="s">
        <v>4</v>
      </c>
      <c r="C5659">
        <v>1</v>
      </c>
      <c r="D5659" t="s">
        <v>35</v>
      </c>
      <c r="E5659">
        <v>0.9</v>
      </c>
      <c r="F5659" t="s">
        <v>22</v>
      </c>
      <c r="G5659">
        <v>0.05</v>
      </c>
      <c r="Q5659">
        <v>3.1522086644912899E-2</v>
      </c>
      <c r="R5659">
        <v>749.86773794808414</v>
      </c>
      <c r="S5659">
        <v>20</v>
      </c>
      <c r="T5659">
        <v>1.9</v>
      </c>
      <c r="V5659" s="3" t="s">
        <v>169</v>
      </c>
      <c r="W5659" t="s">
        <v>68</v>
      </c>
    </row>
    <row r="5660" spans="1:23" x14ac:dyDescent="0.25">
      <c r="A5660">
        <v>5659</v>
      </c>
      <c r="B5660" t="s">
        <v>4</v>
      </c>
      <c r="C5660">
        <v>1</v>
      </c>
      <c r="D5660" t="s">
        <v>35</v>
      </c>
      <c r="E5660">
        <v>0.9</v>
      </c>
      <c r="F5660" t="s">
        <v>22</v>
      </c>
      <c r="G5660">
        <v>0.05</v>
      </c>
      <c r="Q5660">
        <v>2.5215178671547801E-2</v>
      </c>
      <c r="R5660">
        <v>701.10241318422914</v>
      </c>
      <c r="S5660">
        <v>20</v>
      </c>
      <c r="T5660">
        <v>1.9</v>
      </c>
      <c r="V5660" s="3" t="s">
        <v>169</v>
      </c>
      <c r="W5660" t="s">
        <v>68</v>
      </c>
    </row>
    <row r="5661" spans="1:23" x14ac:dyDescent="0.25">
      <c r="A5661">
        <v>5660</v>
      </c>
      <c r="B5661" t="s">
        <v>4</v>
      </c>
      <c r="C5661">
        <v>1</v>
      </c>
      <c r="D5661" t="s">
        <v>35</v>
      </c>
      <c r="E5661">
        <v>0.9</v>
      </c>
      <c r="F5661" t="s">
        <v>22</v>
      </c>
      <c r="G5661">
        <v>0.05</v>
      </c>
      <c r="Q5661">
        <v>1.9787862866690601E-2</v>
      </c>
      <c r="R5661">
        <v>649.51950947603541</v>
      </c>
      <c r="S5661">
        <v>20</v>
      </c>
      <c r="T5661">
        <v>1.9</v>
      </c>
      <c r="V5661" s="3" t="s">
        <v>169</v>
      </c>
      <c r="W5661" t="s">
        <v>68</v>
      </c>
    </row>
    <row r="5662" spans="1:23" x14ac:dyDescent="0.25">
      <c r="A5662">
        <v>5661</v>
      </c>
      <c r="B5662" t="s">
        <v>4</v>
      </c>
      <c r="C5662">
        <v>1</v>
      </c>
      <c r="D5662" t="s">
        <v>35</v>
      </c>
      <c r="E5662">
        <v>0.9</v>
      </c>
      <c r="F5662" t="s">
        <v>22</v>
      </c>
      <c r="G5662">
        <v>0.05</v>
      </c>
      <c r="Q5662">
        <v>1.6031942611876598E-2</v>
      </c>
      <c r="R5662">
        <v>599.43015287295952</v>
      </c>
      <c r="S5662">
        <v>20</v>
      </c>
      <c r="T5662">
        <v>1.9</v>
      </c>
      <c r="V5662" s="3" t="s">
        <v>169</v>
      </c>
      <c r="W5662" t="s">
        <v>68</v>
      </c>
    </row>
    <row r="5663" spans="1:23" x14ac:dyDescent="0.25">
      <c r="A5663">
        <v>5662</v>
      </c>
      <c r="B5663" t="s">
        <v>4</v>
      </c>
      <c r="C5663">
        <v>1</v>
      </c>
      <c r="D5663" t="s">
        <v>35</v>
      </c>
      <c r="E5663">
        <v>0.9</v>
      </c>
      <c r="F5663" t="s">
        <v>22</v>
      </c>
      <c r="G5663">
        <v>0.05</v>
      </c>
      <c r="Q5663">
        <v>3.8413823326051498E-2</v>
      </c>
      <c r="R5663">
        <v>899.92700212615273</v>
      </c>
      <c r="S5663">
        <v>0</v>
      </c>
      <c r="T5663">
        <v>1.9</v>
      </c>
      <c r="V5663" s="3" t="s">
        <v>169</v>
      </c>
      <c r="W5663" t="s">
        <v>68</v>
      </c>
    </row>
    <row r="5664" spans="1:23" x14ac:dyDescent="0.25">
      <c r="A5664">
        <v>5663</v>
      </c>
      <c r="B5664" t="s">
        <v>4</v>
      </c>
      <c r="C5664">
        <v>1</v>
      </c>
      <c r="D5664" t="s">
        <v>35</v>
      </c>
      <c r="E5664">
        <v>0.9</v>
      </c>
      <c r="F5664" t="s">
        <v>22</v>
      </c>
      <c r="G5664">
        <v>0.05</v>
      </c>
      <c r="Q5664">
        <v>3.4247276394507899E-2</v>
      </c>
      <c r="R5664">
        <v>849.79511533242908</v>
      </c>
      <c r="S5664">
        <v>0</v>
      </c>
      <c r="T5664">
        <v>1.9</v>
      </c>
      <c r="V5664" s="3" t="s">
        <v>169</v>
      </c>
      <c r="W5664" t="s">
        <v>68</v>
      </c>
    </row>
    <row r="5665" spans="1:23" x14ac:dyDescent="0.25">
      <c r="A5665">
        <v>5664</v>
      </c>
      <c r="B5665" t="s">
        <v>4</v>
      </c>
      <c r="C5665">
        <v>1</v>
      </c>
      <c r="D5665" t="s">
        <v>35</v>
      </c>
      <c r="E5665">
        <v>0.9</v>
      </c>
      <c r="F5665" t="s">
        <v>22</v>
      </c>
      <c r="G5665">
        <v>0.05</v>
      </c>
      <c r="Q5665">
        <v>3.03385248198897E-2</v>
      </c>
      <c r="R5665">
        <v>798.19741100323722</v>
      </c>
      <c r="S5665">
        <v>0</v>
      </c>
      <c r="T5665">
        <v>1.9</v>
      </c>
      <c r="V5665" s="3" t="s">
        <v>169</v>
      </c>
      <c r="W5665" t="s">
        <v>68</v>
      </c>
    </row>
    <row r="5666" spans="1:23" x14ac:dyDescent="0.25">
      <c r="A5666">
        <v>5665</v>
      </c>
      <c r="B5666" t="s">
        <v>4</v>
      </c>
      <c r="C5666">
        <v>1</v>
      </c>
      <c r="D5666" t="s">
        <v>35</v>
      </c>
      <c r="E5666">
        <v>0.9</v>
      </c>
      <c r="F5666" t="s">
        <v>22</v>
      </c>
      <c r="G5666">
        <v>0.05</v>
      </c>
      <c r="Q5666">
        <v>2.7220935537564502E-2</v>
      </c>
      <c r="R5666">
        <v>749.86773794808414</v>
      </c>
      <c r="S5666">
        <v>0</v>
      </c>
      <c r="T5666">
        <v>1.9</v>
      </c>
      <c r="V5666" s="3" t="s">
        <v>169</v>
      </c>
      <c r="W5666" t="s">
        <v>68</v>
      </c>
    </row>
    <row r="5667" spans="1:23" x14ac:dyDescent="0.25">
      <c r="A5667">
        <v>5666</v>
      </c>
      <c r="B5667" t="s">
        <v>4</v>
      </c>
      <c r="C5667">
        <v>1</v>
      </c>
      <c r="D5667" t="s">
        <v>35</v>
      </c>
      <c r="E5667">
        <v>0.9</v>
      </c>
      <c r="F5667" t="s">
        <v>22</v>
      </c>
      <c r="G5667">
        <v>0.05</v>
      </c>
      <c r="Q5667">
        <v>2.4114122796621999E-2</v>
      </c>
      <c r="R5667">
        <v>699.38542890717326</v>
      </c>
      <c r="S5667">
        <v>0</v>
      </c>
      <c r="T5667">
        <v>1.9</v>
      </c>
      <c r="V5667" s="3" t="s">
        <v>169</v>
      </c>
      <c r="W5667" t="s">
        <v>68</v>
      </c>
    </row>
    <row r="5668" spans="1:23" x14ac:dyDescent="0.25">
      <c r="A5668">
        <v>5667</v>
      </c>
      <c r="B5668" t="s">
        <v>4</v>
      </c>
      <c r="C5668">
        <v>1</v>
      </c>
      <c r="D5668" t="s">
        <v>35</v>
      </c>
      <c r="E5668">
        <v>0.9</v>
      </c>
      <c r="F5668" t="s">
        <v>22</v>
      </c>
      <c r="G5668">
        <v>0.05</v>
      </c>
      <c r="Q5668">
        <v>2.16361535733414E-2</v>
      </c>
      <c r="R5668">
        <v>650.03402119353393</v>
      </c>
      <c r="S5668">
        <v>0</v>
      </c>
      <c r="T5668">
        <v>1.9</v>
      </c>
      <c r="V5668" s="3" t="s">
        <v>169</v>
      </c>
      <c r="W5668" t="s">
        <v>68</v>
      </c>
    </row>
    <row r="5669" spans="1:23" x14ac:dyDescent="0.25">
      <c r="A5669">
        <v>5668</v>
      </c>
      <c r="B5669" t="s">
        <v>4</v>
      </c>
      <c r="C5669">
        <v>1</v>
      </c>
      <c r="D5669" t="s">
        <v>35</v>
      </c>
      <c r="E5669">
        <v>0.9</v>
      </c>
      <c r="F5669" t="s">
        <v>22</v>
      </c>
      <c r="G5669">
        <v>0.05</v>
      </c>
      <c r="Q5669">
        <v>1.9412820669337801E-2</v>
      </c>
      <c r="R5669">
        <v>599.89029535865131</v>
      </c>
      <c r="S5669">
        <v>0</v>
      </c>
      <c r="T5669">
        <v>1.9</v>
      </c>
      <c r="V5669" s="3" t="s">
        <v>169</v>
      </c>
      <c r="W5669" t="s">
        <v>68</v>
      </c>
    </row>
    <row r="5670" spans="1:23" x14ac:dyDescent="0.25">
      <c r="A5670">
        <v>5669</v>
      </c>
      <c r="B5670" t="s">
        <v>4</v>
      </c>
      <c r="C5670">
        <v>1</v>
      </c>
      <c r="D5670" t="s">
        <v>35</v>
      </c>
      <c r="E5670">
        <v>0.9</v>
      </c>
      <c r="F5670" t="s">
        <v>22</v>
      </c>
      <c r="G5670">
        <v>0.05</v>
      </c>
      <c r="Q5670">
        <v>2.2009915965174501E-2</v>
      </c>
      <c r="R5670">
        <v>900</v>
      </c>
      <c r="S5670">
        <v>8.8807260299180495E-19</v>
      </c>
      <c r="T5670">
        <v>1.9</v>
      </c>
      <c r="V5670" s="3" t="s">
        <v>169</v>
      </c>
      <c r="W5670" t="s">
        <v>68</v>
      </c>
    </row>
    <row r="5671" spans="1:23" x14ac:dyDescent="0.25">
      <c r="A5671">
        <v>5670</v>
      </c>
      <c r="B5671" t="s">
        <v>4</v>
      </c>
      <c r="C5671">
        <v>1</v>
      </c>
      <c r="D5671" t="s">
        <v>35</v>
      </c>
      <c r="E5671">
        <v>0.9</v>
      </c>
      <c r="F5671" t="s">
        <v>22</v>
      </c>
      <c r="G5671">
        <v>0.05</v>
      </c>
      <c r="Q5671">
        <v>2.3618866581683901E-2</v>
      </c>
      <c r="R5671">
        <v>900</v>
      </c>
      <c r="S5671">
        <v>9.458888257396791E-18</v>
      </c>
      <c r="T5671">
        <v>1.9</v>
      </c>
      <c r="V5671" s="3" t="s">
        <v>169</v>
      </c>
      <c r="W5671" t="s">
        <v>68</v>
      </c>
    </row>
    <row r="5672" spans="1:23" x14ac:dyDescent="0.25">
      <c r="A5672">
        <v>5671</v>
      </c>
      <c r="B5672" t="s">
        <v>4</v>
      </c>
      <c r="C5672">
        <v>1</v>
      </c>
      <c r="D5672" t="s">
        <v>35</v>
      </c>
      <c r="E5672">
        <v>0.9</v>
      </c>
      <c r="F5672" t="s">
        <v>22</v>
      </c>
      <c r="G5672">
        <v>0.05</v>
      </c>
      <c r="Q5672">
        <v>2.6171420660999201E-2</v>
      </c>
      <c r="R5672">
        <v>900</v>
      </c>
      <c r="S5672">
        <v>9.3877329026327002E-17</v>
      </c>
      <c r="T5672">
        <v>1.9</v>
      </c>
      <c r="V5672" s="3" t="s">
        <v>169</v>
      </c>
      <c r="W5672" t="s">
        <v>68</v>
      </c>
    </row>
    <row r="5673" spans="1:23" x14ac:dyDescent="0.25">
      <c r="A5673">
        <v>5672</v>
      </c>
      <c r="B5673" t="s">
        <v>4</v>
      </c>
      <c r="C5673">
        <v>1</v>
      </c>
      <c r="D5673" t="s">
        <v>35</v>
      </c>
      <c r="E5673">
        <v>0.9</v>
      </c>
      <c r="F5673" t="s">
        <v>22</v>
      </c>
      <c r="G5673">
        <v>0.05</v>
      </c>
      <c r="Q5673">
        <v>2.9374235596608501E-2</v>
      </c>
      <c r="R5673">
        <v>900</v>
      </c>
      <c r="S5673">
        <v>9.3208310677312698E-16</v>
      </c>
      <c r="T5673">
        <v>1.9</v>
      </c>
      <c r="V5673" s="3" t="s">
        <v>169</v>
      </c>
      <c r="W5673" t="s">
        <v>68</v>
      </c>
    </row>
    <row r="5674" spans="1:23" x14ac:dyDescent="0.25">
      <c r="A5674">
        <v>5673</v>
      </c>
      <c r="B5674" t="s">
        <v>4</v>
      </c>
      <c r="C5674">
        <v>1</v>
      </c>
      <c r="D5674" t="s">
        <v>35</v>
      </c>
      <c r="E5674">
        <v>0.9</v>
      </c>
      <c r="F5674" t="s">
        <v>22</v>
      </c>
      <c r="G5674">
        <v>0.05</v>
      </c>
      <c r="Q5674">
        <v>3.3181144733913398E-2</v>
      </c>
      <c r="R5674">
        <v>900</v>
      </c>
      <c r="S5674">
        <v>1.0681778997919199E-14</v>
      </c>
      <c r="T5674">
        <v>1.9</v>
      </c>
      <c r="V5674" s="3" t="s">
        <v>169</v>
      </c>
      <c r="W5674" t="s">
        <v>68</v>
      </c>
    </row>
    <row r="5675" spans="1:23" x14ac:dyDescent="0.25">
      <c r="A5675">
        <v>5674</v>
      </c>
      <c r="B5675" t="s">
        <v>4</v>
      </c>
      <c r="C5675">
        <v>1</v>
      </c>
      <c r="D5675" t="s">
        <v>35</v>
      </c>
      <c r="E5675">
        <v>0.9</v>
      </c>
      <c r="F5675" t="s">
        <v>22</v>
      </c>
      <c r="G5675">
        <v>0.05</v>
      </c>
      <c r="Q5675">
        <v>3.5379078599524903E-2</v>
      </c>
      <c r="R5675">
        <v>900</v>
      </c>
      <c r="S5675">
        <v>1.05887420992735E-13</v>
      </c>
      <c r="T5675">
        <v>1.9</v>
      </c>
      <c r="V5675" s="3" t="s">
        <v>169</v>
      </c>
      <c r="W5675" t="s">
        <v>68</v>
      </c>
    </row>
    <row r="5676" spans="1:23" x14ac:dyDescent="0.25">
      <c r="A5676">
        <v>5675</v>
      </c>
      <c r="B5676" t="s">
        <v>4</v>
      </c>
      <c r="C5676">
        <v>1</v>
      </c>
      <c r="D5676" t="s">
        <v>35</v>
      </c>
      <c r="E5676">
        <v>0.9</v>
      </c>
      <c r="F5676" t="s">
        <v>22</v>
      </c>
      <c r="G5676">
        <v>0.05</v>
      </c>
      <c r="Q5676">
        <v>3.6298491706724001E-2</v>
      </c>
      <c r="R5676">
        <v>900</v>
      </c>
      <c r="S5676">
        <v>1.0483958803705399E-12</v>
      </c>
      <c r="T5676">
        <v>1.9</v>
      </c>
      <c r="V5676" s="3" t="s">
        <v>169</v>
      </c>
      <c r="W5676" t="s">
        <v>68</v>
      </c>
    </row>
    <row r="5677" spans="1:23" x14ac:dyDescent="0.25">
      <c r="A5677">
        <v>5676</v>
      </c>
      <c r="B5677" t="s">
        <v>4</v>
      </c>
      <c r="C5677">
        <v>1</v>
      </c>
      <c r="D5677" t="s">
        <v>35</v>
      </c>
      <c r="E5677">
        <v>0.9</v>
      </c>
      <c r="F5677" t="s">
        <v>22</v>
      </c>
      <c r="G5677">
        <v>0.05</v>
      </c>
      <c r="Q5677">
        <v>3.6298491706724001E-2</v>
      </c>
      <c r="R5677">
        <v>900</v>
      </c>
      <c r="S5677">
        <v>8.9877560844407196E-12</v>
      </c>
      <c r="T5677">
        <v>1.9</v>
      </c>
      <c r="V5677" s="3" t="s">
        <v>169</v>
      </c>
      <c r="W5677" t="s">
        <v>68</v>
      </c>
    </row>
    <row r="5678" spans="1:23" x14ac:dyDescent="0.25">
      <c r="A5678">
        <v>5677</v>
      </c>
      <c r="B5678" t="s">
        <v>4</v>
      </c>
      <c r="C5678">
        <v>1</v>
      </c>
      <c r="D5678" t="s">
        <v>35</v>
      </c>
      <c r="E5678">
        <v>0.9</v>
      </c>
      <c r="F5678" t="s">
        <v>22</v>
      </c>
      <c r="G5678">
        <v>0.05</v>
      </c>
      <c r="Q5678">
        <v>3.6767119787118802E-2</v>
      </c>
      <c r="R5678">
        <v>900</v>
      </c>
      <c r="S5678">
        <v>8.8952658109116997E-11</v>
      </c>
      <c r="T5678">
        <v>1.9</v>
      </c>
      <c r="V5678" s="3" t="s">
        <v>169</v>
      </c>
      <c r="W5678" t="s">
        <v>68</v>
      </c>
    </row>
    <row r="5679" spans="1:23" x14ac:dyDescent="0.25">
      <c r="A5679">
        <v>5678</v>
      </c>
      <c r="B5679" t="s">
        <v>4</v>
      </c>
      <c r="C5679">
        <v>1</v>
      </c>
      <c r="D5679" t="s">
        <v>35</v>
      </c>
      <c r="E5679">
        <v>0.9</v>
      </c>
      <c r="F5679" t="s">
        <v>22</v>
      </c>
      <c r="G5679">
        <v>0.05</v>
      </c>
      <c r="Q5679">
        <v>3.7003697785060803E-2</v>
      </c>
      <c r="R5679">
        <v>900</v>
      </c>
      <c r="S5679">
        <v>9.7302908128439395E-6</v>
      </c>
      <c r="T5679">
        <v>1.9</v>
      </c>
      <c r="V5679" s="3" t="s">
        <v>169</v>
      </c>
      <c r="W5679" t="s">
        <v>68</v>
      </c>
    </row>
    <row r="5680" spans="1:23" x14ac:dyDescent="0.25">
      <c r="A5680">
        <v>5679</v>
      </c>
      <c r="B5680" t="s">
        <v>4</v>
      </c>
      <c r="C5680">
        <v>1</v>
      </c>
      <c r="D5680" t="s">
        <v>35</v>
      </c>
      <c r="E5680">
        <v>0.9</v>
      </c>
      <c r="F5680" t="s">
        <v>22</v>
      </c>
      <c r="G5680">
        <v>0.05</v>
      </c>
      <c r="Q5680">
        <v>3.7481430358651702E-2</v>
      </c>
      <c r="R5680">
        <v>900</v>
      </c>
      <c r="S5680">
        <v>1.09945191800418E-3</v>
      </c>
      <c r="T5680">
        <v>1.9</v>
      </c>
      <c r="V5680" s="3" t="s">
        <v>169</v>
      </c>
      <c r="W5680" t="s">
        <v>68</v>
      </c>
    </row>
    <row r="5681" spans="1:23" x14ac:dyDescent="0.25">
      <c r="A5681">
        <v>5680</v>
      </c>
      <c r="B5681" t="s">
        <v>4</v>
      </c>
      <c r="C5681">
        <v>1</v>
      </c>
      <c r="D5681" t="s">
        <v>35</v>
      </c>
      <c r="E5681">
        <v>0.9</v>
      </c>
      <c r="F5681" t="s">
        <v>22</v>
      </c>
      <c r="G5681">
        <v>0.05</v>
      </c>
      <c r="Q5681">
        <v>3.8702920029875999E-2</v>
      </c>
      <c r="R5681">
        <v>900</v>
      </c>
      <c r="S5681">
        <v>1.0887892330147701E-2</v>
      </c>
      <c r="T5681">
        <v>1.9</v>
      </c>
      <c r="V5681" s="3" t="s">
        <v>169</v>
      </c>
      <c r="W5681" t="s">
        <v>68</v>
      </c>
    </row>
    <row r="5682" spans="1:23" x14ac:dyDescent="0.25">
      <c r="A5682">
        <v>5681</v>
      </c>
      <c r="B5682" t="s">
        <v>4</v>
      </c>
      <c r="C5682">
        <v>1</v>
      </c>
      <c r="D5682" t="s">
        <v>35</v>
      </c>
      <c r="E5682">
        <v>0.9</v>
      </c>
      <c r="F5682" t="s">
        <v>22</v>
      </c>
      <c r="G5682">
        <v>0.05</v>
      </c>
      <c r="Q5682">
        <v>3.99642170671115E-2</v>
      </c>
      <c r="R5682">
        <v>900</v>
      </c>
      <c r="S5682">
        <v>0.107822995668682</v>
      </c>
      <c r="T5682">
        <v>1.9</v>
      </c>
      <c r="V5682" s="3" t="s">
        <v>169</v>
      </c>
      <c r="W5682" t="s">
        <v>68</v>
      </c>
    </row>
    <row r="5683" spans="1:23" x14ac:dyDescent="0.25">
      <c r="A5683">
        <v>5682</v>
      </c>
      <c r="B5683" t="s">
        <v>4</v>
      </c>
      <c r="C5683">
        <v>1</v>
      </c>
      <c r="D5683" t="s">
        <v>35</v>
      </c>
      <c r="E5683">
        <v>0.9</v>
      </c>
      <c r="F5683" t="s">
        <v>22</v>
      </c>
      <c r="G5683">
        <v>0.05</v>
      </c>
      <c r="Q5683">
        <v>4.3161595769815299E-2</v>
      </c>
      <c r="R5683">
        <v>900</v>
      </c>
      <c r="S5683">
        <v>1.1486551329513299</v>
      </c>
      <c r="T5683">
        <v>1.9</v>
      </c>
      <c r="V5683" s="3" t="s">
        <v>169</v>
      </c>
      <c r="W5683" t="s">
        <v>68</v>
      </c>
    </row>
    <row r="5684" spans="1:23" x14ac:dyDescent="0.25">
      <c r="A5684">
        <v>5683</v>
      </c>
      <c r="B5684" t="s">
        <v>4</v>
      </c>
      <c r="C5684">
        <v>1</v>
      </c>
      <c r="D5684" t="s">
        <v>35</v>
      </c>
      <c r="E5684">
        <v>0.9</v>
      </c>
      <c r="F5684" t="s">
        <v>22</v>
      </c>
      <c r="G5684">
        <v>0.05</v>
      </c>
      <c r="Q5684">
        <v>4.8443640079404403E-2</v>
      </c>
      <c r="R5684">
        <v>900</v>
      </c>
      <c r="S5684">
        <v>10.616451271551099</v>
      </c>
      <c r="T5684">
        <v>1.9</v>
      </c>
      <c r="V5684" s="3" t="s">
        <v>169</v>
      </c>
      <c r="W5684" t="s">
        <v>68</v>
      </c>
    </row>
    <row r="5685" spans="1:23" x14ac:dyDescent="0.25">
      <c r="A5685">
        <v>5684</v>
      </c>
      <c r="B5685" t="s">
        <v>4</v>
      </c>
      <c r="C5685">
        <v>1</v>
      </c>
      <c r="D5685" t="s">
        <v>35</v>
      </c>
      <c r="E5685">
        <v>0.9</v>
      </c>
      <c r="F5685" t="s">
        <v>22</v>
      </c>
      <c r="G5685">
        <v>0.05</v>
      </c>
      <c r="Q5685">
        <v>5.0344248302369603E-2</v>
      </c>
      <c r="R5685">
        <v>900</v>
      </c>
      <c r="S5685">
        <v>26.968314606796103</v>
      </c>
      <c r="T5685">
        <v>1.9</v>
      </c>
      <c r="V5685" s="3" t="s">
        <v>169</v>
      </c>
      <c r="W5685" t="s">
        <v>68</v>
      </c>
    </row>
    <row r="5686" spans="1:23" x14ac:dyDescent="0.25">
      <c r="A5686">
        <v>5685</v>
      </c>
      <c r="B5686" t="s">
        <v>4</v>
      </c>
      <c r="C5686">
        <v>1</v>
      </c>
      <c r="D5686" t="s">
        <v>35</v>
      </c>
      <c r="E5686">
        <v>0.9</v>
      </c>
      <c r="F5686" t="s">
        <v>22</v>
      </c>
      <c r="G5686">
        <v>0.05</v>
      </c>
      <c r="Q5686">
        <v>5.1652568462010599E-2</v>
      </c>
      <c r="R5686">
        <v>900</v>
      </c>
      <c r="S5686">
        <v>51.420721068655396</v>
      </c>
      <c r="T5686">
        <v>1.9</v>
      </c>
      <c r="V5686" s="3" t="s">
        <v>169</v>
      </c>
      <c r="W5686" t="s">
        <v>68</v>
      </c>
    </row>
    <row r="5687" spans="1:23" x14ac:dyDescent="0.25">
      <c r="A5687">
        <v>5686</v>
      </c>
      <c r="B5687" t="s">
        <v>4</v>
      </c>
      <c r="C5687">
        <v>1</v>
      </c>
      <c r="D5687" t="s">
        <v>35</v>
      </c>
      <c r="E5687">
        <v>0.9</v>
      </c>
      <c r="F5687" t="s">
        <v>22</v>
      </c>
      <c r="G5687">
        <v>0.05</v>
      </c>
      <c r="Q5687">
        <v>5.0344248302369603E-2</v>
      </c>
      <c r="R5687">
        <v>900</v>
      </c>
      <c r="S5687">
        <v>97.88798508591519</v>
      </c>
      <c r="T5687">
        <v>1.9</v>
      </c>
      <c r="V5687" s="3" t="s">
        <v>169</v>
      </c>
      <c r="W5687" t="s">
        <v>68</v>
      </c>
    </row>
    <row r="5688" spans="1:23" x14ac:dyDescent="0.25">
      <c r="A5688">
        <v>5687</v>
      </c>
      <c r="B5688" t="s">
        <v>4</v>
      </c>
      <c r="C5688">
        <v>1</v>
      </c>
      <c r="D5688" t="s">
        <v>35</v>
      </c>
      <c r="E5688">
        <v>0.9</v>
      </c>
      <c r="F5688" t="s">
        <v>22</v>
      </c>
      <c r="G5688">
        <v>0.05</v>
      </c>
      <c r="Q5688">
        <v>1.87491032794928E-2</v>
      </c>
      <c r="R5688">
        <v>750</v>
      </c>
      <c r="S5688" s="1">
        <v>1.01974325138361E-18</v>
      </c>
      <c r="T5688">
        <v>1.9</v>
      </c>
      <c r="V5688" s="3" t="s">
        <v>169</v>
      </c>
      <c r="W5688" t="s">
        <v>68</v>
      </c>
    </row>
    <row r="5689" spans="1:23" x14ac:dyDescent="0.25">
      <c r="A5689">
        <v>5688</v>
      </c>
      <c r="B5689" t="s">
        <v>4</v>
      </c>
      <c r="C5689">
        <v>1</v>
      </c>
      <c r="D5689" t="s">
        <v>35</v>
      </c>
      <c r="E5689">
        <v>0.9</v>
      </c>
      <c r="F5689" t="s">
        <v>22</v>
      </c>
      <c r="G5689">
        <v>0.05</v>
      </c>
      <c r="Q5689">
        <v>2.1729380945620901E-2</v>
      </c>
      <c r="R5689">
        <v>750</v>
      </c>
      <c r="S5689" s="1">
        <v>9.4343885631818096E-18</v>
      </c>
      <c r="T5689">
        <v>1.9</v>
      </c>
      <c r="V5689" s="3" t="s">
        <v>169</v>
      </c>
      <c r="W5689" t="s">
        <v>68</v>
      </c>
    </row>
    <row r="5690" spans="1:23" x14ac:dyDescent="0.25">
      <c r="A5690">
        <v>5689</v>
      </c>
      <c r="B5690" t="s">
        <v>4</v>
      </c>
      <c r="C5690">
        <v>1</v>
      </c>
      <c r="D5690" t="s">
        <v>35</v>
      </c>
      <c r="E5690">
        <v>0.9</v>
      </c>
      <c r="F5690" t="s">
        <v>22</v>
      </c>
      <c r="G5690">
        <v>0.05</v>
      </c>
      <c r="Q5690">
        <v>2.3168744856726101E-2</v>
      </c>
      <c r="R5690">
        <v>750</v>
      </c>
      <c r="S5690" s="1">
        <v>9.3522162721516907E-17</v>
      </c>
      <c r="T5690">
        <v>1.9</v>
      </c>
      <c r="V5690" s="3" t="s">
        <v>169</v>
      </c>
      <c r="W5690" t="s">
        <v>68</v>
      </c>
    </row>
    <row r="5691" spans="1:23" x14ac:dyDescent="0.25">
      <c r="A5691">
        <v>5690</v>
      </c>
      <c r="B5691" t="s">
        <v>4</v>
      </c>
      <c r="C5691">
        <v>1</v>
      </c>
      <c r="D5691" t="s">
        <v>35</v>
      </c>
      <c r="E5691">
        <v>0.9</v>
      </c>
      <c r="F5691" t="s">
        <v>22</v>
      </c>
      <c r="G5691">
        <v>0.05</v>
      </c>
      <c r="Q5691">
        <v>2.4232661411057298E-2</v>
      </c>
      <c r="R5691">
        <v>750</v>
      </c>
      <c r="S5691" s="1">
        <v>1.06921193591741E-15</v>
      </c>
      <c r="T5691">
        <v>1.9</v>
      </c>
      <c r="V5691" s="3" t="s">
        <v>169</v>
      </c>
      <c r="W5691" t="s">
        <v>68</v>
      </c>
    </row>
    <row r="5692" spans="1:23" x14ac:dyDescent="0.25">
      <c r="A5692">
        <v>5691</v>
      </c>
      <c r="B5692" t="s">
        <v>4</v>
      </c>
      <c r="C5692">
        <v>1</v>
      </c>
      <c r="D5692" t="s">
        <v>35</v>
      </c>
      <c r="E5692">
        <v>0.9</v>
      </c>
      <c r="F5692" t="s">
        <v>22</v>
      </c>
      <c r="G5692">
        <v>0.05</v>
      </c>
      <c r="Q5692">
        <v>2.4703452876979001E-2</v>
      </c>
      <c r="R5692">
        <v>750</v>
      </c>
      <c r="S5692" s="1">
        <v>1.05842013245371E-14</v>
      </c>
      <c r="T5692">
        <v>1.9</v>
      </c>
      <c r="V5692" s="3" t="s">
        <v>169</v>
      </c>
      <c r="W5692" t="s">
        <v>68</v>
      </c>
    </row>
    <row r="5693" spans="1:23" x14ac:dyDescent="0.25">
      <c r="A5693">
        <v>5692</v>
      </c>
      <c r="B5693" t="s">
        <v>4</v>
      </c>
      <c r="C5693">
        <v>1</v>
      </c>
      <c r="D5693" t="s">
        <v>35</v>
      </c>
      <c r="E5693">
        <v>0.9</v>
      </c>
      <c r="F5693" t="s">
        <v>22</v>
      </c>
      <c r="G5693">
        <v>0.05</v>
      </c>
      <c r="Q5693">
        <v>2.48624072214511E-2</v>
      </c>
      <c r="R5693">
        <v>750</v>
      </c>
      <c r="S5693" s="1">
        <v>9.645156404821181E-13</v>
      </c>
      <c r="T5693">
        <v>1.9</v>
      </c>
      <c r="V5693" s="3" t="s">
        <v>169</v>
      </c>
      <c r="W5693" t="s">
        <v>68</v>
      </c>
    </row>
    <row r="5694" spans="1:23" x14ac:dyDescent="0.25">
      <c r="A5694">
        <v>5693</v>
      </c>
      <c r="B5694" t="s">
        <v>4</v>
      </c>
      <c r="C5694">
        <v>1</v>
      </c>
      <c r="D5694" t="s">
        <v>35</v>
      </c>
      <c r="E5694">
        <v>0.9</v>
      </c>
      <c r="F5694" t="s">
        <v>22</v>
      </c>
      <c r="G5694">
        <v>0.05</v>
      </c>
      <c r="Q5694">
        <v>2.4703452876979001E-2</v>
      </c>
      <c r="R5694">
        <v>750</v>
      </c>
      <c r="S5694" s="1">
        <v>9.9234871786821796E-9</v>
      </c>
      <c r="T5694">
        <v>1.9</v>
      </c>
      <c r="V5694" s="3" t="s">
        <v>169</v>
      </c>
      <c r="W5694" t="s">
        <v>68</v>
      </c>
    </row>
    <row r="5695" spans="1:23" x14ac:dyDescent="0.25">
      <c r="A5695">
        <v>5694</v>
      </c>
      <c r="B5695" t="s">
        <v>4</v>
      </c>
      <c r="C5695">
        <v>1</v>
      </c>
      <c r="D5695" t="s">
        <v>35</v>
      </c>
      <c r="E5695">
        <v>0.9</v>
      </c>
      <c r="F5695" t="s">
        <v>22</v>
      </c>
      <c r="G5695">
        <v>0.05</v>
      </c>
      <c r="Q5695">
        <v>2.4703452876979001E-2</v>
      </c>
      <c r="R5695">
        <v>750</v>
      </c>
      <c r="S5695" s="1">
        <v>1.02118868138293E-4</v>
      </c>
      <c r="T5695">
        <v>1.9</v>
      </c>
      <c r="V5695" s="3" t="s">
        <v>169</v>
      </c>
      <c r="W5695" t="s">
        <v>68</v>
      </c>
    </row>
    <row r="5696" spans="1:23" x14ac:dyDescent="0.25">
      <c r="A5696">
        <v>5695</v>
      </c>
      <c r="B5696" t="s">
        <v>4</v>
      </c>
      <c r="C5696">
        <v>1</v>
      </c>
      <c r="D5696" t="s">
        <v>35</v>
      </c>
      <c r="E5696">
        <v>0.9</v>
      </c>
      <c r="F5696" t="s">
        <v>22</v>
      </c>
      <c r="G5696">
        <v>0.05</v>
      </c>
      <c r="Q5696">
        <v>2.5345433371306399E-2</v>
      </c>
      <c r="R5696">
        <v>750</v>
      </c>
      <c r="S5696" s="1">
        <v>9.3114453491765503E-3</v>
      </c>
      <c r="T5696">
        <v>1.9</v>
      </c>
      <c r="V5696" s="3" t="s">
        <v>169</v>
      </c>
      <c r="W5696" t="s">
        <v>68</v>
      </c>
    </row>
    <row r="5697" spans="1:23" x14ac:dyDescent="0.25">
      <c r="A5697">
        <v>5696</v>
      </c>
      <c r="B5697" t="s">
        <v>4</v>
      </c>
      <c r="C5697">
        <v>1</v>
      </c>
      <c r="D5697" t="s">
        <v>35</v>
      </c>
      <c r="E5697">
        <v>0.9</v>
      </c>
      <c r="F5697" t="s">
        <v>22</v>
      </c>
      <c r="G5697">
        <v>0.05</v>
      </c>
      <c r="Q5697">
        <v>2.7373221097915099E-2</v>
      </c>
      <c r="R5697">
        <v>750</v>
      </c>
      <c r="S5697" s="1">
        <v>1.0542265070312</v>
      </c>
      <c r="T5697">
        <v>1.9</v>
      </c>
      <c r="V5697" s="3" t="s">
        <v>169</v>
      </c>
      <c r="W5697" t="s">
        <v>68</v>
      </c>
    </row>
    <row r="5698" spans="1:23" x14ac:dyDescent="0.25">
      <c r="A5698">
        <v>5697</v>
      </c>
      <c r="B5698" t="s">
        <v>4</v>
      </c>
      <c r="C5698">
        <v>1</v>
      </c>
      <c r="D5698" t="s">
        <v>35</v>
      </c>
      <c r="E5698">
        <v>0.9</v>
      </c>
      <c r="F5698" t="s">
        <v>22</v>
      </c>
      <c r="G5698">
        <v>0.05</v>
      </c>
      <c r="Q5698">
        <v>2.88144296656027E-2</v>
      </c>
      <c r="R5698">
        <v>750</v>
      </c>
      <c r="S5698" s="1">
        <v>10.446274449912101</v>
      </c>
      <c r="T5698">
        <v>1.9</v>
      </c>
      <c r="V5698" s="3" t="s">
        <v>169</v>
      </c>
      <c r="W5698" t="s">
        <v>68</v>
      </c>
    </row>
    <row r="5699" spans="1:23" x14ac:dyDescent="0.25">
      <c r="A5699">
        <v>5698</v>
      </c>
      <c r="B5699" t="s">
        <v>4</v>
      </c>
      <c r="C5699">
        <v>1</v>
      </c>
      <c r="D5699" t="s">
        <v>35</v>
      </c>
      <c r="E5699">
        <v>0.9</v>
      </c>
      <c r="F5699" t="s">
        <v>22</v>
      </c>
      <c r="G5699">
        <v>0.05</v>
      </c>
      <c r="Q5699">
        <v>2.88144296656027E-2</v>
      </c>
      <c r="R5699">
        <v>750</v>
      </c>
      <c r="S5699" s="1">
        <v>22.967177212926799</v>
      </c>
      <c r="T5699">
        <v>1.9</v>
      </c>
      <c r="V5699" s="3" t="s">
        <v>169</v>
      </c>
      <c r="W5699" t="s">
        <v>68</v>
      </c>
    </row>
    <row r="5700" spans="1:23" x14ac:dyDescent="0.25">
      <c r="A5700">
        <v>5699</v>
      </c>
      <c r="B5700" t="s">
        <v>4</v>
      </c>
      <c r="C5700">
        <v>1</v>
      </c>
      <c r="D5700" t="s">
        <v>35</v>
      </c>
      <c r="E5700">
        <v>0.9</v>
      </c>
      <c r="F5700" t="s">
        <v>22</v>
      </c>
      <c r="G5700">
        <v>0.05</v>
      </c>
      <c r="Q5700">
        <v>2.8447165356077001E-2</v>
      </c>
      <c r="R5700">
        <v>750</v>
      </c>
      <c r="S5700" s="1">
        <v>54.223148025871602</v>
      </c>
      <c r="T5700">
        <v>1.9</v>
      </c>
      <c r="V5700" s="3" t="s">
        <v>169</v>
      </c>
      <c r="W5700" t="s">
        <v>68</v>
      </c>
    </row>
    <row r="5701" spans="1:23" x14ac:dyDescent="0.25">
      <c r="A5701">
        <v>5700</v>
      </c>
      <c r="B5701" t="s">
        <v>4</v>
      </c>
      <c r="C5701">
        <v>1</v>
      </c>
      <c r="D5701" t="s">
        <v>35</v>
      </c>
      <c r="E5701">
        <v>0.9</v>
      </c>
      <c r="F5701" t="s">
        <v>22</v>
      </c>
      <c r="G5701">
        <v>0.05</v>
      </c>
      <c r="Q5701">
        <v>1.4883393009963299E-2</v>
      </c>
      <c r="R5701">
        <v>600</v>
      </c>
      <c r="S5701">
        <v>9.4247004730865813E-19</v>
      </c>
      <c r="T5701">
        <v>1.9</v>
      </c>
      <c r="V5701" s="3" t="s">
        <v>169</v>
      </c>
      <c r="W5701" t="s">
        <v>68</v>
      </c>
    </row>
    <row r="5702" spans="1:23" x14ac:dyDescent="0.25">
      <c r="A5702">
        <v>5701</v>
      </c>
      <c r="B5702" t="s">
        <v>4</v>
      </c>
      <c r="C5702">
        <v>1</v>
      </c>
      <c r="D5702" t="s">
        <v>35</v>
      </c>
      <c r="E5702">
        <v>0.9</v>
      </c>
      <c r="F5702" t="s">
        <v>22</v>
      </c>
      <c r="G5702">
        <v>0.05</v>
      </c>
      <c r="Q5702">
        <v>1.50755435806364E-2</v>
      </c>
      <c r="R5702">
        <v>600</v>
      </c>
      <c r="S5702">
        <v>9.3277137372989703E-18</v>
      </c>
      <c r="T5702">
        <v>1.9</v>
      </c>
      <c r="V5702" s="3" t="s">
        <v>169</v>
      </c>
      <c r="W5702" t="s">
        <v>68</v>
      </c>
    </row>
    <row r="5703" spans="1:23" x14ac:dyDescent="0.25">
      <c r="A5703">
        <v>5702</v>
      </c>
      <c r="B5703" t="s">
        <v>4</v>
      </c>
      <c r="C5703">
        <v>1</v>
      </c>
      <c r="D5703" t="s">
        <v>35</v>
      </c>
      <c r="E5703">
        <v>0.9</v>
      </c>
      <c r="F5703" t="s">
        <v>22</v>
      </c>
      <c r="G5703">
        <v>0.05</v>
      </c>
      <c r="Q5703">
        <v>1.50755435806364E-2</v>
      </c>
      <c r="R5703">
        <v>600</v>
      </c>
      <c r="S5703">
        <v>9.228042361421319E-17</v>
      </c>
      <c r="T5703">
        <v>1.9</v>
      </c>
      <c r="V5703" s="3" t="s">
        <v>169</v>
      </c>
      <c r="W5703" t="s">
        <v>68</v>
      </c>
    </row>
    <row r="5704" spans="1:23" x14ac:dyDescent="0.25">
      <c r="A5704">
        <v>5703</v>
      </c>
      <c r="B5704" t="s">
        <v>4</v>
      </c>
      <c r="C5704">
        <v>1</v>
      </c>
      <c r="D5704" t="s">
        <v>35</v>
      </c>
      <c r="E5704">
        <v>0.9</v>
      </c>
      <c r="F5704" t="s">
        <v>22</v>
      </c>
      <c r="G5704">
        <v>0.05</v>
      </c>
      <c r="Q5704">
        <v>1.4883393009963299E-2</v>
      </c>
      <c r="R5704">
        <v>600</v>
      </c>
      <c r="S5704">
        <v>9.4924425342067389E-13</v>
      </c>
      <c r="T5704">
        <v>1.9</v>
      </c>
      <c r="V5704" s="3" t="s">
        <v>169</v>
      </c>
      <c r="W5704" t="s">
        <v>68</v>
      </c>
    </row>
    <row r="5705" spans="1:23" x14ac:dyDescent="0.25">
      <c r="A5705">
        <v>5704</v>
      </c>
      <c r="B5705" t="s">
        <v>4</v>
      </c>
      <c r="C5705">
        <v>1</v>
      </c>
      <c r="D5705" t="s">
        <v>35</v>
      </c>
      <c r="E5705">
        <v>0.9</v>
      </c>
      <c r="F5705" t="s">
        <v>22</v>
      </c>
      <c r="G5705">
        <v>0.05</v>
      </c>
      <c r="Q5705">
        <v>1.5172547151730499E-2</v>
      </c>
      <c r="R5705">
        <v>600</v>
      </c>
      <c r="S5705">
        <v>1.01668610812356E-5</v>
      </c>
      <c r="T5705">
        <v>1.9</v>
      </c>
      <c r="V5705" s="3" t="s">
        <v>169</v>
      </c>
      <c r="W5705" t="s">
        <v>68</v>
      </c>
    </row>
    <row r="5706" spans="1:23" x14ac:dyDescent="0.25">
      <c r="A5706">
        <v>5705</v>
      </c>
      <c r="B5706" t="s">
        <v>4</v>
      </c>
      <c r="C5706">
        <v>1</v>
      </c>
      <c r="D5706" t="s">
        <v>35</v>
      </c>
      <c r="E5706">
        <v>0.9</v>
      </c>
      <c r="F5706" t="s">
        <v>22</v>
      </c>
      <c r="G5706">
        <v>0.05</v>
      </c>
      <c r="Q5706">
        <v>1.5667008260996099E-2</v>
      </c>
      <c r="R5706">
        <v>600</v>
      </c>
      <c r="S5706">
        <v>9.7489440091399107E-2</v>
      </c>
      <c r="T5706">
        <v>1.9</v>
      </c>
      <c r="V5706" s="3" t="s">
        <v>169</v>
      </c>
      <c r="W5706" t="s">
        <v>68</v>
      </c>
    </row>
    <row r="5707" spans="1:23" x14ac:dyDescent="0.25">
      <c r="A5707">
        <v>5706</v>
      </c>
      <c r="B5707" t="s">
        <v>4</v>
      </c>
      <c r="C5707">
        <v>1</v>
      </c>
      <c r="D5707" t="s">
        <v>35</v>
      </c>
      <c r="E5707">
        <v>0.9</v>
      </c>
      <c r="F5707" t="s">
        <v>22</v>
      </c>
      <c r="G5707">
        <v>0.05</v>
      </c>
      <c r="Q5707">
        <v>1.6074154329123201E-2</v>
      </c>
      <c r="R5707">
        <v>600</v>
      </c>
      <c r="S5707">
        <v>0.96524711257691198</v>
      </c>
      <c r="T5707">
        <v>1.9</v>
      </c>
      <c r="V5707" s="3" t="s">
        <v>169</v>
      </c>
      <c r="W5707" t="s">
        <v>68</v>
      </c>
    </row>
    <row r="5708" spans="1:23" x14ac:dyDescent="0.25">
      <c r="A5708">
        <v>5707</v>
      </c>
      <c r="B5708" t="s">
        <v>4</v>
      </c>
      <c r="C5708">
        <v>1</v>
      </c>
      <c r="D5708" t="s">
        <v>35</v>
      </c>
      <c r="E5708">
        <v>0.9</v>
      </c>
      <c r="F5708" t="s">
        <v>22</v>
      </c>
      <c r="G5708">
        <v>0.05</v>
      </c>
      <c r="Q5708">
        <v>1.6704797894410001E-2</v>
      </c>
      <c r="R5708">
        <v>600</v>
      </c>
      <c r="S5708">
        <v>8.8999697303133196</v>
      </c>
      <c r="T5708">
        <v>1.9</v>
      </c>
      <c r="V5708" s="3" t="s">
        <v>169</v>
      </c>
      <c r="W5708" t="s">
        <v>68</v>
      </c>
    </row>
    <row r="5709" spans="1:23" x14ac:dyDescent="0.25">
      <c r="A5709">
        <v>5708</v>
      </c>
      <c r="B5709" t="s">
        <v>4</v>
      </c>
      <c r="C5709">
        <v>1</v>
      </c>
      <c r="D5709" t="s">
        <v>35</v>
      </c>
      <c r="E5709">
        <v>0.9</v>
      </c>
      <c r="F5709" t="s">
        <v>22</v>
      </c>
      <c r="G5709">
        <v>0.05</v>
      </c>
      <c r="Q5709">
        <v>1.6704797894410001E-2</v>
      </c>
      <c r="R5709">
        <v>600</v>
      </c>
      <c r="S5709">
        <v>24.257571296275</v>
      </c>
      <c r="T5709">
        <v>1.9</v>
      </c>
      <c r="V5709" s="3" t="s">
        <v>169</v>
      </c>
      <c r="W5709" t="s">
        <v>68</v>
      </c>
    </row>
    <row r="5710" spans="1:23" x14ac:dyDescent="0.25">
      <c r="A5710">
        <v>5709</v>
      </c>
      <c r="B5710" t="s">
        <v>4</v>
      </c>
      <c r="C5710">
        <v>1</v>
      </c>
      <c r="D5710" t="s">
        <v>35</v>
      </c>
      <c r="E5710">
        <v>0.9</v>
      </c>
      <c r="F5710" t="s">
        <v>22</v>
      </c>
      <c r="G5710">
        <v>0.05</v>
      </c>
      <c r="Q5710">
        <v>1.5869275618720001E-2</v>
      </c>
      <c r="R5710">
        <v>600</v>
      </c>
      <c r="S5710">
        <v>49.567404370821599</v>
      </c>
      <c r="T5710">
        <v>1.9</v>
      </c>
      <c r="V5710" s="3" t="s">
        <v>169</v>
      </c>
      <c r="W5710" t="s">
        <v>68</v>
      </c>
    </row>
    <row r="5711" spans="1:23" x14ac:dyDescent="0.25">
      <c r="A5711">
        <v>5710</v>
      </c>
      <c r="B5711" t="s">
        <v>4</v>
      </c>
      <c r="C5711">
        <v>1</v>
      </c>
      <c r="D5711" t="s">
        <v>35</v>
      </c>
      <c r="E5711">
        <v>0.9</v>
      </c>
      <c r="F5711" t="s">
        <v>22</v>
      </c>
      <c r="G5711">
        <v>0.05</v>
      </c>
      <c r="Q5711">
        <v>1.4048576217304499E-2</v>
      </c>
      <c r="R5711">
        <v>600</v>
      </c>
      <c r="S5711">
        <v>87.5756938154734</v>
      </c>
      <c r="T5711">
        <v>1.9</v>
      </c>
      <c r="V5711" s="3" t="s">
        <v>169</v>
      </c>
      <c r="W5711" t="s">
        <v>68</v>
      </c>
    </row>
    <row r="5712" spans="1:23" x14ac:dyDescent="0.25">
      <c r="A5712">
        <v>5711</v>
      </c>
      <c r="B5712" t="s">
        <v>2</v>
      </c>
      <c r="C5712">
        <v>0.995</v>
      </c>
      <c r="D5712" t="s">
        <v>35</v>
      </c>
      <c r="E5712">
        <v>0.95</v>
      </c>
      <c r="F5712" t="s">
        <v>23</v>
      </c>
      <c r="G5712">
        <v>2.5000000000000001E-2</v>
      </c>
      <c r="Q5712">
        <v>7.4218749999999997E-3</v>
      </c>
      <c r="R5712">
        <v>800</v>
      </c>
      <c r="S5712">
        <v>8.3206089999181306E-21</v>
      </c>
      <c r="T5712">
        <v>1</v>
      </c>
      <c r="V5712" s="3" t="s">
        <v>170</v>
      </c>
      <c r="W5712" t="s">
        <v>66</v>
      </c>
    </row>
    <row r="5713" spans="1:23" x14ac:dyDescent="0.25">
      <c r="A5713">
        <v>5712</v>
      </c>
      <c r="B5713" t="s">
        <v>2</v>
      </c>
      <c r="C5713">
        <v>0.995</v>
      </c>
      <c r="D5713" t="s">
        <v>35</v>
      </c>
      <c r="E5713">
        <v>0.95</v>
      </c>
      <c r="F5713" t="s">
        <v>23</v>
      </c>
      <c r="G5713">
        <v>2.5000000000000001E-2</v>
      </c>
      <c r="Q5713">
        <v>7.1875000000000003E-3</v>
      </c>
      <c r="R5713">
        <v>800</v>
      </c>
      <c r="S5713">
        <v>3.4833023551436404E-20</v>
      </c>
      <c r="T5713">
        <v>1</v>
      </c>
      <c r="V5713" s="3" t="s">
        <v>170</v>
      </c>
      <c r="W5713" t="s">
        <v>66</v>
      </c>
    </row>
    <row r="5714" spans="1:23" x14ac:dyDescent="0.25">
      <c r="A5714">
        <v>5713</v>
      </c>
      <c r="B5714" t="s">
        <v>2</v>
      </c>
      <c r="C5714">
        <v>0.995</v>
      </c>
      <c r="D5714" t="s">
        <v>35</v>
      </c>
      <c r="E5714">
        <v>0.95</v>
      </c>
      <c r="F5714" t="s">
        <v>23</v>
      </c>
      <c r="G5714">
        <v>2.5000000000000001E-2</v>
      </c>
      <c r="Q5714">
        <v>6.796875E-3</v>
      </c>
      <c r="R5714">
        <v>800</v>
      </c>
      <c r="S5714">
        <v>2.0834314016998902E-19</v>
      </c>
      <c r="T5714">
        <v>1</v>
      </c>
      <c r="V5714" s="3" t="s">
        <v>170</v>
      </c>
      <c r="W5714" t="s">
        <v>66</v>
      </c>
    </row>
    <row r="5715" spans="1:23" x14ac:dyDescent="0.25">
      <c r="A5715">
        <v>5714</v>
      </c>
      <c r="B5715" t="s">
        <v>2</v>
      </c>
      <c r="C5715">
        <v>0.995</v>
      </c>
      <c r="D5715" t="s">
        <v>35</v>
      </c>
      <c r="E5715">
        <v>0.95</v>
      </c>
      <c r="F5715" t="s">
        <v>23</v>
      </c>
      <c r="G5715">
        <v>2.5000000000000001E-2</v>
      </c>
      <c r="Q5715">
        <v>6.7187499999999999E-3</v>
      </c>
      <c r="R5715">
        <v>800</v>
      </c>
      <c r="S5715">
        <v>8.7382915696203806E-19</v>
      </c>
      <c r="T5715">
        <v>1</v>
      </c>
      <c r="V5715" s="3" t="s">
        <v>170</v>
      </c>
      <c r="W5715" t="s">
        <v>66</v>
      </c>
    </row>
    <row r="5716" spans="1:23" x14ac:dyDescent="0.25">
      <c r="A5716">
        <v>5715</v>
      </c>
      <c r="B5716" t="s">
        <v>2</v>
      </c>
      <c r="C5716">
        <v>0.995</v>
      </c>
      <c r="D5716" t="s">
        <v>35</v>
      </c>
      <c r="E5716">
        <v>0.95</v>
      </c>
      <c r="F5716" t="s">
        <v>23</v>
      </c>
      <c r="G5716">
        <v>2.5000000000000001E-2</v>
      </c>
      <c r="Q5716">
        <v>6.6406249999999998E-3</v>
      </c>
      <c r="R5716">
        <v>800</v>
      </c>
      <c r="S5716">
        <v>3.06331909310874E-18</v>
      </c>
      <c r="T5716">
        <v>1</v>
      </c>
      <c r="V5716" s="3" t="s">
        <v>170</v>
      </c>
      <c r="W5716" t="s">
        <v>66</v>
      </c>
    </row>
    <row r="5717" spans="1:23" x14ac:dyDescent="0.25">
      <c r="A5717">
        <v>5716</v>
      </c>
      <c r="B5717" t="s">
        <v>2</v>
      </c>
      <c r="C5717">
        <v>0.995</v>
      </c>
      <c r="D5717" t="s">
        <v>35</v>
      </c>
      <c r="E5717">
        <v>0.95</v>
      </c>
      <c r="F5717" t="s">
        <v>23</v>
      </c>
      <c r="G5717">
        <v>2.5000000000000001E-2</v>
      </c>
      <c r="Q5717">
        <v>6.3281250000000004E-3</v>
      </c>
      <c r="R5717">
        <v>800</v>
      </c>
      <c r="S5717">
        <v>2.1941561090243601E-17</v>
      </c>
      <c r="T5717">
        <v>1</v>
      </c>
      <c r="V5717" s="3" t="s">
        <v>170</v>
      </c>
      <c r="W5717" t="s">
        <v>66</v>
      </c>
    </row>
    <row r="5718" spans="1:23" x14ac:dyDescent="0.25">
      <c r="A5718">
        <v>5717</v>
      </c>
      <c r="B5718" t="s">
        <v>2</v>
      </c>
      <c r="C5718">
        <v>0.995</v>
      </c>
      <c r="D5718" t="s">
        <v>35</v>
      </c>
      <c r="E5718">
        <v>0.95</v>
      </c>
      <c r="F5718" t="s">
        <v>23</v>
      </c>
      <c r="G5718">
        <v>2.5000000000000001E-2</v>
      </c>
      <c r="Q5718">
        <v>6.1718750000000003E-3</v>
      </c>
      <c r="R5718">
        <v>800</v>
      </c>
      <c r="S5718">
        <v>7.6847119994742397E-17</v>
      </c>
      <c r="T5718">
        <v>1</v>
      </c>
      <c r="V5718" s="3" t="s">
        <v>170</v>
      </c>
      <c r="W5718" t="s">
        <v>66</v>
      </c>
    </row>
    <row r="5719" spans="1:23" x14ac:dyDescent="0.25">
      <c r="A5719">
        <v>5718</v>
      </c>
      <c r="B5719" t="s">
        <v>2</v>
      </c>
      <c r="C5719">
        <v>0.995</v>
      </c>
      <c r="D5719" t="s">
        <v>35</v>
      </c>
      <c r="E5719">
        <v>0.95</v>
      </c>
      <c r="F5719" t="s">
        <v>23</v>
      </c>
      <c r="G5719">
        <v>2.5000000000000001E-2</v>
      </c>
      <c r="Q5719">
        <v>6.0156249999999906E-3</v>
      </c>
      <c r="R5719">
        <v>800</v>
      </c>
      <c r="S5719">
        <v>2.6914583821987502E-16</v>
      </c>
      <c r="T5719">
        <v>1</v>
      </c>
      <c r="V5719" s="3" t="s">
        <v>170</v>
      </c>
      <c r="W5719" t="s">
        <v>66</v>
      </c>
    </row>
    <row r="5720" spans="1:23" x14ac:dyDescent="0.25">
      <c r="A5720">
        <v>5719</v>
      </c>
      <c r="B5720" t="s">
        <v>2</v>
      </c>
      <c r="C5720">
        <v>0.995</v>
      </c>
      <c r="D5720" t="s">
        <v>35</v>
      </c>
      <c r="E5720">
        <v>0.95</v>
      </c>
      <c r="F5720" t="s">
        <v>23</v>
      </c>
      <c r="G5720">
        <v>2.5000000000000001E-2</v>
      </c>
      <c r="Q5720">
        <v>6.1718750000000003E-3</v>
      </c>
      <c r="R5720">
        <v>800</v>
      </c>
      <c r="S5720">
        <v>1.3543581174277099E-15</v>
      </c>
      <c r="T5720">
        <v>1</v>
      </c>
      <c r="V5720" s="3" t="s">
        <v>170</v>
      </c>
      <c r="W5720" t="s">
        <v>66</v>
      </c>
    </row>
    <row r="5721" spans="1:23" x14ac:dyDescent="0.25">
      <c r="A5721">
        <v>5720</v>
      </c>
      <c r="B5721" t="s">
        <v>2</v>
      </c>
      <c r="C5721">
        <v>0.995</v>
      </c>
      <c r="D5721" t="s">
        <v>35</v>
      </c>
      <c r="E5721">
        <v>0.95</v>
      </c>
      <c r="F5721" t="s">
        <v>23</v>
      </c>
      <c r="G5721">
        <v>2.5000000000000001E-2</v>
      </c>
      <c r="Q5721">
        <v>5.8593749999999905E-3</v>
      </c>
      <c r="R5721">
        <v>800</v>
      </c>
      <c r="S5721">
        <v>1.6143310544279701E-15</v>
      </c>
      <c r="T5721">
        <v>1</v>
      </c>
      <c r="V5721" s="3" t="s">
        <v>170</v>
      </c>
      <c r="W5721" t="s">
        <v>66</v>
      </c>
    </row>
    <row r="5722" spans="1:23" x14ac:dyDescent="0.25">
      <c r="A5722">
        <v>5721</v>
      </c>
      <c r="B5722" t="s">
        <v>2</v>
      </c>
      <c r="C5722">
        <v>0.995</v>
      </c>
      <c r="D5722" t="s">
        <v>35</v>
      </c>
      <c r="E5722">
        <v>0.95</v>
      </c>
      <c r="F5722" t="s">
        <v>23</v>
      </c>
      <c r="G5722">
        <v>2.5000000000000001E-2</v>
      </c>
      <c r="Q5722">
        <v>5.7812499999999999E-3</v>
      </c>
      <c r="R5722">
        <v>800</v>
      </c>
      <c r="S5722">
        <v>4.7301693256476101E-15</v>
      </c>
      <c r="T5722">
        <v>1</v>
      </c>
      <c r="V5722" s="3" t="s">
        <v>170</v>
      </c>
      <c r="W5722" t="s">
        <v>66</v>
      </c>
    </row>
    <row r="5723" spans="1:23" x14ac:dyDescent="0.25">
      <c r="A5723">
        <v>5722</v>
      </c>
      <c r="B5723" t="s">
        <v>2</v>
      </c>
      <c r="C5723">
        <v>0.995</v>
      </c>
      <c r="D5723" t="s">
        <v>35</v>
      </c>
      <c r="E5723">
        <v>0.95</v>
      </c>
      <c r="F5723" t="s">
        <v>23</v>
      </c>
      <c r="G5723">
        <v>2.5000000000000001E-2</v>
      </c>
      <c r="Q5723">
        <v>6.0937500000000002E-3</v>
      </c>
      <c r="R5723">
        <v>800</v>
      </c>
      <c r="S5723">
        <v>9.7280479128832704E-15</v>
      </c>
      <c r="T5723">
        <v>1</v>
      </c>
      <c r="V5723" s="3" t="s">
        <v>170</v>
      </c>
      <c r="W5723" t="s">
        <v>66</v>
      </c>
    </row>
    <row r="5724" spans="1:23" x14ac:dyDescent="0.25">
      <c r="A5724">
        <v>5723</v>
      </c>
      <c r="B5724" t="s">
        <v>2</v>
      </c>
      <c r="C5724">
        <v>0.995</v>
      </c>
      <c r="D5724" t="s">
        <v>35</v>
      </c>
      <c r="E5724">
        <v>0.95</v>
      </c>
      <c r="F5724" t="s">
        <v>23</v>
      </c>
      <c r="G5724">
        <v>2.5000000000000001E-2</v>
      </c>
      <c r="Q5724">
        <v>8.0468750000000002E-3</v>
      </c>
      <c r="R5724">
        <v>800</v>
      </c>
      <c r="S5724">
        <v>0.50737801599374399</v>
      </c>
      <c r="T5724">
        <v>1</v>
      </c>
      <c r="V5724" s="3" t="s">
        <v>170</v>
      </c>
      <c r="W5724" t="s">
        <v>66</v>
      </c>
    </row>
    <row r="5725" spans="1:23" x14ac:dyDescent="0.25">
      <c r="A5725">
        <v>5724</v>
      </c>
      <c r="B5725" t="s">
        <v>2</v>
      </c>
      <c r="C5725">
        <v>0.995</v>
      </c>
      <c r="D5725" t="s">
        <v>35</v>
      </c>
      <c r="E5725">
        <v>0.95</v>
      </c>
      <c r="F5725" t="s">
        <v>23</v>
      </c>
      <c r="G5725">
        <v>2.5000000000000001E-2</v>
      </c>
      <c r="Q5725">
        <v>8.2812500000000004E-3</v>
      </c>
      <c r="R5725">
        <v>800</v>
      </c>
      <c r="S5725">
        <v>0.60873765385780798</v>
      </c>
      <c r="T5725">
        <v>1</v>
      </c>
      <c r="V5725" s="3" t="s">
        <v>170</v>
      </c>
      <c r="W5725" t="s">
        <v>66</v>
      </c>
    </row>
    <row r="5726" spans="1:23" x14ac:dyDescent="0.25">
      <c r="A5726">
        <v>5725</v>
      </c>
      <c r="B5726" t="s">
        <v>2</v>
      </c>
      <c r="C5726">
        <v>0.995</v>
      </c>
      <c r="D5726" t="s">
        <v>35</v>
      </c>
      <c r="E5726">
        <v>0.95</v>
      </c>
      <c r="F5726" t="s">
        <v>23</v>
      </c>
      <c r="G5726">
        <v>2.5000000000000001E-2</v>
      </c>
      <c r="Q5726">
        <v>8.5937500000000007E-3</v>
      </c>
      <c r="R5726">
        <v>800</v>
      </c>
      <c r="S5726">
        <v>1.04639958733556</v>
      </c>
      <c r="T5726">
        <v>1</v>
      </c>
      <c r="V5726" s="3" t="s">
        <v>170</v>
      </c>
      <c r="W5726" t="s">
        <v>66</v>
      </c>
    </row>
    <row r="5727" spans="1:23" x14ac:dyDescent="0.25">
      <c r="A5727">
        <v>5726</v>
      </c>
      <c r="B5727" t="s">
        <v>2</v>
      </c>
      <c r="C5727">
        <v>0.995</v>
      </c>
      <c r="D5727" t="s">
        <v>35</v>
      </c>
      <c r="E5727">
        <v>0.95</v>
      </c>
      <c r="F5727" t="s">
        <v>23</v>
      </c>
      <c r="G5727">
        <v>2.5000000000000001E-2</v>
      </c>
      <c r="Q5727">
        <v>8.9843749999999993E-3</v>
      </c>
      <c r="R5727">
        <v>800</v>
      </c>
      <c r="S5727">
        <v>2.1540322768462499</v>
      </c>
      <c r="T5727">
        <v>1</v>
      </c>
      <c r="V5727" s="3" t="s">
        <v>170</v>
      </c>
      <c r="W5727" t="s">
        <v>66</v>
      </c>
    </row>
    <row r="5728" spans="1:23" x14ac:dyDescent="0.25">
      <c r="A5728">
        <v>5727</v>
      </c>
      <c r="B5728" t="s">
        <v>2</v>
      </c>
      <c r="C5728">
        <v>0.995</v>
      </c>
      <c r="D5728" t="s">
        <v>35</v>
      </c>
      <c r="E5728">
        <v>0.95</v>
      </c>
      <c r="F5728" t="s">
        <v>23</v>
      </c>
      <c r="G5728">
        <v>2.5000000000000001E-2</v>
      </c>
      <c r="Q5728">
        <v>9.765625E-3</v>
      </c>
      <c r="R5728">
        <v>800</v>
      </c>
      <c r="S5728">
        <v>5.3298702989217102</v>
      </c>
      <c r="T5728">
        <v>1</v>
      </c>
      <c r="V5728" s="3" t="s">
        <v>170</v>
      </c>
      <c r="W5728" t="s">
        <v>66</v>
      </c>
    </row>
    <row r="5729" spans="1:23" x14ac:dyDescent="0.25">
      <c r="A5729">
        <v>5728</v>
      </c>
      <c r="B5729" t="s">
        <v>2</v>
      </c>
      <c r="C5729">
        <v>0.995</v>
      </c>
      <c r="D5729" t="s">
        <v>35</v>
      </c>
      <c r="E5729">
        <v>0.95</v>
      </c>
      <c r="F5729" t="s">
        <v>23</v>
      </c>
      <c r="G5729">
        <v>2.5000000000000001E-2</v>
      </c>
      <c r="Q5729">
        <v>1.0468750000000001E-2</v>
      </c>
      <c r="R5729">
        <v>800</v>
      </c>
      <c r="S5729">
        <v>13.175752897373899</v>
      </c>
      <c r="T5729">
        <v>1</v>
      </c>
      <c r="V5729" s="3" t="s">
        <v>170</v>
      </c>
      <c r="W5729" t="s">
        <v>66</v>
      </c>
    </row>
    <row r="5730" spans="1:23" x14ac:dyDescent="0.25">
      <c r="A5730">
        <v>5729</v>
      </c>
      <c r="B5730" t="s">
        <v>2</v>
      </c>
      <c r="C5730">
        <v>0.995</v>
      </c>
      <c r="D5730" t="s">
        <v>35</v>
      </c>
      <c r="E5730">
        <v>0.95</v>
      </c>
      <c r="F5730" t="s">
        <v>23</v>
      </c>
      <c r="G5730">
        <v>2.5000000000000001E-2</v>
      </c>
      <c r="Q5730">
        <v>1.0781249999999999E-2</v>
      </c>
      <c r="R5730">
        <v>800</v>
      </c>
      <c r="S5730">
        <v>18.930462080888301</v>
      </c>
      <c r="T5730">
        <v>1</v>
      </c>
      <c r="V5730" s="3" t="s">
        <v>170</v>
      </c>
      <c r="W5730" t="s">
        <v>66</v>
      </c>
    </row>
    <row r="5731" spans="1:23" x14ac:dyDescent="0.25">
      <c r="A5731">
        <v>5730</v>
      </c>
      <c r="B5731" t="s">
        <v>2</v>
      </c>
      <c r="C5731">
        <v>0.995</v>
      </c>
      <c r="D5731" t="s">
        <v>35</v>
      </c>
      <c r="E5731">
        <v>0.95</v>
      </c>
      <c r="F5731" t="s">
        <v>23</v>
      </c>
      <c r="G5731">
        <v>2.5000000000000001E-2</v>
      </c>
      <c r="Q5731">
        <v>1.2265625E-2</v>
      </c>
      <c r="R5731">
        <v>800</v>
      </c>
      <c r="S5731">
        <v>56.514250185825496</v>
      </c>
      <c r="T5731">
        <v>1</v>
      </c>
      <c r="V5731" s="3" t="s">
        <v>170</v>
      </c>
      <c r="W5731" t="s">
        <v>66</v>
      </c>
    </row>
    <row r="5732" spans="1:23" x14ac:dyDescent="0.25">
      <c r="A5732">
        <v>5731</v>
      </c>
      <c r="B5732" t="s">
        <v>2</v>
      </c>
      <c r="C5732">
        <v>0.995</v>
      </c>
      <c r="D5732" t="s">
        <v>35</v>
      </c>
      <c r="E5732">
        <v>0.95</v>
      </c>
      <c r="F5732" t="s">
        <v>23</v>
      </c>
      <c r="G5732">
        <v>2.5000000000000001E-2</v>
      </c>
      <c r="Q5732">
        <v>2.1813471502590601E-3</v>
      </c>
      <c r="R5732">
        <v>600</v>
      </c>
      <c r="S5732">
        <v>1.8137063695202899E-21</v>
      </c>
      <c r="T5732">
        <v>1</v>
      </c>
      <c r="V5732" s="3" t="s">
        <v>170</v>
      </c>
      <c r="W5732" t="s">
        <v>66</v>
      </c>
    </row>
    <row r="5733" spans="1:23" x14ac:dyDescent="0.25">
      <c r="A5733">
        <v>5732</v>
      </c>
      <c r="B5733" t="s">
        <v>2</v>
      </c>
      <c r="C5733">
        <v>0.995</v>
      </c>
      <c r="D5733" t="s">
        <v>35</v>
      </c>
      <c r="E5733">
        <v>0.95</v>
      </c>
      <c r="F5733" t="s">
        <v>23</v>
      </c>
      <c r="G5733">
        <v>2.5000000000000001E-2</v>
      </c>
      <c r="Q5733">
        <v>2.1424870466321198E-3</v>
      </c>
      <c r="R5733">
        <v>600</v>
      </c>
      <c r="S5733">
        <v>6.3641193812310609E-21</v>
      </c>
      <c r="T5733">
        <v>1</v>
      </c>
      <c r="V5733" s="3" t="s">
        <v>170</v>
      </c>
      <c r="W5733" t="s">
        <v>66</v>
      </c>
    </row>
    <row r="5734" spans="1:23" x14ac:dyDescent="0.25">
      <c r="A5734">
        <v>5733</v>
      </c>
      <c r="B5734" t="s">
        <v>2</v>
      </c>
      <c r="C5734">
        <v>0.995</v>
      </c>
      <c r="D5734" t="s">
        <v>35</v>
      </c>
      <c r="E5734">
        <v>0.95</v>
      </c>
      <c r="F5734" t="s">
        <v>23</v>
      </c>
      <c r="G5734">
        <v>2.5000000000000001E-2</v>
      </c>
      <c r="Q5734">
        <v>2.1113989637305602E-3</v>
      </c>
      <c r="R5734">
        <v>600</v>
      </c>
      <c r="S5734">
        <v>1.5600783768582299E-20</v>
      </c>
      <c r="T5734">
        <v>1</v>
      </c>
      <c r="V5734" s="3" t="s">
        <v>170</v>
      </c>
      <c r="W5734" t="s">
        <v>66</v>
      </c>
    </row>
    <row r="5735" spans="1:23" x14ac:dyDescent="0.25">
      <c r="A5735">
        <v>5734</v>
      </c>
      <c r="B5735" t="s">
        <v>2</v>
      </c>
      <c r="C5735">
        <v>0.995</v>
      </c>
      <c r="D5735" t="s">
        <v>35</v>
      </c>
      <c r="E5735">
        <v>0.95</v>
      </c>
      <c r="F5735" t="s">
        <v>23</v>
      </c>
      <c r="G5735">
        <v>2.5000000000000001E-2</v>
      </c>
      <c r="Q5735">
        <v>2.11917098445595E-3</v>
      </c>
      <c r="R5735">
        <v>600</v>
      </c>
      <c r="S5735">
        <v>5.4741634044263793E-20</v>
      </c>
      <c r="T5735">
        <v>1</v>
      </c>
      <c r="V5735" s="3" t="s">
        <v>170</v>
      </c>
      <c r="W5735" t="s">
        <v>66</v>
      </c>
    </row>
    <row r="5736" spans="1:23" x14ac:dyDescent="0.25">
      <c r="A5736">
        <v>5735</v>
      </c>
      <c r="B5736" t="s">
        <v>2</v>
      </c>
      <c r="C5736">
        <v>0.995</v>
      </c>
      <c r="D5736" t="s">
        <v>35</v>
      </c>
      <c r="E5736">
        <v>0.95</v>
      </c>
      <c r="F5736" t="s">
        <v>23</v>
      </c>
      <c r="G5736">
        <v>2.5000000000000001E-2</v>
      </c>
      <c r="Q5736">
        <v>2.0880829015543999E-3</v>
      </c>
      <c r="R5736">
        <v>600</v>
      </c>
      <c r="S5736">
        <v>1.3419176239560399E-19</v>
      </c>
      <c r="T5736">
        <v>1</v>
      </c>
      <c r="V5736" s="3" t="s">
        <v>170</v>
      </c>
      <c r="W5736" t="s">
        <v>66</v>
      </c>
    </row>
    <row r="5737" spans="1:23" x14ac:dyDescent="0.25">
      <c r="A5737">
        <v>5736</v>
      </c>
      <c r="B5737" t="s">
        <v>2</v>
      </c>
      <c r="C5737">
        <v>0.995</v>
      </c>
      <c r="D5737" t="s">
        <v>35</v>
      </c>
      <c r="E5737">
        <v>0.95</v>
      </c>
      <c r="F5737" t="s">
        <v>23</v>
      </c>
      <c r="G5737">
        <v>2.5000000000000001E-2</v>
      </c>
      <c r="Q5737">
        <v>2.0569948186528499E-3</v>
      </c>
      <c r="R5737">
        <v>600</v>
      </c>
      <c r="S5737">
        <v>3.9356419070169297E-19</v>
      </c>
      <c r="T5737">
        <v>1</v>
      </c>
      <c r="V5737" s="3" t="s">
        <v>170</v>
      </c>
      <c r="W5737" t="s">
        <v>66</v>
      </c>
    </row>
    <row r="5738" spans="1:23" x14ac:dyDescent="0.25">
      <c r="A5738">
        <v>5737</v>
      </c>
      <c r="B5738" t="s">
        <v>2</v>
      </c>
      <c r="C5738">
        <v>0.995</v>
      </c>
      <c r="D5738" t="s">
        <v>35</v>
      </c>
      <c r="E5738">
        <v>0.95</v>
      </c>
      <c r="F5738" t="s">
        <v>23</v>
      </c>
      <c r="G5738">
        <v>2.5000000000000001E-2</v>
      </c>
      <c r="Q5738">
        <v>2.0414507772020698E-3</v>
      </c>
      <c r="R5738">
        <v>600</v>
      </c>
      <c r="S5738">
        <v>1.65222251418163E-18</v>
      </c>
      <c r="T5738">
        <v>1</v>
      </c>
      <c r="V5738" s="3" t="s">
        <v>170</v>
      </c>
      <c r="W5738" t="s">
        <v>66</v>
      </c>
    </row>
    <row r="5739" spans="1:23" x14ac:dyDescent="0.25">
      <c r="A5739">
        <v>5738</v>
      </c>
      <c r="B5739" t="s">
        <v>2</v>
      </c>
      <c r="C5739">
        <v>0.995</v>
      </c>
      <c r="D5739" t="s">
        <v>35</v>
      </c>
      <c r="E5739">
        <v>0.95</v>
      </c>
      <c r="F5739" t="s">
        <v>23</v>
      </c>
      <c r="G5739">
        <v>2.5000000000000001E-2</v>
      </c>
      <c r="Q5739">
        <v>2.0259067357512898E-3</v>
      </c>
      <c r="R5739">
        <v>600</v>
      </c>
      <c r="S5739">
        <v>4.8457193276589902E-18</v>
      </c>
      <c r="T5739">
        <v>1</v>
      </c>
      <c r="V5739" s="3" t="s">
        <v>170</v>
      </c>
      <c r="W5739" t="s">
        <v>66</v>
      </c>
    </row>
    <row r="5740" spans="1:23" x14ac:dyDescent="0.25">
      <c r="A5740">
        <v>5739</v>
      </c>
      <c r="B5740" t="s">
        <v>2</v>
      </c>
      <c r="C5740">
        <v>0.995</v>
      </c>
      <c r="D5740" t="s">
        <v>35</v>
      </c>
      <c r="E5740">
        <v>0.95</v>
      </c>
      <c r="F5740" t="s">
        <v>23</v>
      </c>
      <c r="G5740">
        <v>2.5000000000000001E-2</v>
      </c>
      <c r="Q5740">
        <v>2.0103626943005098E-3</v>
      </c>
      <c r="R5740">
        <v>600</v>
      </c>
      <c r="S5740">
        <v>2.03428227458624E-17</v>
      </c>
      <c r="T5740">
        <v>1</v>
      </c>
      <c r="V5740" s="3" t="s">
        <v>170</v>
      </c>
      <c r="W5740" t="s">
        <v>66</v>
      </c>
    </row>
    <row r="5741" spans="1:23" x14ac:dyDescent="0.25">
      <c r="A5741">
        <v>5740</v>
      </c>
      <c r="B5741" t="s">
        <v>2</v>
      </c>
      <c r="C5741">
        <v>0.995</v>
      </c>
      <c r="D5741" t="s">
        <v>35</v>
      </c>
      <c r="E5741">
        <v>0.95</v>
      </c>
      <c r="F5741" t="s">
        <v>23</v>
      </c>
      <c r="G5741">
        <v>2.5000000000000001E-2</v>
      </c>
      <c r="Q5741">
        <v>2.00259067357512E-3</v>
      </c>
      <c r="R5741">
        <v>600</v>
      </c>
      <c r="S5741">
        <v>4.1680958232529698E-17</v>
      </c>
      <c r="T5741">
        <v>1</v>
      </c>
      <c r="V5741" s="3" t="s">
        <v>170</v>
      </c>
      <c r="W5741" t="s">
        <v>66</v>
      </c>
    </row>
    <row r="5742" spans="1:23" x14ac:dyDescent="0.25">
      <c r="A5742">
        <v>5741</v>
      </c>
      <c r="B5742" t="s">
        <v>2</v>
      </c>
      <c r="C5742">
        <v>0.995</v>
      </c>
      <c r="D5742" t="s">
        <v>35</v>
      </c>
      <c r="E5742">
        <v>0.95</v>
      </c>
      <c r="F5742" t="s">
        <v>23</v>
      </c>
      <c r="G5742">
        <v>2.5000000000000001E-2</v>
      </c>
      <c r="Q5742">
        <v>2.1113989637305602E-3</v>
      </c>
      <c r="R5742">
        <v>600</v>
      </c>
      <c r="S5742">
        <v>34.096537633759702</v>
      </c>
      <c r="T5742">
        <v>1</v>
      </c>
      <c r="V5742" s="3" t="s">
        <v>170</v>
      </c>
      <c r="W5742" t="s">
        <v>66</v>
      </c>
    </row>
    <row r="5743" spans="1:23" x14ac:dyDescent="0.25">
      <c r="A5743">
        <v>5742</v>
      </c>
      <c r="B5743" t="s">
        <v>2</v>
      </c>
      <c r="C5743">
        <v>0.995</v>
      </c>
      <c r="D5743" t="s">
        <v>35</v>
      </c>
      <c r="E5743">
        <v>0.95</v>
      </c>
      <c r="F5743" t="s">
        <v>23</v>
      </c>
      <c r="G5743">
        <v>2.5000000000000001E-2</v>
      </c>
      <c r="Q5743">
        <v>2.1424870466321198E-3</v>
      </c>
      <c r="R5743">
        <v>600</v>
      </c>
      <c r="S5743">
        <v>83.583081808676098</v>
      </c>
      <c r="T5743">
        <v>1</v>
      </c>
      <c r="V5743" s="3" t="s">
        <v>170</v>
      </c>
      <c r="W5743" t="s">
        <v>66</v>
      </c>
    </row>
    <row r="5744" spans="1:23" x14ac:dyDescent="0.25">
      <c r="A5744">
        <v>5743</v>
      </c>
      <c r="B5744" t="s">
        <v>2</v>
      </c>
      <c r="C5744">
        <v>0.995</v>
      </c>
      <c r="D5744" t="s">
        <v>35</v>
      </c>
      <c r="E5744">
        <v>0.95</v>
      </c>
      <c r="F5744" t="s">
        <v>23</v>
      </c>
      <c r="G5744">
        <v>2.5000000000000001E-2</v>
      </c>
      <c r="Q5744">
        <v>2.1813471502590601E-3</v>
      </c>
      <c r="R5744">
        <v>600</v>
      </c>
      <c r="S5744">
        <v>100</v>
      </c>
      <c r="T5744">
        <v>1</v>
      </c>
      <c r="V5744" s="3" t="s">
        <v>170</v>
      </c>
      <c r="W5744" t="s">
        <v>66</v>
      </c>
    </row>
    <row r="5745" spans="1:23" x14ac:dyDescent="0.25">
      <c r="A5745">
        <v>5744</v>
      </c>
      <c r="B5745" t="s">
        <v>4</v>
      </c>
      <c r="C5745">
        <v>1</v>
      </c>
      <c r="D5745" t="s">
        <v>35</v>
      </c>
      <c r="E5745">
        <v>1</v>
      </c>
      <c r="Q5745">
        <v>3.1169901951469598E-3</v>
      </c>
      <c r="R5745">
        <v>1000.0000687852526</v>
      </c>
      <c r="S5745">
        <v>0</v>
      </c>
      <c r="T5745">
        <v>0</v>
      </c>
      <c r="V5745" s="3" t="s">
        <v>171</v>
      </c>
      <c r="W5745" t="s">
        <v>68</v>
      </c>
    </row>
    <row r="5746" spans="1:23" x14ac:dyDescent="0.25">
      <c r="A5746">
        <v>5745</v>
      </c>
      <c r="B5746" t="s">
        <v>4</v>
      </c>
      <c r="C5746">
        <v>1</v>
      </c>
      <c r="D5746" t="s">
        <v>35</v>
      </c>
      <c r="E5746">
        <v>1</v>
      </c>
      <c r="Q5746">
        <v>2.1661377080811101E-3</v>
      </c>
      <c r="R5746">
        <v>946.72418111118509</v>
      </c>
      <c r="S5746">
        <v>0</v>
      </c>
      <c r="T5746">
        <v>0</v>
      </c>
      <c r="V5746" s="3" t="s">
        <v>171</v>
      </c>
      <c r="W5746" t="s">
        <v>68</v>
      </c>
    </row>
    <row r="5747" spans="1:23" x14ac:dyDescent="0.25">
      <c r="A5747">
        <v>5746</v>
      </c>
      <c r="B5747" t="s">
        <v>4</v>
      </c>
      <c r="C5747">
        <v>1</v>
      </c>
      <c r="D5747" t="s">
        <v>35</v>
      </c>
      <c r="E5747">
        <v>1</v>
      </c>
      <c r="Q5747">
        <v>1.7107650467263001E-3</v>
      </c>
      <c r="R5747">
        <v>897.8580466587598</v>
      </c>
      <c r="S5747">
        <v>0</v>
      </c>
      <c r="T5747">
        <v>0</v>
      </c>
      <c r="V5747" s="3" t="s">
        <v>171</v>
      </c>
      <c r="W5747" t="s">
        <v>68</v>
      </c>
    </row>
    <row r="5748" spans="1:23" x14ac:dyDescent="0.25">
      <c r="A5748">
        <v>5747</v>
      </c>
      <c r="B5748" t="s">
        <v>4</v>
      </c>
      <c r="C5748">
        <v>1</v>
      </c>
      <c r="D5748" t="s">
        <v>35</v>
      </c>
      <c r="E5748">
        <v>1</v>
      </c>
      <c r="Q5748">
        <v>1.2561775522201199E-3</v>
      </c>
      <c r="R5748">
        <v>846.25461143029952</v>
      </c>
      <c r="S5748">
        <v>0</v>
      </c>
      <c r="T5748">
        <v>0</v>
      </c>
      <c r="V5748" s="3" t="s">
        <v>171</v>
      </c>
      <c r="W5748" t="s">
        <v>68</v>
      </c>
    </row>
    <row r="5749" spans="1:23" x14ac:dyDescent="0.25">
      <c r="A5749">
        <v>5748</v>
      </c>
      <c r="B5749" t="s">
        <v>4</v>
      </c>
      <c r="C5749">
        <v>1</v>
      </c>
      <c r="D5749" t="s">
        <v>35</v>
      </c>
      <c r="E5749">
        <v>1</v>
      </c>
      <c r="Q5749">
        <v>9.9240837144775793E-4</v>
      </c>
      <c r="R5749">
        <v>797.11723549734847</v>
      </c>
      <c r="S5749">
        <v>0</v>
      </c>
      <c r="T5749">
        <v>0</v>
      </c>
      <c r="V5749" s="3" t="s">
        <v>171</v>
      </c>
      <c r="W5749" t="s">
        <v>68</v>
      </c>
    </row>
    <row r="5750" spans="1:23" x14ac:dyDescent="0.25">
      <c r="A5750">
        <v>5749</v>
      </c>
      <c r="B5750" t="s">
        <v>4</v>
      </c>
      <c r="C5750">
        <v>1</v>
      </c>
      <c r="D5750" t="s">
        <v>35</v>
      </c>
      <c r="E5750">
        <v>1</v>
      </c>
      <c r="Q5750">
        <v>9.2439435086635196E-4</v>
      </c>
      <c r="R5750">
        <v>746.9013543116165</v>
      </c>
      <c r="S5750">
        <v>0</v>
      </c>
      <c r="T5750">
        <v>0</v>
      </c>
      <c r="V5750" s="3" t="s">
        <v>171</v>
      </c>
      <c r="W5750" t="s">
        <v>68</v>
      </c>
    </row>
    <row r="5751" spans="1:23" x14ac:dyDescent="0.25">
      <c r="A5751">
        <v>5750</v>
      </c>
      <c r="B5751" t="s">
        <v>4</v>
      </c>
      <c r="C5751">
        <v>1</v>
      </c>
      <c r="D5751" t="s">
        <v>35</v>
      </c>
      <c r="E5751">
        <v>1</v>
      </c>
      <c r="Q5751">
        <v>7.8597817971325903E-4</v>
      </c>
      <c r="R5751">
        <v>697.90339165333569</v>
      </c>
      <c r="S5751">
        <v>0</v>
      </c>
      <c r="T5751">
        <v>0</v>
      </c>
      <c r="V5751" s="3" t="s">
        <v>171</v>
      </c>
      <c r="W5751" t="s">
        <v>68</v>
      </c>
    </row>
    <row r="5752" spans="1:23" x14ac:dyDescent="0.25">
      <c r="A5752">
        <v>5751</v>
      </c>
      <c r="B5752" t="s">
        <v>4</v>
      </c>
      <c r="C5752">
        <v>1</v>
      </c>
      <c r="D5752" t="s">
        <v>35</v>
      </c>
      <c r="E5752">
        <v>1</v>
      </c>
      <c r="Q5752">
        <v>6.4450501502536905E-4</v>
      </c>
      <c r="R5752">
        <v>647.56830193372593</v>
      </c>
      <c r="S5752">
        <v>0</v>
      </c>
      <c r="T5752">
        <v>0</v>
      </c>
      <c r="V5752" s="3" t="s">
        <v>171</v>
      </c>
      <c r="W5752" t="s">
        <v>68</v>
      </c>
    </row>
    <row r="5753" spans="1:23" x14ac:dyDescent="0.25">
      <c r="A5753">
        <v>5752</v>
      </c>
      <c r="B5753" t="s">
        <v>4</v>
      </c>
      <c r="C5753">
        <v>1</v>
      </c>
      <c r="D5753" t="s">
        <v>35</v>
      </c>
      <c r="E5753">
        <v>1</v>
      </c>
      <c r="Q5753">
        <v>5.3836853098938897E-4</v>
      </c>
      <c r="R5753">
        <v>598.3115429432396</v>
      </c>
      <c r="S5753">
        <v>0</v>
      </c>
      <c r="T5753">
        <v>0</v>
      </c>
      <c r="V5753" s="3" t="s">
        <v>171</v>
      </c>
      <c r="W5753" t="s">
        <v>68</v>
      </c>
    </row>
    <row r="5754" spans="1:23" x14ac:dyDescent="0.25">
      <c r="A5754">
        <v>5753</v>
      </c>
      <c r="B5754" t="s">
        <v>4</v>
      </c>
      <c r="C5754">
        <v>1</v>
      </c>
      <c r="D5754" t="s">
        <v>35</v>
      </c>
      <c r="E5754">
        <v>0.95</v>
      </c>
      <c r="F5754" t="s">
        <v>21</v>
      </c>
      <c r="G5754">
        <v>2.5000000000000001E-2</v>
      </c>
      <c r="Q5754">
        <v>2.3269624159571799E-2</v>
      </c>
      <c r="R5754">
        <v>996.89913198614067</v>
      </c>
      <c r="S5754">
        <v>0</v>
      </c>
      <c r="T5754">
        <v>0</v>
      </c>
      <c r="V5754" s="3" t="s">
        <v>171</v>
      </c>
      <c r="W5754" t="s">
        <v>68</v>
      </c>
    </row>
    <row r="5755" spans="1:23" x14ac:dyDescent="0.25">
      <c r="A5755">
        <v>5754</v>
      </c>
      <c r="B5755" t="s">
        <v>4</v>
      </c>
      <c r="C5755">
        <v>1</v>
      </c>
      <c r="D5755" t="s">
        <v>35</v>
      </c>
      <c r="E5755">
        <v>0.95</v>
      </c>
      <c r="F5755" t="s">
        <v>21</v>
      </c>
      <c r="G5755">
        <v>2.5000000000000001E-2</v>
      </c>
      <c r="Q5755">
        <v>1.9769917775590399E-2</v>
      </c>
      <c r="R5755">
        <v>946.62370463120214</v>
      </c>
      <c r="S5755">
        <v>0</v>
      </c>
      <c r="T5755">
        <v>0</v>
      </c>
      <c r="V5755" s="3" t="s">
        <v>171</v>
      </c>
      <c r="W5755" t="s">
        <v>68</v>
      </c>
    </row>
    <row r="5756" spans="1:23" x14ac:dyDescent="0.25">
      <c r="A5756">
        <v>5755</v>
      </c>
      <c r="B5756" t="s">
        <v>4</v>
      </c>
      <c r="C5756">
        <v>1</v>
      </c>
      <c r="D5756" t="s">
        <v>35</v>
      </c>
      <c r="E5756">
        <v>0.95</v>
      </c>
      <c r="F5756" t="s">
        <v>21</v>
      </c>
      <c r="G5756">
        <v>2.5000000000000001E-2</v>
      </c>
      <c r="Q5756">
        <v>1.59017678463537E-2</v>
      </c>
      <c r="R5756">
        <v>897.78397570735092</v>
      </c>
      <c r="S5756">
        <v>0</v>
      </c>
      <c r="T5756">
        <v>0</v>
      </c>
      <c r="V5756" s="3" t="s">
        <v>171</v>
      </c>
      <c r="W5756" t="s">
        <v>68</v>
      </c>
    </row>
    <row r="5757" spans="1:23" x14ac:dyDescent="0.25">
      <c r="A5757">
        <v>5756</v>
      </c>
      <c r="B5757" t="s">
        <v>4</v>
      </c>
      <c r="C5757">
        <v>1</v>
      </c>
      <c r="D5757" t="s">
        <v>35</v>
      </c>
      <c r="E5757">
        <v>0.95</v>
      </c>
      <c r="F5757" t="s">
        <v>21</v>
      </c>
      <c r="G5757">
        <v>2.5000000000000001E-2</v>
      </c>
      <c r="Q5757">
        <v>1.4016342348167499E-2</v>
      </c>
      <c r="R5757">
        <v>848.49284935159494</v>
      </c>
      <c r="S5757">
        <v>0</v>
      </c>
      <c r="T5757">
        <v>0</v>
      </c>
      <c r="V5757" s="3" t="s">
        <v>171</v>
      </c>
      <c r="W5757" t="s">
        <v>68</v>
      </c>
    </row>
    <row r="5758" spans="1:23" x14ac:dyDescent="0.25">
      <c r="A5758">
        <v>5757</v>
      </c>
      <c r="B5758" t="s">
        <v>4</v>
      </c>
      <c r="C5758">
        <v>1</v>
      </c>
      <c r="D5758" t="s">
        <v>35</v>
      </c>
      <c r="E5758">
        <v>0.95</v>
      </c>
      <c r="F5758" t="s">
        <v>21</v>
      </c>
      <c r="G5758">
        <v>2.5000000000000001E-2</v>
      </c>
      <c r="Q5758">
        <v>1.08735565803037E-2</v>
      </c>
      <c r="R5758">
        <v>797.19458740530922</v>
      </c>
      <c r="S5758">
        <v>0</v>
      </c>
      <c r="T5758">
        <v>0</v>
      </c>
      <c r="V5758" s="3" t="s">
        <v>171</v>
      </c>
      <c r="W5758" t="s">
        <v>68</v>
      </c>
    </row>
    <row r="5759" spans="1:23" x14ac:dyDescent="0.25">
      <c r="A5759">
        <v>5758</v>
      </c>
      <c r="B5759" t="s">
        <v>4</v>
      </c>
      <c r="C5759">
        <v>1</v>
      </c>
      <c r="D5759" t="s">
        <v>35</v>
      </c>
      <c r="E5759">
        <v>0.95</v>
      </c>
      <c r="F5759" t="s">
        <v>21</v>
      </c>
      <c r="G5759">
        <v>2.5000000000000001E-2</v>
      </c>
      <c r="Q5759">
        <v>9.2439435086635099E-3</v>
      </c>
      <c r="R5759">
        <v>746.9013543116165</v>
      </c>
      <c r="S5759">
        <v>0</v>
      </c>
      <c r="T5759">
        <v>0</v>
      </c>
      <c r="V5759" s="3" t="s">
        <v>171</v>
      </c>
      <c r="W5759" t="s">
        <v>68</v>
      </c>
    </row>
    <row r="5760" spans="1:23" x14ac:dyDescent="0.25">
      <c r="A5760">
        <v>5759</v>
      </c>
      <c r="B5760" t="s">
        <v>4</v>
      </c>
      <c r="C5760">
        <v>1</v>
      </c>
      <c r="D5760" t="s">
        <v>35</v>
      </c>
      <c r="E5760">
        <v>0.95</v>
      </c>
      <c r="F5760" t="s">
        <v>21</v>
      </c>
      <c r="G5760">
        <v>2.5000000000000001E-2</v>
      </c>
      <c r="Q5760">
        <v>7.1734700561140599E-3</v>
      </c>
      <c r="R5760">
        <v>697.83972669211801</v>
      </c>
      <c r="S5760">
        <v>0</v>
      </c>
      <c r="T5760">
        <v>0</v>
      </c>
      <c r="V5760" s="3" t="s">
        <v>171</v>
      </c>
      <c r="W5760" t="s">
        <v>68</v>
      </c>
    </row>
    <row r="5761" spans="1:23" x14ac:dyDescent="0.25">
      <c r="A5761">
        <v>5760</v>
      </c>
      <c r="B5761" t="s">
        <v>4</v>
      </c>
      <c r="C5761">
        <v>1</v>
      </c>
      <c r="D5761" t="s">
        <v>35</v>
      </c>
      <c r="E5761">
        <v>0.95</v>
      </c>
      <c r="F5761" t="s">
        <v>21</v>
      </c>
      <c r="G5761">
        <v>2.5000000000000001E-2</v>
      </c>
      <c r="Q5761">
        <v>5.8827294136211197E-3</v>
      </c>
      <c r="R5761">
        <v>646.07108981203999</v>
      </c>
      <c r="S5761">
        <v>0</v>
      </c>
      <c r="T5761">
        <v>0</v>
      </c>
      <c r="V5761" s="3" t="s">
        <v>171</v>
      </c>
      <c r="W5761" t="s">
        <v>68</v>
      </c>
    </row>
    <row r="5762" spans="1:23" x14ac:dyDescent="0.25">
      <c r="A5762">
        <v>5761</v>
      </c>
      <c r="B5762" t="s">
        <v>4</v>
      </c>
      <c r="C5762">
        <v>1</v>
      </c>
      <c r="D5762" t="s">
        <v>35</v>
      </c>
      <c r="E5762">
        <v>0.95</v>
      </c>
      <c r="F5762" t="s">
        <v>21</v>
      </c>
      <c r="G5762">
        <v>2.5000000000000001E-2</v>
      </c>
      <c r="Q5762">
        <v>4.73724653681812E-3</v>
      </c>
      <c r="R5762">
        <v>598.23976085114839</v>
      </c>
      <c r="S5762">
        <v>0</v>
      </c>
      <c r="T5762">
        <v>0</v>
      </c>
      <c r="V5762" s="3" t="s">
        <v>171</v>
      </c>
      <c r="W5762" t="s">
        <v>68</v>
      </c>
    </row>
    <row r="5763" spans="1:23" x14ac:dyDescent="0.25">
      <c r="A5763">
        <v>5762</v>
      </c>
      <c r="B5763" t="s">
        <v>4</v>
      </c>
      <c r="C5763">
        <v>1</v>
      </c>
      <c r="D5763" t="s">
        <v>35</v>
      </c>
      <c r="E5763">
        <v>0.9</v>
      </c>
      <c r="F5763" t="s">
        <v>21</v>
      </c>
      <c r="G5763">
        <v>0.05</v>
      </c>
      <c r="Q5763">
        <v>4.49291059750224E-2</v>
      </c>
      <c r="R5763">
        <v>994.94155933132515</v>
      </c>
      <c r="S5763">
        <v>0</v>
      </c>
      <c r="T5763">
        <v>0</v>
      </c>
      <c r="V5763" s="3" t="s">
        <v>171</v>
      </c>
      <c r="W5763" t="s">
        <v>68</v>
      </c>
    </row>
    <row r="5764" spans="1:23" x14ac:dyDescent="0.25">
      <c r="A5764">
        <v>5763</v>
      </c>
      <c r="B5764" t="s">
        <v>4</v>
      </c>
      <c r="C5764">
        <v>1</v>
      </c>
      <c r="D5764" t="s">
        <v>35</v>
      </c>
      <c r="E5764">
        <v>0.9</v>
      </c>
      <c r="F5764" t="s">
        <v>21</v>
      </c>
      <c r="G5764">
        <v>0.05</v>
      </c>
      <c r="Q5764">
        <v>3.8168887324074703E-2</v>
      </c>
      <c r="R5764">
        <v>947.34750498672975</v>
      </c>
      <c r="S5764">
        <v>0</v>
      </c>
      <c r="T5764">
        <v>0</v>
      </c>
      <c r="V5764" s="3" t="s">
        <v>171</v>
      </c>
      <c r="W5764" t="s">
        <v>68</v>
      </c>
    </row>
    <row r="5765" spans="1:23" x14ac:dyDescent="0.25">
      <c r="A5765">
        <v>5764</v>
      </c>
      <c r="B5765" t="s">
        <v>4</v>
      </c>
      <c r="C5765">
        <v>1</v>
      </c>
      <c r="D5765" t="s">
        <v>35</v>
      </c>
      <c r="E5765">
        <v>0.9</v>
      </c>
      <c r="F5765" t="s">
        <v>21</v>
      </c>
      <c r="G5765">
        <v>0.05</v>
      </c>
      <c r="Q5765">
        <v>3.1846103090600902E-2</v>
      </c>
      <c r="R5765">
        <v>896.15678253865531</v>
      </c>
      <c r="S5765">
        <v>0</v>
      </c>
      <c r="T5765">
        <v>0</v>
      </c>
      <c r="V5765" s="3" t="s">
        <v>171</v>
      </c>
      <c r="W5765" t="s">
        <v>68</v>
      </c>
    </row>
    <row r="5766" spans="1:23" x14ac:dyDescent="0.25">
      <c r="A5766">
        <v>5765</v>
      </c>
      <c r="B5766" t="s">
        <v>4</v>
      </c>
      <c r="C5766">
        <v>1</v>
      </c>
      <c r="D5766" t="s">
        <v>35</v>
      </c>
      <c r="E5766">
        <v>0.9</v>
      </c>
      <c r="F5766" t="s">
        <v>21</v>
      </c>
      <c r="G5766">
        <v>0.05</v>
      </c>
      <c r="Q5766">
        <v>2.70628234656714E-2</v>
      </c>
      <c r="R5766">
        <v>846.96580834518568</v>
      </c>
      <c r="S5766">
        <v>0</v>
      </c>
      <c r="T5766">
        <v>0</v>
      </c>
      <c r="V5766" s="3" t="s">
        <v>171</v>
      </c>
      <c r="W5766" t="s">
        <v>68</v>
      </c>
    </row>
    <row r="5767" spans="1:23" x14ac:dyDescent="0.25">
      <c r="A5767">
        <v>5766</v>
      </c>
      <c r="B5767" t="s">
        <v>4</v>
      </c>
      <c r="C5767">
        <v>1</v>
      </c>
      <c r="D5767" t="s">
        <v>35</v>
      </c>
      <c r="E5767">
        <v>0.9</v>
      </c>
      <c r="F5767" t="s">
        <v>21</v>
      </c>
      <c r="G5767">
        <v>0.05</v>
      </c>
      <c r="Q5767">
        <v>2.25850582543882E-2</v>
      </c>
      <c r="R5767">
        <v>797.81380547358776</v>
      </c>
      <c r="S5767">
        <v>0</v>
      </c>
      <c r="T5767">
        <v>0</v>
      </c>
      <c r="V5767" s="3" t="s">
        <v>171</v>
      </c>
      <c r="W5767" t="s">
        <v>68</v>
      </c>
    </row>
    <row r="5768" spans="1:23" x14ac:dyDescent="0.25">
      <c r="A5768">
        <v>5767</v>
      </c>
      <c r="B5768" t="s">
        <v>4</v>
      </c>
      <c r="C5768">
        <v>1</v>
      </c>
      <c r="D5768" t="s">
        <v>35</v>
      </c>
      <c r="E5768">
        <v>0.9</v>
      </c>
      <c r="F5768" t="s">
        <v>21</v>
      </c>
      <c r="G5768">
        <v>0.05</v>
      </c>
      <c r="Q5768">
        <v>1.7206377216526798E-2</v>
      </c>
      <c r="R5768">
        <v>747.3793298322521</v>
      </c>
      <c r="S5768">
        <v>0</v>
      </c>
      <c r="T5768">
        <v>0</v>
      </c>
      <c r="V5768" s="3" t="s">
        <v>171</v>
      </c>
      <c r="W5768" t="s">
        <v>68</v>
      </c>
    </row>
    <row r="5769" spans="1:23" x14ac:dyDescent="0.25">
      <c r="A5769">
        <v>5768</v>
      </c>
      <c r="B5769" t="s">
        <v>4</v>
      </c>
      <c r="C5769">
        <v>1</v>
      </c>
      <c r="D5769" t="s">
        <v>35</v>
      </c>
      <c r="E5769">
        <v>0.9</v>
      </c>
      <c r="F5769" t="s">
        <v>21</v>
      </c>
      <c r="G5769">
        <v>0.05</v>
      </c>
      <c r="Q5769">
        <v>1.31106796802507E-2</v>
      </c>
      <c r="R5769">
        <v>698.26006979979036</v>
      </c>
      <c r="S5769">
        <v>0</v>
      </c>
      <c r="T5769">
        <v>0</v>
      </c>
      <c r="V5769" s="3" t="s">
        <v>171</v>
      </c>
      <c r="W5769" t="s">
        <v>68</v>
      </c>
    </row>
    <row r="5770" spans="1:23" x14ac:dyDescent="0.25">
      <c r="A5770">
        <v>5769</v>
      </c>
      <c r="B5770" t="s">
        <v>4</v>
      </c>
      <c r="C5770">
        <v>1</v>
      </c>
      <c r="D5770" t="s">
        <v>35</v>
      </c>
      <c r="E5770">
        <v>0.9</v>
      </c>
      <c r="F5770" t="s">
        <v>21</v>
      </c>
      <c r="G5770">
        <v>0.05</v>
      </c>
      <c r="Q5770">
        <v>1.0178084919753199E-2</v>
      </c>
      <c r="R5770">
        <v>646.41353271399498</v>
      </c>
      <c r="S5770">
        <v>0</v>
      </c>
      <c r="T5770">
        <v>0</v>
      </c>
      <c r="V5770" s="3" t="s">
        <v>171</v>
      </c>
      <c r="W5770" t="s">
        <v>68</v>
      </c>
    </row>
    <row r="5771" spans="1:23" x14ac:dyDescent="0.25">
      <c r="A5771">
        <v>5770</v>
      </c>
      <c r="B5771" t="s">
        <v>4</v>
      </c>
      <c r="C5771">
        <v>1</v>
      </c>
      <c r="D5771" t="s">
        <v>35</v>
      </c>
      <c r="E5771">
        <v>0.9</v>
      </c>
      <c r="F5771" t="s">
        <v>21</v>
      </c>
      <c r="G5771">
        <v>0.05</v>
      </c>
      <c r="Q5771">
        <v>7.3456378979263499E-3</v>
      </c>
      <c r="R5771">
        <v>597.19513341953905</v>
      </c>
      <c r="S5771">
        <v>0</v>
      </c>
      <c r="T5771">
        <v>0</v>
      </c>
      <c r="V5771" s="3" t="s">
        <v>171</v>
      </c>
      <c r="W5771" t="s">
        <v>68</v>
      </c>
    </row>
    <row r="5772" spans="1:23" x14ac:dyDescent="0.25">
      <c r="A5772">
        <v>5771</v>
      </c>
      <c r="B5772" t="s">
        <v>4</v>
      </c>
      <c r="C5772">
        <v>1</v>
      </c>
      <c r="D5772" t="s">
        <v>35</v>
      </c>
      <c r="E5772">
        <v>0.8</v>
      </c>
      <c r="F5772" t="s">
        <v>21</v>
      </c>
      <c r="G5772">
        <v>0.1</v>
      </c>
      <c r="Q5772">
        <v>8.9971485990953906E-2</v>
      </c>
      <c r="R5772">
        <v>995.767353374697</v>
      </c>
      <c r="S5772">
        <v>0</v>
      </c>
      <c r="T5772">
        <v>0</v>
      </c>
      <c r="V5772" s="3" t="s">
        <v>171</v>
      </c>
      <c r="W5772" t="s">
        <v>68</v>
      </c>
    </row>
    <row r="5773" spans="1:23" x14ac:dyDescent="0.25">
      <c r="A5773">
        <v>5772</v>
      </c>
      <c r="B5773" t="s">
        <v>4</v>
      </c>
      <c r="C5773">
        <v>1</v>
      </c>
      <c r="D5773" t="s">
        <v>35</v>
      </c>
      <c r="E5773">
        <v>0.8</v>
      </c>
      <c r="F5773" t="s">
        <v>21</v>
      </c>
      <c r="G5773">
        <v>0.1</v>
      </c>
      <c r="Q5773">
        <v>7.5055780892055196E-2</v>
      </c>
      <c r="R5773">
        <v>945.55967078189428</v>
      </c>
      <c r="S5773">
        <v>0</v>
      </c>
      <c r="T5773">
        <v>0</v>
      </c>
      <c r="V5773" s="3" t="s">
        <v>171</v>
      </c>
      <c r="W5773" t="s">
        <v>68</v>
      </c>
    </row>
    <row r="5774" spans="1:23" x14ac:dyDescent="0.25">
      <c r="A5774">
        <v>5773</v>
      </c>
      <c r="B5774" t="s">
        <v>4</v>
      </c>
      <c r="C5774">
        <v>1</v>
      </c>
      <c r="D5774" t="s">
        <v>35</v>
      </c>
      <c r="E5774">
        <v>0.8</v>
      </c>
      <c r="F5774" t="s">
        <v>21</v>
      </c>
      <c r="G5774">
        <v>0.1</v>
      </c>
      <c r="Q5774">
        <v>6.2617708906162098E-2</v>
      </c>
      <c r="R5774">
        <v>896.8403919089767</v>
      </c>
      <c r="S5774">
        <v>0</v>
      </c>
      <c r="T5774">
        <v>0</v>
      </c>
      <c r="V5774" s="3" t="s">
        <v>171</v>
      </c>
      <c r="W5774" t="s">
        <v>68</v>
      </c>
    </row>
    <row r="5775" spans="1:23" x14ac:dyDescent="0.25">
      <c r="A5775">
        <v>5774</v>
      </c>
      <c r="B5775" t="s">
        <v>4</v>
      </c>
      <c r="C5775">
        <v>1</v>
      </c>
      <c r="D5775" t="s">
        <v>35</v>
      </c>
      <c r="E5775">
        <v>0.8</v>
      </c>
      <c r="F5775" t="s">
        <v>21</v>
      </c>
      <c r="G5775">
        <v>0.1</v>
      </c>
      <c r="Q5775">
        <v>5.0373863563554097E-2</v>
      </c>
      <c r="R5775">
        <v>847.54220150157539</v>
      </c>
      <c r="S5775">
        <v>0</v>
      </c>
      <c r="T5775">
        <v>0</v>
      </c>
      <c r="V5775" s="3" t="s">
        <v>171</v>
      </c>
      <c r="W5775" t="s">
        <v>68</v>
      </c>
    </row>
    <row r="5776" spans="1:23" x14ac:dyDescent="0.25">
      <c r="A5776">
        <v>5775</v>
      </c>
      <c r="B5776" t="s">
        <v>4</v>
      </c>
      <c r="C5776">
        <v>1</v>
      </c>
      <c r="D5776" t="s">
        <v>35</v>
      </c>
      <c r="E5776">
        <v>0.8</v>
      </c>
      <c r="F5776" t="s">
        <v>21</v>
      </c>
      <c r="G5776">
        <v>0.1</v>
      </c>
      <c r="Q5776">
        <v>4.1284276172352197E-2</v>
      </c>
      <c r="R5776">
        <v>794.43233695260369</v>
      </c>
      <c r="S5776">
        <v>0</v>
      </c>
      <c r="T5776">
        <v>0</v>
      </c>
      <c r="V5776" s="3" t="s">
        <v>171</v>
      </c>
      <c r="W5776" t="s">
        <v>68</v>
      </c>
    </row>
    <row r="5777" spans="1:23" x14ac:dyDescent="0.25">
      <c r="A5777">
        <v>5776</v>
      </c>
      <c r="B5777" t="s">
        <v>4</v>
      </c>
      <c r="C5777">
        <v>1</v>
      </c>
      <c r="D5777" t="s">
        <v>35</v>
      </c>
      <c r="E5777">
        <v>0.8</v>
      </c>
      <c r="F5777" t="s">
        <v>21</v>
      </c>
      <c r="G5777">
        <v>0.1</v>
      </c>
      <c r="Q5777">
        <v>3.26205746849937E-2</v>
      </c>
      <c r="R5777">
        <v>746.10104625550673</v>
      </c>
      <c r="S5777">
        <v>0</v>
      </c>
      <c r="T5777">
        <v>0</v>
      </c>
      <c r="V5777" s="3" t="s">
        <v>171</v>
      </c>
      <c r="W5777" t="s">
        <v>68</v>
      </c>
    </row>
    <row r="5778" spans="1:23" x14ac:dyDescent="0.25">
      <c r="A5778">
        <v>5777</v>
      </c>
      <c r="B5778" t="s">
        <v>4</v>
      </c>
      <c r="C5778">
        <v>1</v>
      </c>
      <c r="D5778" t="s">
        <v>35</v>
      </c>
      <c r="E5778">
        <v>0.8</v>
      </c>
      <c r="F5778" t="s">
        <v>21</v>
      </c>
      <c r="G5778">
        <v>0.1</v>
      </c>
      <c r="Q5778">
        <v>2.6256455302285701E-2</v>
      </c>
      <c r="R5778">
        <v>697.13996278144123</v>
      </c>
      <c r="S5778">
        <v>0</v>
      </c>
      <c r="T5778">
        <v>0</v>
      </c>
      <c r="V5778" s="3" t="s">
        <v>171</v>
      </c>
      <c r="W5778" t="s">
        <v>68</v>
      </c>
    </row>
    <row r="5779" spans="1:23" x14ac:dyDescent="0.25">
      <c r="A5779">
        <v>5778</v>
      </c>
      <c r="B5779" t="s">
        <v>4</v>
      </c>
      <c r="C5779">
        <v>1</v>
      </c>
      <c r="D5779" t="s">
        <v>35</v>
      </c>
      <c r="E5779">
        <v>0.8</v>
      </c>
      <c r="F5779" t="s">
        <v>21</v>
      </c>
      <c r="G5779">
        <v>0.1</v>
      </c>
      <c r="Q5779">
        <v>2.1530390481433199E-2</v>
      </c>
      <c r="R5779">
        <v>646.88195091643729</v>
      </c>
      <c r="S5779">
        <v>0</v>
      </c>
      <c r="T5779">
        <v>0</v>
      </c>
      <c r="V5779" s="3" t="s">
        <v>171</v>
      </c>
      <c r="W5779" t="s">
        <v>68</v>
      </c>
    </row>
    <row r="5780" spans="1:23" x14ac:dyDescent="0.25">
      <c r="A5780">
        <v>5779</v>
      </c>
      <c r="B5780" t="s">
        <v>4</v>
      </c>
      <c r="C5780">
        <v>1</v>
      </c>
      <c r="D5780" t="s">
        <v>35</v>
      </c>
      <c r="E5780">
        <v>0.8</v>
      </c>
      <c r="F5780" t="s">
        <v>21</v>
      </c>
      <c r="G5780">
        <v>0.1</v>
      </c>
      <c r="Q5780">
        <v>1.7339349154159901E-2</v>
      </c>
      <c r="R5780">
        <v>597.67616997753964</v>
      </c>
      <c r="S5780">
        <v>0</v>
      </c>
      <c r="T5780">
        <v>0</v>
      </c>
      <c r="V5780" s="3" t="s">
        <v>171</v>
      </c>
      <c r="W5780" t="s">
        <v>68</v>
      </c>
    </row>
    <row r="5781" spans="1:23" x14ac:dyDescent="0.25">
      <c r="A5781">
        <v>5780</v>
      </c>
      <c r="B5781" t="s">
        <v>4</v>
      </c>
      <c r="C5781">
        <v>1</v>
      </c>
      <c r="D5781" t="s">
        <v>17</v>
      </c>
      <c r="E5781">
        <v>0.95</v>
      </c>
      <c r="F5781" t="s">
        <v>3</v>
      </c>
      <c r="G5781">
        <v>2.5000000000000001E-2</v>
      </c>
      <c r="Q5781">
        <v>2.0598044125186E-4</v>
      </c>
      <c r="R5781">
        <v>1000</v>
      </c>
      <c r="S5781">
        <v>0</v>
      </c>
      <c r="T5781">
        <v>0</v>
      </c>
      <c r="V5781" s="3" t="s">
        <v>172</v>
      </c>
      <c r="W5781" t="s">
        <v>65</v>
      </c>
    </row>
    <row r="5782" spans="1:23" x14ac:dyDescent="0.25">
      <c r="A5782">
        <v>5781</v>
      </c>
      <c r="B5782" t="s">
        <v>4</v>
      </c>
      <c r="C5782">
        <v>1</v>
      </c>
      <c r="D5782" t="s">
        <v>17</v>
      </c>
      <c r="E5782">
        <v>0.95</v>
      </c>
      <c r="F5782" t="s">
        <v>3</v>
      </c>
      <c r="G5782">
        <v>2.5000000000000001E-2</v>
      </c>
      <c r="Q5782">
        <v>1.3591555111303801E-4</v>
      </c>
      <c r="R5782">
        <v>900</v>
      </c>
      <c r="S5782">
        <v>0</v>
      </c>
      <c r="T5782">
        <v>0</v>
      </c>
      <c r="V5782" s="3" t="s">
        <v>172</v>
      </c>
      <c r="W5782" t="s">
        <v>65</v>
      </c>
    </row>
    <row r="5783" spans="1:23" x14ac:dyDescent="0.25">
      <c r="A5783">
        <v>5782</v>
      </c>
      <c r="B5783" t="s">
        <v>4</v>
      </c>
      <c r="C5783">
        <v>1</v>
      </c>
      <c r="D5783" t="s">
        <v>17</v>
      </c>
      <c r="E5783">
        <v>0.95</v>
      </c>
      <c r="F5783" t="s">
        <v>3</v>
      </c>
      <c r="G5783">
        <v>2.5000000000000001E-2</v>
      </c>
      <c r="Q5783">
        <v>7.5218191464495094E-5</v>
      </c>
      <c r="R5783">
        <v>800</v>
      </c>
      <c r="S5783">
        <v>0</v>
      </c>
      <c r="T5783">
        <v>0</v>
      </c>
      <c r="V5783" s="3" t="s">
        <v>172</v>
      </c>
      <c r="W5783" t="s">
        <v>65</v>
      </c>
    </row>
    <row r="5784" spans="1:23" x14ac:dyDescent="0.25">
      <c r="A5784">
        <v>5783</v>
      </c>
      <c r="B5784" t="s">
        <v>4</v>
      </c>
      <c r="C5784">
        <v>1</v>
      </c>
      <c r="D5784" t="s">
        <v>17</v>
      </c>
      <c r="E5784">
        <v>0.95</v>
      </c>
      <c r="F5784" t="s">
        <v>3</v>
      </c>
      <c r="G5784">
        <v>2.5000000000000001E-2</v>
      </c>
      <c r="Q5784">
        <v>3.60475855594485E-5</v>
      </c>
      <c r="R5784">
        <v>700</v>
      </c>
      <c r="S5784">
        <v>0</v>
      </c>
      <c r="T5784">
        <v>0</v>
      </c>
      <c r="V5784" s="3" t="s">
        <v>172</v>
      </c>
      <c r="W5784" t="s">
        <v>65</v>
      </c>
    </row>
    <row r="5785" spans="1:23" x14ac:dyDescent="0.25">
      <c r="A5785">
        <v>5784</v>
      </c>
      <c r="B5785" t="s">
        <v>4</v>
      </c>
      <c r="C5785">
        <v>1</v>
      </c>
      <c r="D5785" t="s">
        <v>17</v>
      </c>
      <c r="E5785">
        <v>0.95</v>
      </c>
      <c r="F5785" t="s">
        <v>7</v>
      </c>
      <c r="G5785">
        <v>2.5000000000000001E-2</v>
      </c>
      <c r="Q5785">
        <v>1.3915256577247501E-3</v>
      </c>
      <c r="R5785">
        <v>1000</v>
      </c>
      <c r="S5785">
        <v>0</v>
      </c>
      <c r="T5785">
        <v>0</v>
      </c>
      <c r="V5785" s="3" t="s">
        <v>172</v>
      </c>
      <c r="W5785" t="s">
        <v>65</v>
      </c>
    </row>
    <row r="5786" spans="1:23" x14ac:dyDescent="0.25">
      <c r="A5786">
        <v>5785</v>
      </c>
      <c r="B5786" t="s">
        <v>4</v>
      </c>
      <c r="C5786">
        <v>1</v>
      </c>
      <c r="D5786" t="s">
        <v>17</v>
      </c>
      <c r="E5786">
        <v>0.95</v>
      </c>
      <c r="F5786" t="s">
        <v>7</v>
      </c>
      <c r="G5786">
        <v>2.5000000000000001E-2</v>
      </c>
      <c r="Q5786">
        <v>8.8925058714281599E-4</v>
      </c>
      <c r="R5786">
        <v>900</v>
      </c>
      <c r="S5786">
        <v>0</v>
      </c>
      <c r="T5786">
        <v>0</v>
      </c>
      <c r="V5786" s="3" t="s">
        <v>172</v>
      </c>
      <c r="W5786" t="s">
        <v>65</v>
      </c>
    </row>
    <row r="5787" spans="1:23" x14ac:dyDescent="0.25">
      <c r="A5787">
        <v>5786</v>
      </c>
      <c r="B5787" t="s">
        <v>4</v>
      </c>
      <c r="C5787">
        <v>1</v>
      </c>
      <c r="D5787" t="s">
        <v>17</v>
      </c>
      <c r="E5787">
        <v>0.95</v>
      </c>
      <c r="F5787" t="s">
        <v>7</v>
      </c>
      <c r="G5787">
        <v>2.5000000000000001E-2</v>
      </c>
      <c r="Q5787">
        <v>5.5931321817327402E-4</v>
      </c>
      <c r="R5787">
        <v>800</v>
      </c>
      <c r="S5787">
        <v>0</v>
      </c>
      <c r="T5787">
        <v>0</v>
      </c>
      <c r="V5787" s="3" t="s">
        <v>172</v>
      </c>
      <c r="W5787" t="s">
        <v>65</v>
      </c>
    </row>
    <row r="5788" spans="1:23" x14ac:dyDescent="0.25">
      <c r="A5788">
        <v>5787</v>
      </c>
      <c r="B5788" t="s">
        <v>4</v>
      </c>
      <c r="C5788">
        <v>1</v>
      </c>
      <c r="D5788" t="s">
        <v>17</v>
      </c>
      <c r="E5788">
        <v>0.95</v>
      </c>
      <c r="F5788" t="s">
        <v>7</v>
      </c>
      <c r="G5788">
        <v>2.5000000000000001E-2</v>
      </c>
      <c r="Q5788">
        <v>3.40702861658625E-4</v>
      </c>
      <c r="R5788">
        <v>700</v>
      </c>
      <c r="S5788">
        <v>0</v>
      </c>
      <c r="T5788">
        <v>0</v>
      </c>
      <c r="V5788" s="3" t="s">
        <v>172</v>
      </c>
      <c r="W5788" t="s">
        <v>65</v>
      </c>
    </row>
    <row r="5789" spans="1:23" x14ac:dyDescent="0.25">
      <c r="A5789">
        <v>5788</v>
      </c>
      <c r="B5789" t="s">
        <v>4</v>
      </c>
      <c r="C5789">
        <v>1</v>
      </c>
      <c r="D5789" t="s">
        <v>17</v>
      </c>
      <c r="E5789">
        <v>0.95</v>
      </c>
      <c r="F5789" t="s">
        <v>23</v>
      </c>
      <c r="G5789">
        <v>2.5000000000000001E-2</v>
      </c>
      <c r="Q5789">
        <v>4.4901994484244897E-3</v>
      </c>
      <c r="R5789">
        <v>1000</v>
      </c>
      <c r="S5789">
        <v>0</v>
      </c>
      <c r="T5789">
        <v>0</v>
      </c>
      <c r="V5789" s="3" t="s">
        <v>172</v>
      </c>
      <c r="W5789" t="s">
        <v>65</v>
      </c>
    </row>
    <row r="5790" spans="1:23" x14ac:dyDescent="0.25">
      <c r="A5790">
        <v>5789</v>
      </c>
      <c r="B5790" t="s">
        <v>4</v>
      </c>
      <c r="C5790">
        <v>1</v>
      </c>
      <c r="D5790" t="s">
        <v>17</v>
      </c>
      <c r="E5790">
        <v>0.95</v>
      </c>
      <c r="F5790" t="s">
        <v>23</v>
      </c>
      <c r="G5790">
        <v>2.5000000000000001E-2</v>
      </c>
      <c r="Q5790">
        <v>3.3135918755842998E-3</v>
      </c>
      <c r="R5790">
        <v>900</v>
      </c>
      <c r="S5790">
        <v>0</v>
      </c>
      <c r="T5790">
        <v>0</v>
      </c>
      <c r="V5790" s="3" t="s">
        <v>172</v>
      </c>
      <c r="W5790" t="s">
        <v>65</v>
      </c>
    </row>
    <row r="5791" spans="1:23" x14ac:dyDescent="0.25">
      <c r="A5791">
        <v>5790</v>
      </c>
      <c r="B5791" t="s">
        <v>4</v>
      </c>
      <c r="C5791">
        <v>1</v>
      </c>
      <c r="D5791" t="s">
        <v>17</v>
      </c>
      <c r="E5791">
        <v>0.95</v>
      </c>
      <c r="F5791" t="s">
        <v>23</v>
      </c>
      <c r="G5791">
        <v>2.5000000000000001E-2</v>
      </c>
      <c r="Q5791">
        <v>2.2576281272333899E-3</v>
      </c>
      <c r="R5791">
        <v>800</v>
      </c>
      <c r="S5791">
        <v>0</v>
      </c>
      <c r="T5791">
        <v>0</v>
      </c>
      <c r="V5791" s="3" t="s">
        <v>172</v>
      </c>
      <c r="W5791" t="s">
        <v>65</v>
      </c>
    </row>
    <row r="5792" spans="1:23" x14ac:dyDescent="0.25">
      <c r="A5792">
        <v>5791</v>
      </c>
      <c r="B5792" t="s">
        <v>4</v>
      </c>
      <c r="C5792">
        <v>1</v>
      </c>
      <c r="D5792" t="s">
        <v>17</v>
      </c>
      <c r="E5792">
        <v>0.95</v>
      </c>
      <c r="F5792" t="s">
        <v>23</v>
      </c>
      <c r="G5792">
        <v>2.5000000000000001E-2</v>
      </c>
      <c r="Q5792">
        <v>1.26955241942284E-3</v>
      </c>
      <c r="R5792">
        <v>700</v>
      </c>
      <c r="S5792">
        <v>0</v>
      </c>
      <c r="T5792">
        <v>0</v>
      </c>
      <c r="V5792" s="3" t="s">
        <v>172</v>
      </c>
      <c r="W5792" t="s">
        <v>65</v>
      </c>
    </row>
    <row r="5793" spans="1:23" x14ac:dyDescent="0.25">
      <c r="A5793">
        <v>5792</v>
      </c>
      <c r="B5793" t="s">
        <v>4</v>
      </c>
      <c r="C5793">
        <v>1</v>
      </c>
      <c r="D5793" t="s">
        <v>17</v>
      </c>
      <c r="E5793">
        <v>0.95</v>
      </c>
      <c r="F5793" t="s">
        <v>53</v>
      </c>
      <c r="G5793">
        <v>2.5000000000000001E-2</v>
      </c>
      <c r="Q5793">
        <v>4.0814176702471698E-3</v>
      </c>
      <c r="R5793">
        <v>1000</v>
      </c>
      <c r="S5793">
        <v>0</v>
      </c>
      <c r="T5793">
        <v>0</v>
      </c>
      <c r="V5793" s="3" t="s">
        <v>172</v>
      </c>
      <c r="W5793" t="s">
        <v>65</v>
      </c>
    </row>
    <row r="5794" spans="1:23" x14ac:dyDescent="0.25">
      <c r="A5794">
        <v>5793</v>
      </c>
      <c r="B5794" t="s">
        <v>4</v>
      </c>
      <c r="C5794">
        <v>1</v>
      </c>
      <c r="D5794" t="s">
        <v>17</v>
      </c>
      <c r="E5794">
        <v>0.95</v>
      </c>
      <c r="F5794" t="s">
        <v>53</v>
      </c>
      <c r="G5794">
        <v>2.5000000000000001E-2</v>
      </c>
      <c r="Q5794">
        <v>2.96429327208042E-3</v>
      </c>
      <c r="R5794">
        <v>900</v>
      </c>
      <c r="S5794">
        <v>0</v>
      </c>
      <c r="T5794">
        <v>0</v>
      </c>
      <c r="V5794" s="3" t="s">
        <v>172</v>
      </c>
      <c r="W5794" t="s">
        <v>65</v>
      </c>
    </row>
    <row r="5795" spans="1:23" x14ac:dyDescent="0.25">
      <c r="A5795">
        <v>5794</v>
      </c>
      <c r="B5795" t="s">
        <v>4</v>
      </c>
      <c r="C5795">
        <v>1</v>
      </c>
      <c r="D5795" t="s">
        <v>17</v>
      </c>
      <c r="E5795">
        <v>0.95</v>
      </c>
      <c r="F5795" t="s">
        <v>53</v>
      </c>
      <c r="G5795">
        <v>2.5000000000000001E-2</v>
      </c>
      <c r="Q5795">
        <v>2.1186809693912699E-3</v>
      </c>
      <c r="R5795">
        <v>800</v>
      </c>
      <c r="S5795">
        <v>0</v>
      </c>
      <c r="T5795">
        <v>0</v>
      </c>
      <c r="V5795" s="3" t="s">
        <v>172</v>
      </c>
      <c r="W5795" t="s">
        <v>65</v>
      </c>
    </row>
    <row r="5796" spans="1:23" x14ac:dyDescent="0.25">
      <c r="A5796">
        <v>5795</v>
      </c>
      <c r="B5796" t="s">
        <v>4</v>
      </c>
      <c r="C5796">
        <v>1</v>
      </c>
      <c r="D5796" t="s">
        <v>17</v>
      </c>
      <c r="E5796">
        <v>0.95</v>
      </c>
      <c r="F5796" t="s">
        <v>53</v>
      </c>
      <c r="G5796">
        <v>2.5000000000000001E-2</v>
      </c>
      <c r="Q5796">
        <v>1.2106804415822901E-3</v>
      </c>
      <c r="R5796">
        <v>700</v>
      </c>
      <c r="S5796">
        <v>0</v>
      </c>
      <c r="T5796">
        <v>0</v>
      </c>
      <c r="V5796" s="3" t="s">
        <v>172</v>
      </c>
      <c r="W5796" t="s">
        <v>65</v>
      </c>
    </row>
    <row r="5797" spans="1:23" x14ac:dyDescent="0.25">
      <c r="A5797">
        <v>5796</v>
      </c>
      <c r="B5797" t="s">
        <v>4</v>
      </c>
      <c r="C5797">
        <v>1</v>
      </c>
      <c r="D5797" t="s">
        <v>17</v>
      </c>
      <c r="E5797">
        <v>0.95</v>
      </c>
      <c r="F5797" t="s">
        <v>11</v>
      </c>
      <c r="G5797">
        <v>2.5000000000000001E-2</v>
      </c>
      <c r="Q5797">
        <v>1.13911676865176E-3</v>
      </c>
      <c r="R5797">
        <v>1000</v>
      </c>
      <c r="S5797">
        <v>0</v>
      </c>
      <c r="T5797">
        <v>0</v>
      </c>
      <c r="V5797" s="3" t="s">
        <v>172</v>
      </c>
      <c r="W5797" t="s">
        <v>65</v>
      </c>
    </row>
    <row r="5798" spans="1:23" x14ac:dyDescent="0.25">
      <c r="A5798">
        <v>5797</v>
      </c>
      <c r="B5798" t="s">
        <v>4</v>
      </c>
      <c r="C5798">
        <v>1</v>
      </c>
      <c r="D5798" t="s">
        <v>17</v>
      </c>
      <c r="E5798">
        <v>0.95</v>
      </c>
      <c r="F5798" t="s">
        <v>11</v>
      </c>
      <c r="G5798">
        <v>2.5000000000000001E-2</v>
      </c>
      <c r="Q5798">
        <v>7.5164264360468404E-4</v>
      </c>
      <c r="R5798">
        <v>900</v>
      </c>
      <c r="S5798">
        <v>0</v>
      </c>
      <c r="T5798">
        <v>0</v>
      </c>
      <c r="V5798" s="3" t="s">
        <v>172</v>
      </c>
      <c r="W5798" t="s">
        <v>65</v>
      </c>
    </row>
    <row r="5799" spans="1:23" x14ac:dyDescent="0.25">
      <c r="A5799">
        <v>5798</v>
      </c>
      <c r="B5799" t="s">
        <v>4</v>
      </c>
      <c r="C5799">
        <v>1</v>
      </c>
      <c r="D5799" t="s">
        <v>17</v>
      </c>
      <c r="E5799">
        <v>0.95</v>
      </c>
      <c r="F5799" t="s">
        <v>11</v>
      </c>
      <c r="G5799">
        <v>2.5000000000000001E-2</v>
      </c>
      <c r="Q5799">
        <v>4.0941441382695901E-4</v>
      </c>
      <c r="R5799">
        <v>800</v>
      </c>
      <c r="S5799">
        <v>0</v>
      </c>
      <c r="T5799">
        <v>0</v>
      </c>
      <c r="V5799" s="3" t="s">
        <v>172</v>
      </c>
      <c r="W5799" t="s">
        <v>65</v>
      </c>
    </row>
    <row r="5800" spans="1:23" x14ac:dyDescent="0.25">
      <c r="A5800">
        <v>5799</v>
      </c>
      <c r="B5800" t="s">
        <v>4</v>
      </c>
      <c r="C5800">
        <v>1</v>
      </c>
      <c r="D5800" t="s">
        <v>17</v>
      </c>
      <c r="E5800">
        <v>0.95</v>
      </c>
      <c r="F5800" t="s">
        <v>11</v>
      </c>
      <c r="G5800">
        <v>2.5000000000000001E-2</v>
      </c>
      <c r="Q5800">
        <v>2.0257421879975901E-4</v>
      </c>
      <c r="R5800">
        <v>700</v>
      </c>
      <c r="S5800">
        <v>0</v>
      </c>
      <c r="T5800">
        <v>0</v>
      </c>
      <c r="V5800" s="3" t="s">
        <v>172</v>
      </c>
      <c r="W5800" t="s">
        <v>65</v>
      </c>
    </row>
    <row r="5801" spans="1:23" x14ac:dyDescent="0.25">
      <c r="A5801">
        <v>5800</v>
      </c>
      <c r="B5801" t="s">
        <v>2</v>
      </c>
      <c r="C5801">
        <v>1</v>
      </c>
      <c r="D5801" t="s">
        <v>17</v>
      </c>
      <c r="E5801">
        <v>0.95</v>
      </c>
      <c r="F5801" t="s">
        <v>7</v>
      </c>
      <c r="G5801">
        <v>2.5000000000000001E-2</v>
      </c>
      <c r="Q5801">
        <v>1.60428075202407E-3</v>
      </c>
      <c r="R5801">
        <v>997.73528277139189</v>
      </c>
      <c r="S5801">
        <v>0</v>
      </c>
      <c r="T5801">
        <v>0</v>
      </c>
      <c r="V5801" s="3" t="s">
        <v>172</v>
      </c>
      <c r="W5801" t="s">
        <v>65</v>
      </c>
    </row>
    <row r="5802" spans="1:23" x14ac:dyDescent="0.25">
      <c r="A5802">
        <v>5801</v>
      </c>
      <c r="B5802" t="s">
        <v>2</v>
      </c>
      <c r="C5802">
        <v>1</v>
      </c>
      <c r="D5802" t="s">
        <v>17</v>
      </c>
      <c r="E5802">
        <v>0.95</v>
      </c>
      <c r="F5802" t="s">
        <v>7</v>
      </c>
      <c r="G5802">
        <v>2.5000000000000001E-2</v>
      </c>
      <c r="Q5802">
        <v>1.22533349138656E-3</v>
      </c>
      <c r="R5802">
        <v>945.69830790052197</v>
      </c>
      <c r="S5802">
        <v>0</v>
      </c>
      <c r="T5802">
        <v>0</v>
      </c>
      <c r="V5802" s="3" t="s">
        <v>172</v>
      </c>
      <c r="W5802" t="s">
        <v>65</v>
      </c>
    </row>
    <row r="5803" spans="1:23" x14ac:dyDescent="0.25">
      <c r="A5803">
        <v>5802</v>
      </c>
      <c r="B5803" t="s">
        <v>2</v>
      </c>
      <c r="C5803">
        <v>1</v>
      </c>
      <c r="D5803" t="s">
        <v>17</v>
      </c>
      <c r="E5803">
        <v>0.95</v>
      </c>
      <c r="F5803" t="s">
        <v>7</v>
      </c>
      <c r="G5803">
        <v>2.5000000000000001E-2</v>
      </c>
      <c r="Q5803">
        <v>9.8398443539473202E-4</v>
      </c>
      <c r="R5803">
        <v>895.13053813577812</v>
      </c>
      <c r="S5803">
        <v>0</v>
      </c>
      <c r="T5803">
        <v>0</v>
      </c>
      <c r="V5803" s="3" t="s">
        <v>172</v>
      </c>
      <c r="W5803" t="s">
        <v>65</v>
      </c>
    </row>
    <row r="5804" spans="1:23" x14ac:dyDescent="0.25">
      <c r="A5804">
        <v>5803</v>
      </c>
      <c r="B5804" t="s">
        <v>2</v>
      </c>
      <c r="C5804">
        <v>1</v>
      </c>
      <c r="D5804" t="s">
        <v>17</v>
      </c>
      <c r="E5804">
        <v>0.95</v>
      </c>
      <c r="F5804" t="s">
        <v>7</v>
      </c>
      <c r="G5804">
        <v>2.5000000000000001E-2</v>
      </c>
      <c r="Q5804">
        <v>6.6719878097331198E-4</v>
      </c>
      <c r="R5804">
        <v>799.23184753504529</v>
      </c>
      <c r="S5804">
        <v>0</v>
      </c>
      <c r="T5804">
        <v>0</v>
      </c>
      <c r="V5804" s="3" t="s">
        <v>172</v>
      </c>
      <c r="W5804" t="s">
        <v>65</v>
      </c>
    </row>
    <row r="5805" spans="1:23" x14ac:dyDescent="0.25">
      <c r="A5805">
        <v>5804</v>
      </c>
      <c r="B5805" t="s">
        <v>2</v>
      </c>
      <c r="C5805">
        <v>1</v>
      </c>
      <c r="D5805" t="s">
        <v>17</v>
      </c>
      <c r="E5805">
        <v>0.95</v>
      </c>
      <c r="F5805" t="s">
        <v>7</v>
      </c>
      <c r="G5805">
        <v>2.5000000000000001E-2</v>
      </c>
      <c r="Q5805">
        <v>5.74835069364412E-4</v>
      </c>
      <c r="R5805">
        <v>748.31362331596426</v>
      </c>
      <c r="S5805">
        <v>0</v>
      </c>
      <c r="T5805">
        <v>0</v>
      </c>
      <c r="V5805" s="3" t="s">
        <v>172</v>
      </c>
      <c r="W5805" t="s">
        <v>65</v>
      </c>
    </row>
    <row r="5806" spans="1:23" x14ac:dyDescent="0.25">
      <c r="A5806">
        <v>5805</v>
      </c>
      <c r="B5806" t="s">
        <v>2</v>
      </c>
      <c r="C5806">
        <v>1</v>
      </c>
      <c r="D5806" t="s">
        <v>17</v>
      </c>
      <c r="E5806">
        <v>0.95</v>
      </c>
      <c r="F5806" t="s">
        <v>7</v>
      </c>
      <c r="G5806">
        <v>2.5000000000000001E-2</v>
      </c>
      <c r="Q5806">
        <v>4.8550517315371799E-4</v>
      </c>
      <c r="R5806">
        <v>696.944394945971</v>
      </c>
      <c r="S5806">
        <v>0</v>
      </c>
      <c r="T5806">
        <v>0</v>
      </c>
      <c r="V5806" s="3" t="s">
        <v>172</v>
      </c>
      <c r="W5806" t="s">
        <v>65</v>
      </c>
    </row>
    <row r="5807" spans="1:23" x14ac:dyDescent="0.25">
      <c r="A5807">
        <v>5806</v>
      </c>
      <c r="B5807" t="s">
        <v>2</v>
      </c>
      <c r="C5807">
        <v>1</v>
      </c>
      <c r="D5807" t="s">
        <v>17</v>
      </c>
      <c r="E5807">
        <v>0.95</v>
      </c>
      <c r="F5807" t="s">
        <v>7</v>
      </c>
      <c r="G5807">
        <v>2.5000000000000001E-2</v>
      </c>
      <c r="Q5807">
        <v>3.6004648848583001E-4</v>
      </c>
      <c r="R5807">
        <v>647.69079309207484</v>
      </c>
      <c r="S5807">
        <v>0</v>
      </c>
      <c r="T5807">
        <v>0</v>
      </c>
      <c r="V5807" s="3" t="s">
        <v>172</v>
      </c>
      <c r="W5807" t="s">
        <v>65</v>
      </c>
    </row>
    <row r="5808" spans="1:23" x14ac:dyDescent="0.25">
      <c r="A5808">
        <v>5807</v>
      </c>
      <c r="B5808" t="s">
        <v>2</v>
      </c>
      <c r="C5808">
        <v>1</v>
      </c>
      <c r="D5808" t="s">
        <v>17</v>
      </c>
      <c r="E5808">
        <v>0.95</v>
      </c>
      <c r="F5808" t="s">
        <v>7</v>
      </c>
      <c r="G5808">
        <v>2.5000000000000001E-2</v>
      </c>
      <c r="Q5808">
        <v>2.6704352699735598E-4</v>
      </c>
      <c r="R5808">
        <v>599.06710494627976</v>
      </c>
      <c r="S5808">
        <v>0</v>
      </c>
      <c r="T5808">
        <v>0</v>
      </c>
      <c r="V5808" s="3" t="s">
        <v>172</v>
      </c>
      <c r="W5808" t="s">
        <v>65</v>
      </c>
    </row>
    <row r="5809" spans="1:23" x14ac:dyDescent="0.25">
      <c r="A5809">
        <v>5808</v>
      </c>
      <c r="B5809" t="s">
        <v>5</v>
      </c>
      <c r="C5809">
        <v>1</v>
      </c>
      <c r="D5809" t="s">
        <v>17</v>
      </c>
      <c r="E5809">
        <v>0.95</v>
      </c>
      <c r="F5809" t="s">
        <v>7</v>
      </c>
      <c r="G5809">
        <v>2.5000000000000001E-2</v>
      </c>
      <c r="Q5809">
        <v>9.1577293850130003E-4</v>
      </c>
      <c r="R5809">
        <v>999.8641625053915</v>
      </c>
      <c r="S5809">
        <v>0</v>
      </c>
      <c r="T5809">
        <v>0</v>
      </c>
      <c r="V5809" s="3" t="s">
        <v>172</v>
      </c>
      <c r="W5809" t="s">
        <v>65</v>
      </c>
    </row>
    <row r="5810" spans="1:23" x14ac:dyDescent="0.25">
      <c r="A5810">
        <v>5809</v>
      </c>
      <c r="B5810" t="s">
        <v>5</v>
      </c>
      <c r="C5810">
        <v>1</v>
      </c>
      <c r="D5810" t="s">
        <v>17</v>
      </c>
      <c r="E5810">
        <v>0.95</v>
      </c>
      <c r="F5810" t="s">
        <v>7</v>
      </c>
      <c r="G5810">
        <v>2.5000000000000001E-2</v>
      </c>
      <c r="Q5810">
        <v>7.5023670460809999E-4</v>
      </c>
      <c r="R5810">
        <v>947.41117795960076</v>
      </c>
      <c r="S5810">
        <v>0</v>
      </c>
      <c r="T5810">
        <v>0</v>
      </c>
      <c r="V5810" s="3" t="s">
        <v>172</v>
      </c>
      <c r="W5810" t="s">
        <v>65</v>
      </c>
    </row>
    <row r="5811" spans="1:23" x14ac:dyDescent="0.25">
      <c r="A5811">
        <v>5810</v>
      </c>
      <c r="B5811" t="s">
        <v>5</v>
      </c>
      <c r="C5811">
        <v>1</v>
      </c>
      <c r="D5811" t="s">
        <v>17</v>
      </c>
      <c r="E5811">
        <v>0.95</v>
      </c>
      <c r="F5811" t="s">
        <v>7</v>
      </c>
      <c r="G5811">
        <v>2.5000000000000001E-2</v>
      </c>
      <c r="Q5811">
        <v>6.2705404374967797E-4</v>
      </c>
      <c r="R5811">
        <v>899.04555315031644</v>
      </c>
      <c r="S5811">
        <v>0</v>
      </c>
      <c r="T5811">
        <v>0</v>
      </c>
      <c r="V5811" s="3" t="s">
        <v>172</v>
      </c>
      <c r="W5811" t="s">
        <v>65</v>
      </c>
    </row>
    <row r="5812" spans="1:23" x14ac:dyDescent="0.25">
      <c r="A5812">
        <v>5811</v>
      </c>
      <c r="B5812" t="s">
        <v>5</v>
      </c>
      <c r="C5812">
        <v>1</v>
      </c>
      <c r="D5812" t="s">
        <v>17</v>
      </c>
      <c r="E5812">
        <v>0.95</v>
      </c>
      <c r="F5812" t="s">
        <v>7</v>
      </c>
      <c r="G5812">
        <v>2.5000000000000001E-2</v>
      </c>
      <c r="Q5812">
        <v>5.1377649627277696E-4</v>
      </c>
      <c r="R5812">
        <v>847.59751153914613</v>
      </c>
      <c r="S5812">
        <v>0</v>
      </c>
      <c r="T5812">
        <v>0</v>
      </c>
      <c r="V5812" s="3" t="s">
        <v>172</v>
      </c>
      <c r="W5812" t="s">
        <v>65</v>
      </c>
    </row>
    <row r="5813" spans="1:23" x14ac:dyDescent="0.25">
      <c r="A5813">
        <v>5812</v>
      </c>
      <c r="B5813" t="s">
        <v>5</v>
      </c>
      <c r="C5813">
        <v>1</v>
      </c>
      <c r="D5813" t="s">
        <v>17</v>
      </c>
      <c r="E5813">
        <v>0.95</v>
      </c>
      <c r="F5813" t="s">
        <v>7</v>
      </c>
      <c r="G5813">
        <v>2.5000000000000001E-2</v>
      </c>
      <c r="Q5813">
        <v>3.9248811255459799E-4</v>
      </c>
      <c r="R5813">
        <v>798.59272886019585</v>
      </c>
      <c r="S5813">
        <v>0</v>
      </c>
      <c r="T5813">
        <v>0</v>
      </c>
      <c r="V5813" s="3" t="s">
        <v>172</v>
      </c>
      <c r="W5813" t="s">
        <v>65</v>
      </c>
    </row>
    <row r="5814" spans="1:23" x14ac:dyDescent="0.25">
      <c r="A5814">
        <v>5813</v>
      </c>
      <c r="B5814" t="s">
        <v>5</v>
      </c>
      <c r="C5814">
        <v>1</v>
      </c>
      <c r="D5814" t="s">
        <v>17</v>
      </c>
      <c r="E5814">
        <v>0.95</v>
      </c>
      <c r="F5814" t="s">
        <v>7</v>
      </c>
      <c r="G5814">
        <v>2.5000000000000001E-2</v>
      </c>
      <c r="Q5814">
        <v>2.8812728443517398E-4</v>
      </c>
      <c r="R5814">
        <v>744.38179166160296</v>
      </c>
      <c r="S5814">
        <v>0</v>
      </c>
      <c r="T5814">
        <v>0</v>
      </c>
      <c r="V5814" s="3" t="s">
        <v>172</v>
      </c>
      <c r="W5814" t="s">
        <v>65</v>
      </c>
    </row>
    <row r="5815" spans="1:23" x14ac:dyDescent="0.25">
      <c r="A5815">
        <v>5814</v>
      </c>
      <c r="B5815" t="s">
        <v>5</v>
      </c>
      <c r="C5815">
        <v>1</v>
      </c>
      <c r="D5815" t="s">
        <v>17</v>
      </c>
      <c r="E5815">
        <v>0.95</v>
      </c>
      <c r="F5815" t="s">
        <v>7</v>
      </c>
      <c r="G5815">
        <v>2.5000000000000001E-2</v>
      </c>
      <c r="Q5815">
        <v>2.2685045961458699E-4</v>
      </c>
      <c r="R5815">
        <v>698.62779102495551</v>
      </c>
      <c r="S5815">
        <v>0</v>
      </c>
      <c r="T5815">
        <v>0</v>
      </c>
      <c r="V5815" s="3" t="s">
        <v>172</v>
      </c>
      <c r="W5815" t="s">
        <v>65</v>
      </c>
    </row>
    <row r="5816" spans="1:23" x14ac:dyDescent="0.25">
      <c r="A5816">
        <v>5815</v>
      </c>
      <c r="B5816" t="s">
        <v>5</v>
      </c>
      <c r="C5816">
        <v>1</v>
      </c>
      <c r="D5816" t="s">
        <v>17</v>
      </c>
      <c r="E5816">
        <v>0.95</v>
      </c>
      <c r="F5816" t="s">
        <v>7</v>
      </c>
      <c r="G5816">
        <v>2.5000000000000001E-2</v>
      </c>
      <c r="Q5816">
        <v>1.5843643581199001E-4</v>
      </c>
      <c r="R5816">
        <v>646.27181328287645</v>
      </c>
      <c r="S5816">
        <v>0</v>
      </c>
      <c r="T5816">
        <v>0</v>
      </c>
      <c r="V5816" s="3" t="s">
        <v>172</v>
      </c>
      <c r="W5816" t="s">
        <v>65</v>
      </c>
    </row>
    <row r="5817" spans="1:23" x14ac:dyDescent="0.25">
      <c r="A5817">
        <v>5816</v>
      </c>
      <c r="B5817" t="s">
        <v>5</v>
      </c>
      <c r="C5817">
        <v>1</v>
      </c>
      <c r="D5817" t="s">
        <v>17</v>
      </c>
      <c r="E5817">
        <v>0.95</v>
      </c>
      <c r="F5817" t="s">
        <v>7</v>
      </c>
      <c r="G5817">
        <v>2.5000000000000001E-2</v>
      </c>
      <c r="Q5817">
        <v>1.12897990908578E-4</v>
      </c>
      <c r="R5817">
        <v>597.86523651708831</v>
      </c>
      <c r="S5817">
        <v>0</v>
      </c>
      <c r="T5817">
        <v>0</v>
      </c>
      <c r="V5817" s="3" t="s">
        <v>172</v>
      </c>
      <c r="W5817" t="s">
        <v>65</v>
      </c>
    </row>
    <row r="5818" spans="1:23" x14ac:dyDescent="0.25">
      <c r="A5818">
        <v>5817</v>
      </c>
      <c r="B5818" t="s">
        <v>2</v>
      </c>
      <c r="C5818">
        <v>1</v>
      </c>
      <c r="D5818" t="s">
        <v>17</v>
      </c>
      <c r="E5818">
        <v>0.9</v>
      </c>
      <c r="F5818" t="s">
        <v>23</v>
      </c>
      <c r="G5818">
        <v>0.05</v>
      </c>
      <c r="Q5818">
        <v>1.208005591266006E-2</v>
      </c>
      <c r="R5818">
        <v>902.50866379445938</v>
      </c>
      <c r="S5818">
        <v>100</v>
      </c>
      <c r="T5818">
        <v>0</v>
      </c>
      <c r="U5818">
        <v>1</v>
      </c>
      <c r="V5818" s="3" t="s">
        <v>173</v>
      </c>
      <c r="W5818" t="s">
        <v>68</v>
      </c>
    </row>
    <row r="5819" spans="1:23" x14ac:dyDescent="0.25">
      <c r="A5819">
        <v>5818</v>
      </c>
      <c r="B5819" t="s">
        <v>2</v>
      </c>
      <c r="C5819">
        <v>1</v>
      </c>
      <c r="D5819" t="s">
        <v>17</v>
      </c>
      <c r="E5819">
        <v>0.9</v>
      </c>
      <c r="F5819" t="s">
        <v>23</v>
      </c>
      <c r="G5819">
        <v>0.05</v>
      </c>
      <c r="Q5819">
        <v>9.0171396195068195E-3</v>
      </c>
      <c r="R5819">
        <v>851.1767164897301</v>
      </c>
      <c r="S5819">
        <v>100</v>
      </c>
      <c r="T5819">
        <v>0</v>
      </c>
      <c r="U5819">
        <v>1</v>
      </c>
      <c r="V5819" s="3" t="s">
        <v>173</v>
      </c>
      <c r="W5819" t="s">
        <v>68</v>
      </c>
    </row>
    <row r="5820" spans="1:23" x14ac:dyDescent="0.25">
      <c r="A5820">
        <v>5819</v>
      </c>
      <c r="B5820" t="s">
        <v>2</v>
      </c>
      <c r="C5820">
        <v>1</v>
      </c>
      <c r="D5820" t="s">
        <v>17</v>
      </c>
      <c r="E5820">
        <v>0.9</v>
      </c>
      <c r="F5820" t="s">
        <v>23</v>
      </c>
      <c r="G5820">
        <v>0.05</v>
      </c>
      <c r="Q5820">
        <v>6.301439947303201E-3</v>
      </c>
      <c r="R5820">
        <v>800.47985909021281</v>
      </c>
      <c r="S5820">
        <v>100</v>
      </c>
      <c r="T5820">
        <v>0</v>
      </c>
      <c r="U5820">
        <v>1</v>
      </c>
      <c r="V5820" s="3" t="s">
        <v>173</v>
      </c>
      <c r="W5820" t="s">
        <v>68</v>
      </c>
    </row>
    <row r="5821" spans="1:23" x14ac:dyDescent="0.25">
      <c r="A5821">
        <v>5820</v>
      </c>
      <c r="B5821" t="s">
        <v>2</v>
      </c>
      <c r="C5821">
        <v>1</v>
      </c>
      <c r="D5821" t="s">
        <v>17</v>
      </c>
      <c r="E5821">
        <v>0.9</v>
      </c>
      <c r="F5821" t="s">
        <v>23</v>
      </c>
      <c r="G5821">
        <v>0.05</v>
      </c>
      <c r="Q5821">
        <v>4.3423534398459454E-3</v>
      </c>
      <c r="R5821">
        <v>749.16094887600161</v>
      </c>
      <c r="S5821">
        <v>100</v>
      </c>
      <c r="T5821">
        <v>0</v>
      </c>
      <c r="U5821">
        <v>1</v>
      </c>
      <c r="V5821" s="3" t="s">
        <v>173</v>
      </c>
      <c r="W5821" t="s">
        <v>68</v>
      </c>
    </row>
    <row r="5822" spans="1:23" x14ac:dyDescent="0.25">
      <c r="A5822">
        <v>5821</v>
      </c>
      <c r="B5822" t="s">
        <v>2</v>
      </c>
      <c r="C5822">
        <v>1</v>
      </c>
      <c r="D5822" t="s">
        <v>17</v>
      </c>
      <c r="E5822">
        <v>0.9</v>
      </c>
      <c r="F5822" t="s">
        <v>23</v>
      </c>
      <c r="G5822">
        <v>0.05</v>
      </c>
      <c r="Q5822">
        <v>2.752689244563684E-3</v>
      </c>
      <c r="R5822">
        <v>699.52364856807833</v>
      </c>
      <c r="S5822">
        <v>100</v>
      </c>
      <c r="T5822">
        <v>0</v>
      </c>
      <c r="U5822">
        <v>1</v>
      </c>
      <c r="V5822" s="3" t="s">
        <v>173</v>
      </c>
      <c r="W5822" t="s">
        <v>68</v>
      </c>
    </row>
    <row r="5823" spans="1:23" x14ac:dyDescent="0.25">
      <c r="A5823">
        <v>5822</v>
      </c>
      <c r="B5823" t="s">
        <v>2</v>
      </c>
      <c r="C5823">
        <v>1</v>
      </c>
      <c r="D5823" t="s">
        <v>17</v>
      </c>
      <c r="E5823">
        <v>0.9</v>
      </c>
      <c r="F5823" t="s">
        <v>23</v>
      </c>
      <c r="G5823">
        <v>0.05</v>
      </c>
      <c r="Q5823">
        <v>8.9269109298558535E-3</v>
      </c>
      <c r="R5823">
        <v>901.46835250807794</v>
      </c>
      <c r="S5823">
        <v>20</v>
      </c>
      <c r="T5823">
        <v>0</v>
      </c>
      <c r="U5823">
        <v>1</v>
      </c>
      <c r="V5823" s="3" t="s">
        <v>173</v>
      </c>
      <c r="W5823" t="s">
        <v>68</v>
      </c>
    </row>
    <row r="5824" spans="1:23" x14ac:dyDescent="0.25">
      <c r="A5824">
        <v>5823</v>
      </c>
      <c r="B5824" t="s">
        <v>2</v>
      </c>
      <c r="C5824">
        <v>1</v>
      </c>
      <c r="D5824" t="s">
        <v>17</v>
      </c>
      <c r="E5824">
        <v>0.9</v>
      </c>
      <c r="F5824" t="s">
        <v>23</v>
      </c>
      <c r="G5824">
        <v>0.05</v>
      </c>
      <c r="Q5824">
        <v>6.6454020029049618E-3</v>
      </c>
      <c r="R5824">
        <v>853.23718872557629</v>
      </c>
      <c r="S5824">
        <v>20</v>
      </c>
      <c r="T5824">
        <v>0</v>
      </c>
      <c r="U5824">
        <v>1</v>
      </c>
      <c r="V5824" s="3" t="s">
        <v>173</v>
      </c>
      <c r="W5824" t="s">
        <v>68</v>
      </c>
    </row>
    <row r="5825" spans="1:23" x14ac:dyDescent="0.25">
      <c r="A5825">
        <v>5824</v>
      </c>
      <c r="B5825" t="s">
        <v>2</v>
      </c>
      <c r="C5825">
        <v>1</v>
      </c>
      <c r="D5825" t="s">
        <v>17</v>
      </c>
      <c r="E5825">
        <v>0.9</v>
      </c>
      <c r="F5825" t="s">
        <v>23</v>
      </c>
      <c r="G5825">
        <v>0.05</v>
      </c>
      <c r="Q5825">
        <v>4.7313975865920319E-3</v>
      </c>
      <c r="R5825">
        <v>800.52353418421922</v>
      </c>
      <c r="S5825">
        <v>20</v>
      </c>
      <c r="T5825">
        <v>0</v>
      </c>
      <c r="U5825">
        <v>1</v>
      </c>
      <c r="V5825" s="3" t="s">
        <v>173</v>
      </c>
      <c r="W5825" t="s">
        <v>68</v>
      </c>
    </row>
    <row r="5826" spans="1:23" x14ac:dyDescent="0.25">
      <c r="A5826">
        <v>5825</v>
      </c>
      <c r="B5826" t="s">
        <v>2</v>
      </c>
      <c r="C5826">
        <v>1</v>
      </c>
      <c r="D5826" t="s">
        <v>17</v>
      </c>
      <c r="E5826">
        <v>0.9</v>
      </c>
      <c r="F5826" t="s">
        <v>23</v>
      </c>
      <c r="G5826">
        <v>0.05</v>
      </c>
      <c r="Q5826">
        <v>3.2551456345953351E-3</v>
      </c>
      <c r="R5826">
        <v>750.8618051339181</v>
      </c>
      <c r="S5826">
        <v>20</v>
      </c>
      <c r="T5826">
        <v>0</v>
      </c>
      <c r="U5826">
        <v>1</v>
      </c>
      <c r="V5826" s="3" t="s">
        <v>173</v>
      </c>
      <c r="W5826" t="s">
        <v>68</v>
      </c>
    </row>
    <row r="5827" spans="1:23" x14ac:dyDescent="0.25">
      <c r="A5827">
        <v>5826</v>
      </c>
      <c r="B5827" t="s">
        <v>2</v>
      </c>
      <c r="C5827">
        <v>1</v>
      </c>
      <c r="D5827" t="s">
        <v>17</v>
      </c>
      <c r="E5827">
        <v>0.9</v>
      </c>
      <c r="F5827" t="s">
        <v>23</v>
      </c>
      <c r="G5827">
        <v>0.05</v>
      </c>
      <c r="Q5827">
        <v>2.0668477667452707E-3</v>
      </c>
      <c r="R5827">
        <v>699.55949490044486</v>
      </c>
      <c r="S5827">
        <v>20</v>
      </c>
      <c r="T5827">
        <v>0</v>
      </c>
      <c r="U5827">
        <v>1</v>
      </c>
      <c r="V5827" s="3" t="s">
        <v>173</v>
      </c>
      <c r="W5827" t="s">
        <v>68</v>
      </c>
    </row>
    <row r="5828" spans="1:23" x14ac:dyDescent="0.25">
      <c r="A5828">
        <v>5827</v>
      </c>
      <c r="B5828" t="s">
        <v>2</v>
      </c>
      <c r="C5828">
        <v>1</v>
      </c>
      <c r="D5828" t="s">
        <v>17</v>
      </c>
      <c r="E5828">
        <v>0.9</v>
      </c>
      <c r="F5828" t="s">
        <v>23</v>
      </c>
      <c r="G5828">
        <v>0.05</v>
      </c>
      <c r="Q5828">
        <v>4.0628688884272101E-3</v>
      </c>
      <c r="R5828">
        <v>910.35500650195195</v>
      </c>
      <c r="S5828">
        <v>100</v>
      </c>
      <c r="T5828">
        <v>1.9</v>
      </c>
      <c r="U5828">
        <v>2</v>
      </c>
      <c r="V5828" s="3" t="s">
        <v>174</v>
      </c>
      <c r="W5828" t="s">
        <v>66</v>
      </c>
    </row>
    <row r="5829" spans="1:23" x14ac:dyDescent="0.25">
      <c r="A5829">
        <v>5828</v>
      </c>
      <c r="B5829" t="s">
        <v>2</v>
      </c>
      <c r="C5829">
        <v>1</v>
      </c>
      <c r="D5829" t="s">
        <v>17</v>
      </c>
      <c r="E5829">
        <v>0.9</v>
      </c>
      <c r="F5829" t="s">
        <v>23</v>
      </c>
      <c r="G5829">
        <v>0.05</v>
      </c>
      <c r="Q5829">
        <v>2.4435015468706302E-3</v>
      </c>
      <c r="R5829">
        <v>861.66334164588579</v>
      </c>
      <c r="S5829">
        <v>100</v>
      </c>
      <c r="T5829">
        <v>1.9</v>
      </c>
      <c r="U5829">
        <v>2</v>
      </c>
      <c r="V5829" s="3" t="s">
        <v>174</v>
      </c>
      <c r="W5829" t="s">
        <v>66</v>
      </c>
    </row>
    <row r="5830" spans="1:23" x14ac:dyDescent="0.25">
      <c r="A5830">
        <v>5829</v>
      </c>
      <c r="B5830" t="s">
        <v>2</v>
      </c>
      <c r="C5830">
        <v>1</v>
      </c>
      <c r="D5830" t="s">
        <v>17</v>
      </c>
      <c r="E5830">
        <v>0.9</v>
      </c>
      <c r="F5830" t="s">
        <v>23</v>
      </c>
      <c r="G5830">
        <v>0.05</v>
      </c>
      <c r="Q5830">
        <v>1.1991247123893599E-3</v>
      </c>
      <c r="R5830">
        <v>805.19905213270204</v>
      </c>
      <c r="S5830">
        <v>100</v>
      </c>
      <c r="T5830">
        <v>1.9</v>
      </c>
      <c r="U5830">
        <v>2</v>
      </c>
      <c r="V5830" s="3" t="s">
        <v>174</v>
      </c>
      <c r="W5830" t="s">
        <v>66</v>
      </c>
    </row>
    <row r="5831" spans="1:23" x14ac:dyDescent="0.25">
      <c r="A5831">
        <v>5830</v>
      </c>
      <c r="B5831" t="s">
        <v>2</v>
      </c>
      <c r="C5831">
        <v>1</v>
      </c>
      <c r="D5831" t="s">
        <v>17</v>
      </c>
      <c r="E5831">
        <v>0.9</v>
      </c>
      <c r="F5831" t="s">
        <v>23</v>
      </c>
      <c r="G5831">
        <v>0.05</v>
      </c>
      <c r="Q5831">
        <v>6.5144855663084103E-4</v>
      </c>
      <c r="R5831">
        <v>757.57757644394155</v>
      </c>
      <c r="S5831">
        <v>100</v>
      </c>
      <c r="T5831">
        <v>1.9</v>
      </c>
      <c r="U5831">
        <v>2</v>
      </c>
      <c r="V5831" s="3" t="s">
        <v>174</v>
      </c>
      <c r="W5831" t="s">
        <v>66</v>
      </c>
    </row>
    <row r="5832" spans="1:23" x14ac:dyDescent="0.25">
      <c r="A5832">
        <v>5831</v>
      </c>
      <c r="B5832" t="s">
        <v>2</v>
      </c>
      <c r="C5832">
        <v>1</v>
      </c>
      <c r="D5832" t="s">
        <v>17</v>
      </c>
      <c r="E5832">
        <v>0.9</v>
      </c>
      <c r="F5832" t="s">
        <v>23</v>
      </c>
      <c r="G5832">
        <v>0.05</v>
      </c>
      <c r="Q5832">
        <v>2.6085777492041503E-4</v>
      </c>
      <c r="R5832">
        <v>707.60344827587153</v>
      </c>
      <c r="S5832">
        <v>100</v>
      </c>
      <c r="T5832">
        <v>1.9</v>
      </c>
      <c r="U5832">
        <v>2</v>
      </c>
      <c r="V5832" s="3" t="s">
        <v>174</v>
      </c>
      <c r="W5832" t="s">
        <v>66</v>
      </c>
    </row>
    <row r="5833" spans="1:23" x14ac:dyDescent="0.25">
      <c r="A5833">
        <v>5832</v>
      </c>
      <c r="B5833" t="s">
        <v>2</v>
      </c>
      <c r="C5833">
        <v>1</v>
      </c>
      <c r="D5833" t="s">
        <v>17</v>
      </c>
      <c r="E5833">
        <v>0.9</v>
      </c>
      <c r="F5833" t="s">
        <v>23</v>
      </c>
      <c r="G5833">
        <v>0.05</v>
      </c>
      <c r="Q5833">
        <v>1.2801342594874601E-4</v>
      </c>
      <c r="R5833">
        <v>656.51991828396831</v>
      </c>
      <c r="S5833">
        <v>100</v>
      </c>
      <c r="T5833">
        <v>1.9</v>
      </c>
      <c r="U5833">
        <v>2</v>
      </c>
      <c r="V5833" s="3" t="s">
        <v>174</v>
      </c>
      <c r="W5833" t="s">
        <v>66</v>
      </c>
    </row>
    <row r="5834" spans="1:23" x14ac:dyDescent="0.25">
      <c r="A5834">
        <v>5833</v>
      </c>
      <c r="B5834" t="s">
        <v>2</v>
      </c>
      <c r="C5834">
        <v>1</v>
      </c>
      <c r="D5834" t="s">
        <v>17</v>
      </c>
      <c r="E5834">
        <v>0.9</v>
      </c>
      <c r="F5834" t="s">
        <v>23</v>
      </c>
      <c r="G5834">
        <v>0.05</v>
      </c>
      <c r="Q5834">
        <v>5.6747040598338402E-5</v>
      </c>
      <c r="R5834">
        <v>605.37837837838492</v>
      </c>
      <c r="S5834">
        <v>100</v>
      </c>
      <c r="T5834">
        <v>1.9</v>
      </c>
      <c r="U5834">
        <v>2</v>
      </c>
      <c r="V5834" s="3" t="s">
        <v>174</v>
      </c>
      <c r="W5834" t="s">
        <v>66</v>
      </c>
    </row>
    <row r="5835" spans="1:23" x14ac:dyDescent="0.25">
      <c r="A5835">
        <v>5834</v>
      </c>
      <c r="B5835" t="s">
        <v>2</v>
      </c>
      <c r="C5835">
        <v>1</v>
      </c>
      <c r="D5835" t="s">
        <v>17</v>
      </c>
      <c r="E5835">
        <v>0.9</v>
      </c>
      <c r="F5835" t="s">
        <v>23</v>
      </c>
      <c r="G5835">
        <v>0.05</v>
      </c>
      <c r="Q5835">
        <v>2.05259297934083E-5</v>
      </c>
      <c r="R5835">
        <v>552.7713248638845</v>
      </c>
      <c r="S5835">
        <v>100</v>
      </c>
      <c r="T5835">
        <v>1.9</v>
      </c>
      <c r="U5835">
        <v>2</v>
      </c>
      <c r="V5835" s="3" t="s">
        <v>174</v>
      </c>
      <c r="W5835" t="s">
        <v>66</v>
      </c>
    </row>
    <row r="5836" spans="1:23" x14ac:dyDescent="0.25">
      <c r="A5836">
        <v>5835</v>
      </c>
      <c r="B5836" t="s">
        <v>2</v>
      </c>
      <c r="C5836">
        <v>1</v>
      </c>
      <c r="D5836" t="s">
        <v>17</v>
      </c>
      <c r="E5836">
        <v>0.9</v>
      </c>
      <c r="F5836" t="s">
        <v>23</v>
      </c>
      <c r="G5836">
        <v>0.05</v>
      </c>
      <c r="Q5836">
        <v>6.7065385099192399E-6</v>
      </c>
      <c r="R5836">
        <v>504.11357813834741</v>
      </c>
      <c r="S5836">
        <v>100</v>
      </c>
      <c r="T5836">
        <v>1.9</v>
      </c>
      <c r="U5836">
        <v>2</v>
      </c>
      <c r="V5836" s="3" t="s">
        <v>174</v>
      </c>
      <c r="W5836" t="s">
        <v>66</v>
      </c>
    </row>
    <row r="5837" spans="1:23" x14ac:dyDescent="0.25">
      <c r="A5837">
        <v>5836</v>
      </c>
      <c r="B5837" t="s">
        <v>2</v>
      </c>
      <c r="C5837">
        <v>1</v>
      </c>
      <c r="D5837" t="s">
        <v>17</v>
      </c>
      <c r="E5837">
        <v>0.9</v>
      </c>
      <c r="F5837" t="s">
        <v>23</v>
      </c>
      <c r="G5837">
        <v>0.05</v>
      </c>
      <c r="Q5837">
        <v>2.1912604806566999E-6</v>
      </c>
      <c r="R5837">
        <v>453.83706070287849</v>
      </c>
      <c r="S5837">
        <v>100</v>
      </c>
      <c r="T5837">
        <v>1.9</v>
      </c>
      <c r="U5837">
        <v>2</v>
      </c>
      <c r="V5837" s="3" t="s">
        <v>174</v>
      </c>
      <c r="W5837" t="s">
        <v>66</v>
      </c>
    </row>
    <row r="5838" spans="1:23" x14ac:dyDescent="0.25">
      <c r="A5838">
        <v>5837</v>
      </c>
      <c r="B5838" t="s">
        <v>2</v>
      </c>
      <c r="C5838">
        <v>1</v>
      </c>
      <c r="D5838" t="s">
        <v>17</v>
      </c>
      <c r="E5838">
        <v>0.9</v>
      </c>
      <c r="F5838" t="s">
        <v>23</v>
      </c>
      <c r="G5838">
        <v>0.05</v>
      </c>
      <c r="Q5838">
        <v>4.5305551308209802E-7</v>
      </c>
      <c r="R5838">
        <v>403.57992565056122</v>
      </c>
      <c r="S5838">
        <v>100</v>
      </c>
      <c r="T5838">
        <v>1.9</v>
      </c>
      <c r="U5838">
        <v>2</v>
      </c>
      <c r="V5838" s="3" t="s">
        <v>174</v>
      </c>
      <c r="W5838" t="s">
        <v>66</v>
      </c>
    </row>
    <row r="5839" spans="1:23" x14ac:dyDescent="0.25">
      <c r="A5839">
        <v>5838</v>
      </c>
      <c r="B5839" t="s">
        <v>2</v>
      </c>
      <c r="C5839">
        <v>1</v>
      </c>
      <c r="D5839" t="s">
        <v>17</v>
      </c>
      <c r="E5839">
        <v>0.9</v>
      </c>
      <c r="F5839" t="s">
        <v>23</v>
      </c>
      <c r="G5839">
        <v>0.05</v>
      </c>
      <c r="Q5839">
        <v>1.0369859462706501E-7</v>
      </c>
      <c r="R5839">
        <v>352.00000000000387</v>
      </c>
      <c r="S5839">
        <v>100</v>
      </c>
      <c r="T5839">
        <v>1.9</v>
      </c>
      <c r="U5839">
        <v>2</v>
      </c>
      <c r="V5839" s="3" t="s">
        <v>174</v>
      </c>
      <c r="W5839" t="s">
        <v>66</v>
      </c>
    </row>
    <row r="5840" spans="1:23" x14ac:dyDescent="0.25">
      <c r="A5840">
        <v>5839</v>
      </c>
      <c r="B5840" t="s">
        <v>2</v>
      </c>
      <c r="C5840">
        <v>1</v>
      </c>
      <c r="D5840" t="s">
        <v>17</v>
      </c>
      <c r="E5840">
        <v>0.9</v>
      </c>
      <c r="F5840" t="s">
        <v>23</v>
      </c>
      <c r="G5840">
        <v>0.05</v>
      </c>
      <c r="Q5840">
        <v>1.5019523385448601E-8</v>
      </c>
      <c r="R5840">
        <v>302.22123893805588</v>
      </c>
      <c r="S5840">
        <v>100</v>
      </c>
      <c r="T5840">
        <v>1.9</v>
      </c>
      <c r="U5840">
        <v>2</v>
      </c>
      <c r="V5840" s="3" t="s">
        <v>174</v>
      </c>
      <c r="W5840" t="s">
        <v>66</v>
      </c>
    </row>
    <row r="5841" spans="1:23" x14ac:dyDescent="0.25">
      <c r="A5841">
        <v>5840</v>
      </c>
      <c r="B5841" t="s">
        <v>2</v>
      </c>
      <c r="C5841">
        <v>1</v>
      </c>
      <c r="D5841" t="s">
        <v>17</v>
      </c>
      <c r="E5841">
        <v>0.9</v>
      </c>
      <c r="F5841" t="s">
        <v>23</v>
      </c>
      <c r="G5841">
        <v>0.05</v>
      </c>
      <c r="Q5841">
        <v>1.04454569810322E-4</v>
      </c>
      <c r="R5841">
        <v>653.68024439919316</v>
      </c>
      <c r="S5841">
        <v>100</v>
      </c>
      <c r="T5841">
        <v>0</v>
      </c>
      <c r="U5841">
        <v>2</v>
      </c>
      <c r="V5841" s="3" t="s">
        <v>174</v>
      </c>
      <c r="W5841" t="s">
        <v>66</v>
      </c>
    </row>
    <row r="5842" spans="1:23" x14ac:dyDescent="0.25">
      <c r="A5842">
        <v>5841</v>
      </c>
      <c r="B5842" t="s">
        <v>2</v>
      </c>
      <c r="C5842">
        <v>1</v>
      </c>
      <c r="D5842" t="s">
        <v>17</v>
      </c>
      <c r="E5842">
        <v>0.9</v>
      </c>
      <c r="F5842" t="s">
        <v>23</v>
      </c>
      <c r="G5842">
        <v>0.05</v>
      </c>
      <c r="Q5842">
        <v>3.2437024546537798E-5</v>
      </c>
      <c r="R5842">
        <v>605.37837837838492</v>
      </c>
      <c r="S5842">
        <v>100</v>
      </c>
      <c r="T5842">
        <v>0</v>
      </c>
      <c r="U5842">
        <v>2</v>
      </c>
      <c r="V5842" s="3" t="s">
        <v>174</v>
      </c>
      <c r="W5842" t="s">
        <v>66</v>
      </c>
    </row>
    <row r="5843" spans="1:23" x14ac:dyDescent="0.25">
      <c r="A5843">
        <v>5842</v>
      </c>
      <c r="B5843" t="s">
        <v>2</v>
      </c>
      <c r="C5843">
        <v>1</v>
      </c>
      <c r="D5843" t="s">
        <v>17</v>
      </c>
      <c r="E5843">
        <v>0.9</v>
      </c>
      <c r="F5843" t="s">
        <v>23</v>
      </c>
      <c r="G5843">
        <v>0.05</v>
      </c>
      <c r="Q5843">
        <v>1.00729011985143E-5</v>
      </c>
      <c r="R5843">
        <v>557.29197080292283</v>
      </c>
      <c r="S5843">
        <v>100</v>
      </c>
      <c r="T5843">
        <v>0</v>
      </c>
      <c r="U5843">
        <v>2</v>
      </c>
      <c r="V5843" s="3" t="s">
        <v>174</v>
      </c>
      <c r="W5843" t="s">
        <v>66</v>
      </c>
    </row>
    <row r="5844" spans="1:23" x14ac:dyDescent="0.25">
      <c r="A5844">
        <v>5843</v>
      </c>
      <c r="B5844" t="s">
        <v>2</v>
      </c>
      <c r="C5844">
        <v>1</v>
      </c>
      <c r="D5844" t="s">
        <v>17</v>
      </c>
      <c r="E5844">
        <v>0.9</v>
      </c>
      <c r="F5844" t="s">
        <v>23</v>
      </c>
      <c r="G5844">
        <v>0.05</v>
      </c>
      <c r="Q5844">
        <v>2.1912604806566999E-6</v>
      </c>
      <c r="R5844">
        <v>504.11357813834741</v>
      </c>
      <c r="S5844">
        <v>100</v>
      </c>
      <c r="T5844">
        <v>0</v>
      </c>
      <c r="U5844">
        <v>2</v>
      </c>
      <c r="V5844" s="3" t="s">
        <v>174</v>
      </c>
      <c r="W5844" t="s">
        <v>66</v>
      </c>
    </row>
    <row r="5845" spans="1:23" x14ac:dyDescent="0.25">
      <c r="A5845">
        <v>5844</v>
      </c>
      <c r="B5845" t="s">
        <v>2</v>
      </c>
      <c r="C5845">
        <v>1</v>
      </c>
      <c r="D5845" t="s">
        <v>17</v>
      </c>
      <c r="E5845">
        <v>0.9</v>
      </c>
      <c r="F5845" t="s">
        <v>23</v>
      </c>
      <c r="G5845">
        <v>0.05</v>
      </c>
      <c r="Q5845">
        <v>4.5305551308209802E-7</v>
      </c>
      <c r="R5845">
        <v>453.83706070287849</v>
      </c>
      <c r="S5845">
        <v>100</v>
      </c>
      <c r="T5845">
        <v>0</v>
      </c>
      <c r="U5845">
        <v>2</v>
      </c>
      <c r="V5845" s="3" t="s">
        <v>174</v>
      </c>
      <c r="W5845" t="s">
        <v>66</v>
      </c>
    </row>
    <row r="5846" spans="1:23" x14ac:dyDescent="0.25">
      <c r="A5846">
        <v>5845</v>
      </c>
      <c r="B5846" t="s">
        <v>2</v>
      </c>
      <c r="C5846">
        <v>1</v>
      </c>
      <c r="D5846" t="s">
        <v>17</v>
      </c>
      <c r="E5846">
        <v>0.9</v>
      </c>
      <c r="F5846" t="s">
        <v>23</v>
      </c>
      <c r="G5846">
        <v>0.05</v>
      </c>
      <c r="Q5846">
        <v>8.4614500482487496E-8</v>
      </c>
      <c r="R5846">
        <v>403.57992565056122</v>
      </c>
      <c r="S5846">
        <v>100</v>
      </c>
      <c r="T5846">
        <v>0</v>
      </c>
      <c r="U5846">
        <v>2</v>
      </c>
      <c r="V5846" s="3" t="s">
        <v>174</v>
      </c>
      <c r="W5846" t="s">
        <v>66</v>
      </c>
    </row>
    <row r="5847" spans="1:23" x14ac:dyDescent="0.25">
      <c r="A5847">
        <v>5846</v>
      </c>
      <c r="B5847" t="s">
        <v>2</v>
      </c>
      <c r="C5847">
        <v>1</v>
      </c>
      <c r="D5847" t="s">
        <v>17</v>
      </c>
      <c r="E5847">
        <v>0.9</v>
      </c>
      <c r="F5847" t="s">
        <v>23</v>
      </c>
      <c r="G5847">
        <v>0.05</v>
      </c>
      <c r="Q5847">
        <v>1.3567258930350199E-8</v>
      </c>
      <c r="R5847">
        <v>353.29043358568742</v>
      </c>
      <c r="S5847">
        <v>100</v>
      </c>
      <c r="T5847">
        <v>0</v>
      </c>
      <c r="U5847">
        <v>2</v>
      </c>
      <c r="V5847" s="3" t="s">
        <v>174</v>
      </c>
      <c r="W5847" t="s">
        <v>66</v>
      </c>
    </row>
    <row r="5848" spans="1:23" x14ac:dyDescent="0.25">
      <c r="A5848">
        <v>5847</v>
      </c>
      <c r="B5848" t="s">
        <v>4</v>
      </c>
      <c r="C5848">
        <v>1</v>
      </c>
      <c r="D5848" t="s">
        <v>35</v>
      </c>
      <c r="E5848">
        <v>0.65</v>
      </c>
      <c r="F5848" t="s">
        <v>17</v>
      </c>
      <c r="G5848">
        <v>0.25</v>
      </c>
      <c r="H5848" t="s">
        <v>23</v>
      </c>
      <c r="I5848">
        <v>0.05</v>
      </c>
      <c r="Q5848">
        <v>1.08733521721087E-2</v>
      </c>
      <c r="R5848">
        <v>500</v>
      </c>
      <c r="S5848">
        <v>20</v>
      </c>
      <c r="T5848">
        <v>3</v>
      </c>
      <c r="V5848" s="3" t="s">
        <v>175</v>
      </c>
      <c r="W5848" t="s">
        <v>65</v>
      </c>
    </row>
    <row r="5849" spans="1:23" x14ac:dyDescent="0.25">
      <c r="A5849">
        <v>5848</v>
      </c>
      <c r="B5849" t="s">
        <v>4</v>
      </c>
      <c r="C5849">
        <v>1</v>
      </c>
      <c r="D5849" t="s">
        <v>35</v>
      </c>
      <c r="E5849">
        <v>0.65</v>
      </c>
      <c r="F5849" t="s">
        <v>17</v>
      </c>
      <c r="G5849">
        <v>0.25</v>
      </c>
      <c r="H5849" t="s">
        <v>23</v>
      </c>
      <c r="I5849">
        <v>0.05</v>
      </c>
      <c r="Q5849">
        <v>1.0609418258128399E-3</v>
      </c>
      <c r="R5849">
        <v>400</v>
      </c>
      <c r="S5849">
        <v>20</v>
      </c>
      <c r="T5849">
        <v>3</v>
      </c>
      <c r="V5849" s="3" t="s">
        <v>175</v>
      </c>
      <c r="W5849" t="s">
        <v>65</v>
      </c>
    </row>
    <row r="5850" spans="1:23" x14ac:dyDescent="0.25">
      <c r="A5850">
        <v>5849</v>
      </c>
      <c r="B5850" t="s">
        <v>4</v>
      </c>
      <c r="C5850">
        <v>1</v>
      </c>
      <c r="D5850" t="s">
        <v>35</v>
      </c>
      <c r="E5850">
        <v>0.65</v>
      </c>
      <c r="F5850" t="s">
        <v>17</v>
      </c>
      <c r="G5850">
        <v>0.25</v>
      </c>
      <c r="H5850" t="s">
        <v>23</v>
      </c>
      <c r="I5850">
        <v>0.05</v>
      </c>
      <c r="Q5850">
        <v>6.3114054617470201E-4</v>
      </c>
      <c r="R5850">
        <v>300</v>
      </c>
      <c r="S5850">
        <v>20</v>
      </c>
      <c r="T5850">
        <v>3</v>
      </c>
      <c r="V5850" s="3" t="s">
        <v>175</v>
      </c>
      <c r="W5850" t="s">
        <v>65</v>
      </c>
    </row>
    <row r="5851" spans="1:23" x14ac:dyDescent="0.25">
      <c r="A5851">
        <v>5850</v>
      </c>
      <c r="B5851" t="s">
        <v>4</v>
      </c>
      <c r="C5851">
        <v>1</v>
      </c>
      <c r="D5851" t="s">
        <v>35</v>
      </c>
      <c r="E5851">
        <v>0.65</v>
      </c>
      <c r="F5851" t="s">
        <v>17</v>
      </c>
      <c r="G5851">
        <v>0.25</v>
      </c>
      <c r="H5851" t="s">
        <v>23</v>
      </c>
      <c r="I5851">
        <v>0.05</v>
      </c>
      <c r="Q5851">
        <v>1.1709122718279101E-3</v>
      </c>
      <c r="R5851">
        <v>500</v>
      </c>
      <c r="S5851">
        <v>20</v>
      </c>
      <c r="T5851">
        <v>0</v>
      </c>
      <c r="V5851" s="3" t="s">
        <v>175</v>
      </c>
      <c r="W5851" t="s">
        <v>65</v>
      </c>
    </row>
    <row r="5852" spans="1:23" x14ac:dyDescent="0.25">
      <c r="A5852">
        <v>5851</v>
      </c>
      <c r="B5852" t="s">
        <v>4</v>
      </c>
      <c r="C5852">
        <v>1</v>
      </c>
      <c r="D5852" t="s">
        <v>35</v>
      </c>
      <c r="E5852">
        <v>0.65</v>
      </c>
      <c r="F5852" t="s">
        <v>17</v>
      </c>
      <c r="G5852">
        <v>0.25</v>
      </c>
      <c r="H5852" t="s">
        <v>23</v>
      </c>
      <c r="I5852">
        <v>0.05</v>
      </c>
      <c r="Q5852">
        <v>9.5236408971309503E-5</v>
      </c>
      <c r="R5852">
        <v>400</v>
      </c>
      <c r="S5852">
        <v>20</v>
      </c>
      <c r="T5852">
        <v>0</v>
      </c>
      <c r="V5852" s="3" t="s">
        <v>175</v>
      </c>
      <c r="W5852" t="s">
        <v>65</v>
      </c>
    </row>
    <row r="5853" spans="1:23" x14ac:dyDescent="0.25">
      <c r="A5853">
        <v>5852</v>
      </c>
      <c r="B5853" t="s">
        <v>4</v>
      </c>
      <c r="C5853">
        <v>1</v>
      </c>
      <c r="D5853" t="s">
        <v>35</v>
      </c>
      <c r="E5853">
        <v>0.65</v>
      </c>
      <c r="F5853" t="s">
        <v>17</v>
      </c>
      <c r="G5853">
        <v>0.25</v>
      </c>
      <c r="H5853" t="s">
        <v>23</v>
      </c>
      <c r="I5853">
        <v>0.05</v>
      </c>
      <c r="Q5853">
        <v>6.9114107855353698E-6</v>
      </c>
      <c r="R5853">
        <v>300</v>
      </c>
      <c r="S5853">
        <v>20</v>
      </c>
      <c r="T5853">
        <v>0</v>
      </c>
      <c r="V5853" s="3" t="s">
        <v>175</v>
      </c>
      <c r="W5853" t="s">
        <v>65</v>
      </c>
    </row>
    <row r="5854" spans="1:23" x14ac:dyDescent="0.25">
      <c r="A5854">
        <v>5853</v>
      </c>
      <c r="B5854" t="s">
        <v>4</v>
      </c>
      <c r="C5854">
        <v>0.96</v>
      </c>
      <c r="D5854" t="s">
        <v>2</v>
      </c>
      <c r="E5854">
        <v>0.04</v>
      </c>
      <c r="F5854" t="s">
        <v>35</v>
      </c>
      <c r="G5854">
        <v>0.65</v>
      </c>
      <c r="H5854" t="s">
        <v>17</v>
      </c>
      <c r="I5854">
        <v>0.25</v>
      </c>
      <c r="J5854" t="s">
        <v>23</v>
      </c>
      <c r="K5854">
        <v>0.05</v>
      </c>
      <c r="Q5854">
        <v>2.4596148660770401E-3</v>
      </c>
      <c r="R5854">
        <v>500</v>
      </c>
      <c r="S5854">
        <v>20</v>
      </c>
      <c r="T5854">
        <v>3</v>
      </c>
      <c r="V5854" s="3" t="s">
        <v>175</v>
      </c>
      <c r="W5854" t="s">
        <v>65</v>
      </c>
    </row>
    <row r="5855" spans="1:23" x14ac:dyDescent="0.25">
      <c r="A5855">
        <v>5854</v>
      </c>
      <c r="B5855" t="s">
        <v>4</v>
      </c>
      <c r="C5855">
        <v>0.96</v>
      </c>
      <c r="D5855" t="s">
        <v>2</v>
      </c>
      <c r="E5855">
        <v>0.04</v>
      </c>
      <c r="F5855" t="s">
        <v>35</v>
      </c>
      <c r="G5855">
        <v>0.65</v>
      </c>
      <c r="H5855" t="s">
        <v>17</v>
      </c>
      <c r="I5855">
        <v>0.25</v>
      </c>
      <c r="J5855" t="s">
        <v>23</v>
      </c>
      <c r="K5855">
        <v>0.05</v>
      </c>
      <c r="Q5855">
        <v>2.8139722561905302E-4</v>
      </c>
      <c r="R5855">
        <v>400</v>
      </c>
      <c r="S5855">
        <v>20</v>
      </c>
      <c r="T5855">
        <v>3</v>
      </c>
      <c r="V5855" s="3" t="s">
        <v>175</v>
      </c>
      <c r="W5855" t="s">
        <v>65</v>
      </c>
    </row>
    <row r="5856" spans="1:23" x14ac:dyDescent="0.25">
      <c r="A5856">
        <v>5855</v>
      </c>
      <c r="B5856" t="s">
        <v>4</v>
      </c>
      <c r="C5856">
        <v>0.96</v>
      </c>
      <c r="D5856" t="s">
        <v>2</v>
      </c>
      <c r="E5856">
        <v>0.04</v>
      </c>
      <c r="F5856" t="s">
        <v>35</v>
      </c>
      <c r="G5856">
        <v>0.65</v>
      </c>
      <c r="H5856" t="s">
        <v>17</v>
      </c>
      <c r="I5856">
        <v>0.25</v>
      </c>
      <c r="J5856" t="s">
        <v>23</v>
      </c>
      <c r="K5856">
        <v>0.05</v>
      </c>
      <c r="Q5856">
        <v>5.0363147361277E-6</v>
      </c>
      <c r="R5856">
        <v>300</v>
      </c>
      <c r="S5856">
        <v>20</v>
      </c>
      <c r="T5856">
        <v>3</v>
      </c>
      <c r="V5856" s="3" t="s">
        <v>175</v>
      </c>
      <c r="W5856" t="s">
        <v>65</v>
      </c>
    </row>
    <row r="5857" spans="1:23" x14ac:dyDescent="0.25">
      <c r="A5857">
        <v>5856</v>
      </c>
      <c r="B5857" t="s">
        <v>4</v>
      </c>
      <c r="C5857">
        <v>0.96</v>
      </c>
      <c r="D5857" t="s">
        <v>2</v>
      </c>
      <c r="E5857">
        <v>0.04</v>
      </c>
      <c r="F5857" t="s">
        <v>35</v>
      </c>
      <c r="G5857">
        <v>0.65</v>
      </c>
      <c r="H5857" t="s">
        <v>17</v>
      </c>
      <c r="I5857">
        <v>0.25</v>
      </c>
      <c r="J5857" t="s">
        <v>23</v>
      </c>
      <c r="K5857">
        <v>0.05</v>
      </c>
      <c r="Q5857">
        <v>5.0955950456911005E-4</v>
      </c>
      <c r="R5857">
        <v>500</v>
      </c>
      <c r="S5857">
        <v>20</v>
      </c>
      <c r="T5857">
        <v>0</v>
      </c>
      <c r="V5857" s="3" t="s">
        <v>175</v>
      </c>
      <c r="W5857" t="s">
        <v>65</v>
      </c>
    </row>
    <row r="5858" spans="1:23" x14ac:dyDescent="0.25">
      <c r="A5858">
        <v>5857</v>
      </c>
      <c r="B5858" t="s">
        <v>4</v>
      </c>
      <c r="C5858">
        <v>0.96</v>
      </c>
      <c r="D5858" t="s">
        <v>2</v>
      </c>
      <c r="E5858">
        <v>0.04</v>
      </c>
      <c r="F5858" t="s">
        <v>35</v>
      </c>
      <c r="G5858">
        <v>0.65</v>
      </c>
      <c r="H5858" t="s">
        <v>17</v>
      </c>
      <c r="I5858">
        <v>0.25</v>
      </c>
      <c r="J5858" t="s">
        <v>23</v>
      </c>
      <c r="K5858">
        <v>0.05</v>
      </c>
      <c r="Q5858">
        <v>7.5502733515656401E-5</v>
      </c>
      <c r="R5858">
        <v>400</v>
      </c>
      <c r="S5858">
        <v>20</v>
      </c>
      <c r="T5858">
        <v>0</v>
      </c>
      <c r="V5858" s="3" t="s">
        <v>175</v>
      </c>
      <c r="W5858" t="s">
        <v>65</v>
      </c>
    </row>
    <row r="5859" spans="1:23" x14ac:dyDescent="0.25">
      <c r="A5859">
        <v>5858</v>
      </c>
      <c r="B5859" t="s">
        <v>4</v>
      </c>
      <c r="C5859">
        <v>0.96</v>
      </c>
      <c r="D5859" t="s">
        <v>2</v>
      </c>
      <c r="E5859">
        <v>0.04</v>
      </c>
      <c r="F5859" t="s">
        <v>35</v>
      </c>
      <c r="G5859">
        <v>0.65</v>
      </c>
      <c r="H5859" t="s">
        <v>17</v>
      </c>
      <c r="I5859">
        <v>0.25</v>
      </c>
      <c r="J5859" t="s">
        <v>23</v>
      </c>
      <c r="K5859">
        <v>0.05</v>
      </c>
      <c r="Q5859">
        <v>4.0204307754282201E-6</v>
      </c>
      <c r="R5859">
        <v>300</v>
      </c>
      <c r="S5859">
        <v>20</v>
      </c>
      <c r="T5859">
        <v>0</v>
      </c>
      <c r="V5859" s="3" t="s">
        <v>175</v>
      </c>
      <c r="W5859" t="s">
        <v>65</v>
      </c>
    </row>
    <row r="5860" spans="1:23" x14ac:dyDescent="0.25">
      <c r="A5860">
        <v>5859</v>
      </c>
      <c r="B5860" t="s">
        <v>4</v>
      </c>
      <c r="C5860">
        <v>0.92</v>
      </c>
      <c r="D5860" t="s">
        <v>2</v>
      </c>
      <c r="E5860">
        <v>0.08</v>
      </c>
      <c r="F5860" t="s">
        <v>35</v>
      </c>
      <c r="G5860">
        <v>0.65</v>
      </c>
      <c r="H5860" t="s">
        <v>17</v>
      </c>
      <c r="I5860">
        <v>0.25</v>
      </c>
      <c r="J5860" t="s">
        <v>23</v>
      </c>
      <c r="K5860">
        <v>0.05</v>
      </c>
      <c r="Q5860">
        <v>1.1391252762698099E-3</v>
      </c>
      <c r="R5860">
        <v>500</v>
      </c>
      <c r="S5860">
        <v>20</v>
      </c>
      <c r="T5860">
        <v>3</v>
      </c>
      <c r="V5860" s="3" t="s">
        <v>175</v>
      </c>
      <c r="W5860" t="s">
        <v>65</v>
      </c>
    </row>
    <row r="5861" spans="1:23" x14ac:dyDescent="0.25">
      <c r="A5861">
        <v>5860</v>
      </c>
      <c r="B5861" t="s">
        <v>4</v>
      </c>
      <c r="C5861">
        <v>0.92</v>
      </c>
      <c r="D5861" t="s">
        <v>2</v>
      </c>
      <c r="E5861">
        <v>0.08</v>
      </c>
      <c r="F5861" t="s">
        <v>35</v>
      </c>
      <c r="G5861">
        <v>0.65</v>
      </c>
      <c r="H5861" t="s">
        <v>17</v>
      </c>
      <c r="I5861">
        <v>0.25</v>
      </c>
      <c r="J5861" t="s">
        <v>23</v>
      </c>
      <c r="K5861">
        <v>0.05</v>
      </c>
      <c r="Q5861">
        <v>9.9937809423449506E-5</v>
      </c>
      <c r="R5861">
        <v>400</v>
      </c>
      <c r="S5861">
        <v>20</v>
      </c>
      <c r="T5861">
        <v>3</v>
      </c>
      <c r="V5861" s="3" t="s">
        <v>175</v>
      </c>
      <c r="W5861" t="s">
        <v>65</v>
      </c>
    </row>
    <row r="5862" spans="1:23" x14ac:dyDescent="0.25">
      <c r="A5862">
        <v>5861</v>
      </c>
      <c r="B5862" t="s">
        <v>4</v>
      </c>
      <c r="C5862">
        <v>0.92</v>
      </c>
      <c r="D5862" t="s">
        <v>2</v>
      </c>
      <c r="E5862">
        <v>0.08</v>
      </c>
      <c r="F5862" t="s">
        <v>35</v>
      </c>
      <c r="G5862">
        <v>0.65</v>
      </c>
      <c r="H5862" t="s">
        <v>17</v>
      </c>
      <c r="I5862">
        <v>0.25</v>
      </c>
      <c r="J5862" t="s">
        <v>23</v>
      </c>
      <c r="K5862">
        <v>0.05</v>
      </c>
      <c r="Q5862">
        <v>2.04258466070789E-6</v>
      </c>
      <c r="R5862">
        <v>300</v>
      </c>
      <c r="S5862">
        <v>20</v>
      </c>
      <c r="T5862">
        <v>3</v>
      </c>
      <c r="V5862" s="3" t="s">
        <v>175</v>
      </c>
      <c r="W5862" t="s">
        <v>65</v>
      </c>
    </row>
    <row r="5863" spans="1:23" x14ac:dyDescent="0.25">
      <c r="A5863">
        <v>5862</v>
      </c>
      <c r="B5863" t="s">
        <v>4</v>
      </c>
      <c r="C5863">
        <v>0.92</v>
      </c>
      <c r="D5863" t="s">
        <v>2</v>
      </c>
      <c r="E5863">
        <v>0.08</v>
      </c>
      <c r="F5863" t="s">
        <v>35</v>
      </c>
      <c r="G5863">
        <v>0.65</v>
      </c>
      <c r="H5863" t="s">
        <v>17</v>
      </c>
      <c r="I5863">
        <v>0.25</v>
      </c>
      <c r="J5863" t="s">
        <v>23</v>
      </c>
      <c r="K5863">
        <v>0.05</v>
      </c>
      <c r="Q5863">
        <v>1.7242755555145199E-4</v>
      </c>
      <c r="R5863">
        <v>500</v>
      </c>
      <c r="S5863">
        <v>20</v>
      </c>
      <c r="T5863">
        <v>0</v>
      </c>
      <c r="V5863" s="3" t="s">
        <v>175</v>
      </c>
      <c r="W5863" t="s">
        <v>65</v>
      </c>
    </row>
    <row r="5864" spans="1:23" x14ac:dyDescent="0.25">
      <c r="A5864">
        <v>5863</v>
      </c>
      <c r="B5864" t="s">
        <v>4</v>
      </c>
      <c r="C5864">
        <v>0.92</v>
      </c>
      <c r="D5864" t="s">
        <v>2</v>
      </c>
      <c r="E5864">
        <v>0.08</v>
      </c>
      <c r="F5864" t="s">
        <v>35</v>
      </c>
      <c r="G5864">
        <v>0.65</v>
      </c>
      <c r="H5864" t="s">
        <v>17</v>
      </c>
      <c r="I5864">
        <v>0.25</v>
      </c>
      <c r="J5864" t="s">
        <v>23</v>
      </c>
      <c r="K5864">
        <v>0.05</v>
      </c>
      <c r="Q5864">
        <v>3.1005463429042603E-5</v>
      </c>
      <c r="R5864">
        <v>400</v>
      </c>
      <c r="S5864">
        <v>20</v>
      </c>
      <c r="T5864">
        <v>0</v>
      </c>
      <c r="V5864" s="3" t="s">
        <v>175</v>
      </c>
      <c r="W5864" t="s">
        <v>65</v>
      </c>
    </row>
    <row r="5865" spans="1:23" x14ac:dyDescent="0.25">
      <c r="A5865">
        <v>5864</v>
      </c>
      <c r="B5865" t="s">
        <v>4</v>
      </c>
      <c r="C5865">
        <v>0.92</v>
      </c>
      <c r="D5865" t="s">
        <v>2</v>
      </c>
      <c r="E5865">
        <v>0.08</v>
      </c>
      <c r="F5865" t="s">
        <v>35</v>
      </c>
      <c r="G5865">
        <v>0.65</v>
      </c>
      <c r="H5865" t="s">
        <v>17</v>
      </c>
      <c r="I5865">
        <v>0.25</v>
      </c>
      <c r="J5865" t="s">
        <v>23</v>
      </c>
      <c r="K5865">
        <v>0.05</v>
      </c>
      <c r="Q5865">
        <v>1.8904125122353699E-6</v>
      </c>
      <c r="R5865">
        <v>300</v>
      </c>
      <c r="S5865">
        <v>20</v>
      </c>
      <c r="T5865">
        <v>0</v>
      </c>
      <c r="V5865" s="3" t="s">
        <v>175</v>
      </c>
      <c r="W5865" t="s">
        <v>65</v>
      </c>
    </row>
    <row r="5866" spans="1:23" x14ac:dyDescent="0.25">
      <c r="A5866">
        <v>5865</v>
      </c>
      <c r="B5866" t="s">
        <v>4</v>
      </c>
      <c r="C5866">
        <v>0.84</v>
      </c>
      <c r="D5866" t="s">
        <v>2</v>
      </c>
      <c r="E5866">
        <v>0.16</v>
      </c>
      <c r="F5866" t="s">
        <v>35</v>
      </c>
      <c r="G5866">
        <v>0.65</v>
      </c>
      <c r="H5866" t="s">
        <v>17</v>
      </c>
      <c r="I5866">
        <v>0.25</v>
      </c>
      <c r="J5866" t="s">
        <v>23</v>
      </c>
      <c r="K5866">
        <v>0.05</v>
      </c>
      <c r="Q5866">
        <v>8.9702502474966496E-4</v>
      </c>
      <c r="R5866">
        <v>500</v>
      </c>
      <c r="S5866">
        <v>20</v>
      </c>
      <c r="T5866">
        <v>3</v>
      </c>
      <c r="V5866" s="3" t="s">
        <v>175</v>
      </c>
      <c r="W5866" t="s">
        <v>65</v>
      </c>
    </row>
    <row r="5867" spans="1:23" x14ac:dyDescent="0.25">
      <c r="A5867">
        <v>5866</v>
      </c>
      <c r="B5867" t="s">
        <v>4</v>
      </c>
      <c r="C5867">
        <v>0.84</v>
      </c>
      <c r="D5867" t="s">
        <v>2</v>
      </c>
      <c r="E5867">
        <v>0.16</v>
      </c>
      <c r="F5867" t="s">
        <v>35</v>
      </c>
      <c r="G5867">
        <v>0.65</v>
      </c>
      <c r="H5867" t="s">
        <v>17</v>
      </c>
      <c r="I5867">
        <v>0.25</v>
      </c>
      <c r="J5867" t="s">
        <v>23</v>
      </c>
      <c r="K5867">
        <v>0.05</v>
      </c>
      <c r="Q5867">
        <v>1.22767230347482E-5</v>
      </c>
      <c r="R5867">
        <v>400</v>
      </c>
      <c r="S5867">
        <v>20</v>
      </c>
      <c r="T5867">
        <v>3</v>
      </c>
      <c r="V5867" s="3" t="s">
        <v>175</v>
      </c>
      <c r="W5867" t="s">
        <v>65</v>
      </c>
    </row>
    <row r="5868" spans="1:23" x14ac:dyDescent="0.25">
      <c r="A5868">
        <v>5867</v>
      </c>
      <c r="B5868" t="s">
        <v>4</v>
      </c>
      <c r="C5868">
        <v>0.84</v>
      </c>
      <c r="D5868" t="s">
        <v>2</v>
      </c>
      <c r="E5868">
        <v>0.16</v>
      </c>
      <c r="F5868" t="s">
        <v>35</v>
      </c>
      <c r="G5868">
        <v>0.65</v>
      </c>
      <c r="H5868" t="s">
        <v>17</v>
      </c>
      <c r="I5868">
        <v>0.25</v>
      </c>
      <c r="J5868" t="s">
        <v>23</v>
      </c>
      <c r="K5868">
        <v>0.05</v>
      </c>
      <c r="Q5868">
        <v>1.74194912874333E-6</v>
      </c>
      <c r="R5868">
        <v>300</v>
      </c>
      <c r="S5868">
        <v>20</v>
      </c>
      <c r="T5868">
        <v>3</v>
      </c>
      <c r="V5868" s="3" t="s">
        <v>175</v>
      </c>
      <c r="W5868" t="s">
        <v>65</v>
      </c>
    </row>
    <row r="5869" spans="1:23" x14ac:dyDescent="0.25">
      <c r="A5869">
        <v>5868</v>
      </c>
      <c r="B5869" t="s">
        <v>4</v>
      </c>
      <c r="C5869">
        <v>0.84</v>
      </c>
      <c r="D5869" t="s">
        <v>2</v>
      </c>
      <c r="E5869">
        <v>0.16</v>
      </c>
      <c r="F5869" t="s">
        <v>35</v>
      </c>
      <c r="G5869">
        <v>0.65</v>
      </c>
      <c r="H5869" t="s">
        <v>17</v>
      </c>
      <c r="I5869">
        <v>0.25</v>
      </c>
      <c r="J5869" t="s">
        <v>23</v>
      </c>
      <c r="K5869">
        <v>0.05</v>
      </c>
      <c r="Q5869">
        <v>1.39370127261372E-4</v>
      </c>
      <c r="R5869">
        <v>500</v>
      </c>
      <c r="S5869">
        <v>20</v>
      </c>
      <c r="T5869">
        <v>0</v>
      </c>
      <c r="V5869" s="3" t="s">
        <v>175</v>
      </c>
      <c r="W5869" t="s">
        <v>65</v>
      </c>
    </row>
    <row r="5870" spans="1:23" x14ac:dyDescent="0.25">
      <c r="A5870">
        <v>5869</v>
      </c>
      <c r="B5870" t="s">
        <v>4</v>
      </c>
      <c r="C5870">
        <v>0.84</v>
      </c>
      <c r="D5870" t="s">
        <v>2</v>
      </c>
      <c r="E5870">
        <v>0.16</v>
      </c>
      <c r="F5870" t="s">
        <v>35</v>
      </c>
      <c r="G5870">
        <v>0.65</v>
      </c>
      <c r="H5870" t="s">
        <v>17</v>
      </c>
      <c r="I5870">
        <v>0.25</v>
      </c>
      <c r="J5870" t="s">
        <v>23</v>
      </c>
      <c r="K5870">
        <v>0.05</v>
      </c>
      <c r="Q5870">
        <v>1.8746519950886599E-5</v>
      </c>
      <c r="R5870">
        <v>400</v>
      </c>
      <c r="S5870">
        <v>20</v>
      </c>
      <c r="T5870">
        <v>0</v>
      </c>
      <c r="V5870" s="3" t="s">
        <v>175</v>
      </c>
      <c r="W5870" t="s">
        <v>65</v>
      </c>
    </row>
    <row r="5871" spans="1:23" x14ac:dyDescent="0.25">
      <c r="A5871">
        <v>5870</v>
      </c>
      <c r="B5871" t="s">
        <v>4</v>
      </c>
      <c r="C5871">
        <v>0.84</v>
      </c>
      <c r="D5871" t="s">
        <v>2</v>
      </c>
      <c r="E5871">
        <v>0.16</v>
      </c>
      <c r="F5871" t="s">
        <v>35</v>
      </c>
      <c r="G5871">
        <v>0.65</v>
      </c>
      <c r="H5871" t="s">
        <v>17</v>
      </c>
      <c r="I5871">
        <v>0.25</v>
      </c>
      <c r="J5871" t="s">
        <v>23</v>
      </c>
      <c r="K5871">
        <v>0.05</v>
      </c>
      <c r="Q5871">
        <v>1.44176486395044E-6</v>
      </c>
      <c r="R5871">
        <v>300</v>
      </c>
      <c r="S5871">
        <v>20</v>
      </c>
      <c r="T5871">
        <v>0</v>
      </c>
      <c r="V5871" s="3" t="s">
        <v>175</v>
      </c>
      <c r="W5871" t="s">
        <v>65</v>
      </c>
    </row>
    <row r="5872" spans="1:23" x14ac:dyDescent="0.25">
      <c r="A5872">
        <v>5871</v>
      </c>
      <c r="B5872" t="s">
        <v>4</v>
      </c>
      <c r="C5872">
        <v>0.8</v>
      </c>
      <c r="D5872" t="s">
        <v>2</v>
      </c>
      <c r="E5872">
        <v>0.2</v>
      </c>
      <c r="F5872" t="s">
        <v>35</v>
      </c>
      <c r="G5872">
        <v>0.65</v>
      </c>
      <c r="H5872" t="s">
        <v>17</v>
      </c>
      <c r="I5872">
        <v>0.25</v>
      </c>
      <c r="J5872" t="s">
        <v>23</v>
      </c>
      <c r="K5872">
        <v>0.05</v>
      </c>
      <c r="Q5872">
        <v>6.8787605844523804E-4</v>
      </c>
      <c r="R5872">
        <v>500</v>
      </c>
      <c r="S5872">
        <v>20</v>
      </c>
      <c r="T5872">
        <v>3</v>
      </c>
      <c r="V5872" s="3" t="s">
        <v>175</v>
      </c>
      <c r="W5872" t="s">
        <v>65</v>
      </c>
    </row>
    <row r="5873" spans="1:23" x14ac:dyDescent="0.25">
      <c r="A5873">
        <v>5872</v>
      </c>
      <c r="B5873" t="s">
        <v>4</v>
      </c>
      <c r="C5873">
        <v>0.8</v>
      </c>
      <c r="D5873" t="s">
        <v>2</v>
      </c>
      <c r="E5873">
        <v>0.2</v>
      </c>
      <c r="F5873" t="s">
        <v>35</v>
      </c>
      <c r="G5873">
        <v>0.65</v>
      </c>
      <c r="H5873" t="s">
        <v>17</v>
      </c>
      <c r="I5873">
        <v>0.25</v>
      </c>
      <c r="J5873" t="s">
        <v>23</v>
      </c>
      <c r="K5873">
        <v>0.05</v>
      </c>
      <c r="Q5873">
        <v>3.3434752121749899E-6</v>
      </c>
      <c r="R5873">
        <v>400</v>
      </c>
      <c r="S5873">
        <v>20</v>
      </c>
      <c r="T5873">
        <v>3</v>
      </c>
      <c r="V5873" s="3" t="s">
        <v>175</v>
      </c>
      <c r="W5873" t="s">
        <v>65</v>
      </c>
    </row>
    <row r="5874" spans="1:23" x14ac:dyDescent="0.25">
      <c r="A5874">
        <v>5873</v>
      </c>
      <c r="B5874" t="s">
        <v>4</v>
      </c>
      <c r="C5874">
        <v>0.8</v>
      </c>
      <c r="D5874" t="s">
        <v>2</v>
      </c>
      <c r="E5874">
        <v>0.2</v>
      </c>
      <c r="F5874" t="s">
        <v>35</v>
      </c>
      <c r="G5874">
        <v>0.65</v>
      </c>
      <c r="H5874" t="s">
        <v>17</v>
      </c>
      <c r="I5874">
        <v>0.25</v>
      </c>
      <c r="J5874" t="s">
        <v>23</v>
      </c>
      <c r="K5874">
        <v>0.05</v>
      </c>
      <c r="Q5874" s="1">
        <v>7.8561978471743598E-7</v>
      </c>
      <c r="R5874">
        <v>300</v>
      </c>
      <c r="S5874">
        <v>20</v>
      </c>
      <c r="T5874">
        <v>3</v>
      </c>
      <c r="V5874" s="3" t="s">
        <v>175</v>
      </c>
      <c r="W5874" t="s">
        <v>65</v>
      </c>
    </row>
    <row r="5875" spans="1:23" x14ac:dyDescent="0.25">
      <c r="A5875">
        <v>5874</v>
      </c>
      <c r="B5875" t="s">
        <v>4</v>
      </c>
      <c r="C5875">
        <v>0.8</v>
      </c>
      <c r="D5875" t="s">
        <v>2</v>
      </c>
      <c r="E5875">
        <v>0.2</v>
      </c>
      <c r="F5875" t="s">
        <v>35</v>
      </c>
      <c r="G5875">
        <v>0.65</v>
      </c>
      <c r="H5875" t="s">
        <v>17</v>
      </c>
      <c r="I5875">
        <v>0.25</v>
      </c>
      <c r="J5875" t="s">
        <v>23</v>
      </c>
      <c r="K5875">
        <v>0.05</v>
      </c>
      <c r="Q5875">
        <v>5.7230845443834799E-5</v>
      </c>
      <c r="R5875">
        <v>500</v>
      </c>
      <c r="S5875">
        <v>20</v>
      </c>
      <c r="T5875">
        <v>0</v>
      </c>
      <c r="V5875" s="3" t="s">
        <v>175</v>
      </c>
      <c r="W5875" t="s">
        <v>65</v>
      </c>
    </row>
    <row r="5876" spans="1:23" x14ac:dyDescent="0.25">
      <c r="A5876">
        <v>5875</v>
      </c>
      <c r="B5876" t="s">
        <v>4</v>
      </c>
      <c r="C5876">
        <v>0.8</v>
      </c>
      <c r="D5876" t="s">
        <v>2</v>
      </c>
      <c r="E5876">
        <v>0.2</v>
      </c>
      <c r="F5876" t="s">
        <v>35</v>
      </c>
      <c r="G5876">
        <v>0.65</v>
      </c>
      <c r="H5876" t="s">
        <v>17</v>
      </c>
      <c r="I5876">
        <v>0.25</v>
      </c>
      <c r="J5876" t="s">
        <v>23</v>
      </c>
      <c r="K5876">
        <v>0.05</v>
      </c>
      <c r="Q5876">
        <v>7.1244704773320899E-6</v>
      </c>
      <c r="R5876">
        <v>400</v>
      </c>
      <c r="S5876">
        <v>20</v>
      </c>
      <c r="T5876">
        <v>0</v>
      </c>
      <c r="V5876" s="3" t="s">
        <v>175</v>
      </c>
      <c r="W5876" t="s">
        <v>65</v>
      </c>
    </row>
    <row r="5877" spans="1:23" x14ac:dyDescent="0.25">
      <c r="A5877">
        <v>5876</v>
      </c>
      <c r="B5877" t="s">
        <v>4</v>
      </c>
      <c r="C5877">
        <v>0.8</v>
      </c>
      <c r="D5877" t="s">
        <v>2</v>
      </c>
      <c r="E5877">
        <v>0.2</v>
      </c>
      <c r="F5877" t="s">
        <v>35</v>
      </c>
      <c r="G5877">
        <v>0.65</v>
      </c>
      <c r="H5877" t="s">
        <v>17</v>
      </c>
      <c r="I5877">
        <v>0.25</v>
      </c>
      <c r="J5877" t="s">
        <v>23</v>
      </c>
      <c r="K5877">
        <v>0.05</v>
      </c>
      <c r="Q5877">
        <v>1.36050280111791E-6</v>
      </c>
      <c r="R5877">
        <v>300</v>
      </c>
      <c r="S5877">
        <v>20</v>
      </c>
      <c r="T5877">
        <v>0</v>
      </c>
      <c r="V5877" s="3" t="s">
        <v>175</v>
      </c>
      <c r="W5877" t="s">
        <v>65</v>
      </c>
    </row>
    <row r="5878" spans="1:23" x14ac:dyDescent="0.25">
      <c r="A5878">
        <v>5877</v>
      </c>
      <c r="B5878" t="s">
        <v>2</v>
      </c>
      <c r="C5878">
        <v>1</v>
      </c>
      <c r="D5878" t="s">
        <v>10</v>
      </c>
      <c r="E5878">
        <f t="shared" ref="E5878:E5899" si="303">0.7/2</f>
        <v>0.35</v>
      </c>
      <c r="F5878" t="s">
        <v>29</v>
      </c>
      <c r="G5878">
        <v>0.05</v>
      </c>
      <c r="H5878" t="s">
        <v>34</v>
      </c>
      <c r="I5878">
        <v>0.25</v>
      </c>
      <c r="Q5878">
        <v>17.5510204081632</v>
      </c>
      <c r="R5878">
        <v>294.45468509984602</v>
      </c>
      <c r="S5878">
        <v>20</v>
      </c>
      <c r="T5878">
        <v>0</v>
      </c>
      <c r="V5878" s="3" t="s">
        <v>176</v>
      </c>
      <c r="W5878" t="s">
        <v>67</v>
      </c>
    </row>
    <row r="5879" spans="1:23" x14ac:dyDescent="0.25">
      <c r="A5879">
        <v>5878</v>
      </c>
      <c r="B5879" t="s">
        <v>2</v>
      </c>
      <c r="C5879">
        <v>1</v>
      </c>
      <c r="D5879" t="s">
        <v>10</v>
      </c>
      <c r="E5879">
        <f t="shared" si="303"/>
        <v>0.35</v>
      </c>
      <c r="F5879" t="s">
        <v>29</v>
      </c>
      <c r="G5879">
        <v>0.05</v>
      </c>
      <c r="H5879" t="s">
        <v>34</v>
      </c>
      <c r="I5879">
        <v>0.25</v>
      </c>
      <c r="Q5879">
        <v>20.408163265306101</v>
      </c>
      <c r="R5879">
        <v>343.70199692780301</v>
      </c>
      <c r="S5879">
        <v>20</v>
      </c>
      <c r="T5879">
        <v>0</v>
      </c>
      <c r="V5879" s="3" t="s">
        <v>176</v>
      </c>
      <c r="W5879" t="s">
        <v>67</v>
      </c>
    </row>
    <row r="5880" spans="1:23" x14ac:dyDescent="0.25">
      <c r="A5880">
        <v>5879</v>
      </c>
      <c r="B5880" t="s">
        <v>2</v>
      </c>
      <c r="C5880">
        <v>1</v>
      </c>
      <c r="D5880" t="s">
        <v>10</v>
      </c>
      <c r="E5880">
        <f t="shared" si="303"/>
        <v>0.35</v>
      </c>
      <c r="F5880" t="s">
        <v>29</v>
      </c>
      <c r="G5880">
        <v>0.05</v>
      </c>
      <c r="H5880" t="s">
        <v>34</v>
      </c>
      <c r="I5880">
        <v>0.25</v>
      </c>
      <c r="Q5880">
        <v>22.653061224489701</v>
      </c>
      <c r="R5880">
        <v>393.041474654377</v>
      </c>
      <c r="S5880">
        <v>20</v>
      </c>
      <c r="T5880">
        <v>0</v>
      </c>
      <c r="V5880" s="3" t="s">
        <v>176</v>
      </c>
      <c r="W5880" t="s">
        <v>67</v>
      </c>
    </row>
    <row r="5881" spans="1:23" x14ac:dyDescent="0.25">
      <c r="A5881">
        <v>5880</v>
      </c>
      <c r="B5881" t="s">
        <v>2</v>
      </c>
      <c r="C5881">
        <v>1</v>
      </c>
      <c r="D5881" t="s">
        <v>10</v>
      </c>
      <c r="E5881">
        <f t="shared" si="303"/>
        <v>0.35</v>
      </c>
      <c r="F5881" t="s">
        <v>29</v>
      </c>
      <c r="G5881">
        <v>0.05</v>
      </c>
      <c r="H5881" t="s">
        <v>34</v>
      </c>
      <c r="I5881">
        <v>0.25</v>
      </c>
      <c r="Q5881">
        <v>24.6938775510204</v>
      </c>
      <c r="R5881">
        <v>446.92780337941599</v>
      </c>
      <c r="S5881">
        <v>20</v>
      </c>
      <c r="T5881">
        <v>0</v>
      </c>
      <c r="V5881" s="3" t="s">
        <v>176</v>
      </c>
      <c r="W5881" t="s">
        <v>67</v>
      </c>
    </row>
    <row r="5882" spans="1:23" x14ac:dyDescent="0.25">
      <c r="A5882">
        <v>5881</v>
      </c>
      <c r="B5882" t="s">
        <v>2</v>
      </c>
      <c r="C5882">
        <v>1</v>
      </c>
      <c r="D5882" t="s">
        <v>10</v>
      </c>
      <c r="E5882">
        <f t="shared" si="303"/>
        <v>0.35</v>
      </c>
      <c r="F5882" t="s">
        <v>29</v>
      </c>
      <c r="G5882">
        <v>0.05</v>
      </c>
      <c r="H5882" t="s">
        <v>34</v>
      </c>
      <c r="I5882">
        <v>0.25</v>
      </c>
      <c r="Q5882">
        <v>26.734693877550999</v>
      </c>
      <c r="R5882">
        <v>498.55606758832499</v>
      </c>
      <c r="S5882">
        <v>20</v>
      </c>
      <c r="T5882">
        <v>0</v>
      </c>
      <c r="V5882" s="3" t="s">
        <v>176</v>
      </c>
      <c r="W5882" t="s">
        <v>67</v>
      </c>
    </row>
    <row r="5883" spans="1:23" x14ac:dyDescent="0.25">
      <c r="A5883">
        <v>5882</v>
      </c>
      <c r="B5883" t="s">
        <v>2</v>
      </c>
      <c r="C5883">
        <v>1</v>
      </c>
      <c r="D5883" t="s">
        <v>10</v>
      </c>
      <c r="E5883">
        <f t="shared" si="303"/>
        <v>0.35</v>
      </c>
      <c r="F5883" t="s">
        <v>29</v>
      </c>
      <c r="G5883">
        <v>0.05</v>
      </c>
      <c r="H5883" t="s">
        <v>34</v>
      </c>
      <c r="I5883">
        <v>0.25</v>
      </c>
      <c r="Q5883">
        <v>27.5510204081632</v>
      </c>
      <c r="R5883">
        <v>548.11059907834101</v>
      </c>
      <c r="S5883">
        <v>20</v>
      </c>
      <c r="T5883">
        <v>0</v>
      </c>
      <c r="V5883" s="3" t="s">
        <v>176</v>
      </c>
      <c r="W5883" t="s">
        <v>67</v>
      </c>
    </row>
    <row r="5884" spans="1:23" x14ac:dyDescent="0.25">
      <c r="A5884">
        <v>5883</v>
      </c>
      <c r="B5884" t="s">
        <v>2</v>
      </c>
      <c r="C5884">
        <v>1</v>
      </c>
      <c r="D5884" t="s">
        <v>10</v>
      </c>
      <c r="E5884">
        <f t="shared" si="303"/>
        <v>0.35</v>
      </c>
      <c r="F5884" t="s">
        <v>29</v>
      </c>
      <c r="G5884">
        <v>0.05</v>
      </c>
      <c r="H5884" t="s">
        <v>34</v>
      </c>
      <c r="I5884">
        <v>0.25</v>
      </c>
      <c r="Q5884">
        <v>27.755102040816301</v>
      </c>
      <c r="R5884">
        <v>597.757296466973</v>
      </c>
      <c r="S5884">
        <v>20</v>
      </c>
      <c r="T5884">
        <v>0</v>
      </c>
      <c r="V5884" s="3" t="s">
        <v>176</v>
      </c>
      <c r="W5884" t="s">
        <v>38</v>
      </c>
    </row>
    <row r="5885" spans="1:23" x14ac:dyDescent="0.25">
      <c r="A5885">
        <v>5884</v>
      </c>
      <c r="B5885" t="s">
        <v>2</v>
      </c>
      <c r="C5885">
        <v>1</v>
      </c>
      <c r="D5885" t="s">
        <v>10</v>
      </c>
      <c r="E5885">
        <f t="shared" si="303"/>
        <v>0.35</v>
      </c>
      <c r="F5885" t="s">
        <v>29</v>
      </c>
      <c r="G5885">
        <v>0.05</v>
      </c>
      <c r="H5885" t="s">
        <v>34</v>
      </c>
      <c r="I5885">
        <v>0.25</v>
      </c>
      <c r="Q5885">
        <v>27.1428571428571</v>
      </c>
      <c r="R5885">
        <v>647.52688172042997</v>
      </c>
      <c r="S5885">
        <v>20</v>
      </c>
      <c r="T5885">
        <v>0</v>
      </c>
      <c r="V5885" s="3" t="s">
        <v>176</v>
      </c>
      <c r="W5885" t="s">
        <v>38</v>
      </c>
    </row>
    <row r="5886" spans="1:23" x14ac:dyDescent="0.25">
      <c r="A5886">
        <v>5885</v>
      </c>
      <c r="B5886" t="s">
        <v>2</v>
      </c>
      <c r="C5886">
        <v>1</v>
      </c>
      <c r="D5886" t="s">
        <v>10</v>
      </c>
      <c r="E5886">
        <f t="shared" si="303"/>
        <v>0.35</v>
      </c>
      <c r="F5886" t="s">
        <v>29</v>
      </c>
      <c r="G5886">
        <v>0.05</v>
      </c>
      <c r="H5886" t="s">
        <v>34</v>
      </c>
      <c r="I5886">
        <v>0.25</v>
      </c>
      <c r="Q5886">
        <v>25.918367346938702</v>
      </c>
      <c r="R5886">
        <v>697.38863287250297</v>
      </c>
      <c r="S5886">
        <v>20</v>
      </c>
      <c r="T5886">
        <v>0</v>
      </c>
      <c r="V5886" s="3" t="s">
        <v>176</v>
      </c>
      <c r="W5886" t="s">
        <v>38</v>
      </c>
    </row>
    <row r="5887" spans="1:23" x14ac:dyDescent="0.25">
      <c r="A5887">
        <v>5886</v>
      </c>
      <c r="B5887" t="s">
        <v>2</v>
      </c>
      <c r="C5887">
        <v>1</v>
      </c>
      <c r="D5887" t="s">
        <v>10</v>
      </c>
      <c r="E5887">
        <f t="shared" si="303"/>
        <v>0.35</v>
      </c>
      <c r="F5887" t="s">
        <v>29</v>
      </c>
      <c r="G5887">
        <v>0.05</v>
      </c>
      <c r="H5887" t="s">
        <v>34</v>
      </c>
      <c r="I5887">
        <v>0.25</v>
      </c>
      <c r="Q5887">
        <v>24.285714285714199</v>
      </c>
      <c r="R5887">
        <v>747.31182795698896</v>
      </c>
      <c r="S5887">
        <v>20</v>
      </c>
      <c r="T5887">
        <v>0</v>
      </c>
      <c r="V5887" s="3" t="s">
        <v>176</v>
      </c>
      <c r="W5887" t="s">
        <v>38</v>
      </c>
    </row>
    <row r="5888" spans="1:23" x14ac:dyDescent="0.25">
      <c r="A5888">
        <v>5887</v>
      </c>
      <c r="B5888" t="s">
        <v>2</v>
      </c>
      <c r="C5888">
        <v>1</v>
      </c>
      <c r="D5888" t="s">
        <v>10</v>
      </c>
      <c r="E5888">
        <f t="shared" si="303"/>
        <v>0.35</v>
      </c>
      <c r="F5888" t="s">
        <v>29</v>
      </c>
      <c r="G5888">
        <v>0.05</v>
      </c>
      <c r="H5888" t="s">
        <v>34</v>
      </c>
      <c r="I5888">
        <v>0.25</v>
      </c>
      <c r="Q5888">
        <v>22.4489795918367</v>
      </c>
      <c r="R5888">
        <v>797.26574500768004</v>
      </c>
      <c r="S5888">
        <v>20</v>
      </c>
      <c r="T5888">
        <v>0</v>
      </c>
      <c r="V5888" s="3" t="s">
        <v>176</v>
      </c>
      <c r="W5888" t="s">
        <v>38</v>
      </c>
    </row>
    <row r="5889" spans="1:23" x14ac:dyDescent="0.25">
      <c r="A5889">
        <v>5888</v>
      </c>
      <c r="B5889" t="s">
        <v>2</v>
      </c>
      <c r="C5889">
        <v>1</v>
      </c>
      <c r="D5889" t="s">
        <v>10</v>
      </c>
      <c r="E5889">
        <f t="shared" si="303"/>
        <v>0.35</v>
      </c>
      <c r="F5889" t="s">
        <v>29</v>
      </c>
      <c r="G5889">
        <v>0.05</v>
      </c>
      <c r="H5889" t="s">
        <v>34</v>
      </c>
      <c r="I5889">
        <v>0.25</v>
      </c>
      <c r="Q5889">
        <v>4.5708637405623698</v>
      </c>
      <c r="R5889">
        <v>299.017855265094</v>
      </c>
      <c r="S5889">
        <v>0</v>
      </c>
      <c r="T5889">
        <v>3</v>
      </c>
      <c r="V5889" s="3" t="s">
        <v>176</v>
      </c>
      <c r="W5889" t="s">
        <v>67</v>
      </c>
    </row>
    <row r="5890" spans="1:23" x14ac:dyDescent="0.25">
      <c r="A5890">
        <v>5889</v>
      </c>
      <c r="B5890" t="s">
        <v>2</v>
      </c>
      <c r="C5890">
        <v>1</v>
      </c>
      <c r="D5890" t="s">
        <v>10</v>
      </c>
      <c r="E5890">
        <f t="shared" si="303"/>
        <v>0.35</v>
      </c>
      <c r="F5890" t="s">
        <v>29</v>
      </c>
      <c r="G5890">
        <v>0.05</v>
      </c>
      <c r="H5890" t="s">
        <v>34</v>
      </c>
      <c r="I5890">
        <v>0.25</v>
      </c>
      <c r="Q5890">
        <v>5.3570001472165503</v>
      </c>
      <c r="R5890">
        <v>347.54043197543501</v>
      </c>
      <c r="S5890">
        <v>0</v>
      </c>
      <c r="T5890">
        <v>3</v>
      </c>
      <c r="V5890" s="3" t="s">
        <v>176</v>
      </c>
      <c r="W5890" t="s">
        <v>67</v>
      </c>
    </row>
    <row r="5891" spans="1:23" x14ac:dyDescent="0.25">
      <c r="A5891">
        <v>5890</v>
      </c>
      <c r="B5891" t="s">
        <v>2</v>
      </c>
      <c r="C5891">
        <v>1</v>
      </c>
      <c r="D5891" t="s">
        <v>10</v>
      </c>
      <c r="E5891">
        <f t="shared" si="303"/>
        <v>0.35</v>
      </c>
      <c r="F5891" t="s">
        <v>29</v>
      </c>
      <c r="G5891">
        <v>0.05</v>
      </c>
      <c r="H5891" t="s">
        <v>34</v>
      </c>
      <c r="I5891">
        <v>0.25</v>
      </c>
      <c r="Q5891">
        <v>7.14252665671202</v>
      </c>
      <c r="R5891">
        <v>398.197648741298</v>
      </c>
      <c r="S5891">
        <v>0</v>
      </c>
      <c r="T5891">
        <v>3</v>
      </c>
      <c r="V5891" s="3" t="s">
        <v>176</v>
      </c>
      <c r="W5891" t="s">
        <v>67</v>
      </c>
    </row>
    <row r="5892" spans="1:23" x14ac:dyDescent="0.25">
      <c r="A5892">
        <v>5891</v>
      </c>
      <c r="B5892" t="s">
        <v>2</v>
      </c>
      <c r="C5892">
        <v>1</v>
      </c>
      <c r="D5892" t="s">
        <v>10</v>
      </c>
      <c r="E5892">
        <f t="shared" si="303"/>
        <v>0.35</v>
      </c>
      <c r="F5892" t="s">
        <v>29</v>
      </c>
      <c r="G5892">
        <v>0.05</v>
      </c>
      <c r="H5892" t="s">
        <v>34</v>
      </c>
      <c r="I5892">
        <v>0.25</v>
      </c>
      <c r="Q5892">
        <v>8.7274180319249695</v>
      </c>
      <c r="R5892">
        <v>451.07783549601402</v>
      </c>
      <c r="S5892">
        <v>0</v>
      </c>
      <c r="T5892">
        <v>3</v>
      </c>
      <c r="V5892" s="3" t="s">
        <v>176</v>
      </c>
      <c r="W5892" t="s">
        <v>67</v>
      </c>
    </row>
    <row r="5893" spans="1:23" x14ac:dyDescent="0.25">
      <c r="A5893">
        <v>5892</v>
      </c>
      <c r="B5893" t="s">
        <v>2</v>
      </c>
      <c r="C5893">
        <v>1</v>
      </c>
      <c r="D5893" t="s">
        <v>10</v>
      </c>
      <c r="E5893">
        <f t="shared" si="303"/>
        <v>0.35</v>
      </c>
      <c r="F5893" t="s">
        <v>29</v>
      </c>
      <c r="G5893">
        <v>0.05</v>
      </c>
      <c r="H5893" t="s">
        <v>34</v>
      </c>
      <c r="I5893">
        <v>0.25</v>
      </c>
      <c r="Q5893">
        <v>10.712948747607699</v>
      </c>
      <c r="R5893">
        <v>501.720330606321</v>
      </c>
      <c r="S5893">
        <v>0</v>
      </c>
      <c r="T5893">
        <v>3</v>
      </c>
      <c r="V5893" s="3" t="s">
        <v>176</v>
      </c>
      <c r="W5893" t="s">
        <v>67</v>
      </c>
    </row>
    <row r="5894" spans="1:23" x14ac:dyDescent="0.25">
      <c r="A5894">
        <v>5893</v>
      </c>
      <c r="B5894" t="s">
        <v>2</v>
      </c>
      <c r="C5894">
        <v>1</v>
      </c>
      <c r="D5894" t="s">
        <v>10</v>
      </c>
      <c r="E5894">
        <f t="shared" si="303"/>
        <v>0.35</v>
      </c>
      <c r="F5894" t="s">
        <v>29</v>
      </c>
      <c r="G5894">
        <v>0.05</v>
      </c>
      <c r="H5894" t="s">
        <v>34</v>
      </c>
      <c r="I5894">
        <v>0.25</v>
      </c>
      <c r="Q5894">
        <v>13.2991230099476</v>
      </c>
      <c r="R5894">
        <v>550.11041241666499</v>
      </c>
      <c r="S5894">
        <v>0</v>
      </c>
      <c r="T5894">
        <v>3</v>
      </c>
      <c r="V5894" s="3" t="s">
        <v>176</v>
      </c>
      <c r="W5894" t="s">
        <v>67</v>
      </c>
    </row>
    <row r="5895" spans="1:23" x14ac:dyDescent="0.25">
      <c r="A5895">
        <v>5894</v>
      </c>
      <c r="B5895" t="s">
        <v>2</v>
      </c>
      <c r="C5895">
        <v>1</v>
      </c>
      <c r="D5895" t="s">
        <v>10</v>
      </c>
      <c r="E5895">
        <f t="shared" si="303"/>
        <v>0.35</v>
      </c>
      <c r="F5895" t="s">
        <v>29</v>
      </c>
      <c r="G5895">
        <v>0.05</v>
      </c>
      <c r="H5895" t="s">
        <v>34</v>
      </c>
      <c r="I5895">
        <v>0.25</v>
      </c>
      <c r="Q5895">
        <v>15.885297272287501</v>
      </c>
      <c r="R5895">
        <v>598.50049422700795</v>
      </c>
      <c r="S5895">
        <v>0</v>
      </c>
      <c r="T5895">
        <v>3</v>
      </c>
      <c r="V5895" s="3" t="s">
        <v>176</v>
      </c>
      <c r="W5895" t="s">
        <v>67</v>
      </c>
    </row>
    <row r="5896" spans="1:23" x14ac:dyDescent="0.25">
      <c r="A5896">
        <v>5895</v>
      </c>
      <c r="B5896" t="s">
        <v>2</v>
      </c>
      <c r="C5896">
        <v>1</v>
      </c>
      <c r="D5896" t="s">
        <v>10</v>
      </c>
      <c r="E5896">
        <f t="shared" si="303"/>
        <v>0.35</v>
      </c>
      <c r="F5896" t="s">
        <v>29</v>
      </c>
      <c r="G5896">
        <v>0.05</v>
      </c>
      <c r="H5896" t="s">
        <v>34</v>
      </c>
      <c r="I5896">
        <v>0.25</v>
      </c>
      <c r="Q5896">
        <v>18.870849018906799</v>
      </c>
      <c r="R5896">
        <v>649.06938105953805</v>
      </c>
      <c r="S5896">
        <v>0</v>
      </c>
      <c r="T5896">
        <v>3</v>
      </c>
      <c r="V5896" s="3" t="s">
        <v>176</v>
      </c>
      <c r="W5896" t="s">
        <v>67</v>
      </c>
    </row>
    <row r="5897" spans="1:23" x14ac:dyDescent="0.25">
      <c r="A5897">
        <v>5896</v>
      </c>
      <c r="B5897" t="s">
        <v>2</v>
      </c>
      <c r="C5897">
        <v>1</v>
      </c>
      <c r="D5897" t="s">
        <v>10</v>
      </c>
      <c r="E5897">
        <f t="shared" si="303"/>
        <v>0.35</v>
      </c>
      <c r="F5897" t="s">
        <v>29</v>
      </c>
      <c r="G5897">
        <v>0.05</v>
      </c>
      <c r="H5897" t="s">
        <v>34</v>
      </c>
      <c r="I5897">
        <v>0.25</v>
      </c>
      <c r="Q5897">
        <v>20.657006456497498</v>
      </c>
      <c r="R5897">
        <v>697.51834949210195</v>
      </c>
      <c r="S5897">
        <v>0</v>
      </c>
      <c r="T5897">
        <v>3</v>
      </c>
      <c r="V5897" s="3" t="s">
        <v>176</v>
      </c>
      <c r="W5897" t="s">
        <v>67</v>
      </c>
    </row>
    <row r="5898" spans="1:23" x14ac:dyDescent="0.25">
      <c r="A5898">
        <v>5897</v>
      </c>
      <c r="B5898" t="s">
        <v>2</v>
      </c>
      <c r="C5898">
        <v>1</v>
      </c>
      <c r="D5898" t="s">
        <v>10</v>
      </c>
      <c r="E5898">
        <f t="shared" si="303"/>
        <v>0.35</v>
      </c>
      <c r="F5898" t="s">
        <v>29</v>
      </c>
      <c r="G5898">
        <v>0.05</v>
      </c>
      <c r="H5898" t="s">
        <v>34</v>
      </c>
      <c r="I5898">
        <v>0.25</v>
      </c>
      <c r="Q5898">
        <v>23.442553996929401</v>
      </c>
      <c r="R5898">
        <v>748.10195798018799</v>
      </c>
      <c r="S5898">
        <v>0</v>
      </c>
      <c r="T5898">
        <v>3</v>
      </c>
      <c r="V5898" s="3" t="s">
        <v>176</v>
      </c>
      <c r="W5898" t="s">
        <v>67</v>
      </c>
    </row>
    <row r="5899" spans="1:23" x14ac:dyDescent="0.25">
      <c r="A5899">
        <v>5898</v>
      </c>
      <c r="B5899" t="s">
        <v>2</v>
      </c>
      <c r="C5899">
        <v>1</v>
      </c>
      <c r="D5899" t="s">
        <v>10</v>
      </c>
      <c r="E5899">
        <f t="shared" si="303"/>
        <v>0.35</v>
      </c>
      <c r="F5899" t="s">
        <v>29</v>
      </c>
      <c r="G5899">
        <v>0.05</v>
      </c>
      <c r="H5899" t="s">
        <v>34</v>
      </c>
      <c r="I5899">
        <v>0.25</v>
      </c>
      <c r="Q5899">
        <v>25.228080506424899</v>
      </c>
      <c r="R5899">
        <v>798.75917474605103</v>
      </c>
      <c r="S5899">
        <v>0</v>
      </c>
      <c r="T5899">
        <v>3</v>
      </c>
      <c r="V5899" s="3" t="s">
        <v>176</v>
      </c>
      <c r="W5899" t="s">
        <v>67</v>
      </c>
    </row>
    <row r="5900" spans="1:23" x14ac:dyDescent="0.25">
      <c r="A5900">
        <v>5899</v>
      </c>
      <c r="B5900" t="s">
        <v>2</v>
      </c>
      <c r="C5900">
        <v>1</v>
      </c>
      <c r="D5900" t="s">
        <v>10</v>
      </c>
      <c r="E5900">
        <f t="shared" ref="E5900:E5921" si="304">0.75/2</f>
        <v>0.375</v>
      </c>
      <c r="F5900" t="s">
        <v>34</v>
      </c>
      <c r="G5900">
        <v>0.25</v>
      </c>
      <c r="Q5900">
        <v>10</v>
      </c>
      <c r="R5900">
        <v>297.84946236559102</v>
      </c>
      <c r="S5900">
        <v>20</v>
      </c>
      <c r="T5900">
        <v>0</v>
      </c>
      <c r="V5900" s="3" t="s">
        <v>176</v>
      </c>
      <c r="W5900" t="s">
        <v>67</v>
      </c>
    </row>
    <row r="5901" spans="1:23" x14ac:dyDescent="0.25">
      <c r="A5901">
        <v>5900</v>
      </c>
      <c r="B5901" t="s">
        <v>2</v>
      </c>
      <c r="C5901">
        <v>1</v>
      </c>
      <c r="D5901" t="s">
        <v>10</v>
      </c>
      <c r="E5901">
        <f t="shared" si="304"/>
        <v>0.375</v>
      </c>
      <c r="F5901" t="s">
        <v>34</v>
      </c>
      <c r="G5901">
        <v>0.25</v>
      </c>
      <c r="Q5901">
        <v>12.4489795918367</v>
      </c>
      <c r="R5901">
        <v>347.15821812595999</v>
      </c>
      <c r="S5901">
        <v>20</v>
      </c>
      <c r="T5901">
        <v>0</v>
      </c>
      <c r="V5901" s="3" t="s">
        <v>176</v>
      </c>
      <c r="W5901" t="s">
        <v>67</v>
      </c>
    </row>
    <row r="5902" spans="1:23" x14ac:dyDescent="0.25">
      <c r="A5902">
        <v>5901</v>
      </c>
      <c r="B5902" t="s">
        <v>2</v>
      </c>
      <c r="C5902">
        <v>1</v>
      </c>
      <c r="D5902" t="s">
        <v>10</v>
      </c>
      <c r="E5902">
        <f t="shared" si="304"/>
        <v>0.375</v>
      </c>
      <c r="F5902" t="s">
        <v>34</v>
      </c>
      <c r="G5902">
        <v>0.25</v>
      </c>
      <c r="Q5902">
        <v>14.081632653061201</v>
      </c>
      <c r="R5902">
        <v>396.589861751152</v>
      </c>
      <c r="S5902">
        <v>20</v>
      </c>
      <c r="T5902">
        <v>0</v>
      </c>
      <c r="V5902" s="3" t="s">
        <v>176</v>
      </c>
      <c r="W5902" t="s">
        <v>67</v>
      </c>
    </row>
    <row r="5903" spans="1:23" x14ac:dyDescent="0.25">
      <c r="A5903">
        <v>5902</v>
      </c>
      <c r="B5903" t="s">
        <v>2</v>
      </c>
      <c r="C5903">
        <v>1</v>
      </c>
      <c r="D5903" t="s">
        <v>10</v>
      </c>
      <c r="E5903">
        <f t="shared" si="304"/>
        <v>0.375</v>
      </c>
      <c r="F5903" t="s">
        <v>34</v>
      </c>
      <c r="G5903">
        <v>0.25</v>
      </c>
      <c r="Q5903">
        <v>15.306122448979499</v>
      </c>
      <c r="R5903">
        <v>448.34101382488399</v>
      </c>
      <c r="S5903">
        <v>20</v>
      </c>
      <c r="T5903">
        <v>0</v>
      </c>
      <c r="V5903" s="3" t="s">
        <v>176</v>
      </c>
      <c r="W5903" t="s">
        <v>67</v>
      </c>
    </row>
    <row r="5904" spans="1:23" x14ac:dyDescent="0.25">
      <c r="A5904">
        <v>5903</v>
      </c>
      <c r="B5904" t="s">
        <v>2</v>
      </c>
      <c r="C5904">
        <v>1</v>
      </c>
      <c r="D5904" t="s">
        <v>10</v>
      </c>
      <c r="E5904">
        <f t="shared" si="304"/>
        <v>0.375</v>
      </c>
      <c r="F5904" t="s">
        <v>34</v>
      </c>
      <c r="G5904">
        <v>0.25</v>
      </c>
      <c r="Q5904">
        <v>15.9183673469387</v>
      </c>
      <c r="R5904">
        <v>497.92626728110599</v>
      </c>
      <c r="S5904">
        <v>20</v>
      </c>
      <c r="T5904">
        <v>0</v>
      </c>
      <c r="V5904" s="3" t="s">
        <v>176</v>
      </c>
      <c r="W5904" t="s">
        <v>67</v>
      </c>
    </row>
    <row r="5905" spans="1:23" x14ac:dyDescent="0.25">
      <c r="A5905">
        <v>5904</v>
      </c>
      <c r="B5905" t="s">
        <v>2</v>
      </c>
      <c r="C5905">
        <v>1</v>
      </c>
      <c r="D5905" t="s">
        <v>10</v>
      </c>
      <c r="E5905">
        <f t="shared" si="304"/>
        <v>0.375</v>
      </c>
      <c r="F5905" t="s">
        <v>34</v>
      </c>
      <c r="G5905">
        <v>0.25</v>
      </c>
      <c r="Q5905">
        <v>16.734693877550999</v>
      </c>
      <c r="R5905">
        <v>547.48079877112104</v>
      </c>
      <c r="S5905">
        <v>20</v>
      </c>
      <c r="T5905">
        <v>0</v>
      </c>
      <c r="V5905" s="3" t="s">
        <v>176</v>
      </c>
      <c r="W5905" t="s">
        <v>67</v>
      </c>
    </row>
    <row r="5906" spans="1:23" x14ac:dyDescent="0.25">
      <c r="A5906">
        <v>5905</v>
      </c>
      <c r="B5906" t="s">
        <v>2</v>
      </c>
      <c r="C5906">
        <v>1</v>
      </c>
      <c r="D5906" t="s">
        <v>10</v>
      </c>
      <c r="E5906">
        <f t="shared" si="304"/>
        <v>0.375</v>
      </c>
      <c r="F5906" t="s">
        <v>34</v>
      </c>
      <c r="G5906">
        <v>0.25</v>
      </c>
      <c r="Q5906">
        <v>17.5510204081632</v>
      </c>
      <c r="R5906">
        <v>597.03533026113598</v>
      </c>
      <c r="S5906">
        <v>20</v>
      </c>
      <c r="T5906">
        <v>0</v>
      </c>
      <c r="V5906" s="3" t="s">
        <v>176</v>
      </c>
      <c r="W5906" t="s">
        <v>38</v>
      </c>
    </row>
    <row r="5907" spans="1:23" x14ac:dyDescent="0.25">
      <c r="A5907">
        <v>5906</v>
      </c>
      <c r="B5907" t="s">
        <v>2</v>
      </c>
      <c r="C5907">
        <v>1</v>
      </c>
      <c r="D5907" t="s">
        <v>10</v>
      </c>
      <c r="E5907">
        <f t="shared" si="304"/>
        <v>0.375</v>
      </c>
      <c r="F5907" t="s">
        <v>34</v>
      </c>
      <c r="G5907">
        <v>0.25</v>
      </c>
      <c r="Q5907">
        <v>16.734693877550999</v>
      </c>
      <c r="R5907">
        <v>649.09370199692705</v>
      </c>
      <c r="S5907">
        <v>20</v>
      </c>
      <c r="T5907">
        <v>0</v>
      </c>
      <c r="V5907" s="3" t="s">
        <v>176</v>
      </c>
      <c r="W5907" t="s">
        <v>38</v>
      </c>
    </row>
    <row r="5908" spans="1:23" x14ac:dyDescent="0.25">
      <c r="A5908">
        <v>5907</v>
      </c>
      <c r="B5908" t="s">
        <v>2</v>
      </c>
      <c r="C5908">
        <v>1</v>
      </c>
      <c r="D5908" t="s">
        <v>10</v>
      </c>
      <c r="E5908">
        <f t="shared" si="304"/>
        <v>0.375</v>
      </c>
      <c r="F5908" t="s">
        <v>34</v>
      </c>
      <c r="G5908">
        <v>0.25</v>
      </c>
      <c r="Q5908">
        <v>15.714285714285699</v>
      </c>
      <c r="R5908">
        <v>698.92473118279497</v>
      </c>
      <c r="S5908">
        <v>20</v>
      </c>
      <c r="T5908">
        <v>0</v>
      </c>
      <c r="V5908" s="3" t="s">
        <v>176</v>
      </c>
      <c r="W5908" t="s">
        <v>38</v>
      </c>
    </row>
    <row r="5909" spans="1:23" x14ac:dyDescent="0.25">
      <c r="A5909">
        <v>5908</v>
      </c>
      <c r="B5909" t="s">
        <v>2</v>
      </c>
      <c r="C5909">
        <v>1</v>
      </c>
      <c r="D5909" t="s">
        <v>10</v>
      </c>
      <c r="E5909">
        <f t="shared" si="304"/>
        <v>0.375</v>
      </c>
      <c r="F5909" t="s">
        <v>34</v>
      </c>
      <c r="G5909">
        <v>0.25</v>
      </c>
      <c r="Q5909">
        <v>14.4897959183673</v>
      </c>
      <c r="R5909">
        <v>748.78648233486899</v>
      </c>
      <c r="S5909">
        <v>20</v>
      </c>
      <c r="T5909">
        <v>0</v>
      </c>
      <c r="V5909" s="3" t="s">
        <v>176</v>
      </c>
      <c r="W5909" t="s">
        <v>38</v>
      </c>
    </row>
    <row r="5910" spans="1:23" x14ac:dyDescent="0.25">
      <c r="A5910">
        <v>5909</v>
      </c>
      <c r="B5910" t="s">
        <v>2</v>
      </c>
      <c r="C5910">
        <v>1</v>
      </c>
      <c r="D5910" t="s">
        <v>10</v>
      </c>
      <c r="E5910">
        <f t="shared" si="304"/>
        <v>0.375</v>
      </c>
      <c r="F5910" t="s">
        <v>34</v>
      </c>
      <c r="G5910">
        <v>0.25</v>
      </c>
      <c r="Q5910">
        <v>13.2653061224489</v>
      </c>
      <c r="R5910">
        <v>798.64823348694301</v>
      </c>
      <c r="S5910">
        <v>20</v>
      </c>
      <c r="T5910">
        <v>0</v>
      </c>
      <c r="V5910" s="3" t="s">
        <v>176</v>
      </c>
      <c r="W5910" t="s">
        <v>38</v>
      </c>
    </row>
    <row r="5911" spans="1:23" x14ac:dyDescent="0.25">
      <c r="A5911">
        <v>5910</v>
      </c>
      <c r="B5911" t="s">
        <v>2</v>
      </c>
      <c r="C5911">
        <v>1</v>
      </c>
      <c r="D5911" t="s">
        <v>10</v>
      </c>
      <c r="E5911">
        <f t="shared" si="304"/>
        <v>0.375</v>
      </c>
      <c r="F5911" t="s">
        <v>34</v>
      </c>
      <c r="G5911">
        <v>0.25</v>
      </c>
      <c r="Q5911">
        <v>2.3708174725020399</v>
      </c>
      <c r="R5911">
        <v>299.17979347620297</v>
      </c>
      <c r="S5911">
        <v>0</v>
      </c>
      <c r="T5911">
        <v>3</v>
      </c>
      <c r="V5911" s="3" t="s">
        <v>176</v>
      </c>
      <c r="W5911" t="s">
        <v>67</v>
      </c>
    </row>
    <row r="5912" spans="1:23" x14ac:dyDescent="0.25">
      <c r="A5912">
        <v>5911</v>
      </c>
      <c r="B5912" t="s">
        <v>2</v>
      </c>
      <c r="C5912">
        <v>1</v>
      </c>
      <c r="D5912" t="s">
        <v>10</v>
      </c>
      <c r="E5912">
        <f t="shared" si="304"/>
        <v>0.375</v>
      </c>
      <c r="F5912" t="s">
        <v>34</v>
      </c>
      <c r="G5912">
        <v>0.25</v>
      </c>
      <c r="Q5912">
        <v>3.5569622915308301</v>
      </c>
      <c r="R5912">
        <v>347.67292687543301</v>
      </c>
      <c r="S5912">
        <v>0</v>
      </c>
      <c r="T5912">
        <v>3</v>
      </c>
      <c r="V5912" s="3" t="s">
        <v>176</v>
      </c>
      <c r="W5912" t="s">
        <v>67</v>
      </c>
    </row>
    <row r="5913" spans="1:23" x14ac:dyDescent="0.25">
      <c r="A5913">
        <v>5912</v>
      </c>
      <c r="B5913" t="s">
        <v>2</v>
      </c>
      <c r="C5913">
        <v>1</v>
      </c>
      <c r="D5913" t="s">
        <v>10</v>
      </c>
      <c r="E5913">
        <f t="shared" si="304"/>
        <v>0.375</v>
      </c>
      <c r="F5913" t="s">
        <v>34</v>
      </c>
      <c r="G5913">
        <v>0.25</v>
      </c>
      <c r="Q5913">
        <v>4.7424761824644097</v>
      </c>
      <c r="R5913">
        <v>398.37430860796201</v>
      </c>
      <c r="S5913">
        <v>0</v>
      </c>
      <c r="T5913">
        <v>3</v>
      </c>
      <c r="V5913" s="3" t="s">
        <v>176</v>
      </c>
      <c r="W5913" t="s">
        <v>67</v>
      </c>
    </row>
    <row r="5914" spans="1:23" x14ac:dyDescent="0.25">
      <c r="A5914">
        <v>5913</v>
      </c>
      <c r="B5914" t="s">
        <v>2</v>
      </c>
      <c r="C5914">
        <v>1</v>
      </c>
      <c r="D5914" t="s">
        <v>10</v>
      </c>
      <c r="E5914">
        <f t="shared" si="304"/>
        <v>0.375</v>
      </c>
      <c r="F5914" t="s">
        <v>34</v>
      </c>
      <c r="G5914">
        <v>0.25</v>
      </c>
      <c r="Q5914">
        <v>5.92799007339796</v>
      </c>
      <c r="R5914">
        <v>449.07569034048998</v>
      </c>
      <c r="S5914">
        <v>0</v>
      </c>
      <c r="T5914">
        <v>3</v>
      </c>
      <c r="V5914" s="3" t="s">
        <v>176</v>
      </c>
      <c r="W5914" t="s">
        <v>67</v>
      </c>
    </row>
    <row r="5915" spans="1:23" x14ac:dyDescent="0.25">
      <c r="A5915">
        <v>5914</v>
      </c>
      <c r="B5915" t="s">
        <v>2</v>
      </c>
      <c r="C5915">
        <v>1</v>
      </c>
      <c r="D5915" t="s">
        <v>10</v>
      </c>
      <c r="E5915">
        <f t="shared" si="304"/>
        <v>0.375</v>
      </c>
      <c r="F5915" t="s">
        <v>34</v>
      </c>
      <c r="G5915">
        <v>0.25</v>
      </c>
      <c r="Q5915">
        <v>7.3128772424236104</v>
      </c>
      <c r="R5915">
        <v>501.97059875076201</v>
      </c>
      <c r="S5915">
        <v>0</v>
      </c>
      <c r="T5915">
        <v>3</v>
      </c>
      <c r="V5915" s="3" t="s">
        <v>176</v>
      </c>
      <c r="W5915" t="s">
        <v>67</v>
      </c>
    </row>
    <row r="5916" spans="1:23" x14ac:dyDescent="0.25">
      <c r="A5916">
        <v>5915</v>
      </c>
      <c r="B5916" t="s">
        <v>2</v>
      </c>
      <c r="C5916">
        <v>1</v>
      </c>
      <c r="D5916" t="s">
        <v>10</v>
      </c>
      <c r="E5916">
        <f t="shared" si="304"/>
        <v>0.375</v>
      </c>
      <c r="F5916" t="s">
        <v>34</v>
      </c>
      <c r="G5916">
        <v>0.25</v>
      </c>
      <c r="Q5916">
        <v>9.2990388862016005</v>
      </c>
      <c r="R5916">
        <v>550.40484552777104</v>
      </c>
      <c r="S5916">
        <v>0</v>
      </c>
      <c r="T5916">
        <v>3</v>
      </c>
      <c r="V5916" s="3" t="s">
        <v>176</v>
      </c>
      <c r="W5916" t="s">
        <v>67</v>
      </c>
    </row>
    <row r="5917" spans="1:23" x14ac:dyDescent="0.25">
      <c r="A5917">
        <v>5916</v>
      </c>
      <c r="B5917" t="s">
        <v>2</v>
      </c>
      <c r="C5917">
        <v>1</v>
      </c>
      <c r="D5917" t="s">
        <v>10</v>
      </c>
      <c r="E5917">
        <f t="shared" si="304"/>
        <v>0.375</v>
      </c>
      <c r="F5917" t="s">
        <v>34</v>
      </c>
      <c r="G5917">
        <v>0.25</v>
      </c>
      <c r="Q5917">
        <v>11.0851963237922</v>
      </c>
      <c r="R5917">
        <v>598.85381396033495</v>
      </c>
      <c r="S5917">
        <v>0</v>
      </c>
      <c r="T5917">
        <v>3</v>
      </c>
      <c r="V5917" s="3" t="s">
        <v>176</v>
      </c>
      <c r="W5917" t="s">
        <v>67</v>
      </c>
    </row>
    <row r="5918" spans="1:23" x14ac:dyDescent="0.25">
      <c r="A5918">
        <v>5917</v>
      </c>
      <c r="B5918" t="s">
        <v>2</v>
      </c>
      <c r="C5918">
        <v>1</v>
      </c>
      <c r="D5918" t="s">
        <v>10</v>
      </c>
      <c r="E5918">
        <f t="shared" si="304"/>
        <v>0.375</v>
      </c>
      <c r="F5918" t="s">
        <v>34</v>
      </c>
      <c r="G5918">
        <v>0.25</v>
      </c>
      <c r="Q5918">
        <v>13.070727039475001</v>
      </c>
      <c r="R5918">
        <v>649.49630907064204</v>
      </c>
      <c r="S5918">
        <v>0</v>
      </c>
      <c r="T5918">
        <v>3</v>
      </c>
      <c r="V5918" s="3" t="s">
        <v>176</v>
      </c>
      <c r="W5918" t="s">
        <v>67</v>
      </c>
    </row>
    <row r="5919" spans="1:23" x14ac:dyDescent="0.25">
      <c r="A5919">
        <v>5918</v>
      </c>
      <c r="B5919" t="s">
        <v>2</v>
      </c>
      <c r="C5919">
        <v>1</v>
      </c>
      <c r="D5919" t="s">
        <v>10</v>
      </c>
      <c r="E5919">
        <f t="shared" si="304"/>
        <v>0.375</v>
      </c>
      <c r="F5919" t="s">
        <v>34</v>
      </c>
      <c r="G5919">
        <v>0.25</v>
      </c>
      <c r="Q5919">
        <v>14.2562409304086</v>
      </c>
      <c r="R5919">
        <v>700.19769080317099</v>
      </c>
      <c r="S5919">
        <v>0</v>
      </c>
      <c r="T5919">
        <v>3</v>
      </c>
      <c r="V5919" s="3" t="s">
        <v>176</v>
      </c>
      <c r="W5919" t="s">
        <v>67</v>
      </c>
    </row>
    <row r="5920" spans="1:23" x14ac:dyDescent="0.25">
      <c r="A5920">
        <v>5919</v>
      </c>
      <c r="B5920" t="s">
        <v>2</v>
      </c>
      <c r="C5920">
        <v>1</v>
      </c>
      <c r="D5920" t="s">
        <v>10</v>
      </c>
      <c r="E5920">
        <f t="shared" si="304"/>
        <v>0.375</v>
      </c>
      <c r="F5920" t="s">
        <v>34</v>
      </c>
      <c r="G5920">
        <v>0.25</v>
      </c>
      <c r="Q5920">
        <v>15.642389955624701</v>
      </c>
      <c r="R5920">
        <v>748.67610254684598</v>
      </c>
      <c r="S5920">
        <v>0</v>
      </c>
      <c r="T5920">
        <v>3</v>
      </c>
      <c r="V5920" s="3" t="s">
        <v>176</v>
      </c>
      <c r="W5920" t="s">
        <v>67</v>
      </c>
    </row>
    <row r="5921" spans="1:23" x14ac:dyDescent="0.25">
      <c r="A5921">
        <v>5920</v>
      </c>
      <c r="B5921" t="s">
        <v>2</v>
      </c>
      <c r="C5921">
        <v>1</v>
      </c>
      <c r="D5921" t="s">
        <v>10</v>
      </c>
      <c r="E5921">
        <f t="shared" si="304"/>
        <v>0.375</v>
      </c>
      <c r="F5921" t="s">
        <v>34</v>
      </c>
      <c r="G5921">
        <v>0.25</v>
      </c>
      <c r="Q5921">
        <v>17.027277124650301</v>
      </c>
      <c r="R5921">
        <v>801.57101095711698</v>
      </c>
      <c r="S5921">
        <v>0</v>
      </c>
      <c r="T5921">
        <v>3</v>
      </c>
      <c r="V5921" s="3" t="s">
        <v>176</v>
      </c>
      <c r="W5921" t="s">
        <v>67</v>
      </c>
    </row>
    <row r="5922" spans="1:23" x14ac:dyDescent="0.25">
      <c r="A5922">
        <v>5921</v>
      </c>
      <c r="B5922" t="s">
        <v>4</v>
      </c>
      <c r="C5922">
        <v>1</v>
      </c>
      <c r="D5922" t="s">
        <v>52</v>
      </c>
      <c r="E5922">
        <v>0.5</v>
      </c>
      <c r="F5922" t="s">
        <v>7</v>
      </c>
      <c r="G5922">
        <v>0.25</v>
      </c>
      <c r="Q5922">
        <v>3.0078081623069072E-2</v>
      </c>
      <c r="R5922">
        <v>797.14388489208636</v>
      </c>
      <c r="S5922">
        <v>20</v>
      </c>
      <c r="T5922">
        <v>1.9</v>
      </c>
      <c r="V5922" s="3" t="s">
        <v>177</v>
      </c>
      <c r="W5922" t="s">
        <v>66</v>
      </c>
    </row>
    <row r="5923" spans="1:23" x14ac:dyDescent="0.25">
      <c r="A5923">
        <v>5922</v>
      </c>
      <c r="B5923" t="s">
        <v>4</v>
      </c>
      <c r="C5923">
        <v>1</v>
      </c>
      <c r="D5923" t="s">
        <v>52</v>
      </c>
      <c r="E5923">
        <v>0.5</v>
      </c>
      <c r="F5923" t="s">
        <v>7</v>
      </c>
      <c r="G5923">
        <v>0.25</v>
      </c>
      <c r="Q5923">
        <v>2.5499766545462942E-2</v>
      </c>
      <c r="R5923">
        <v>747.58319039451146</v>
      </c>
      <c r="S5923">
        <v>20</v>
      </c>
      <c r="T5923">
        <v>1.9</v>
      </c>
      <c r="V5923" s="3" t="s">
        <v>177</v>
      </c>
      <c r="W5923" t="s">
        <v>66</v>
      </c>
    </row>
    <row r="5924" spans="1:23" x14ac:dyDescent="0.25">
      <c r="A5924">
        <v>5923</v>
      </c>
      <c r="B5924" t="s">
        <v>4</v>
      </c>
      <c r="C5924">
        <v>1</v>
      </c>
      <c r="D5924" t="s">
        <v>52</v>
      </c>
      <c r="E5924">
        <v>0.5</v>
      </c>
      <c r="F5924" t="s">
        <v>7</v>
      </c>
      <c r="G5924">
        <v>0.25</v>
      </c>
      <c r="Q5924">
        <v>1.632839541140596E-2</v>
      </c>
      <c r="R5924">
        <v>697.63621533442665</v>
      </c>
      <c r="S5924">
        <v>20</v>
      </c>
      <c r="T5924">
        <v>1.9</v>
      </c>
      <c r="V5924" s="3" t="s">
        <v>177</v>
      </c>
      <c r="W5924" t="s">
        <v>66</v>
      </c>
    </row>
    <row r="5925" spans="1:23" x14ac:dyDescent="0.25">
      <c r="A5925">
        <v>5924</v>
      </c>
      <c r="B5925" t="s">
        <v>4</v>
      </c>
      <c r="C5925">
        <v>1</v>
      </c>
      <c r="D5925" t="s">
        <v>52</v>
      </c>
      <c r="E5925">
        <v>0.5</v>
      </c>
      <c r="F5925" t="s">
        <v>7</v>
      </c>
      <c r="G5925">
        <v>0.25</v>
      </c>
      <c r="Q5925">
        <v>9.0525499590573266E-3</v>
      </c>
      <c r="R5925">
        <v>652.34992223950485</v>
      </c>
      <c r="S5925">
        <v>20</v>
      </c>
      <c r="T5925">
        <v>1.9</v>
      </c>
      <c r="V5925" s="3" t="s">
        <v>177</v>
      </c>
      <c r="W5925" t="s">
        <v>66</v>
      </c>
    </row>
    <row r="5926" spans="1:23" x14ac:dyDescent="0.25">
      <c r="A5926">
        <v>5925</v>
      </c>
      <c r="B5926" t="s">
        <v>4</v>
      </c>
      <c r="C5926">
        <v>1</v>
      </c>
      <c r="D5926" t="s">
        <v>52</v>
      </c>
      <c r="E5926">
        <v>0.5</v>
      </c>
      <c r="F5926" t="s">
        <v>7</v>
      </c>
      <c r="G5926">
        <v>0.25</v>
      </c>
      <c r="Q5926">
        <v>6.2490549994226657E-3</v>
      </c>
      <c r="R5926">
        <v>603.28865979381862</v>
      </c>
      <c r="S5926">
        <v>20</v>
      </c>
      <c r="T5926">
        <v>1.9</v>
      </c>
      <c r="V5926" s="3" t="s">
        <v>177</v>
      </c>
      <c r="W5926" t="s">
        <v>66</v>
      </c>
    </row>
    <row r="5927" spans="1:23" x14ac:dyDescent="0.25">
      <c r="A5927">
        <v>5926</v>
      </c>
      <c r="B5927" t="s">
        <v>4</v>
      </c>
      <c r="C5927">
        <v>1</v>
      </c>
      <c r="D5927" t="s">
        <v>52</v>
      </c>
      <c r="E5927">
        <v>0.5</v>
      </c>
      <c r="F5927" t="s">
        <v>7</v>
      </c>
      <c r="G5927">
        <v>0.25</v>
      </c>
      <c r="Q5927">
        <v>4.6562220548728699E-3</v>
      </c>
      <c r="R5927">
        <v>552.24271844660393</v>
      </c>
      <c r="S5927">
        <v>20</v>
      </c>
      <c r="T5927">
        <v>1.9</v>
      </c>
      <c r="V5927" s="3" t="s">
        <v>177</v>
      </c>
      <c r="W5927" t="s">
        <v>66</v>
      </c>
    </row>
    <row r="5928" spans="1:23" x14ac:dyDescent="0.25">
      <c r="A5928">
        <v>5927</v>
      </c>
      <c r="B5928" t="s">
        <v>4</v>
      </c>
      <c r="C5928">
        <v>1</v>
      </c>
      <c r="D5928" t="s">
        <v>52</v>
      </c>
      <c r="E5928">
        <v>0.5</v>
      </c>
      <c r="F5928" t="s">
        <v>7</v>
      </c>
      <c r="G5928">
        <v>0.25</v>
      </c>
      <c r="Q5928">
        <v>3.2464549005560644E-3</v>
      </c>
      <c r="R5928">
        <v>500.73211963589426</v>
      </c>
      <c r="S5928">
        <v>20</v>
      </c>
      <c r="T5928">
        <v>1.9</v>
      </c>
      <c r="V5928" s="3" t="s">
        <v>177</v>
      </c>
      <c r="W5928" t="s">
        <v>66</v>
      </c>
    </row>
    <row r="5929" spans="1:23" x14ac:dyDescent="0.25">
      <c r="A5929">
        <v>5928</v>
      </c>
      <c r="B5929" t="s">
        <v>4</v>
      </c>
      <c r="C5929">
        <v>1</v>
      </c>
      <c r="D5929" t="s">
        <v>52</v>
      </c>
      <c r="E5929">
        <v>0.5</v>
      </c>
      <c r="F5929" t="s">
        <v>7</v>
      </c>
      <c r="G5929">
        <v>0.25</v>
      </c>
      <c r="Q5929">
        <v>2.1159151790641766E-3</v>
      </c>
      <c r="R5929">
        <v>449.96476306197076</v>
      </c>
      <c r="S5929">
        <v>20</v>
      </c>
      <c r="T5929">
        <v>1.9</v>
      </c>
      <c r="V5929" s="3" t="s">
        <v>177</v>
      </c>
      <c r="W5929" t="s">
        <v>66</v>
      </c>
    </row>
    <row r="5930" spans="1:23" x14ac:dyDescent="0.25">
      <c r="A5930">
        <v>5929</v>
      </c>
      <c r="B5930" t="s">
        <v>4</v>
      </c>
      <c r="C5930">
        <v>1</v>
      </c>
      <c r="D5930" t="s">
        <v>52</v>
      </c>
      <c r="E5930">
        <v>0.5</v>
      </c>
      <c r="F5930" t="s">
        <v>7</v>
      </c>
      <c r="G5930">
        <v>0.25</v>
      </c>
      <c r="Q5930">
        <v>1.2879686030538668E-3</v>
      </c>
      <c r="R5930">
        <v>400.83918459796519</v>
      </c>
      <c r="S5930">
        <v>20</v>
      </c>
      <c r="T5930">
        <v>1.9</v>
      </c>
      <c r="V5930" s="3" t="s">
        <v>177</v>
      </c>
      <c r="W5930" t="s">
        <v>66</v>
      </c>
    </row>
    <row r="5931" spans="1:23" x14ac:dyDescent="0.25">
      <c r="A5931">
        <v>5930</v>
      </c>
      <c r="B5931" t="s">
        <v>4</v>
      </c>
      <c r="C5931">
        <v>1</v>
      </c>
      <c r="D5931" t="s">
        <v>52</v>
      </c>
      <c r="E5931">
        <v>0.5</v>
      </c>
      <c r="F5931" t="s">
        <v>7</v>
      </c>
      <c r="G5931">
        <v>0.25</v>
      </c>
      <c r="Q5931">
        <v>6.8589184079233517E-4</v>
      </c>
      <c r="R5931">
        <v>350.03664921466066</v>
      </c>
      <c r="S5931">
        <v>20</v>
      </c>
      <c r="T5931">
        <v>1.9</v>
      </c>
      <c r="V5931" s="3" t="s">
        <v>177</v>
      </c>
      <c r="W5931" t="s">
        <v>66</v>
      </c>
    </row>
    <row r="5932" spans="1:23" x14ac:dyDescent="0.25">
      <c r="A5932">
        <v>5931</v>
      </c>
      <c r="B5932" t="s">
        <v>4</v>
      </c>
      <c r="C5932">
        <v>0.9</v>
      </c>
      <c r="D5932" t="s">
        <v>1</v>
      </c>
      <c r="E5932">
        <v>0.05</v>
      </c>
      <c r="F5932" t="s">
        <v>52</v>
      </c>
      <c r="G5932">
        <v>0.5</v>
      </c>
      <c r="H5932" t="s">
        <v>7</v>
      </c>
      <c r="I5932">
        <v>0.25</v>
      </c>
      <c r="Q5932">
        <v>5.271338317885137E-3</v>
      </c>
      <c r="R5932">
        <v>799.00330101093573</v>
      </c>
      <c r="S5932">
        <v>20</v>
      </c>
      <c r="T5932">
        <v>1.9</v>
      </c>
      <c r="V5932" s="3" t="s">
        <v>177</v>
      </c>
      <c r="W5932" t="s">
        <v>66</v>
      </c>
    </row>
    <row r="5933" spans="1:23" x14ac:dyDescent="0.25">
      <c r="A5933">
        <v>5932</v>
      </c>
      <c r="B5933" t="s">
        <v>4</v>
      </c>
      <c r="C5933">
        <v>0.9</v>
      </c>
      <c r="D5933" t="s">
        <v>1</v>
      </c>
      <c r="E5933">
        <v>0.05</v>
      </c>
      <c r="F5933" t="s">
        <v>52</v>
      </c>
      <c r="G5933">
        <v>0.5</v>
      </c>
      <c r="H5933" t="s">
        <v>7</v>
      </c>
      <c r="I5933">
        <v>0.25</v>
      </c>
      <c r="Q5933">
        <v>3.9317263746621953E-3</v>
      </c>
      <c r="R5933">
        <v>744.22787783868444</v>
      </c>
      <c r="S5933">
        <v>20</v>
      </c>
      <c r="T5933">
        <v>1.9</v>
      </c>
      <c r="V5933" s="3" t="s">
        <v>177</v>
      </c>
      <c r="W5933" t="s">
        <v>66</v>
      </c>
    </row>
    <row r="5934" spans="1:23" x14ac:dyDescent="0.25">
      <c r="A5934">
        <v>5933</v>
      </c>
      <c r="B5934" t="s">
        <v>4</v>
      </c>
      <c r="C5934">
        <v>0.9</v>
      </c>
      <c r="D5934" t="s">
        <v>1</v>
      </c>
      <c r="E5934">
        <v>0.05</v>
      </c>
      <c r="F5934" t="s">
        <v>52</v>
      </c>
      <c r="G5934">
        <v>0.5</v>
      </c>
      <c r="H5934" t="s">
        <v>7</v>
      </c>
      <c r="I5934">
        <v>0.25</v>
      </c>
      <c r="Q5934">
        <v>2.7262007919995968E-3</v>
      </c>
      <c r="R5934">
        <v>694.81403665623691</v>
      </c>
      <c r="S5934">
        <v>20</v>
      </c>
      <c r="T5934">
        <v>1.9</v>
      </c>
      <c r="V5934" s="3" t="s">
        <v>177</v>
      </c>
      <c r="W5934" t="s">
        <v>66</v>
      </c>
    </row>
    <row r="5935" spans="1:23" x14ac:dyDescent="0.25">
      <c r="A5935">
        <v>5934</v>
      </c>
      <c r="B5935" t="s">
        <v>4</v>
      </c>
      <c r="C5935">
        <v>0.9</v>
      </c>
      <c r="D5935" t="s">
        <v>1</v>
      </c>
      <c r="E5935">
        <v>0.05</v>
      </c>
      <c r="F5935" t="s">
        <v>52</v>
      </c>
      <c r="G5935">
        <v>0.5</v>
      </c>
      <c r="H5935" t="s">
        <v>7</v>
      </c>
      <c r="I5935">
        <v>0.25</v>
      </c>
      <c r="Q5935">
        <v>1.8858466230110133E-3</v>
      </c>
      <c r="R5935">
        <v>649.97854199232779</v>
      </c>
      <c r="S5935">
        <v>20</v>
      </c>
      <c r="T5935">
        <v>1.9</v>
      </c>
      <c r="V5935" s="3" t="s">
        <v>177</v>
      </c>
      <c r="W5935" t="s">
        <v>66</v>
      </c>
    </row>
    <row r="5936" spans="1:23" x14ac:dyDescent="0.25">
      <c r="A5936">
        <v>5935</v>
      </c>
      <c r="B5936" t="s">
        <v>4</v>
      </c>
      <c r="C5936">
        <v>0.9</v>
      </c>
      <c r="D5936" t="s">
        <v>1</v>
      </c>
      <c r="E5936">
        <v>0.05</v>
      </c>
      <c r="F5936" t="s">
        <v>52</v>
      </c>
      <c r="G5936">
        <v>0.5</v>
      </c>
      <c r="H5936" t="s">
        <v>7</v>
      </c>
      <c r="I5936">
        <v>0.25</v>
      </c>
      <c r="Q5936">
        <v>1.2255483537000982E-3</v>
      </c>
      <c r="R5936">
        <v>601.3647561673389</v>
      </c>
      <c r="S5936">
        <v>20</v>
      </c>
      <c r="T5936">
        <v>1.9</v>
      </c>
      <c r="V5936" s="3" t="s">
        <v>177</v>
      </c>
      <c r="W5936" t="s">
        <v>66</v>
      </c>
    </row>
    <row r="5937" spans="1:23" x14ac:dyDescent="0.25">
      <c r="A5937">
        <v>5936</v>
      </c>
      <c r="B5937" t="s">
        <v>4</v>
      </c>
      <c r="C5937">
        <v>0.9</v>
      </c>
      <c r="D5937" t="s">
        <v>1</v>
      </c>
      <c r="E5937">
        <v>0.05</v>
      </c>
      <c r="F5937" t="s">
        <v>52</v>
      </c>
      <c r="G5937">
        <v>0.5</v>
      </c>
      <c r="H5937" t="s">
        <v>7</v>
      </c>
      <c r="I5937">
        <v>0.25</v>
      </c>
      <c r="Q5937">
        <v>8.056393475166947E-4</v>
      </c>
      <c r="R5937">
        <v>547.30879984844842</v>
      </c>
      <c r="S5937">
        <v>20</v>
      </c>
      <c r="T5937">
        <v>1.9</v>
      </c>
      <c r="V5937" s="3" t="s">
        <v>177</v>
      </c>
      <c r="W5937" t="s">
        <v>66</v>
      </c>
    </row>
    <row r="5938" spans="1:23" x14ac:dyDescent="0.25">
      <c r="A5938">
        <v>5937</v>
      </c>
      <c r="B5938" t="s">
        <v>4</v>
      </c>
      <c r="C5938">
        <v>0.9</v>
      </c>
      <c r="D5938" t="s">
        <v>1</v>
      </c>
      <c r="E5938">
        <v>0.05</v>
      </c>
      <c r="F5938" t="s">
        <v>52</v>
      </c>
      <c r="G5938">
        <v>0.5</v>
      </c>
      <c r="H5938" t="s">
        <v>7</v>
      </c>
      <c r="I5938">
        <v>0.25</v>
      </c>
      <c r="Q5938">
        <v>5.6602682663757422E-4</v>
      </c>
      <c r="R5938">
        <v>499.52453166815337</v>
      </c>
      <c r="S5938">
        <v>20</v>
      </c>
      <c r="T5938">
        <v>1.9</v>
      </c>
      <c r="V5938" s="3" t="s">
        <v>177</v>
      </c>
      <c r="W5938" t="s">
        <v>66</v>
      </c>
    </row>
    <row r="5939" spans="1:23" x14ac:dyDescent="0.25">
      <c r="A5939">
        <v>5938</v>
      </c>
      <c r="B5939" t="s">
        <v>4</v>
      </c>
      <c r="C5939">
        <v>0.9</v>
      </c>
      <c r="D5939" t="s">
        <v>1</v>
      </c>
      <c r="E5939">
        <v>0.05</v>
      </c>
      <c r="F5939" t="s">
        <v>52</v>
      </c>
      <c r="G5939">
        <v>0.5</v>
      </c>
      <c r="H5939" t="s">
        <v>7</v>
      </c>
      <c r="I5939">
        <v>0.25</v>
      </c>
      <c r="Q5939">
        <v>4.0141770585283012E-4</v>
      </c>
      <c r="R5939">
        <v>449.02768050692487</v>
      </c>
      <c r="S5939">
        <v>20</v>
      </c>
      <c r="T5939">
        <v>1.9</v>
      </c>
      <c r="V5939" s="3" t="s">
        <v>177</v>
      </c>
      <c r="W5939" t="s">
        <v>66</v>
      </c>
    </row>
    <row r="5940" spans="1:23" x14ac:dyDescent="0.25">
      <c r="A5940">
        <v>5939</v>
      </c>
      <c r="B5940" t="s">
        <v>4</v>
      </c>
      <c r="C5940">
        <v>0.9</v>
      </c>
      <c r="D5940" t="s">
        <v>1</v>
      </c>
      <c r="E5940">
        <v>0.05</v>
      </c>
      <c r="F5940" t="s">
        <v>52</v>
      </c>
      <c r="G5940">
        <v>0.5</v>
      </c>
      <c r="H5940" t="s">
        <v>7</v>
      </c>
      <c r="I5940">
        <v>0.25</v>
      </c>
      <c r="Q5940">
        <v>2.3137963301050963E-4</v>
      </c>
      <c r="R5940">
        <v>400.17907392532754</v>
      </c>
      <c r="S5940">
        <v>20</v>
      </c>
      <c r="T5940">
        <v>1.9</v>
      </c>
      <c r="V5940" s="3" t="s">
        <v>177</v>
      </c>
      <c r="W5940" t="s">
        <v>66</v>
      </c>
    </row>
    <row r="5941" spans="1:23" x14ac:dyDescent="0.25">
      <c r="A5941">
        <v>5940</v>
      </c>
      <c r="B5941" t="s">
        <v>4</v>
      </c>
      <c r="C5941">
        <v>0.9</v>
      </c>
      <c r="D5941" t="s">
        <v>1</v>
      </c>
      <c r="E5941">
        <v>0.05</v>
      </c>
      <c r="F5941" t="s">
        <v>52</v>
      </c>
      <c r="G5941">
        <v>0.5</v>
      </c>
      <c r="H5941" t="s">
        <v>7</v>
      </c>
      <c r="I5941">
        <v>0.25</v>
      </c>
      <c r="Q5941">
        <v>1.4458481027775349E-4</v>
      </c>
      <c r="R5941">
        <v>349.58860744326694</v>
      </c>
      <c r="S5941">
        <v>20</v>
      </c>
      <c r="T5941">
        <v>1.9</v>
      </c>
      <c r="V5941" s="3" t="s">
        <v>177</v>
      </c>
      <c r="W5941" t="s">
        <v>66</v>
      </c>
    </row>
    <row r="5942" spans="1:23" x14ac:dyDescent="0.25">
      <c r="A5942">
        <v>5941</v>
      </c>
      <c r="B5942" t="s">
        <v>4</v>
      </c>
      <c r="C5942">
        <v>0.9</v>
      </c>
      <c r="D5942" t="s">
        <v>22</v>
      </c>
      <c r="E5942">
        <v>0.05</v>
      </c>
      <c r="F5942" t="s">
        <v>52</v>
      </c>
      <c r="G5942">
        <v>0.5</v>
      </c>
      <c r="H5942" t="s">
        <v>7</v>
      </c>
      <c r="I5942">
        <v>0.25</v>
      </c>
      <c r="Q5942">
        <v>1.2979152448030247E-2</v>
      </c>
      <c r="R5942">
        <v>802.94936708860791</v>
      </c>
      <c r="S5942">
        <v>20</v>
      </c>
      <c r="T5942">
        <v>1.9</v>
      </c>
      <c r="V5942" s="3" t="s">
        <v>177</v>
      </c>
      <c r="W5942" t="s">
        <v>66</v>
      </c>
    </row>
    <row r="5943" spans="1:23" x14ac:dyDescent="0.25">
      <c r="A5943">
        <v>5942</v>
      </c>
      <c r="B5943" t="s">
        <v>4</v>
      </c>
      <c r="C5943">
        <v>0.9</v>
      </c>
      <c r="D5943" t="s">
        <v>22</v>
      </c>
      <c r="E5943">
        <v>0.05</v>
      </c>
      <c r="F5943" t="s">
        <v>52</v>
      </c>
      <c r="G5943">
        <v>0.5</v>
      </c>
      <c r="H5943" t="s">
        <v>7</v>
      </c>
      <c r="I5943">
        <v>0.25</v>
      </c>
      <c r="Q5943">
        <v>8.3646793788382089E-3</v>
      </c>
      <c r="R5943">
        <v>747.58319039451146</v>
      </c>
      <c r="S5943">
        <v>20</v>
      </c>
      <c r="T5943">
        <v>1.9</v>
      </c>
      <c r="V5943" s="3" t="s">
        <v>177</v>
      </c>
      <c r="W5943" t="s">
        <v>66</v>
      </c>
    </row>
    <row r="5944" spans="1:23" x14ac:dyDescent="0.25">
      <c r="A5944">
        <v>5943</v>
      </c>
      <c r="B5944" t="s">
        <v>4</v>
      </c>
      <c r="C5944">
        <v>0.9</v>
      </c>
      <c r="D5944" t="s">
        <v>22</v>
      </c>
      <c r="E5944">
        <v>0.05</v>
      </c>
      <c r="F5944" t="s">
        <v>52</v>
      </c>
      <c r="G5944">
        <v>0.5</v>
      </c>
      <c r="H5944" t="s">
        <v>7</v>
      </c>
      <c r="I5944">
        <v>0.25</v>
      </c>
      <c r="Q5944">
        <v>5.0114847086891214E-3</v>
      </c>
      <c r="R5944">
        <v>697.63621533442665</v>
      </c>
      <c r="S5944">
        <v>20</v>
      </c>
      <c r="T5944">
        <v>1.9</v>
      </c>
      <c r="V5944" s="3" t="s">
        <v>177</v>
      </c>
      <c r="W5944" t="s">
        <v>66</v>
      </c>
    </row>
    <row r="5945" spans="1:23" x14ac:dyDescent="0.25">
      <c r="A5945">
        <v>5944</v>
      </c>
      <c r="B5945" t="s">
        <v>4</v>
      </c>
      <c r="C5945">
        <v>0.9</v>
      </c>
      <c r="D5945" t="s">
        <v>22</v>
      </c>
      <c r="E5945">
        <v>0.05</v>
      </c>
      <c r="F5945" t="s">
        <v>52</v>
      </c>
      <c r="G5945">
        <v>0.5</v>
      </c>
      <c r="H5945" t="s">
        <v>7</v>
      </c>
      <c r="I5945">
        <v>0.25</v>
      </c>
      <c r="Q5945">
        <v>3.4475518067475716E-3</v>
      </c>
      <c r="R5945">
        <v>652.34992223950485</v>
      </c>
      <c r="S5945">
        <v>20</v>
      </c>
      <c r="T5945">
        <v>1.9</v>
      </c>
      <c r="V5945" s="3" t="s">
        <v>177</v>
      </c>
      <c r="W5945" t="s">
        <v>66</v>
      </c>
    </row>
    <row r="5946" spans="1:23" x14ac:dyDescent="0.25">
      <c r="A5946">
        <v>5945</v>
      </c>
      <c r="B5946" t="s">
        <v>4</v>
      </c>
      <c r="C5946">
        <v>0.9</v>
      </c>
      <c r="D5946" t="s">
        <v>22</v>
      </c>
      <c r="E5946">
        <v>0.05</v>
      </c>
      <c r="F5946" t="s">
        <v>52</v>
      </c>
      <c r="G5946">
        <v>0.5</v>
      </c>
      <c r="H5946" t="s">
        <v>7</v>
      </c>
      <c r="I5946">
        <v>0.25</v>
      </c>
      <c r="Q5946">
        <v>2.0744109358976927E-3</v>
      </c>
      <c r="R5946">
        <v>603.28865979381862</v>
      </c>
      <c r="S5946">
        <v>20</v>
      </c>
      <c r="T5946">
        <v>1.9</v>
      </c>
      <c r="V5946" s="3" t="s">
        <v>177</v>
      </c>
      <c r="W5946" t="s">
        <v>66</v>
      </c>
    </row>
    <row r="5947" spans="1:23" x14ac:dyDescent="0.25">
      <c r="A5947">
        <v>5946</v>
      </c>
      <c r="B5947" t="s">
        <v>4</v>
      </c>
      <c r="C5947">
        <v>0.9</v>
      </c>
      <c r="D5947" t="s">
        <v>22</v>
      </c>
      <c r="E5947">
        <v>0.05</v>
      </c>
      <c r="F5947" t="s">
        <v>52</v>
      </c>
      <c r="G5947">
        <v>0.5</v>
      </c>
      <c r="H5947" t="s">
        <v>7</v>
      </c>
      <c r="I5947">
        <v>0.25</v>
      </c>
      <c r="Q5947">
        <v>1.25512064900032E-3</v>
      </c>
      <c r="R5947">
        <v>552.24271844660393</v>
      </c>
      <c r="S5947">
        <v>20</v>
      </c>
      <c r="T5947">
        <v>1.9</v>
      </c>
      <c r="V5947" s="3" t="s">
        <v>177</v>
      </c>
      <c r="W5947" t="s">
        <v>66</v>
      </c>
    </row>
    <row r="5948" spans="1:23" x14ac:dyDescent="0.25">
      <c r="A5948">
        <v>5947</v>
      </c>
      <c r="B5948" t="s">
        <v>4</v>
      </c>
      <c r="C5948">
        <v>0.9</v>
      </c>
      <c r="D5948" t="s">
        <v>22</v>
      </c>
      <c r="E5948">
        <v>0.05</v>
      </c>
      <c r="F5948" t="s">
        <v>52</v>
      </c>
      <c r="G5948">
        <v>0.5</v>
      </c>
      <c r="H5948" t="s">
        <v>7</v>
      </c>
      <c r="I5948">
        <v>0.25</v>
      </c>
      <c r="Q5948">
        <v>8.1834435625230569E-4</v>
      </c>
      <c r="R5948">
        <v>500.73211963589426</v>
      </c>
      <c r="S5948">
        <v>20</v>
      </c>
      <c r="T5948">
        <v>1.9</v>
      </c>
      <c r="V5948" s="3" t="s">
        <v>177</v>
      </c>
      <c r="W5948" t="s">
        <v>66</v>
      </c>
    </row>
    <row r="5949" spans="1:23" x14ac:dyDescent="0.25">
      <c r="A5949">
        <v>5948</v>
      </c>
      <c r="B5949" t="s">
        <v>4</v>
      </c>
      <c r="C5949">
        <v>0.9</v>
      </c>
      <c r="D5949" t="s">
        <v>22</v>
      </c>
      <c r="E5949">
        <v>0.05</v>
      </c>
      <c r="F5949" t="s">
        <v>52</v>
      </c>
      <c r="G5949">
        <v>0.5</v>
      </c>
      <c r="H5949" t="s">
        <v>7</v>
      </c>
      <c r="I5949">
        <v>0.25</v>
      </c>
      <c r="Q5949">
        <v>2.8437177313589792E-4</v>
      </c>
      <c r="R5949">
        <v>400.83918459796519</v>
      </c>
      <c r="S5949">
        <v>20</v>
      </c>
      <c r="T5949">
        <v>1.9</v>
      </c>
      <c r="V5949" s="3" t="s">
        <v>177</v>
      </c>
      <c r="W5949" t="s">
        <v>66</v>
      </c>
    </row>
    <row r="5950" spans="1:23" x14ac:dyDescent="0.25">
      <c r="A5950">
        <v>5949</v>
      </c>
      <c r="B5950" t="s">
        <v>4</v>
      </c>
      <c r="C5950">
        <v>0.9</v>
      </c>
      <c r="D5950" t="s">
        <v>22</v>
      </c>
      <c r="E5950">
        <v>0.05</v>
      </c>
      <c r="F5950" t="s">
        <v>52</v>
      </c>
      <c r="G5950">
        <v>0.5</v>
      </c>
      <c r="H5950" t="s">
        <v>7</v>
      </c>
      <c r="I5950">
        <v>0.25</v>
      </c>
      <c r="Q5950">
        <v>1.4192251261124769E-4</v>
      </c>
      <c r="R5950">
        <v>350.03664921466066</v>
      </c>
      <c r="S5950">
        <v>20</v>
      </c>
      <c r="T5950">
        <v>1.9</v>
      </c>
      <c r="V5950" s="3" t="s">
        <v>177</v>
      </c>
      <c r="W5950" t="s">
        <v>66</v>
      </c>
    </row>
    <row r="5951" spans="1:23" x14ac:dyDescent="0.25">
      <c r="A5951">
        <v>5950</v>
      </c>
      <c r="B5951" t="s">
        <v>4</v>
      </c>
      <c r="C5951">
        <v>1</v>
      </c>
      <c r="D5951" t="s">
        <v>7</v>
      </c>
      <c r="E5951">
        <v>0.45</v>
      </c>
      <c r="F5951" t="s">
        <v>52</v>
      </c>
      <c r="G5951">
        <v>0.1</v>
      </c>
      <c r="Q5951">
        <v>1.2620782087801999E-2</v>
      </c>
      <c r="R5951">
        <v>800.71794871794941</v>
      </c>
      <c r="S5951">
        <v>20</v>
      </c>
      <c r="T5951">
        <v>0</v>
      </c>
      <c r="V5951" s="3" t="s">
        <v>178</v>
      </c>
      <c r="W5951" t="s">
        <v>65</v>
      </c>
    </row>
    <row r="5952" spans="1:23" x14ac:dyDescent="0.25">
      <c r="A5952">
        <v>5951</v>
      </c>
      <c r="B5952" t="s">
        <v>4</v>
      </c>
      <c r="C5952">
        <v>1</v>
      </c>
      <c r="D5952" t="s">
        <v>7</v>
      </c>
      <c r="E5952">
        <v>0.45</v>
      </c>
      <c r="F5952" t="s">
        <v>52</v>
      </c>
      <c r="G5952">
        <v>0.1</v>
      </c>
      <c r="Q5952">
        <v>7.7506209759553692E-3</v>
      </c>
      <c r="R5952">
        <v>748.34146341463452</v>
      </c>
      <c r="S5952">
        <v>20</v>
      </c>
      <c r="T5952">
        <v>0</v>
      </c>
      <c r="V5952" s="3" t="s">
        <v>178</v>
      </c>
      <c r="W5952" t="s">
        <v>65</v>
      </c>
    </row>
    <row r="5953" spans="1:23" x14ac:dyDescent="0.25">
      <c r="A5953">
        <v>5952</v>
      </c>
      <c r="B5953" t="s">
        <v>4</v>
      </c>
      <c r="C5953">
        <v>1</v>
      </c>
      <c r="D5953" t="s">
        <v>7</v>
      </c>
      <c r="E5953">
        <v>0.45</v>
      </c>
      <c r="F5953" t="s">
        <v>52</v>
      </c>
      <c r="G5953">
        <v>0.1</v>
      </c>
      <c r="Q5953">
        <v>5.1631615756198316E-3</v>
      </c>
      <c r="R5953">
        <v>700.83720930232653</v>
      </c>
      <c r="S5953">
        <v>20</v>
      </c>
      <c r="T5953">
        <v>0</v>
      </c>
      <c r="V5953" s="3" t="s">
        <v>178</v>
      </c>
      <c r="W5953" t="s">
        <v>65</v>
      </c>
    </row>
    <row r="5954" spans="1:23" x14ac:dyDescent="0.25">
      <c r="A5954">
        <v>5953</v>
      </c>
      <c r="B5954" t="s">
        <v>4</v>
      </c>
      <c r="C5954">
        <v>1</v>
      </c>
      <c r="D5954" t="s">
        <v>7</v>
      </c>
      <c r="E5954">
        <v>0.45</v>
      </c>
      <c r="F5954" t="s">
        <v>52</v>
      </c>
      <c r="G5954">
        <v>0.1</v>
      </c>
      <c r="Q5954">
        <v>2.5848094328105352E-3</v>
      </c>
      <c r="R5954">
        <v>649.8650137741123</v>
      </c>
      <c r="S5954">
        <v>20</v>
      </c>
      <c r="T5954">
        <v>0</v>
      </c>
      <c r="V5954" s="3" t="s">
        <v>178</v>
      </c>
      <c r="W5954" t="s">
        <v>65</v>
      </c>
    </row>
    <row r="5955" spans="1:23" x14ac:dyDescent="0.25">
      <c r="A5955">
        <v>5954</v>
      </c>
      <c r="B5955" t="s">
        <v>4</v>
      </c>
      <c r="C5955">
        <v>1</v>
      </c>
      <c r="D5955" t="s">
        <v>7</v>
      </c>
      <c r="E5955">
        <v>0.45</v>
      </c>
      <c r="F5955" t="s">
        <v>52</v>
      </c>
      <c r="G5955">
        <v>0.1</v>
      </c>
      <c r="Q5955">
        <v>1.7456723530770235E-3</v>
      </c>
      <c r="R5955">
        <v>597.12987012987287</v>
      </c>
      <c r="S5955">
        <v>20</v>
      </c>
      <c r="T5955">
        <v>0</v>
      </c>
      <c r="V5955" s="3" t="s">
        <v>178</v>
      </c>
      <c r="W5955" t="s">
        <v>65</v>
      </c>
    </row>
    <row r="5956" spans="1:23" x14ac:dyDescent="0.25">
      <c r="A5956">
        <v>5955</v>
      </c>
      <c r="B5956" t="s">
        <v>4</v>
      </c>
      <c r="C5956">
        <v>1</v>
      </c>
      <c r="D5956" t="s">
        <v>7</v>
      </c>
      <c r="E5956">
        <v>0.45</v>
      </c>
      <c r="F5956" t="s">
        <v>52</v>
      </c>
      <c r="G5956">
        <v>0.1</v>
      </c>
      <c r="Q5956">
        <v>9.9677217897370602E-4</v>
      </c>
      <c r="R5956">
        <v>548.07843137255179</v>
      </c>
      <c r="S5956">
        <v>20</v>
      </c>
      <c r="T5956">
        <v>0</v>
      </c>
      <c r="V5956" s="3" t="s">
        <v>178</v>
      </c>
      <c r="W5956" t="s">
        <v>65</v>
      </c>
    </row>
    <row r="5957" spans="1:23" x14ac:dyDescent="0.25">
      <c r="A5957">
        <v>5956</v>
      </c>
      <c r="B5957" t="s">
        <v>4</v>
      </c>
      <c r="C5957">
        <v>1</v>
      </c>
      <c r="D5957" t="s">
        <v>7</v>
      </c>
      <c r="E5957">
        <v>0.45</v>
      </c>
      <c r="F5957" t="s">
        <v>52</v>
      </c>
      <c r="G5957">
        <v>0.1</v>
      </c>
      <c r="Q5957">
        <v>5.4855494867670407E-4</v>
      </c>
      <c r="R5957">
        <v>498.8894009216599</v>
      </c>
      <c r="S5957">
        <v>20</v>
      </c>
      <c r="T5957">
        <v>0</v>
      </c>
      <c r="V5957" s="3" t="s">
        <v>178</v>
      </c>
      <c r="W5957" t="s">
        <v>65</v>
      </c>
    </row>
    <row r="5958" spans="1:23" x14ac:dyDescent="0.25">
      <c r="A5958">
        <v>5957</v>
      </c>
      <c r="B5958" t="s">
        <v>4</v>
      </c>
      <c r="C5958">
        <v>1</v>
      </c>
      <c r="D5958" t="s">
        <v>7</v>
      </c>
      <c r="E5958">
        <v>0.45</v>
      </c>
      <c r="F5958" t="s">
        <v>52</v>
      </c>
      <c r="G5958">
        <v>0.1</v>
      </c>
      <c r="Q5958">
        <v>3.7372994212196865E-4</v>
      </c>
      <c r="R5958">
        <v>450.54211663067269</v>
      </c>
      <c r="S5958">
        <v>20</v>
      </c>
      <c r="T5958">
        <v>0</v>
      </c>
      <c r="V5958" s="3" t="s">
        <v>178</v>
      </c>
      <c r="W5958" t="s">
        <v>65</v>
      </c>
    </row>
    <row r="5959" spans="1:23" x14ac:dyDescent="0.25">
      <c r="A5959">
        <v>5958</v>
      </c>
      <c r="B5959" t="s">
        <v>4</v>
      </c>
      <c r="C5959">
        <v>1</v>
      </c>
      <c r="D5959" t="s">
        <v>7</v>
      </c>
      <c r="E5959">
        <v>0.45</v>
      </c>
      <c r="F5959" t="s">
        <v>52</v>
      </c>
      <c r="G5959">
        <v>0.1</v>
      </c>
      <c r="Q5959">
        <v>2.5673457157790257E-4</v>
      </c>
      <c r="R5959">
        <v>401.04426559356534</v>
      </c>
      <c r="S5959">
        <v>20</v>
      </c>
      <c r="T5959">
        <v>0</v>
      </c>
      <c r="V5959" s="3" t="s">
        <v>178</v>
      </c>
      <c r="W5959" t="s">
        <v>65</v>
      </c>
    </row>
    <row r="5960" spans="1:23" x14ac:dyDescent="0.25">
      <c r="A5960">
        <v>5959</v>
      </c>
      <c r="B5960" t="s">
        <v>4</v>
      </c>
      <c r="C5960">
        <v>1</v>
      </c>
      <c r="D5960" t="s">
        <v>7</v>
      </c>
      <c r="E5960">
        <v>0.45</v>
      </c>
      <c r="F5960" t="s">
        <v>52</v>
      </c>
      <c r="G5960">
        <v>0.1</v>
      </c>
      <c r="Q5960">
        <v>1.8599853239802081E-4</v>
      </c>
      <c r="R5960">
        <v>349.67657992565114</v>
      </c>
      <c r="S5960">
        <v>20</v>
      </c>
      <c r="T5960">
        <v>0</v>
      </c>
      <c r="V5960" s="3" t="s">
        <v>178</v>
      </c>
      <c r="W5960" t="s">
        <v>65</v>
      </c>
    </row>
    <row r="5961" spans="1:23" x14ac:dyDescent="0.25">
      <c r="A5961">
        <v>5960</v>
      </c>
      <c r="B5961" t="s">
        <v>4</v>
      </c>
      <c r="C5961">
        <v>1</v>
      </c>
      <c r="D5961" t="s">
        <v>7</v>
      </c>
      <c r="E5961">
        <v>0.4</v>
      </c>
      <c r="F5961" t="s">
        <v>52</v>
      </c>
      <c r="G5961">
        <v>0.2</v>
      </c>
      <c r="Q5961">
        <v>4.0754650893759597E-2</v>
      </c>
      <c r="R5961">
        <v>800.71794871794941</v>
      </c>
      <c r="S5961">
        <v>20</v>
      </c>
      <c r="T5961">
        <v>0</v>
      </c>
      <c r="V5961" s="3" t="s">
        <v>178</v>
      </c>
      <c r="W5961" t="s">
        <v>65</v>
      </c>
    </row>
    <row r="5962" spans="1:23" x14ac:dyDescent="0.25">
      <c r="A5962">
        <v>5961</v>
      </c>
      <c r="B5962" t="s">
        <v>4</v>
      </c>
      <c r="C5962">
        <v>1</v>
      </c>
      <c r="D5962" t="s">
        <v>7</v>
      </c>
      <c r="E5962">
        <v>0.4</v>
      </c>
      <c r="F5962" t="s">
        <v>52</v>
      </c>
      <c r="G5962">
        <v>0.2</v>
      </c>
      <c r="Q5962">
        <v>2.8377417058823101E-2</v>
      </c>
      <c r="R5962">
        <v>748.34146341463452</v>
      </c>
      <c r="S5962">
        <v>20</v>
      </c>
      <c r="T5962">
        <v>0</v>
      </c>
      <c r="V5962" s="3" t="s">
        <v>178</v>
      </c>
      <c r="W5962" t="s">
        <v>65</v>
      </c>
    </row>
    <row r="5963" spans="1:23" x14ac:dyDescent="0.25">
      <c r="A5963">
        <v>5962</v>
      </c>
      <c r="B5963" t="s">
        <v>4</v>
      </c>
      <c r="C5963">
        <v>1</v>
      </c>
      <c r="D5963" t="s">
        <v>7</v>
      </c>
      <c r="E5963">
        <v>0.4</v>
      </c>
      <c r="F5963" t="s">
        <v>52</v>
      </c>
      <c r="G5963">
        <v>0.2</v>
      </c>
      <c r="Q5963">
        <v>1.8189125840624567E-2</v>
      </c>
      <c r="R5963">
        <v>698.01449275362961</v>
      </c>
      <c r="S5963">
        <v>20</v>
      </c>
      <c r="T5963">
        <v>0</v>
      </c>
      <c r="V5963" s="3" t="s">
        <v>178</v>
      </c>
      <c r="W5963" t="s">
        <v>65</v>
      </c>
    </row>
    <row r="5964" spans="1:23" x14ac:dyDescent="0.25">
      <c r="A5964">
        <v>5963</v>
      </c>
      <c r="B5964" t="s">
        <v>4</v>
      </c>
      <c r="C5964">
        <v>1</v>
      </c>
      <c r="D5964" t="s">
        <v>7</v>
      </c>
      <c r="E5964">
        <v>0.4</v>
      </c>
      <c r="F5964" t="s">
        <v>52</v>
      </c>
      <c r="G5964">
        <v>0.2</v>
      </c>
      <c r="Q5964">
        <v>1.1224521560379081E-2</v>
      </c>
      <c r="R5964">
        <v>647.32967032967417</v>
      </c>
      <c r="S5964">
        <v>20</v>
      </c>
      <c r="T5964">
        <v>0</v>
      </c>
      <c r="V5964" s="3" t="s">
        <v>178</v>
      </c>
      <c r="W5964" t="s">
        <v>65</v>
      </c>
    </row>
    <row r="5965" spans="1:23" x14ac:dyDescent="0.25">
      <c r="A5965">
        <v>5964</v>
      </c>
      <c r="B5965" t="s">
        <v>4</v>
      </c>
      <c r="C5965">
        <v>1</v>
      </c>
      <c r="D5965" t="s">
        <v>7</v>
      </c>
      <c r="E5965">
        <v>0.4</v>
      </c>
      <c r="F5965" t="s">
        <v>52</v>
      </c>
      <c r="G5965">
        <v>0.2</v>
      </c>
      <c r="Q5965">
        <v>5.8603700797608439E-3</v>
      </c>
      <c r="R5965">
        <v>599.3958333333394</v>
      </c>
      <c r="S5965">
        <v>20</v>
      </c>
      <c r="T5965">
        <v>0</v>
      </c>
      <c r="V5965" s="3" t="s">
        <v>178</v>
      </c>
      <c r="W5965" t="s">
        <v>65</v>
      </c>
    </row>
    <row r="5966" spans="1:23" x14ac:dyDescent="0.25">
      <c r="A5966">
        <v>5965</v>
      </c>
      <c r="B5966" t="s">
        <v>4</v>
      </c>
      <c r="C5966">
        <v>1</v>
      </c>
      <c r="D5966" t="s">
        <v>7</v>
      </c>
      <c r="E5966">
        <v>0.4</v>
      </c>
      <c r="F5966" t="s">
        <v>52</v>
      </c>
      <c r="G5966">
        <v>0.2</v>
      </c>
      <c r="Q5966">
        <v>1.8624152241583018E-3</v>
      </c>
      <c r="R5966">
        <v>550.09582309582879</v>
      </c>
      <c r="S5966">
        <v>20</v>
      </c>
      <c r="T5966">
        <v>0</v>
      </c>
      <c r="V5966" s="3" t="s">
        <v>178</v>
      </c>
      <c r="W5966" t="s">
        <v>65</v>
      </c>
    </row>
    <row r="5967" spans="1:23" x14ac:dyDescent="0.25">
      <c r="A5967">
        <v>5966</v>
      </c>
      <c r="B5967" t="s">
        <v>4</v>
      </c>
      <c r="C5967">
        <v>1</v>
      </c>
      <c r="D5967" t="s">
        <v>7</v>
      </c>
      <c r="E5967">
        <v>0.4</v>
      </c>
      <c r="F5967" t="s">
        <v>52</v>
      </c>
      <c r="G5967">
        <v>0.2</v>
      </c>
      <c r="Q5967">
        <v>5.9646336414308015E-4</v>
      </c>
      <c r="R5967">
        <v>498.8894009216599</v>
      </c>
      <c r="S5967">
        <v>20</v>
      </c>
      <c r="T5967">
        <v>0</v>
      </c>
      <c r="V5967" s="3" t="s">
        <v>178</v>
      </c>
      <c r="W5967" t="s">
        <v>65</v>
      </c>
    </row>
    <row r="5968" spans="1:23" x14ac:dyDescent="0.25">
      <c r="A5968">
        <v>5967</v>
      </c>
      <c r="B5968" t="s">
        <v>4</v>
      </c>
      <c r="C5968">
        <v>1</v>
      </c>
      <c r="D5968" t="s">
        <v>7</v>
      </c>
      <c r="E5968">
        <v>0.4</v>
      </c>
      <c r="F5968" t="s">
        <v>52</v>
      </c>
      <c r="G5968">
        <v>0.2</v>
      </c>
      <c r="Q5968">
        <v>1.9944842948010829E-4</v>
      </c>
      <c r="R5968">
        <v>450.54211663067269</v>
      </c>
      <c r="S5968">
        <v>20</v>
      </c>
      <c r="T5968">
        <v>0</v>
      </c>
      <c r="V5968" s="3" t="s">
        <v>178</v>
      </c>
      <c r="W5968" t="s">
        <v>65</v>
      </c>
    </row>
    <row r="5969" spans="1:23" x14ac:dyDescent="0.25">
      <c r="A5969">
        <v>5968</v>
      </c>
      <c r="B5969" t="s">
        <v>4</v>
      </c>
      <c r="C5969">
        <v>1</v>
      </c>
      <c r="D5969" t="s">
        <v>7</v>
      </c>
      <c r="E5969">
        <v>0.4</v>
      </c>
      <c r="F5969" t="s">
        <v>52</v>
      </c>
      <c r="G5969">
        <v>0.2</v>
      </c>
      <c r="Q5969">
        <v>7.3118926852136829E-5</v>
      </c>
      <c r="R5969">
        <v>401.04426559356534</v>
      </c>
      <c r="S5969">
        <v>20</v>
      </c>
      <c r="T5969">
        <v>0</v>
      </c>
      <c r="V5969" s="3" t="s">
        <v>178</v>
      </c>
      <c r="W5969" t="s">
        <v>65</v>
      </c>
    </row>
    <row r="5970" spans="1:23" x14ac:dyDescent="0.25">
      <c r="A5970">
        <v>5969</v>
      </c>
      <c r="B5970" t="s">
        <v>4</v>
      </c>
      <c r="C5970">
        <v>1</v>
      </c>
      <c r="D5970" t="s">
        <v>7</v>
      </c>
      <c r="E5970">
        <v>0.4</v>
      </c>
      <c r="F5970" t="s">
        <v>52</v>
      </c>
      <c r="G5970">
        <v>0.2</v>
      </c>
      <c r="Q5970">
        <v>2.4876732783945191E-5</v>
      </c>
      <c r="R5970">
        <v>350.83612662942494</v>
      </c>
      <c r="S5970">
        <v>20</v>
      </c>
      <c r="T5970">
        <v>0</v>
      </c>
      <c r="V5970" s="3" t="s">
        <v>178</v>
      </c>
      <c r="W5970" t="s">
        <v>65</v>
      </c>
    </row>
    <row r="5971" spans="1:23" x14ac:dyDescent="0.25">
      <c r="A5971">
        <v>5970</v>
      </c>
      <c r="B5971" t="s">
        <v>4</v>
      </c>
      <c r="C5971">
        <v>1</v>
      </c>
      <c r="D5971" t="s">
        <v>7</v>
      </c>
      <c r="E5971">
        <v>0.35</v>
      </c>
      <c r="F5971" t="s">
        <v>52</v>
      </c>
      <c r="G5971">
        <v>0.3</v>
      </c>
      <c r="Q5971">
        <v>2.9261277917249438E-2</v>
      </c>
      <c r="R5971">
        <v>797.28753993610258</v>
      </c>
      <c r="S5971">
        <v>20</v>
      </c>
      <c r="T5971">
        <v>0</v>
      </c>
      <c r="V5971" s="3" t="s">
        <v>178</v>
      </c>
      <c r="W5971" t="s">
        <v>65</v>
      </c>
    </row>
    <row r="5972" spans="1:23" x14ac:dyDescent="0.25">
      <c r="A5972">
        <v>5971</v>
      </c>
      <c r="B5972" t="s">
        <v>4</v>
      </c>
      <c r="C5972">
        <v>1</v>
      </c>
      <c r="D5972" t="s">
        <v>7</v>
      </c>
      <c r="E5972">
        <v>0.35</v>
      </c>
      <c r="F5972" t="s">
        <v>52</v>
      </c>
      <c r="G5972">
        <v>0.3</v>
      </c>
      <c r="Q5972">
        <v>1.9468679665275778E-2</v>
      </c>
      <c r="R5972">
        <v>748.34146341463452</v>
      </c>
      <c r="S5972">
        <v>20</v>
      </c>
      <c r="T5972">
        <v>0</v>
      </c>
      <c r="V5972" s="3" t="s">
        <v>178</v>
      </c>
      <c r="W5972" t="s">
        <v>65</v>
      </c>
    </row>
    <row r="5973" spans="1:23" x14ac:dyDescent="0.25">
      <c r="A5973">
        <v>5972</v>
      </c>
      <c r="B5973" t="s">
        <v>4</v>
      </c>
      <c r="C5973">
        <v>1</v>
      </c>
      <c r="D5973" t="s">
        <v>7</v>
      </c>
      <c r="E5973">
        <v>0.35</v>
      </c>
      <c r="F5973" t="s">
        <v>52</v>
      </c>
      <c r="G5973">
        <v>0.3</v>
      </c>
      <c r="Q5973">
        <v>1.2437523028321984E-2</v>
      </c>
      <c r="R5973">
        <v>700.83720930232653</v>
      </c>
      <c r="S5973">
        <v>20</v>
      </c>
      <c r="T5973">
        <v>0</v>
      </c>
      <c r="V5973" s="3" t="s">
        <v>178</v>
      </c>
      <c r="W5973" t="s">
        <v>65</v>
      </c>
    </row>
    <row r="5974" spans="1:23" x14ac:dyDescent="0.25">
      <c r="A5974">
        <v>5973</v>
      </c>
      <c r="B5974" t="s">
        <v>4</v>
      </c>
      <c r="C5974">
        <v>1</v>
      </c>
      <c r="D5974" t="s">
        <v>7</v>
      </c>
      <c r="E5974">
        <v>0.35</v>
      </c>
      <c r="F5974" t="s">
        <v>52</v>
      </c>
      <c r="G5974">
        <v>0.3</v>
      </c>
      <c r="Q5974">
        <v>7.6520330038088369E-3</v>
      </c>
      <c r="R5974">
        <v>652.41436464088656</v>
      </c>
      <c r="S5974">
        <v>20</v>
      </c>
      <c r="T5974">
        <v>0</v>
      </c>
      <c r="V5974" s="3" t="s">
        <v>178</v>
      </c>
      <c r="W5974" t="s">
        <v>65</v>
      </c>
    </row>
    <row r="5975" spans="1:23" x14ac:dyDescent="0.25">
      <c r="A5975">
        <v>5974</v>
      </c>
      <c r="B5975" t="s">
        <v>4</v>
      </c>
      <c r="C5975">
        <v>1</v>
      </c>
      <c r="D5975" t="s">
        <v>7</v>
      </c>
      <c r="E5975">
        <v>0.35</v>
      </c>
      <c r="F5975" t="s">
        <v>52</v>
      </c>
      <c r="G5975">
        <v>0.3</v>
      </c>
      <c r="Q5975">
        <v>4.5586277858495347E-3</v>
      </c>
      <c r="R5975">
        <v>599.3958333333394</v>
      </c>
      <c r="S5975">
        <v>20</v>
      </c>
      <c r="T5975">
        <v>0</v>
      </c>
      <c r="V5975" s="3" t="s">
        <v>178</v>
      </c>
      <c r="W5975" t="s">
        <v>65</v>
      </c>
    </row>
    <row r="5976" spans="1:23" x14ac:dyDescent="0.25">
      <c r="A5976">
        <v>5975</v>
      </c>
      <c r="B5976" t="s">
        <v>4</v>
      </c>
      <c r="C5976">
        <v>1</v>
      </c>
      <c r="D5976" t="s">
        <v>7</v>
      </c>
      <c r="E5976">
        <v>0.35</v>
      </c>
      <c r="F5976" t="s">
        <v>52</v>
      </c>
      <c r="G5976">
        <v>0.3</v>
      </c>
      <c r="Q5976">
        <v>2.71464395435638E-3</v>
      </c>
      <c r="R5976">
        <v>550.09582309582879</v>
      </c>
      <c r="S5976">
        <v>20</v>
      </c>
      <c r="T5976">
        <v>0</v>
      </c>
      <c r="V5976" s="3" t="s">
        <v>178</v>
      </c>
      <c r="W5976" t="s">
        <v>65</v>
      </c>
    </row>
    <row r="5977" spans="1:23" x14ac:dyDescent="0.25">
      <c r="A5977">
        <v>5976</v>
      </c>
      <c r="B5977" t="s">
        <v>4</v>
      </c>
      <c r="C5977">
        <v>1</v>
      </c>
      <c r="D5977" t="s">
        <v>7</v>
      </c>
      <c r="E5977">
        <v>0.35</v>
      </c>
      <c r="F5977" t="s">
        <v>52</v>
      </c>
      <c r="G5977">
        <v>0.3</v>
      </c>
      <c r="Q5977">
        <v>1.6246681373625444E-3</v>
      </c>
      <c r="R5977">
        <v>500.67205542725526</v>
      </c>
      <c r="S5977">
        <v>20</v>
      </c>
      <c r="T5977">
        <v>0</v>
      </c>
      <c r="V5977" s="3" t="s">
        <v>178</v>
      </c>
      <c r="W5977" t="s">
        <v>65</v>
      </c>
    </row>
    <row r="5978" spans="1:23" x14ac:dyDescent="0.25">
      <c r="A5978">
        <v>5977</v>
      </c>
      <c r="B5978" t="s">
        <v>4</v>
      </c>
      <c r="C5978">
        <v>1</v>
      </c>
      <c r="D5978" t="s">
        <v>7</v>
      </c>
      <c r="E5978">
        <v>0.35</v>
      </c>
      <c r="F5978" t="s">
        <v>52</v>
      </c>
      <c r="G5978">
        <v>0.3</v>
      </c>
      <c r="Q5978">
        <v>9.0027683492694571E-4</v>
      </c>
      <c r="R5978">
        <v>450.54211663067269</v>
      </c>
      <c r="S5978">
        <v>20</v>
      </c>
      <c r="T5978">
        <v>0</v>
      </c>
      <c r="V5978" s="3" t="s">
        <v>178</v>
      </c>
      <c r="W5978" t="s">
        <v>65</v>
      </c>
    </row>
    <row r="5979" spans="1:23" x14ac:dyDescent="0.25">
      <c r="A5979">
        <v>5978</v>
      </c>
      <c r="B5979" t="s">
        <v>4</v>
      </c>
      <c r="C5979">
        <v>1</v>
      </c>
      <c r="D5979" t="s">
        <v>7</v>
      </c>
      <c r="E5979">
        <v>0.35</v>
      </c>
      <c r="F5979" t="s">
        <v>52</v>
      </c>
      <c r="G5979">
        <v>0.3</v>
      </c>
      <c r="Q5979">
        <v>4.62470117854917E-4</v>
      </c>
      <c r="R5979">
        <v>399.69076305221085</v>
      </c>
      <c r="S5979">
        <v>20</v>
      </c>
      <c r="T5979">
        <v>0</v>
      </c>
      <c r="V5979" s="3" t="s">
        <v>178</v>
      </c>
      <c r="W5979" t="s">
        <v>65</v>
      </c>
    </row>
    <row r="5980" spans="1:23" x14ac:dyDescent="0.25">
      <c r="A5980">
        <v>5979</v>
      </c>
      <c r="B5980" t="s">
        <v>4</v>
      </c>
      <c r="C5980">
        <v>1</v>
      </c>
      <c r="D5980" t="s">
        <v>7</v>
      </c>
      <c r="E5980">
        <v>0.35</v>
      </c>
      <c r="F5980" t="s">
        <v>52</v>
      </c>
      <c r="G5980">
        <v>0.3</v>
      </c>
      <c r="Q5980">
        <v>2.1990585377722535E-4</v>
      </c>
      <c r="R5980">
        <v>349.67657992565114</v>
      </c>
      <c r="S5980">
        <v>20</v>
      </c>
      <c r="T5980">
        <v>0</v>
      </c>
      <c r="V5980" s="3" t="s">
        <v>178</v>
      </c>
      <c r="W5980" t="s">
        <v>65</v>
      </c>
    </row>
    <row r="5981" spans="1:23" x14ac:dyDescent="0.25">
      <c r="A5981">
        <v>5980</v>
      </c>
      <c r="B5981" t="s">
        <v>4</v>
      </c>
      <c r="C5981">
        <v>1</v>
      </c>
      <c r="D5981" t="s">
        <v>7</v>
      </c>
      <c r="E5981">
        <v>0.4</v>
      </c>
      <c r="F5981" t="s">
        <v>52</v>
      </c>
      <c r="G5981">
        <v>0.2</v>
      </c>
      <c r="Q5981">
        <v>4.3480428217201363E-2</v>
      </c>
      <c r="R5981">
        <v>803.87324657107229</v>
      </c>
      <c r="S5981">
        <v>20</v>
      </c>
      <c r="T5981">
        <v>3</v>
      </c>
      <c r="V5981" s="3" t="s">
        <v>178</v>
      </c>
      <c r="W5981" t="s">
        <v>65</v>
      </c>
    </row>
    <row r="5982" spans="1:23" x14ac:dyDescent="0.25">
      <c r="A5982">
        <v>5981</v>
      </c>
      <c r="B5982" t="s">
        <v>4</v>
      </c>
      <c r="C5982">
        <v>1</v>
      </c>
      <c r="D5982" t="s">
        <v>7</v>
      </c>
      <c r="E5982">
        <v>0.4</v>
      </c>
      <c r="F5982" t="s">
        <v>52</v>
      </c>
      <c r="G5982">
        <v>0.2</v>
      </c>
      <c r="Q5982">
        <v>3.2600097468025037E-2</v>
      </c>
      <c r="R5982">
        <v>751.0810390187869</v>
      </c>
      <c r="S5982">
        <v>20</v>
      </c>
      <c r="T5982">
        <v>3</v>
      </c>
      <c r="V5982" s="3" t="s">
        <v>178</v>
      </c>
      <c r="W5982" t="s">
        <v>65</v>
      </c>
    </row>
    <row r="5983" spans="1:23" x14ac:dyDescent="0.25">
      <c r="A5983">
        <v>5982</v>
      </c>
      <c r="B5983" t="s">
        <v>4</v>
      </c>
      <c r="C5983">
        <v>1</v>
      </c>
      <c r="D5983" t="s">
        <v>7</v>
      </c>
      <c r="E5983">
        <v>0.4</v>
      </c>
      <c r="F5983" t="s">
        <v>52</v>
      </c>
      <c r="G5983">
        <v>0.2</v>
      </c>
      <c r="Q5983">
        <v>2.4383664959325337E-2</v>
      </c>
      <c r="R5983">
        <v>703.22306605440349</v>
      </c>
      <c r="S5983">
        <v>20</v>
      </c>
      <c r="T5983">
        <v>3</v>
      </c>
      <c r="V5983" s="3" t="s">
        <v>178</v>
      </c>
      <c r="W5983" t="s">
        <v>65</v>
      </c>
    </row>
    <row r="5984" spans="1:23" x14ac:dyDescent="0.25">
      <c r="A5984">
        <v>5983</v>
      </c>
      <c r="B5984" t="s">
        <v>4</v>
      </c>
      <c r="C5984">
        <v>1</v>
      </c>
      <c r="D5984" t="s">
        <v>7</v>
      </c>
      <c r="E5984">
        <v>0.4</v>
      </c>
      <c r="F5984" t="s">
        <v>52</v>
      </c>
      <c r="G5984">
        <v>0.2</v>
      </c>
      <c r="Q5984">
        <v>1.5472235906528409E-2</v>
      </c>
      <c r="R5984">
        <v>654.42747361533407</v>
      </c>
      <c r="S5984">
        <v>20</v>
      </c>
      <c r="T5984">
        <v>3</v>
      </c>
      <c r="V5984" s="3" t="s">
        <v>178</v>
      </c>
      <c r="W5984" t="s">
        <v>65</v>
      </c>
    </row>
    <row r="5985" spans="1:23" x14ac:dyDescent="0.25">
      <c r="A5985">
        <v>5984</v>
      </c>
      <c r="B5985" t="s">
        <v>4</v>
      </c>
      <c r="C5985">
        <v>1</v>
      </c>
      <c r="D5985" t="s">
        <v>7</v>
      </c>
      <c r="E5985">
        <v>0.4</v>
      </c>
      <c r="F5985" t="s">
        <v>52</v>
      </c>
      <c r="G5985">
        <v>0.2</v>
      </c>
      <c r="Q5985">
        <v>9.4828374499462201E-3</v>
      </c>
      <c r="R5985">
        <v>601.04874384772211</v>
      </c>
      <c r="S5985">
        <v>20</v>
      </c>
      <c r="T5985">
        <v>3</v>
      </c>
      <c r="V5985" s="3" t="s">
        <v>178</v>
      </c>
      <c r="W5985" t="s">
        <v>65</v>
      </c>
    </row>
    <row r="5986" spans="1:23" x14ac:dyDescent="0.25">
      <c r="A5986">
        <v>5985</v>
      </c>
      <c r="B5986" t="s">
        <v>4</v>
      </c>
      <c r="C5986">
        <v>1</v>
      </c>
      <c r="D5986" t="s">
        <v>7</v>
      </c>
      <c r="E5986">
        <v>0.4</v>
      </c>
      <c r="F5986" t="s">
        <v>52</v>
      </c>
      <c r="G5986">
        <v>0.2</v>
      </c>
      <c r="Q5986">
        <v>4.1444184916178293E-3</v>
      </c>
      <c r="R5986">
        <v>553.40596849793678</v>
      </c>
      <c r="S5986">
        <v>20</v>
      </c>
      <c r="T5986">
        <v>3</v>
      </c>
      <c r="V5986" s="3" t="s">
        <v>178</v>
      </c>
      <c r="W5986" t="s">
        <v>65</v>
      </c>
    </row>
    <row r="5987" spans="1:23" x14ac:dyDescent="0.25">
      <c r="A5987">
        <v>5986</v>
      </c>
      <c r="B5987" t="s">
        <v>4</v>
      </c>
      <c r="C5987">
        <v>1</v>
      </c>
      <c r="D5987" t="s">
        <v>7</v>
      </c>
      <c r="E5987">
        <v>0.4</v>
      </c>
      <c r="F5987" t="s">
        <v>52</v>
      </c>
      <c r="G5987">
        <v>0.2</v>
      </c>
      <c r="Q5987">
        <v>1.6821012250736074E-3</v>
      </c>
      <c r="R5987">
        <v>499.82435063460252</v>
      </c>
      <c r="S5987">
        <v>20</v>
      </c>
      <c r="T5987">
        <v>3</v>
      </c>
      <c r="V5987" s="3" t="s">
        <v>178</v>
      </c>
      <c r="W5987" t="s">
        <v>65</v>
      </c>
    </row>
    <row r="5988" spans="1:23" x14ac:dyDescent="0.25">
      <c r="A5988">
        <v>5987</v>
      </c>
      <c r="B5988" t="s">
        <v>4</v>
      </c>
      <c r="C5988">
        <v>1</v>
      </c>
      <c r="D5988" t="s">
        <v>7</v>
      </c>
      <c r="E5988">
        <v>0.4</v>
      </c>
      <c r="F5988" t="s">
        <v>52</v>
      </c>
      <c r="G5988">
        <v>0.2</v>
      </c>
      <c r="Q5988">
        <v>8.0690019535144904E-4</v>
      </c>
      <c r="R5988">
        <v>449.66493214444949</v>
      </c>
      <c r="S5988">
        <v>20</v>
      </c>
      <c r="T5988">
        <v>3</v>
      </c>
      <c r="V5988" s="3" t="s">
        <v>178</v>
      </c>
      <c r="W5988" t="s">
        <v>65</v>
      </c>
    </row>
    <row r="5989" spans="1:23" x14ac:dyDescent="0.25">
      <c r="A5989">
        <v>5988</v>
      </c>
      <c r="B5989" t="s">
        <v>4</v>
      </c>
      <c r="C5989">
        <v>1</v>
      </c>
      <c r="D5989" t="s">
        <v>7</v>
      </c>
      <c r="E5989">
        <v>0.4</v>
      </c>
      <c r="F5989" t="s">
        <v>52</v>
      </c>
      <c r="G5989">
        <v>0.2</v>
      </c>
      <c r="Q5989">
        <v>3.4242266223963379E-4</v>
      </c>
      <c r="R5989">
        <v>400.14659765565784</v>
      </c>
      <c r="S5989">
        <v>20</v>
      </c>
      <c r="T5989">
        <v>3</v>
      </c>
      <c r="V5989" s="3" t="s">
        <v>178</v>
      </c>
      <c r="W5989" t="s">
        <v>65</v>
      </c>
    </row>
    <row r="5990" spans="1:23" x14ac:dyDescent="0.25">
      <c r="A5990">
        <v>5989</v>
      </c>
      <c r="B5990" t="s">
        <v>4</v>
      </c>
      <c r="C5990">
        <v>1</v>
      </c>
      <c r="D5990" t="s">
        <v>7</v>
      </c>
      <c r="E5990">
        <v>0.4</v>
      </c>
      <c r="F5990" t="s">
        <v>52</v>
      </c>
      <c r="G5990">
        <v>0.2</v>
      </c>
      <c r="Q5990">
        <v>1.2335572219428369E-4</v>
      </c>
      <c r="R5990">
        <v>351.08967222555066</v>
      </c>
      <c r="S5990">
        <v>20</v>
      </c>
      <c r="T5990">
        <v>3</v>
      </c>
      <c r="V5990" s="3" t="s">
        <v>178</v>
      </c>
      <c r="W5990" t="s">
        <v>65</v>
      </c>
    </row>
    <row r="5991" spans="1:23" x14ac:dyDescent="0.25">
      <c r="A5991">
        <v>5990</v>
      </c>
      <c r="B5991" t="s">
        <v>4</v>
      </c>
      <c r="C5991">
        <v>1</v>
      </c>
      <c r="D5991" t="s">
        <v>35</v>
      </c>
      <c r="E5991">
        <v>0.9</v>
      </c>
      <c r="F5991" t="s">
        <v>11</v>
      </c>
      <c r="G5991">
        <v>0.05</v>
      </c>
      <c r="Q5991">
        <v>7.4236920146957694E-2</v>
      </c>
      <c r="R5991">
        <v>992.43815375286476</v>
      </c>
      <c r="S5991">
        <v>20</v>
      </c>
      <c r="T5991">
        <v>1.9</v>
      </c>
      <c r="V5991" s="3" t="s">
        <v>179</v>
      </c>
      <c r="W5991" t="s">
        <v>66</v>
      </c>
    </row>
    <row r="5992" spans="1:23" x14ac:dyDescent="0.25">
      <c r="A5992">
        <v>5991</v>
      </c>
      <c r="B5992" t="s">
        <v>4</v>
      </c>
      <c r="C5992">
        <v>1</v>
      </c>
      <c r="D5992" t="s">
        <v>35</v>
      </c>
      <c r="E5992">
        <v>0.9</v>
      </c>
      <c r="F5992" t="s">
        <v>11</v>
      </c>
      <c r="G5992">
        <v>0.05</v>
      </c>
      <c r="Q5992">
        <v>6.2783231552947794E-2</v>
      </c>
      <c r="R5992">
        <v>960.09900766410078</v>
      </c>
      <c r="S5992">
        <v>20</v>
      </c>
      <c r="T5992">
        <v>1.9</v>
      </c>
      <c r="V5992" s="3" t="s">
        <v>179</v>
      </c>
      <c r="W5992" t="s">
        <v>66</v>
      </c>
    </row>
    <row r="5993" spans="1:23" x14ac:dyDescent="0.25">
      <c r="A5993">
        <v>5992</v>
      </c>
      <c r="B5993" t="s">
        <v>4</v>
      </c>
      <c r="C5993">
        <v>1</v>
      </c>
      <c r="D5993" t="s">
        <v>35</v>
      </c>
      <c r="E5993">
        <v>0.9</v>
      </c>
      <c r="F5993" t="s">
        <v>11</v>
      </c>
      <c r="G5993">
        <v>0.05</v>
      </c>
      <c r="Q5993">
        <v>5.1155799756966498E-2</v>
      </c>
      <c r="R5993">
        <v>921.91996396062655</v>
      </c>
      <c r="S5993">
        <v>20</v>
      </c>
      <c r="T5993">
        <v>1.9</v>
      </c>
      <c r="V5993" s="3" t="s">
        <v>179</v>
      </c>
      <c r="W5993" t="s">
        <v>66</v>
      </c>
    </row>
    <row r="5994" spans="1:23" x14ac:dyDescent="0.25">
      <c r="A5994">
        <v>5993</v>
      </c>
      <c r="B5994" t="s">
        <v>4</v>
      </c>
      <c r="C5994">
        <v>1</v>
      </c>
      <c r="D5994" t="s">
        <v>35</v>
      </c>
      <c r="E5994">
        <v>0.9</v>
      </c>
      <c r="F5994" t="s">
        <v>11</v>
      </c>
      <c r="G5994">
        <v>0.05</v>
      </c>
      <c r="Q5994">
        <v>3.9417341642310602E-2</v>
      </c>
      <c r="R5994">
        <v>879.13649538439176</v>
      </c>
      <c r="S5994">
        <v>20</v>
      </c>
      <c r="T5994">
        <v>1.9</v>
      </c>
      <c r="V5994" s="3" t="s">
        <v>179</v>
      </c>
      <c r="W5994" t="s">
        <v>66</v>
      </c>
    </row>
    <row r="5995" spans="1:23" x14ac:dyDescent="0.25">
      <c r="A5995">
        <v>5994</v>
      </c>
      <c r="B5995" t="s">
        <v>4</v>
      </c>
      <c r="C5995">
        <v>1</v>
      </c>
      <c r="D5995" t="s">
        <v>35</v>
      </c>
      <c r="E5995">
        <v>0.9</v>
      </c>
      <c r="F5995" t="s">
        <v>11</v>
      </c>
      <c r="G5995">
        <v>0.05</v>
      </c>
      <c r="Q5995">
        <v>3.1524796450952602E-2</v>
      </c>
      <c r="R5995">
        <v>839.25849433710891</v>
      </c>
      <c r="S5995">
        <v>20</v>
      </c>
      <c r="T5995">
        <v>1.9</v>
      </c>
      <c r="V5995" s="3" t="s">
        <v>179</v>
      </c>
      <c r="W5995" t="s">
        <v>66</v>
      </c>
    </row>
    <row r="5996" spans="1:23" x14ac:dyDescent="0.25">
      <c r="A5996">
        <v>5995</v>
      </c>
      <c r="B5996" t="s">
        <v>4</v>
      </c>
      <c r="C5996">
        <v>1</v>
      </c>
      <c r="D5996" t="s">
        <v>35</v>
      </c>
      <c r="E5996">
        <v>0.9</v>
      </c>
      <c r="F5996" t="s">
        <v>11</v>
      </c>
      <c r="G5996">
        <v>0.05</v>
      </c>
      <c r="Q5996">
        <v>2.3403037967784701E-2</v>
      </c>
      <c r="R5996">
        <v>796.13607220619247</v>
      </c>
      <c r="S5996">
        <v>20</v>
      </c>
      <c r="T5996">
        <v>1.9</v>
      </c>
      <c r="V5996" s="3" t="s">
        <v>179</v>
      </c>
      <c r="W5996" t="s">
        <v>66</v>
      </c>
    </row>
    <row r="5997" spans="1:23" x14ac:dyDescent="0.25">
      <c r="A5997">
        <v>5996</v>
      </c>
      <c r="B5997" t="s">
        <v>4</v>
      </c>
      <c r="C5997">
        <v>1</v>
      </c>
      <c r="D5997" t="s">
        <v>35</v>
      </c>
      <c r="E5997">
        <v>0.9</v>
      </c>
      <c r="F5997" t="s">
        <v>11</v>
      </c>
      <c r="G5997">
        <v>0.05</v>
      </c>
      <c r="Q5997">
        <v>1.6738621018377801E-2</v>
      </c>
      <c r="R5997">
        <v>759.05454545454586</v>
      </c>
      <c r="S5997">
        <v>20</v>
      </c>
      <c r="T5997">
        <v>1.9</v>
      </c>
      <c r="V5997" s="3" t="s">
        <v>179</v>
      </c>
      <c r="W5997" t="s">
        <v>66</v>
      </c>
    </row>
    <row r="5998" spans="1:23" x14ac:dyDescent="0.25">
      <c r="A5998">
        <v>5997</v>
      </c>
      <c r="B5998" t="s">
        <v>4</v>
      </c>
      <c r="C5998">
        <v>1</v>
      </c>
      <c r="D5998" t="s">
        <v>35</v>
      </c>
      <c r="E5998">
        <v>0.9</v>
      </c>
      <c r="F5998" t="s">
        <v>11</v>
      </c>
      <c r="G5998">
        <v>0.05</v>
      </c>
      <c r="Q5998">
        <v>1.19720112398468E-2</v>
      </c>
      <c r="R5998">
        <v>719.2838103362692</v>
      </c>
      <c r="S5998">
        <v>20</v>
      </c>
      <c r="T5998">
        <v>1.9</v>
      </c>
      <c r="V5998" s="3" t="s">
        <v>179</v>
      </c>
      <c r="W5998" t="s">
        <v>66</v>
      </c>
    </row>
    <row r="5999" spans="1:23" x14ac:dyDescent="0.25">
      <c r="A5999">
        <v>5998</v>
      </c>
      <c r="B5999" t="s">
        <v>4</v>
      </c>
      <c r="C5999">
        <v>1</v>
      </c>
      <c r="D5999" t="s">
        <v>35</v>
      </c>
      <c r="E5999">
        <v>0.9</v>
      </c>
      <c r="F5999" t="s">
        <v>11</v>
      </c>
      <c r="G5999">
        <v>0.05</v>
      </c>
      <c r="Q5999">
        <v>8.2497739461899703E-3</v>
      </c>
      <c r="R5999">
        <v>680.12216647524735</v>
      </c>
      <c r="S5999">
        <v>20</v>
      </c>
      <c r="T5999">
        <v>1.9</v>
      </c>
      <c r="V5999" s="3" t="s">
        <v>179</v>
      </c>
      <c r="W5999" t="s">
        <v>66</v>
      </c>
    </row>
    <row r="6000" spans="1:23" x14ac:dyDescent="0.25">
      <c r="A6000">
        <v>5999</v>
      </c>
      <c r="B6000" t="s">
        <v>4</v>
      </c>
      <c r="C6000">
        <v>1</v>
      </c>
      <c r="D6000" t="s">
        <v>35</v>
      </c>
      <c r="E6000">
        <v>0.9</v>
      </c>
      <c r="F6000" t="s">
        <v>11</v>
      </c>
      <c r="G6000">
        <v>0.05</v>
      </c>
      <c r="Q6000">
        <v>5.7916623453187002E-3</v>
      </c>
      <c r="R6000">
        <v>639.54147696582334</v>
      </c>
      <c r="S6000">
        <v>20</v>
      </c>
      <c r="T6000">
        <v>1.9</v>
      </c>
      <c r="V6000" s="3" t="s">
        <v>179</v>
      </c>
      <c r="W6000" t="s">
        <v>66</v>
      </c>
    </row>
    <row r="6001" spans="1:23" x14ac:dyDescent="0.25">
      <c r="A6001">
        <v>6000</v>
      </c>
      <c r="B6001" t="s">
        <v>4</v>
      </c>
      <c r="C6001">
        <v>1</v>
      </c>
      <c r="D6001" t="s">
        <v>35</v>
      </c>
      <c r="E6001">
        <v>0.9</v>
      </c>
      <c r="F6001" t="s">
        <v>11</v>
      </c>
      <c r="G6001">
        <v>0.05</v>
      </c>
      <c r="Q6001">
        <v>3.7045303199216202E-3</v>
      </c>
      <c r="R6001">
        <v>600.3575406960673</v>
      </c>
      <c r="S6001">
        <v>20</v>
      </c>
      <c r="T6001">
        <v>1.9</v>
      </c>
      <c r="V6001" s="3" t="s">
        <v>179</v>
      </c>
      <c r="W6001" t="s">
        <v>66</v>
      </c>
    </row>
    <row r="6002" spans="1:23" x14ac:dyDescent="0.25">
      <c r="A6002">
        <v>6001</v>
      </c>
      <c r="B6002" t="s">
        <v>4</v>
      </c>
      <c r="C6002">
        <v>1</v>
      </c>
      <c r="D6002" t="s">
        <v>35</v>
      </c>
      <c r="E6002">
        <v>0.95</v>
      </c>
      <c r="F6002" t="s">
        <v>11</v>
      </c>
      <c r="G6002">
        <v>2.5000000000000001E-2</v>
      </c>
      <c r="Q6002">
        <v>3.1524796450952602E-2</v>
      </c>
      <c r="R6002">
        <v>989.81435207432355</v>
      </c>
      <c r="S6002">
        <v>20</v>
      </c>
      <c r="T6002">
        <v>1.9</v>
      </c>
      <c r="V6002" s="3" t="s">
        <v>179</v>
      </c>
      <c r="W6002" t="s">
        <v>66</v>
      </c>
    </row>
    <row r="6003" spans="1:23" x14ac:dyDescent="0.25">
      <c r="A6003">
        <v>6002</v>
      </c>
      <c r="B6003" t="s">
        <v>4</v>
      </c>
      <c r="C6003">
        <v>1</v>
      </c>
      <c r="D6003" t="s">
        <v>35</v>
      </c>
      <c r="E6003">
        <v>0.95</v>
      </c>
      <c r="F6003" t="s">
        <v>11</v>
      </c>
      <c r="G6003">
        <v>2.5000000000000001E-2</v>
      </c>
      <c r="Q6003">
        <v>2.61691584877486E-2</v>
      </c>
      <c r="R6003">
        <v>953.69277249034053</v>
      </c>
      <c r="S6003">
        <v>20</v>
      </c>
      <c r="T6003">
        <v>1.9</v>
      </c>
      <c r="V6003" s="3" t="s">
        <v>179</v>
      </c>
      <c r="W6003" t="s">
        <v>66</v>
      </c>
    </row>
    <row r="6004" spans="1:23" x14ac:dyDescent="0.25">
      <c r="A6004">
        <v>6003</v>
      </c>
      <c r="B6004" t="s">
        <v>4</v>
      </c>
      <c r="C6004">
        <v>1</v>
      </c>
      <c r="D6004" t="s">
        <v>35</v>
      </c>
      <c r="E6004">
        <v>0.95</v>
      </c>
      <c r="F6004" t="s">
        <v>11</v>
      </c>
      <c r="G6004">
        <v>2.5000000000000001E-2</v>
      </c>
      <c r="Q6004">
        <v>2.0929300664290901E-2</v>
      </c>
      <c r="R6004">
        <v>919.64031062478057</v>
      </c>
      <c r="S6004">
        <v>20</v>
      </c>
      <c r="T6004">
        <v>1.9</v>
      </c>
      <c r="V6004" s="3" t="s">
        <v>179</v>
      </c>
      <c r="W6004" t="s">
        <v>66</v>
      </c>
    </row>
    <row r="6005" spans="1:23" x14ac:dyDescent="0.25">
      <c r="A6005">
        <v>6004</v>
      </c>
      <c r="B6005" t="s">
        <v>4</v>
      </c>
      <c r="C6005">
        <v>1</v>
      </c>
      <c r="D6005" t="s">
        <v>35</v>
      </c>
      <c r="E6005">
        <v>0.95</v>
      </c>
      <c r="F6005" t="s">
        <v>11</v>
      </c>
      <c r="G6005">
        <v>2.5000000000000001E-2</v>
      </c>
      <c r="Q6005">
        <v>1.5829271075922101E-2</v>
      </c>
      <c r="R6005">
        <v>870.17074153139811</v>
      </c>
      <c r="S6005">
        <v>20</v>
      </c>
      <c r="T6005">
        <v>1.9</v>
      </c>
      <c r="V6005" s="3" t="s">
        <v>179</v>
      </c>
      <c r="W6005" t="s">
        <v>66</v>
      </c>
    </row>
    <row r="6006" spans="1:23" x14ac:dyDescent="0.25">
      <c r="A6006">
        <v>6005</v>
      </c>
      <c r="B6006" t="s">
        <v>4</v>
      </c>
      <c r="C6006">
        <v>1</v>
      </c>
      <c r="D6006" t="s">
        <v>35</v>
      </c>
      <c r="E6006">
        <v>0.95</v>
      </c>
      <c r="F6006" t="s">
        <v>11</v>
      </c>
      <c r="G6006">
        <v>2.5000000000000001E-2</v>
      </c>
      <c r="Q6006">
        <v>1.26597717614663E-2</v>
      </c>
      <c r="R6006">
        <v>834.0954907161813</v>
      </c>
      <c r="S6006">
        <v>20</v>
      </c>
      <c r="T6006">
        <v>1.9</v>
      </c>
      <c r="V6006" s="3" t="s">
        <v>179</v>
      </c>
      <c r="W6006" t="s">
        <v>66</v>
      </c>
    </row>
    <row r="6007" spans="1:23" x14ac:dyDescent="0.25">
      <c r="A6007">
        <v>6006</v>
      </c>
      <c r="B6007" t="s">
        <v>4</v>
      </c>
      <c r="C6007">
        <v>1</v>
      </c>
      <c r="D6007" t="s">
        <v>35</v>
      </c>
      <c r="E6007">
        <v>0.95</v>
      </c>
      <c r="F6007" t="s">
        <v>11</v>
      </c>
      <c r="G6007">
        <v>2.5000000000000001E-2</v>
      </c>
      <c r="Q6007">
        <v>9.5748521264957601E-3</v>
      </c>
      <c r="R6007">
        <v>797.29723879415042</v>
      </c>
      <c r="S6007">
        <v>20</v>
      </c>
      <c r="T6007">
        <v>1.9</v>
      </c>
      <c r="V6007" s="3" t="s">
        <v>179</v>
      </c>
      <c r="W6007" t="s">
        <v>66</v>
      </c>
    </row>
    <row r="6008" spans="1:23" x14ac:dyDescent="0.25">
      <c r="A6008">
        <v>6007</v>
      </c>
      <c r="B6008" t="s">
        <v>4</v>
      </c>
      <c r="C6008">
        <v>1</v>
      </c>
      <c r="D6008" t="s">
        <v>35</v>
      </c>
      <c r="E6008">
        <v>0.95</v>
      </c>
      <c r="F6008" t="s">
        <v>11</v>
      </c>
      <c r="G6008">
        <v>2.5000000000000001E-2</v>
      </c>
      <c r="Q6008">
        <v>6.3567407733571496E-3</v>
      </c>
      <c r="R6008">
        <v>760.2267882106255</v>
      </c>
      <c r="S6008">
        <v>20</v>
      </c>
      <c r="T6008">
        <v>1.9</v>
      </c>
      <c r="V6008" s="3" t="s">
        <v>179</v>
      </c>
      <c r="W6008" t="s">
        <v>66</v>
      </c>
    </row>
    <row r="6009" spans="1:23" x14ac:dyDescent="0.25">
      <c r="A6009">
        <v>6008</v>
      </c>
      <c r="B6009" t="s">
        <v>4</v>
      </c>
      <c r="C6009">
        <v>1</v>
      </c>
      <c r="D6009" t="s">
        <v>35</v>
      </c>
      <c r="E6009">
        <v>0.95</v>
      </c>
      <c r="F6009" t="s">
        <v>11</v>
      </c>
      <c r="G6009">
        <v>2.5000000000000001E-2</v>
      </c>
      <c r="Q6009">
        <v>4.0659723455421402E-3</v>
      </c>
      <c r="R6009">
        <v>715.35832538184809</v>
      </c>
      <c r="S6009">
        <v>20</v>
      </c>
      <c r="T6009">
        <v>1.9</v>
      </c>
      <c r="V6009" s="3" t="s">
        <v>179</v>
      </c>
      <c r="W6009" t="s">
        <v>66</v>
      </c>
    </row>
    <row r="6010" spans="1:23" x14ac:dyDescent="0.25">
      <c r="A6010">
        <v>6009</v>
      </c>
      <c r="B6010" t="s">
        <v>4</v>
      </c>
      <c r="C6010">
        <v>1</v>
      </c>
      <c r="D6010" t="s">
        <v>35</v>
      </c>
      <c r="E6010">
        <v>0.95</v>
      </c>
      <c r="F6010" t="s">
        <v>11</v>
      </c>
      <c r="G6010">
        <v>2.5000000000000001E-2</v>
      </c>
      <c r="Q6010">
        <v>2.5527488325805502E-3</v>
      </c>
      <c r="R6010">
        <v>676.59515524625294</v>
      </c>
      <c r="S6010">
        <v>20</v>
      </c>
      <c r="T6010">
        <v>1.9</v>
      </c>
      <c r="V6010" s="3" t="s">
        <v>179</v>
      </c>
      <c r="W6010" t="s">
        <v>66</v>
      </c>
    </row>
    <row r="6011" spans="1:23" x14ac:dyDescent="0.25">
      <c r="A6011">
        <v>6010</v>
      </c>
      <c r="B6011" t="s">
        <v>4</v>
      </c>
      <c r="C6011">
        <v>1</v>
      </c>
      <c r="D6011" t="s">
        <v>35</v>
      </c>
      <c r="E6011">
        <v>0.95</v>
      </c>
      <c r="F6011" t="s">
        <v>11</v>
      </c>
      <c r="G6011">
        <v>2.5000000000000001E-2</v>
      </c>
      <c r="Q6011">
        <v>1.6026982105242201E-3</v>
      </c>
      <c r="R6011">
        <v>636.41279006427942</v>
      </c>
      <c r="S6011">
        <v>20</v>
      </c>
      <c r="T6011">
        <v>1.9</v>
      </c>
      <c r="V6011" s="3" t="s">
        <v>179</v>
      </c>
      <c r="W6011" t="s">
        <v>66</v>
      </c>
    </row>
    <row r="6012" spans="1:23" x14ac:dyDescent="0.25">
      <c r="A6012">
        <v>6011</v>
      </c>
      <c r="B6012" t="s">
        <v>4</v>
      </c>
      <c r="C6012">
        <v>1</v>
      </c>
      <c r="D6012" t="s">
        <v>35</v>
      </c>
      <c r="E6012">
        <v>0.95</v>
      </c>
      <c r="F6012" t="s">
        <v>11</v>
      </c>
      <c r="G6012">
        <v>2.5000000000000001E-2</v>
      </c>
      <c r="Q6012">
        <v>1.0444025524245699E-3</v>
      </c>
      <c r="R6012">
        <v>599.46083663281411</v>
      </c>
      <c r="S6012">
        <v>20</v>
      </c>
      <c r="T6012">
        <v>1.9</v>
      </c>
      <c r="V6012" s="3" t="s">
        <v>179</v>
      </c>
      <c r="W6012" t="s">
        <v>66</v>
      </c>
    </row>
    <row r="6013" spans="1:23" x14ac:dyDescent="0.25">
      <c r="A6013">
        <v>6012</v>
      </c>
      <c r="B6013" t="s">
        <v>4</v>
      </c>
      <c r="C6013">
        <v>1</v>
      </c>
      <c r="D6013" t="s">
        <v>35</v>
      </c>
      <c r="E6013">
        <v>0.9</v>
      </c>
      <c r="F6013" t="s">
        <v>23</v>
      </c>
      <c r="G6013">
        <v>0.05</v>
      </c>
      <c r="Q6013">
        <v>3.8252147924057199E-2</v>
      </c>
      <c r="R6013">
        <v>997.95558074435144</v>
      </c>
      <c r="S6013">
        <v>0</v>
      </c>
      <c r="T6013">
        <v>0</v>
      </c>
      <c r="V6013" s="3" t="s">
        <v>179</v>
      </c>
      <c r="W6013" t="s">
        <v>65</v>
      </c>
    </row>
    <row r="6014" spans="1:23" x14ac:dyDescent="0.25">
      <c r="A6014">
        <v>6013</v>
      </c>
      <c r="B6014" t="s">
        <v>4</v>
      </c>
      <c r="C6014">
        <v>1</v>
      </c>
      <c r="D6014" t="s">
        <v>35</v>
      </c>
      <c r="E6014">
        <v>0.9</v>
      </c>
      <c r="F6014" t="s">
        <v>23</v>
      </c>
      <c r="G6014">
        <v>0.05</v>
      </c>
      <c r="Q6014">
        <v>3.6389459900993897E-2</v>
      </c>
      <c r="R6014">
        <v>983.50074294205069</v>
      </c>
      <c r="S6014">
        <v>0</v>
      </c>
      <c r="T6014">
        <v>0</v>
      </c>
      <c r="V6014" s="3" t="s">
        <v>179</v>
      </c>
      <c r="W6014" t="s">
        <v>65</v>
      </c>
    </row>
    <row r="6015" spans="1:23" x14ac:dyDescent="0.25">
      <c r="A6015">
        <v>6014</v>
      </c>
      <c r="B6015" t="s">
        <v>4</v>
      </c>
      <c r="C6015">
        <v>1</v>
      </c>
      <c r="D6015" t="s">
        <v>35</v>
      </c>
      <c r="E6015">
        <v>0.9</v>
      </c>
      <c r="F6015" t="s">
        <v>23</v>
      </c>
      <c r="G6015">
        <v>0.05</v>
      </c>
      <c r="Q6015">
        <v>3.1721594817832099E-2</v>
      </c>
      <c r="R6015">
        <v>939.35110691628597</v>
      </c>
      <c r="S6015">
        <v>0</v>
      </c>
      <c r="T6015">
        <v>0</v>
      </c>
      <c r="V6015" s="3" t="s">
        <v>179</v>
      </c>
      <c r="W6015" t="s">
        <v>65</v>
      </c>
    </row>
    <row r="6016" spans="1:23" x14ac:dyDescent="0.25">
      <c r="A6016">
        <v>6015</v>
      </c>
      <c r="B6016" t="s">
        <v>4</v>
      </c>
      <c r="C6016">
        <v>1</v>
      </c>
      <c r="D6016" t="s">
        <v>35</v>
      </c>
      <c r="E6016">
        <v>0.9</v>
      </c>
      <c r="F6016" t="s">
        <v>23</v>
      </c>
      <c r="G6016">
        <v>0.05</v>
      </c>
      <c r="Q6016">
        <v>2.6970829833027898E-2</v>
      </c>
      <c r="R6016">
        <v>898.22576177285396</v>
      </c>
      <c r="S6016">
        <v>0</v>
      </c>
      <c r="T6016">
        <v>0</v>
      </c>
      <c r="V6016" s="3" t="s">
        <v>179</v>
      </c>
      <c r="W6016" t="s">
        <v>65</v>
      </c>
    </row>
    <row r="6017" spans="1:23" x14ac:dyDescent="0.25">
      <c r="A6017">
        <v>6016</v>
      </c>
      <c r="B6017" t="s">
        <v>4</v>
      </c>
      <c r="C6017">
        <v>1</v>
      </c>
      <c r="D6017" t="s">
        <v>35</v>
      </c>
      <c r="E6017">
        <v>0.9</v>
      </c>
      <c r="F6017" t="s">
        <v>23</v>
      </c>
      <c r="G6017">
        <v>0.05</v>
      </c>
      <c r="Q6017">
        <v>2.3511141363234199E-2</v>
      </c>
      <c r="R6017">
        <v>857.44543839225616</v>
      </c>
      <c r="S6017">
        <v>0</v>
      </c>
      <c r="T6017">
        <v>0</v>
      </c>
      <c r="V6017" s="3" t="s">
        <v>179</v>
      </c>
      <c r="W6017" t="s">
        <v>65</v>
      </c>
    </row>
    <row r="6018" spans="1:23" x14ac:dyDescent="0.25">
      <c r="A6018">
        <v>6017</v>
      </c>
      <c r="B6018" t="s">
        <v>4</v>
      </c>
      <c r="C6018">
        <v>1</v>
      </c>
      <c r="D6018" t="s">
        <v>35</v>
      </c>
      <c r="E6018">
        <v>0.9</v>
      </c>
      <c r="F6018" t="s">
        <v>23</v>
      </c>
      <c r="G6018">
        <v>0.05</v>
      </c>
      <c r="Q6018">
        <v>1.9990009850689799E-2</v>
      </c>
      <c r="R6018">
        <v>819.43290378839356</v>
      </c>
      <c r="S6018">
        <v>0</v>
      </c>
      <c r="T6018">
        <v>0</v>
      </c>
      <c r="V6018" s="3" t="s">
        <v>179</v>
      </c>
      <c r="W6018" t="s">
        <v>65</v>
      </c>
    </row>
    <row r="6019" spans="1:23" x14ac:dyDescent="0.25">
      <c r="A6019">
        <v>6018</v>
      </c>
      <c r="B6019" t="s">
        <v>4</v>
      </c>
      <c r="C6019">
        <v>1</v>
      </c>
      <c r="D6019" t="s">
        <v>35</v>
      </c>
      <c r="E6019">
        <v>0.9</v>
      </c>
      <c r="F6019" t="s">
        <v>23</v>
      </c>
      <c r="G6019">
        <v>0.05</v>
      </c>
      <c r="Q6019">
        <v>1.6577238855893101E-2</v>
      </c>
      <c r="R6019">
        <v>777.85746240835147</v>
      </c>
      <c r="S6019">
        <v>0</v>
      </c>
      <c r="T6019">
        <v>0</v>
      </c>
      <c r="V6019" s="3" t="s">
        <v>179</v>
      </c>
      <c r="W6019" t="s">
        <v>65</v>
      </c>
    </row>
    <row r="6020" spans="1:23" x14ac:dyDescent="0.25">
      <c r="A6020">
        <v>6019</v>
      </c>
      <c r="B6020" t="s">
        <v>4</v>
      </c>
      <c r="C6020">
        <v>1</v>
      </c>
      <c r="D6020" t="s">
        <v>35</v>
      </c>
      <c r="E6020">
        <v>0.9</v>
      </c>
      <c r="F6020" t="s">
        <v>23</v>
      </c>
      <c r="G6020">
        <v>0.05</v>
      </c>
      <c r="Q6020">
        <v>1.3919750030093599E-2</v>
      </c>
      <c r="R6020">
        <v>739.32043096568236</v>
      </c>
      <c r="S6020">
        <v>0</v>
      </c>
      <c r="T6020">
        <v>0</v>
      </c>
      <c r="V6020" s="3" t="s">
        <v>179</v>
      </c>
      <c r="W6020" t="s">
        <v>65</v>
      </c>
    </row>
    <row r="6021" spans="1:23" x14ac:dyDescent="0.25">
      <c r="A6021">
        <v>6020</v>
      </c>
      <c r="B6021" t="s">
        <v>4</v>
      </c>
      <c r="C6021">
        <v>1</v>
      </c>
      <c r="D6021" t="s">
        <v>35</v>
      </c>
      <c r="E6021">
        <v>0.9</v>
      </c>
      <c r="F6021" t="s">
        <v>23</v>
      </c>
      <c r="G6021">
        <v>0.05</v>
      </c>
      <c r="Q6021">
        <v>1.16882819017482E-2</v>
      </c>
      <c r="R6021">
        <v>696.62371242379913</v>
      </c>
      <c r="S6021">
        <v>0</v>
      </c>
      <c r="T6021">
        <v>0</v>
      </c>
      <c r="V6021" s="3" t="s">
        <v>179</v>
      </c>
      <c r="W6021" t="s">
        <v>65</v>
      </c>
    </row>
    <row r="6022" spans="1:23" x14ac:dyDescent="0.25">
      <c r="A6022">
        <v>6021</v>
      </c>
      <c r="B6022" t="s">
        <v>4</v>
      </c>
      <c r="C6022">
        <v>1</v>
      </c>
      <c r="D6022" t="s">
        <v>35</v>
      </c>
      <c r="E6022">
        <v>0.9</v>
      </c>
      <c r="F6022" t="s">
        <v>23</v>
      </c>
      <c r="G6022">
        <v>0.05</v>
      </c>
      <c r="Q6022">
        <v>1.0188965255670901E-2</v>
      </c>
      <c r="R6022">
        <v>657.35729020546739</v>
      </c>
      <c r="S6022">
        <v>0</v>
      </c>
      <c r="T6022">
        <v>0</v>
      </c>
      <c r="V6022" s="3" t="s">
        <v>179</v>
      </c>
      <c r="W6022" t="s">
        <v>65</v>
      </c>
    </row>
    <row r="6023" spans="1:23" x14ac:dyDescent="0.25">
      <c r="A6023">
        <v>6022</v>
      </c>
      <c r="B6023" t="s">
        <v>4</v>
      </c>
      <c r="C6023">
        <v>1</v>
      </c>
      <c r="D6023" t="s">
        <v>35</v>
      </c>
      <c r="E6023">
        <v>0.9</v>
      </c>
      <c r="F6023" t="s">
        <v>23</v>
      </c>
      <c r="G6023">
        <v>0.05</v>
      </c>
      <c r="Q6023">
        <v>8.8819737454947506E-3</v>
      </c>
      <c r="R6023">
        <v>618.24954987396643</v>
      </c>
      <c r="S6023">
        <v>0</v>
      </c>
      <c r="T6023">
        <v>0</v>
      </c>
      <c r="V6023" s="3" t="s">
        <v>179</v>
      </c>
      <c r="W6023" t="s">
        <v>65</v>
      </c>
    </row>
    <row r="6024" spans="1:23" x14ac:dyDescent="0.25">
      <c r="A6024">
        <v>6023</v>
      </c>
      <c r="B6024" t="s">
        <v>4</v>
      </c>
      <c r="C6024">
        <v>1</v>
      </c>
      <c r="D6024" t="s">
        <v>35</v>
      </c>
      <c r="E6024">
        <v>0.9</v>
      </c>
      <c r="F6024" t="s">
        <v>23</v>
      </c>
      <c r="G6024">
        <v>0.05</v>
      </c>
      <c r="Q6024">
        <v>7.0949364449340102E-3</v>
      </c>
      <c r="R6024">
        <v>578.37533088066152</v>
      </c>
      <c r="S6024">
        <v>0</v>
      </c>
      <c r="T6024">
        <v>0</v>
      </c>
      <c r="V6024" s="3" t="s">
        <v>179</v>
      </c>
      <c r="W6024" t="s">
        <v>65</v>
      </c>
    </row>
    <row r="6025" spans="1:23" x14ac:dyDescent="0.25">
      <c r="A6025">
        <v>6024</v>
      </c>
      <c r="B6025" t="s">
        <v>4</v>
      </c>
      <c r="C6025">
        <v>1</v>
      </c>
      <c r="D6025" t="s">
        <v>35</v>
      </c>
      <c r="E6025">
        <v>0.9</v>
      </c>
      <c r="F6025" t="s">
        <v>11</v>
      </c>
      <c r="G6025">
        <v>0.05</v>
      </c>
      <c r="Q6025">
        <v>3.5938136638046202E-2</v>
      </c>
      <c r="R6025">
        <v>1000.9793099984938</v>
      </c>
      <c r="S6025">
        <v>0</v>
      </c>
      <c r="T6025">
        <v>0</v>
      </c>
      <c r="V6025" s="3" t="s">
        <v>179</v>
      </c>
      <c r="W6025" t="s">
        <v>65</v>
      </c>
    </row>
    <row r="6026" spans="1:23" x14ac:dyDescent="0.25">
      <c r="A6026">
        <v>6025</v>
      </c>
      <c r="B6026" t="s">
        <v>4</v>
      </c>
      <c r="C6026">
        <v>1</v>
      </c>
      <c r="D6026" t="s">
        <v>35</v>
      </c>
      <c r="E6026">
        <v>0.9</v>
      </c>
      <c r="F6026" t="s">
        <v>11</v>
      </c>
      <c r="G6026">
        <v>0.05</v>
      </c>
      <c r="Q6026">
        <v>2.9433010702156402E-2</v>
      </c>
      <c r="R6026">
        <v>961.20377285055906</v>
      </c>
      <c r="S6026">
        <v>0</v>
      </c>
      <c r="T6026">
        <v>0</v>
      </c>
      <c r="V6026" s="3" t="s">
        <v>179</v>
      </c>
      <c r="W6026" t="s">
        <v>65</v>
      </c>
    </row>
    <row r="6027" spans="1:23" x14ac:dyDescent="0.25">
      <c r="A6027">
        <v>6026</v>
      </c>
      <c r="B6027" t="s">
        <v>4</v>
      </c>
      <c r="C6027">
        <v>1</v>
      </c>
      <c r="D6027" t="s">
        <v>35</v>
      </c>
      <c r="E6027">
        <v>0.9</v>
      </c>
      <c r="F6027" t="s">
        <v>11</v>
      </c>
      <c r="G6027">
        <v>0.05</v>
      </c>
      <c r="Q6027">
        <v>2.4714619555683201E-2</v>
      </c>
      <c r="R6027">
        <v>918.62253249879655</v>
      </c>
      <c r="S6027">
        <v>0</v>
      </c>
      <c r="T6027">
        <v>0</v>
      </c>
      <c r="V6027" s="3" t="s">
        <v>179</v>
      </c>
      <c r="W6027" t="s">
        <v>65</v>
      </c>
    </row>
    <row r="6028" spans="1:23" x14ac:dyDescent="0.25">
      <c r="A6028">
        <v>6027</v>
      </c>
      <c r="B6028" t="s">
        <v>4</v>
      </c>
      <c r="C6028">
        <v>1</v>
      </c>
      <c r="D6028" t="s">
        <v>35</v>
      </c>
      <c r="E6028">
        <v>0.9</v>
      </c>
      <c r="F6028" t="s">
        <v>11</v>
      </c>
      <c r="G6028">
        <v>0.05</v>
      </c>
      <c r="Q6028">
        <v>2.0241051148769101E-2</v>
      </c>
      <c r="R6028">
        <v>878.90764305904054</v>
      </c>
      <c r="S6028">
        <v>0</v>
      </c>
      <c r="T6028">
        <v>0</v>
      </c>
      <c r="V6028" s="3" t="s">
        <v>179</v>
      </c>
      <c r="W6028" t="s">
        <v>65</v>
      </c>
    </row>
    <row r="6029" spans="1:23" x14ac:dyDescent="0.25">
      <c r="A6029">
        <v>6028</v>
      </c>
      <c r="B6029" t="s">
        <v>4</v>
      </c>
      <c r="C6029">
        <v>1</v>
      </c>
      <c r="D6029" t="s">
        <v>35</v>
      </c>
      <c r="E6029">
        <v>0.9</v>
      </c>
      <c r="F6029" t="s">
        <v>11</v>
      </c>
      <c r="G6029">
        <v>0.05</v>
      </c>
      <c r="Q6029">
        <v>1.69962184164974E-2</v>
      </c>
      <c r="R6029">
        <v>837.22975929978179</v>
      </c>
      <c r="S6029">
        <v>0</v>
      </c>
      <c r="T6029">
        <v>0</v>
      </c>
      <c r="V6029" s="3" t="s">
        <v>179</v>
      </c>
      <c r="W6029" t="s">
        <v>65</v>
      </c>
    </row>
    <row r="6030" spans="1:23" x14ac:dyDescent="0.25">
      <c r="A6030">
        <v>6029</v>
      </c>
      <c r="B6030" t="s">
        <v>4</v>
      </c>
      <c r="C6030">
        <v>1</v>
      </c>
      <c r="D6030" t="s">
        <v>35</v>
      </c>
      <c r="E6030">
        <v>0.9</v>
      </c>
      <c r="F6030" t="s">
        <v>11</v>
      </c>
      <c r="G6030">
        <v>0.05</v>
      </c>
      <c r="Q6030">
        <v>1.3747109187935201E-2</v>
      </c>
      <c r="R6030">
        <v>798.49645210339622</v>
      </c>
      <c r="S6030">
        <v>0</v>
      </c>
      <c r="T6030">
        <v>0</v>
      </c>
      <c r="V6030" s="3" t="s">
        <v>179</v>
      </c>
      <c r="W6030" t="s">
        <v>65</v>
      </c>
    </row>
    <row r="6031" spans="1:23" x14ac:dyDescent="0.25">
      <c r="A6031">
        <v>6030</v>
      </c>
      <c r="B6031" t="s">
        <v>4</v>
      </c>
      <c r="C6031">
        <v>1</v>
      </c>
      <c r="D6031" t="s">
        <v>35</v>
      </c>
      <c r="E6031">
        <v>0.9</v>
      </c>
      <c r="F6031" t="s">
        <v>11</v>
      </c>
      <c r="G6031">
        <v>0.05</v>
      </c>
      <c r="Q6031">
        <v>1.15433170261908E-2</v>
      </c>
      <c r="R6031">
        <v>758.45964626956788</v>
      </c>
      <c r="S6031">
        <v>0</v>
      </c>
      <c r="T6031">
        <v>0</v>
      </c>
      <c r="V6031" s="3" t="s">
        <v>179</v>
      </c>
      <c r="W6031" t="s">
        <v>65</v>
      </c>
    </row>
    <row r="6032" spans="1:23" x14ac:dyDescent="0.25">
      <c r="A6032">
        <v>6031</v>
      </c>
      <c r="B6032" t="s">
        <v>4</v>
      </c>
      <c r="C6032">
        <v>1</v>
      </c>
      <c r="D6032" t="s">
        <v>35</v>
      </c>
      <c r="E6032">
        <v>0.9</v>
      </c>
      <c r="F6032" t="s">
        <v>11</v>
      </c>
      <c r="G6032">
        <v>0.05</v>
      </c>
      <c r="Q6032">
        <v>9.9377936078831296E-3</v>
      </c>
      <c r="R6032">
        <v>719.49333691958475</v>
      </c>
      <c r="S6032">
        <v>0</v>
      </c>
      <c r="T6032">
        <v>0</v>
      </c>
      <c r="V6032" s="3" t="s">
        <v>179</v>
      </c>
      <c r="W6032" t="s">
        <v>65</v>
      </c>
    </row>
    <row r="6033" spans="1:23" x14ac:dyDescent="0.25">
      <c r="A6033">
        <v>6032</v>
      </c>
      <c r="B6033" t="s">
        <v>4</v>
      </c>
      <c r="C6033">
        <v>1</v>
      </c>
      <c r="D6033" t="s">
        <v>35</v>
      </c>
      <c r="E6033">
        <v>0.9</v>
      </c>
      <c r="F6033" t="s">
        <v>11</v>
      </c>
      <c r="G6033">
        <v>0.05</v>
      </c>
      <c r="Q6033">
        <v>9.1064601928178401E-3</v>
      </c>
      <c r="R6033">
        <v>678.35636839218932</v>
      </c>
      <c r="S6033">
        <v>0</v>
      </c>
      <c r="T6033">
        <v>0</v>
      </c>
      <c r="V6033" s="3" t="s">
        <v>179</v>
      </c>
      <c r="W6033" t="s">
        <v>65</v>
      </c>
    </row>
    <row r="6034" spans="1:23" x14ac:dyDescent="0.25">
      <c r="A6034">
        <v>6033</v>
      </c>
      <c r="B6034" t="s">
        <v>4</v>
      </c>
      <c r="C6034">
        <v>1</v>
      </c>
      <c r="D6034" t="s">
        <v>35</v>
      </c>
      <c r="E6034">
        <v>0.9</v>
      </c>
      <c r="F6034" t="s">
        <v>11</v>
      </c>
      <c r="G6034">
        <v>0.05</v>
      </c>
      <c r="Q6034">
        <v>6.5830656218290803E-3</v>
      </c>
      <c r="R6034">
        <v>639.13483146067665</v>
      </c>
      <c r="S6034">
        <v>0</v>
      </c>
      <c r="T6034">
        <v>0</v>
      </c>
      <c r="V6034" s="3" t="s">
        <v>179</v>
      </c>
      <c r="W6034" t="s">
        <v>65</v>
      </c>
    </row>
    <row r="6035" spans="1:23" x14ac:dyDescent="0.25">
      <c r="A6035">
        <v>6034</v>
      </c>
      <c r="B6035" t="s">
        <v>4</v>
      </c>
      <c r="C6035">
        <v>1</v>
      </c>
      <c r="D6035" t="s">
        <v>35</v>
      </c>
      <c r="E6035">
        <v>0.9</v>
      </c>
      <c r="F6035" t="s">
        <v>1</v>
      </c>
      <c r="G6035">
        <v>0.05</v>
      </c>
      <c r="Q6035">
        <v>1.69962184164974E-2</v>
      </c>
      <c r="R6035">
        <v>1001.9396924314003</v>
      </c>
      <c r="S6035">
        <v>0</v>
      </c>
      <c r="T6035">
        <v>0</v>
      </c>
      <c r="V6035" s="3" t="s">
        <v>179</v>
      </c>
      <c r="W6035" t="s">
        <v>65</v>
      </c>
    </row>
    <row r="6036" spans="1:23" x14ac:dyDescent="0.25">
      <c r="A6036">
        <v>6035</v>
      </c>
      <c r="B6036" t="s">
        <v>4</v>
      </c>
      <c r="C6036">
        <v>1</v>
      </c>
      <c r="D6036" t="s">
        <v>35</v>
      </c>
      <c r="E6036">
        <v>0.9</v>
      </c>
      <c r="F6036" t="s">
        <v>1</v>
      </c>
      <c r="G6036">
        <v>0.05</v>
      </c>
      <c r="Q6036">
        <v>1.5381258460038899E-2</v>
      </c>
      <c r="R6036">
        <v>984.57519425958299</v>
      </c>
      <c r="S6036">
        <v>0</v>
      </c>
      <c r="T6036">
        <v>0</v>
      </c>
      <c r="V6036" s="3" t="s">
        <v>179</v>
      </c>
      <c r="W6036" t="s">
        <v>65</v>
      </c>
    </row>
    <row r="6037" spans="1:23" x14ac:dyDescent="0.25">
      <c r="A6037">
        <v>6036</v>
      </c>
      <c r="B6037" t="s">
        <v>4</v>
      </c>
      <c r="C6037">
        <v>1</v>
      </c>
      <c r="D6037" t="s">
        <v>35</v>
      </c>
      <c r="E6037">
        <v>0.9</v>
      </c>
      <c r="F6037" t="s">
        <v>1</v>
      </c>
      <c r="G6037">
        <v>0.05</v>
      </c>
      <c r="Q6037">
        <v>1.3576609537990499E-2</v>
      </c>
      <c r="R6037">
        <v>959.36763964708052</v>
      </c>
      <c r="S6037">
        <v>0</v>
      </c>
      <c r="T6037">
        <v>0</v>
      </c>
      <c r="V6037" s="3" t="s">
        <v>179</v>
      </c>
      <c r="W6037" t="s">
        <v>65</v>
      </c>
    </row>
    <row r="6038" spans="1:23" x14ac:dyDescent="0.25">
      <c r="A6038">
        <v>6037</v>
      </c>
      <c r="B6038" t="s">
        <v>4</v>
      </c>
      <c r="C6038">
        <v>1</v>
      </c>
      <c r="D6038" t="s">
        <v>35</v>
      </c>
      <c r="E6038">
        <v>0.9</v>
      </c>
      <c r="F6038" t="s">
        <v>1</v>
      </c>
      <c r="G6038">
        <v>0.05</v>
      </c>
      <c r="Q6038">
        <v>1.15433170261908E-2</v>
      </c>
      <c r="R6038">
        <v>919.47673216132375</v>
      </c>
      <c r="S6038">
        <v>0</v>
      </c>
      <c r="T6038">
        <v>0</v>
      </c>
      <c r="V6038" s="3" t="s">
        <v>179</v>
      </c>
      <c r="W6038" t="s">
        <v>65</v>
      </c>
    </row>
    <row r="6039" spans="1:23" x14ac:dyDescent="0.25">
      <c r="A6039">
        <v>6038</v>
      </c>
      <c r="B6039" t="s">
        <v>4</v>
      </c>
      <c r="C6039">
        <v>1</v>
      </c>
      <c r="D6039" t="s">
        <v>35</v>
      </c>
      <c r="E6039">
        <v>0.9</v>
      </c>
      <c r="F6039" t="s">
        <v>1</v>
      </c>
      <c r="G6039">
        <v>0.05</v>
      </c>
      <c r="Q6039">
        <v>9.6928136778085296E-3</v>
      </c>
      <c r="R6039">
        <v>882.10048435107842</v>
      </c>
      <c r="S6039">
        <v>0</v>
      </c>
      <c r="T6039">
        <v>0</v>
      </c>
      <c r="V6039" s="3" t="s">
        <v>179</v>
      </c>
      <c r="W6039" t="s">
        <v>65</v>
      </c>
    </row>
    <row r="6040" spans="1:23" x14ac:dyDescent="0.25">
      <c r="A6040">
        <v>6039</v>
      </c>
      <c r="B6040" t="s">
        <v>4</v>
      </c>
      <c r="C6040">
        <v>1</v>
      </c>
      <c r="D6040" t="s">
        <v>35</v>
      </c>
      <c r="E6040">
        <v>0.9</v>
      </c>
      <c r="F6040" t="s">
        <v>1</v>
      </c>
      <c r="G6040">
        <v>0.05</v>
      </c>
      <c r="Q6040">
        <v>8.6630211899325505E-3</v>
      </c>
      <c r="R6040">
        <v>840.13438238730214</v>
      </c>
      <c r="S6040">
        <v>0</v>
      </c>
      <c r="T6040">
        <v>0</v>
      </c>
      <c r="V6040" s="3" t="s">
        <v>179</v>
      </c>
      <c r="W6040" t="s">
        <v>65</v>
      </c>
    </row>
    <row r="6041" spans="1:23" x14ac:dyDescent="0.25">
      <c r="A6041">
        <v>6040</v>
      </c>
      <c r="B6041" t="s">
        <v>4</v>
      </c>
      <c r="C6041">
        <v>1</v>
      </c>
      <c r="D6041" t="s">
        <v>35</v>
      </c>
      <c r="E6041">
        <v>0.9</v>
      </c>
      <c r="F6041" t="s">
        <v>1</v>
      </c>
      <c r="G6041">
        <v>0.05</v>
      </c>
      <c r="Q6041">
        <v>8.03801942684664E-3</v>
      </c>
      <c r="R6041">
        <v>803.17825478301506</v>
      </c>
      <c r="S6041">
        <v>0</v>
      </c>
      <c r="T6041">
        <v>0</v>
      </c>
      <c r="V6041" s="3" t="s">
        <v>179</v>
      </c>
      <c r="W6041" t="s">
        <v>65</v>
      </c>
    </row>
    <row r="6042" spans="1:23" x14ac:dyDescent="0.25">
      <c r="A6042">
        <v>6041</v>
      </c>
      <c r="B6042" t="s">
        <v>4</v>
      </c>
      <c r="C6042">
        <v>1</v>
      </c>
      <c r="D6042" t="s">
        <v>35</v>
      </c>
      <c r="E6042">
        <v>0.9</v>
      </c>
      <c r="F6042" t="s">
        <v>1</v>
      </c>
      <c r="G6042">
        <v>0.05</v>
      </c>
      <c r="Q6042">
        <v>7.3656091913210297E-3</v>
      </c>
      <c r="R6042">
        <v>758.8372244366717</v>
      </c>
      <c r="S6042">
        <v>0</v>
      </c>
      <c r="T6042">
        <v>0</v>
      </c>
      <c r="V6042" s="3" t="s">
        <v>179</v>
      </c>
      <c r="W6042" t="s">
        <v>65</v>
      </c>
    </row>
    <row r="6043" spans="1:23" x14ac:dyDescent="0.25">
      <c r="A6043">
        <v>6042</v>
      </c>
      <c r="B6043" t="s">
        <v>4</v>
      </c>
      <c r="C6043">
        <v>1</v>
      </c>
      <c r="D6043" t="s">
        <v>35</v>
      </c>
      <c r="E6043">
        <v>0.9</v>
      </c>
      <c r="F6043" t="s">
        <v>1</v>
      </c>
      <c r="G6043">
        <v>0.05</v>
      </c>
      <c r="Q6043">
        <v>6.7494485741192399E-3</v>
      </c>
      <c r="R6043">
        <v>719.79435288593334</v>
      </c>
      <c r="S6043">
        <v>0</v>
      </c>
      <c r="T6043">
        <v>0</v>
      </c>
      <c r="V6043" s="3" t="s">
        <v>179</v>
      </c>
      <c r="W6043" t="s">
        <v>65</v>
      </c>
    </row>
    <row r="6044" spans="1:23" x14ac:dyDescent="0.25">
      <c r="A6044">
        <v>6043</v>
      </c>
      <c r="B6044" t="s">
        <v>4</v>
      </c>
      <c r="C6044">
        <v>1</v>
      </c>
      <c r="D6044" t="s">
        <v>35</v>
      </c>
      <c r="E6044">
        <v>0.9</v>
      </c>
      <c r="F6044" t="s">
        <v>1</v>
      </c>
      <c r="G6044">
        <v>0.05</v>
      </c>
      <c r="Q6044">
        <v>5.8836617387156504E-3</v>
      </c>
      <c r="R6044">
        <v>680.31817669385453</v>
      </c>
      <c r="S6044">
        <v>0</v>
      </c>
      <c r="T6044">
        <v>0</v>
      </c>
      <c r="V6044" s="3" t="s">
        <v>179</v>
      </c>
      <c r="W6044" t="s">
        <v>65</v>
      </c>
    </row>
    <row r="6045" spans="1:23" x14ac:dyDescent="0.25">
      <c r="A6045">
        <v>6044</v>
      </c>
      <c r="B6045" t="s">
        <v>4</v>
      </c>
      <c r="C6045">
        <v>1</v>
      </c>
      <c r="D6045" t="s">
        <v>35</v>
      </c>
      <c r="E6045">
        <v>0.9</v>
      </c>
      <c r="F6045" t="s">
        <v>1</v>
      </c>
      <c r="G6045">
        <v>0.05</v>
      </c>
      <c r="Q6045">
        <v>4.8791804865770698E-3</v>
      </c>
      <c r="R6045">
        <v>639.33164907486423</v>
      </c>
      <c r="S6045">
        <v>0</v>
      </c>
      <c r="T6045">
        <v>0</v>
      </c>
      <c r="V6045" s="3" t="s">
        <v>179</v>
      </c>
      <c r="W6045" t="s">
        <v>65</v>
      </c>
    </row>
    <row r="6046" spans="1:23" x14ac:dyDescent="0.25">
      <c r="A6046">
        <v>6045</v>
      </c>
      <c r="B6046" t="s">
        <v>4</v>
      </c>
      <c r="C6046">
        <v>1</v>
      </c>
      <c r="D6046" t="s">
        <v>35</v>
      </c>
      <c r="E6046">
        <v>0.9</v>
      </c>
      <c r="F6046" t="s">
        <v>1</v>
      </c>
      <c r="G6046">
        <v>0.05</v>
      </c>
      <c r="Q6046">
        <v>3.8974980615300299E-3</v>
      </c>
      <c r="R6046">
        <v>598.97312114390002</v>
      </c>
      <c r="S6046">
        <v>0</v>
      </c>
      <c r="T6046">
        <v>0</v>
      </c>
      <c r="V6046" s="3" t="s">
        <v>179</v>
      </c>
      <c r="W6046" t="s">
        <v>65</v>
      </c>
    </row>
    <row r="6047" spans="1:23" x14ac:dyDescent="0.25">
      <c r="A6047">
        <v>6046</v>
      </c>
      <c r="B6047" t="s">
        <v>4</v>
      </c>
      <c r="C6047">
        <v>1</v>
      </c>
      <c r="D6047" t="s">
        <v>35</v>
      </c>
      <c r="E6047">
        <v>0.95</v>
      </c>
      <c r="F6047" t="s">
        <v>11</v>
      </c>
      <c r="G6047">
        <v>2.5000000000000001E-2</v>
      </c>
      <c r="Q6047">
        <v>1.4632268208039499E-2</v>
      </c>
      <c r="R6047">
        <v>996.2466447360207</v>
      </c>
      <c r="S6047">
        <v>0</v>
      </c>
      <c r="T6047">
        <v>0</v>
      </c>
      <c r="V6047" s="3" t="s">
        <v>179</v>
      </c>
      <c r="W6047" t="s">
        <v>65</v>
      </c>
    </row>
    <row r="6048" spans="1:23" x14ac:dyDescent="0.25">
      <c r="A6048">
        <v>6047</v>
      </c>
      <c r="B6048" t="s">
        <v>4</v>
      </c>
      <c r="C6048">
        <v>1</v>
      </c>
      <c r="D6048" t="s">
        <v>35</v>
      </c>
      <c r="E6048">
        <v>0.95</v>
      </c>
      <c r="F6048" t="s">
        <v>11</v>
      </c>
      <c r="G6048">
        <v>2.5000000000000001E-2</v>
      </c>
      <c r="Q6048">
        <v>1.0981215300196299E-2</v>
      </c>
      <c r="R6048">
        <v>956.86583281823891</v>
      </c>
      <c r="S6048">
        <v>0</v>
      </c>
      <c r="T6048">
        <v>0</v>
      </c>
      <c r="V6048" s="3" t="s">
        <v>179</v>
      </c>
      <c r="W6048" t="s">
        <v>65</v>
      </c>
    </row>
    <row r="6049" spans="1:23" x14ac:dyDescent="0.25">
      <c r="A6049">
        <v>6048</v>
      </c>
      <c r="B6049" t="s">
        <v>4</v>
      </c>
      <c r="C6049">
        <v>1</v>
      </c>
      <c r="D6049" t="s">
        <v>35</v>
      </c>
      <c r="E6049">
        <v>0.95</v>
      </c>
      <c r="F6049" t="s">
        <v>11</v>
      </c>
      <c r="G6049">
        <v>2.5000000000000001E-2</v>
      </c>
      <c r="Q6049">
        <v>8.7718143371622696E-3</v>
      </c>
      <c r="R6049">
        <v>917.20390928763732</v>
      </c>
      <c r="S6049">
        <v>0</v>
      </c>
      <c r="T6049">
        <v>0</v>
      </c>
      <c r="V6049" s="3" t="s">
        <v>179</v>
      </c>
      <c r="W6049" t="s">
        <v>65</v>
      </c>
    </row>
    <row r="6050" spans="1:23" x14ac:dyDescent="0.25">
      <c r="A6050">
        <v>6049</v>
      </c>
      <c r="B6050" t="s">
        <v>4</v>
      </c>
      <c r="C6050">
        <v>1</v>
      </c>
      <c r="D6050" t="s">
        <v>35</v>
      </c>
      <c r="E6050">
        <v>0.95</v>
      </c>
      <c r="F6050" t="s">
        <v>11</v>
      </c>
      <c r="G6050">
        <v>2.5000000000000001E-2</v>
      </c>
      <c r="Q6050">
        <v>6.7494485741192399E-3</v>
      </c>
      <c r="R6050">
        <v>880.0594852565207</v>
      </c>
      <c r="S6050">
        <v>0</v>
      </c>
      <c r="T6050">
        <v>0</v>
      </c>
      <c r="V6050" s="3" t="s">
        <v>179</v>
      </c>
      <c r="W6050" t="s">
        <v>65</v>
      </c>
    </row>
    <row r="6051" spans="1:23" x14ac:dyDescent="0.25">
      <c r="A6051">
        <v>6050</v>
      </c>
      <c r="B6051" t="s">
        <v>4</v>
      </c>
      <c r="C6051">
        <v>1</v>
      </c>
      <c r="D6051" t="s">
        <v>35</v>
      </c>
      <c r="E6051">
        <v>0.95</v>
      </c>
      <c r="F6051" t="s">
        <v>11</v>
      </c>
      <c r="G6051">
        <v>2.5000000000000001E-2</v>
      </c>
      <c r="Q6051">
        <v>5.3914715404350701E-3</v>
      </c>
      <c r="R6051">
        <v>838.34840320672993</v>
      </c>
      <c r="S6051">
        <v>0</v>
      </c>
      <c r="T6051">
        <v>0</v>
      </c>
      <c r="V6051" s="3" t="s">
        <v>179</v>
      </c>
      <c r="W6051" t="s">
        <v>65</v>
      </c>
    </row>
    <row r="6052" spans="1:23" x14ac:dyDescent="0.25">
      <c r="A6052">
        <v>6051</v>
      </c>
      <c r="B6052" t="s">
        <v>4</v>
      </c>
      <c r="C6052">
        <v>1</v>
      </c>
      <c r="D6052" t="s">
        <v>35</v>
      </c>
      <c r="E6052">
        <v>0.95</v>
      </c>
      <c r="F6052" t="s">
        <v>11</v>
      </c>
      <c r="G6052">
        <v>2.5000000000000001E-2</v>
      </c>
      <c r="Q6052">
        <v>4.5271674486695897E-3</v>
      </c>
      <c r="R6052">
        <v>799.50435977382108</v>
      </c>
      <c r="S6052">
        <v>0</v>
      </c>
      <c r="T6052">
        <v>0</v>
      </c>
      <c r="V6052" s="3" t="s">
        <v>179</v>
      </c>
      <c r="W6052" t="s">
        <v>65</v>
      </c>
    </row>
    <row r="6053" spans="1:23" x14ac:dyDescent="0.25">
      <c r="A6053">
        <v>6052</v>
      </c>
      <c r="B6053" t="s">
        <v>4</v>
      </c>
      <c r="C6053">
        <v>1</v>
      </c>
      <c r="D6053" t="s">
        <v>35</v>
      </c>
      <c r="E6053">
        <v>0.95</v>
      </c>
      <c r="F6053" t="s">
        <v>11</v>
      </c>
      <c r="G6053">
        <v>2.5000000000000001E-2</v>
      </c>
      <c r="Q6053">
        <v>4.2533026557517901E-3</v>
      </c>
      <c r="R6053">
        <v>759.29908443540194</v>
      </c>
      <c r="S6053">
        <v>0</v>
      </c>
      <c r="T6053">
        <v>0</v>
      </c>
      <c r="V6053" s="3" t="s">
        <v>179</v>
      </c>
      <c r="W6053" t="s">
        <v>65</v>
      </c>
    </row>
    <row r="6054" spans="1:23" x14ac:dyDescent="0.25">
      <c r="A6054">
        <v>6053</v>
      </c>
      <c r="B6054" t="s">
        <v>4</v>
      </c>
      <c r="C6054">
        <v>1</v>
      </c>
      <c r="D6054" t="s">
        <v>35</v>
      </c>
      <c r="E6054">
        <v>0.95</v>
      </c>
      <c r="F6054" t="s">
        <v>11</v>
      </c>
      <c r="G6054">
        <v>2.5000000000000001E-2</v>
      </c>
      <c r="Q6054">
        <v>4.0970015160708998E-3</v>
      </c>
      <c r="R6054">
        <v>723.78298666535966</v>
      </c>
      <c r="S6054">
        <v>0</v>
      </c>
      <c r="T6054">
        <v>0</v>
      </c>
      <c r="V6054" s="3" t="s">
        <v>179</v>
      </c>
      <c r="W6054" t="s">
        <v>65</v>
      </c>
    </row>
    <row r="6055" spans="1:23" x14ac:dyDescent="0.25">
      <c r="A6055">
        <v>6054</v>
      </c>
      <c r="B6055" t="s">
        <v>4</v>
      </c>
      <c r="C6055">
        <v>1</v>
      </c>
      <c r="D6055" t="s">
        <v>35</v>
      </c>
      <c r="E6055">
        <v>0.95</v>
      </c>
      <c r="F6055" t="s">
        <v>11</v>
      </c>
      <c r="G6055">
        <v>2.5000000000000001E-2</v>
      </c>
      <c r="Q6055">
        <v>3.3554073958749699E-3</v>
      </c>
      <c r="R6055">
        <v>679.07044242308052</v>
      </c>
      <c r="S6055">
        <v>0</v>
      </c>
      <c r="T6055">
        <v>0</v>
      </c>
      <c r="V6055" s="3" t="s">
        <v>179</v>
      </c>
      <c r="W6055" t="s">
        <v>65</v>
      </c>
    </row>
    <row r="6056" spans="1:23" x14ac:dyDescent="0.25">
      <c r="A6056">
        <v>6055</v>
      </c>
      <c r="B6056" t="s">
        <v>4</v>
      </c>
      <c r="C6056">
        <v>1</v>
      </c>
      <c r="D6056" t="s">
        <v>35</v>
      </c>
      <c r="E6056">
        <v>0.95</v>
      </c>
      <c r="F6056" t="s">
        <v>11</v>
      </c>
      <c r="G6056">
        <v>2.5000000000000001E-2</v>
      </c>
      <c r="Q6056">
        <v>2.68030540313969E-3</v>
      </c>
      <c r="R6056">
        <v>639.72553922538805</v>
      </c>
      <c r="S6056">
        <v>0</v>
      </c>
      <c r="T6056">
        <v>0</v>
      </c>
      <c r="V6056" s="3" t="s">
        <v>179</v>
      </c>
      <c r="W6056" t="s">
        <v>65</v>
      </c>
    </row>
    <row r="6057" spans="1:23" x14ac:dyDescent="0.25">
      <c r="A6057">
        <v>6056</v>
      </c>
      <c r="B6057" t="s">
        <v>4</v>
      </c>
      <c r="C6057">
        <v>1</v>
      </c>
      <c r="D6057" t="s">
        <v>35</v>
      </c>
      <c r="E6057">
        <v>0.95</v>
      </c>
      <c r="F6057" t="s">
        <v>11</v>
      </c>
      <c r="G6057">
        <v>2.5000000000000001E-2</v>
      </c>
      <c r="Q6057">
        <v>1.93759440900293E-3</v>
      </c>
      <c r="R6057">
        <v>599.39292284943554</v>
      </c>
      <c r="S6057">
        <v>0</v>
      </c>
      <c r="T6057">
        <v>0</v>
      </c>
      <c r="V6057" s="3" t="s">
        <v>179</v>
      </c>
      <c r="W6057" t="s">
        <v>65</v>
      </c>
    </row>
    <row r="6058" spans="1:23" x14ac:dyDescent="0.25">
      <c r="A6058">
        <v>6057</v>
      </c>
      <c r="B6058" t="s">
        <v>4</v>
      </c>
      <c r="C6058">
        <v>1</v>
      </c>
      <c r="D6058" t="s">
        <v>35</v>
      </c>
      <c r="E6058">
        <v>0.95</v>
      </c>
      <c r="F6058" t="s">
        <v>5</v>
      </c>
      <c r="G6058">
        <v>0.05</v>
      </c>
      <c r="Q6058">
        <v>8.1389635907552597E-3</v>
      </c>
      <c r="R6058">
        <v>999.93254304262041</v>
      </c>
      <c r="S6058">
        <v>0</v>
      </c>
      <c r="T6058">
        <v>0</v>
      </c>
      <c r="V6058" s="3" t="s">
        <v>179</v>
      </c>
      <c r="W6058" t="s">
        <v>65</v>
      </c>
    </row>
    <row r="6059" spans="1:23" x14ac:dyDescent="0.25">
      <c r="A6059">
        <v>6058</v>
      </c>
      <c r="B6059" t="s">
        <v>4</v>
      </c>
      <c r="C6059">
        <v>1</v>
      </c>
      <c r="D6059" t="s">
        <v>35</v>
      </c>
      <c r="E6059">
        <v>0.95</v>
      </c>
      <c r="F6059" t="s">
        <v>5</v>
      </c>
      <c r="G6059">
        <v>0.05</v>
      </c>
      <c r="Q6059">
        <v>6.4207842322827101E-3</v>
      </c>
      <c r="R6059">
        <v>960.26628707546729</v>
      </c>
      <c r="S6059">
        <v>0</v>
      </c>
      <c r="T6059">
        <v>0</v>
      </c>
      <c r="V6059" s="3" t="s">
        <v>179</v>
      </c>
      <c r="W6059" t="s">
        <v>65</v>
      </c>
    </row>
    <row r="6060" spans="1:23" x14ac:dyDescent="0.25">
      <c r="A6060">
        <v>6059</v>
      </c>
      <c r="B6060" t="s">
        <v>4</v>
      </c>
      <c r="C6060">
        <v>1</v>
      </c>
      <c r="D6060" t="s">
        <v>35</v>
      </c>
      <c r="E6060">
        <v>0.95</v>
      </c>
      <c r="F6060" t="s">
        <v>5</v>
      </c>
      <c r="G6060">
        <v>0.05</v>
      </c>
      <c r="Q6060">
        <v>5.3914715404350701E-3</v>
      </c>
      <c r="R6060">
        <v>920.33215734697615</v>
      </c>
      <c r="S6060">
        <v>0</v>
      </c>
      <c r="T6060">
        <v>0</v>
      </c>
      <c r="V6060" s="3" t="s">
        <v>179</v>
      </c>
      <c r="W6060" t="s">
        <v>65</v>
      </c>
    </row>
    <row r="6061" spans="1:23" x14ac:dyDescent="0.25">
      <c r="A6061">
        <v>6060</v>
      </c>
      <c r="B6061" t="s">
        <v>4</v>
      </c>
      <c r="C6061">
        <v>1</v>
      </c>
      <c r="D6061" t="s">
        <v>35</v>
      </c>
      <c r="E6061">
        <v>0.95</v>
      </c>
      <c r="F6061" t="s">
        <v>5</v>
      </c>
      <c r="G6061">
        <v>0.05</v>
      </c>
      <c r="Q6061">
        <v>4.5271674486695897E-3</v>
      </c>
      <c r="R6061">
        <v>880.47890830141091</v>
      </c>
      <c r="S6061">
        <v>0</v>
      </c>
      <c r="T6061">
        <v>0</v>
      </c>
      <c r="V6061" s="3" t="s">
        <v>179</v>
      </c>
      <c r="W6061" t="s">
        <v>65</v>
      </c>
    </row>
    <row r="6062" spans="1:23" x14ac:dyDescent="0.25">
      <c r="A6062">
        <v>6061</v>
      </c>
      <c r="B6062" t="s">
        <v>4</v>
      </c>
      <c r="C6062">
        <v>1</v>
      </c>
      <c r="D6062" t="s">
        <v>35</v>
      </c>
      <c r="E6062">
        <v>0.95</v>
      </c>
      <c r="F6062" t="s">
        <v>5</v>
      </c>
      <c r="G6062">
        <v>0.05</v>
      </c>
      <c r="Q6062">
        <v>3.94644415910259E-3</v>
      </c>
      <c r="R6062">
        <v>838.65277214815478</v>
      </c>
      <c r="S6062">
        <v>0</v>
      </c>
      <c r="T6062">
        <v>0</v>
      </c>
      <c r="V6062" s="3" t="s">
        <v>179</v>
      </c>
      <c r="W6062" t="s">
        <v>65</v>
      </c>
    </row>
    <row r="6063" spans="1:23" x14ac:dyDescent="0.25">
      <c r="A6063">
        <v>6062</v>
      </c>
      <c r="B6063" t="s">
        <v>4</v>
      </c>
      <c r="C6063">
        <v>1</v>
      </c>
      <c r="D6063" t="s">
        <v>35</v>
      </c>
      <c r="E6063">
        <v>0.95</v>
      </c>
      <c r="F6063" t="s">
        <v>5</v>
      </c>
      <c r="G6063">
        <v>0.05</v>
      </c>
      <c r="Q6063">
        <v>3.3975457357025801E-3</v>
      </c>
      <c r="R6063">
        <v>799.76513870094846</v>
      </c>
      <c r="S6063">
        <v>0</v>
      </c>
      <c r="T6063">
        <v>0</v>
      </c>
      <c r="V6063" s="3" t="s">
        <v>179</v>
      </c>
      <c r="W6063" t="s">
        <v>65</v>
      </c>
    </row>
    <row r="6064" spans="1:23" x14ac:dyDescent="0.25">
      <c r="A6064">
        <v>6063</v>
      </c>
      <c r="B6064" t="s">
        <v>4</v>
      </c>
      <c r="C6064">
        <v>1</v>
      </c>
      <c r="D6064" t="s">
        <v>35</v>
      </c>
      <c r="E6064">
        <v>0.95</v>
      </c>
      <c r="F6064" t="s">
        <v>5</v>
      </c>
      <c r="G6064">
        <v>0.05</v>
      </c>
      <c r="Q6064">
        <v>2.81750372337207E-3</v>
      </c>
      <c r="R6064">
        <v>759.6457508624469</v>
      </c>
      <c r="S6064">
        <v>0</v>
      </c>
      <c r="T6064">
        <v>0</v>
      </c>
      <c r="V6064" s="3" t="s">
        <v>179</v>
      </c>
      <c r="W6064" t="s">
        <v>65</v>
      </c>
    </row>
    <row r="6065" spans="1:23" x14ac:dyDescent="0.25">
      <c r="A6065">
        <v>6064</v>
      </c>
      <c r="B6065" t="s">
        <v>4</v>
      </c>
      <c r="C6065">
        <v>1</v>
      </c>
      <c r="D6065" t="s">
        <v>35</v>
      </c>
      <c r="E6065">
        <v>0.95</v>
      </c>
      <c r="F6065" t="s">
        <v>5</v>
      </c>
      <c r="G6065">
        <v>0.05</v>
      </c>
      <c r="Q6065">
        <v>2.25062699164467E-3</v>
      </c>
      <c r="R6065">
        <v>720.64984553017575</v>
      </c>
      <c r="S6065">
        <v>0</v>
      </c>
      <c r="T6065">
        <v>0</v>
      </c>
      <c r="V6065" s="3" t="s">
        <v>179</v>
      </c>
      <c r="W6065" t="s">
        <v>65</v>
      </c>
    </row>
    <row r="6066" spans="1:23" x14ac:dyDescent="0.25">
      <c r="A6066">
        <v>6065</v>
      </c>
      <c r="B6066" t="s">
        <v>4</v>
      </c>
      <c r="C6066">
        <v>1</v>
      </c>
      <c r="D6066" t="s">
        <v>35</v>
      </c>
      <c r="E6066">
        <v>0.95</v>
      </c>
      <c r="F6066" t="s">
        <v>5</v>
      </c>
      <c r="G6066">
        <v>0.05</v>
      </c>
      <c r="Q6066">
        <v>1.73173878923486E-3</v>
      </c>
      <c r="R6066">
        <v>677.89724968374048</v>
      </c>
      <c r="S6066">
        <v>0</v>
      </c>
      <c r="T6066">
        <v>0</v>
      </c>
      <c r="V6066" s="3" t="s">
        <v>179</v>
      </c>
      <c r="W6066" t="s">
        <v>65</v>
      </c>
    </row>
    <row r="6067" spans="1:23" x14ac:dyDescent="0.25">
      <c r="A6067">
        <v>6066</v>
      </c>
      <c r="B6067" t="s">
        <v>4</v>
      </c>
      <c r="C6067">
        <v>1</v>
      </c>
      <c r="D6067" t="s">
        <v>35</v>
      </c>
      <c r="E6067">
        <v>0.95</v>
      </c>
      <c r="F6067" t="s">
        <v>5</v>
      </c>
      <c r="G6067">
        <v>0.05</v>
      </c>
      <c r="Q6067">
        <v>1.3492154348336801E-3</v>
      </c>
      <c r="R6067">
        <v>640.17729002997339</v>
      </c>
      <c r="S6067">
        <v>0</v>
      </c>
      <c r="T6067">
        <v>0</v>
      </c>
      <c r="V6067" s="3" t="s">
        <v>179</v>
      </c>
      <c r="W6067" t="s">
        <v>65</v>
      </c>
    </row>
    <row r="6068" spans="1:23" x14ac:dyDescent="0.25">
      <c r="A6068">
        <v>6067</v>
      </c>
      <c r="B6068" t="s">
        <v>4</v>
      </c>
      <c r="C6068">
        <v>1</v>
      </c>
      <c r="D6068" t="s">
        <v>35</v>
      </c>
      <c r="E6068">
        <v>0.95</v>
      </c>
      <c r="F6068" t="s">
        <v>5</v>
      </c>
      <c r="G6068">
        <v>0.05</v>
      </c>
      <c r="Q6068">
        <v>9.75348659899691E-4</v>
      </c>
      <c r="R6068">
        <v>599.80562173692635</v>
      </c>
      <c r="S6068">
        <v>0</v>
      </c>
      <c r="T6068">
        <v>0</v>
      </c>
      <c r="V6068" s="3" t="s">
        <v>179</v>
      </c>
      <c r="W6068" t="s">
        <v>65</v>
      </c>
    </row>
    <row r="6069" spans="1:23" x14ac:dyDescent="0.25">
      <c r="A6069">
        <v>6068</v>
      </c>
      <c r="B6069" t="s">
        <v>4</v>
      </c>
      <c r="C6069">
        <v>1</v>
      </c>
      <c r="D6069" t="s">
        <v>17</v>
      </c>
      <c r="E6069">
        <v>0.1</v>
      </c>
      <c r="F6069" t="s">
        <v>35</v>
      </c>
      <c r="G6069">
        <v>0.7</v>
      </c>
      <c r="H6069" t="s">
        <v>23</v>
      </c>
      <c r="I6069">
        <v>0.1</v>
      </c>
      <c r="Q6069">
        <v>2.0374685280397101E-2</v>
      </c>
      <c r="R6069">
        <v>698.15817936008125</v>
      </c>
      <c r="S6069">
        <v>0</v>
      </c>
      <c r="T6069">
        <v>4</v>
      </c>
      <c r="V6069" s="3" t="s">
        <v>180</v>
      </c>
      <c r="W6069" t="s">
        <v>65</v>
      </c>
    </row>
    <row r="6070" spans="1:23" x14ac:dyDescent="0.25">
      <c r="A6070">
        <v>6069</v>
      </c>
      <c r="B6070" t="s">
        <v>4</v>
      </c>
      <c r="C6070">
        <v>1</v>
      </c>
      <c r="D6070" t="s">
        <v>17</v>
      </c>
      <c r="E6070">
        <v>0.1</v>
      </c>
      <c r="F6070" t="s">
        <v>35</v>
      </c>
      <c r="G6070">
        <v>0.7</v>
      </c>
      <c r="H6070" t="s">
        <v>23</v>
      </c>
      <c r="I6070">
        <v>0.1</v>
      </c>
      <c r="Q6070">
        <v>1.8222420349904098E-2</v>
      </c>
      <c r="R6070">
        <v>649.93136967350119</v>
      </c>
      <c r="S6070">
        <v>0</v>
      </c>
      <c r="T6070">
        <v>4</v>
      </c>
      <c r="V6070" s="3" t="s">
        <v>180</v>
      </c>
      <c r="W6070" t="s">
        <v>65</v>
      </c>
    </row>
    <row r="6071" spans="1:23" x14ac:dyDescent="0.25">
      <c r="A6071">
        <v>6070</v>
      </c>
      <c r="B6071" t="s">
        <v>4</v>
      </c>
      <c r="C6071">
        <v>1</v>
      </c>
      <c r="D6071" t="s">
        <v>17</v>
      </c>
      <c r="E6071">
        <v>0.1</v>
      </c>
      <c r="F6071" t="s">
        <v>35</v>
      </c>
      <c r="G6071">
        <v>0.7</v>
      </c>
      <c r="H6071" t="s">
        <v>23</v>
      </c>
      <c r="I6071">
        <v>0.1</v>
      </c>
      <c r="Q6071">
        <v>1.4988479413576899E-2</v>
      </c>
      <c r="R6071">
        <v>600.57781801475812</v>
      </c>
      <c r="S6071">
        <v>0</v>
      </c>
      <c r="T6071">
        <v>4</v>
      </c>
      <c r="V6071" s="3" t="s">
        <v>180</v>
      </c>
      <c r="W6071" t="s">
        <v>65</v>
      </c>
    </row>
    <row r="6072" spans="1:23" x14ac:dyDescent="0.25">
      <c r="A6072">
        <v>6071</v>
      </c>
      <c r="B6072" t="s">
        <v>4</v>
      </c>
      <c r="C6072">
        <v>1</v>
      </c>
      <c r="D6072" t="s">
        <v>17</v>
      </c>
      <c r="E6072">
        <v>0.1</v>
      </c>
      <c r="F6072" t="s">
        <v>35</v>
      </c>
      <c r="G6072">
        <v>0.7</v>
      </c>
      <c r="H6072" t="s">
        <v>23</v>
      </c>
      <c r="I6072">
        <v>0.1</v>
      </c>
      <c r="Q6072">
        <v>1.2677403197404E-2</v>
      </c>
      <c r="R6072">
        <v>549.89788729949771</v>
      </c>
      <c r="S6072">
        <v>0</v>
      </c>
      <c r="T6072">
        <v>4</v>
      </c>
      <c r="V6072" s="3" t="s">
        <v>180</v>
      </c>
      <c r="W6072" t="s">
        <v>65</v>
      </c>
    </row>
    <row r="6073" spans="1:23" x14ac:dyDescent="0.25">
      <c r="A6073">
        <v>6072</v>
      </c>
      <c r="B6073" t="s">
        <v>4</v>
      </c>
      <c r="C6073">
        <v>1</v>
      </c>
      <c r="D6073" t="s">
        <v>17</v>
      </c>
      <c r="E6073">
        <v>0.1</v>
      </c>
      <c r="F6073" t="s">
        <v>35</v>
      </c>
      <c r="G6073">
        <v>0.7</v>
      </c>
      <c r="H6073" t="s">
        <v>23</v>
      </c>
      <c r="I6073">
        <v>0.1</v>
      </c>
      <c r="Q6073">
        <v>9.0693415480638008E-3</v>
      </c>
      <c r="R6073">
        <v>500.33040450460135</v>
      </c>
      <c r="S6073">
        <v>0</v>
      </c>
      <c r="T6073">
        <v>4</v>
      </c>
      <c r="V6073" s="3" t="s">
        <v>180</v>
      </c>
      <c r="W6073" t="s">
        <v>65</v>
      </c>
    </row>
    <row r="6074" spans="1:23" x14ac:dyDescent="0.25">
      <c r="A6074">
        <v>6073</v>
      </c>
      <c r="B6074" t="s">
        <v>4</v>
      </c>
      <c r="C6074">
        <v>1</v>
      </c>
      <c r="D6074" t="s">
        <v>17</v>
      </c>
      <c r="E6074">
        <v>0.1</v>
      </c>
      <c r="F6074" t="s">
        <v>35</v>
      </c>
      <c r="G6074">
        <v>0.7</v>
      </c>
      <c r="H6074" t="s">
        <v>23</v>
      </c>
      <c r="I6074">
        <v>0.1</v>
      </c>
      <c r="Q6074">
        <v>5.96702113023848E-3</v>
      </c>
      <c r="R6074">
        <v>448.58849922985962</v>
      </c>
      <c r="S6074">
        <v>0</v>
      </c>
      <c r="T6074">
        <v>4</v>
      </c>
      <c r="V6074" s="3" t="s">
        <v>180</v>
      </c>
      <c r="W6074" t="s">
        <v>65</v>
      </c>
    </row>
    <row r="6075" spans="1:23" x14ac:dyDescent="0.25">
      <c r="A6075">
        <v>6074</v>
      </c>
      <c r="B6075" t="s">
        <v>4</v>
      </c>
      <c r="C6075">
        <v>1</v>
      </c>
      <c r="D6075" t="s">
        <v>17</v>
      </c>
      <c r="E6075">
        <v>0.1</v>
      </c>
      <c r="F6075" t="s">
        <v>35</v>
      </c>
      <c r="G6075">
        <v>0.7</v>
      </c>
      <c r="H6075" t="s">
        <v>23</v>
      </c>
      <c r="I6075">
        <v>0.1</v>
      </c>
      <c r="Q6075">
        <v>4.3895928766569496E-3</v>
      </c>
      <c r="R6075">
        <v>399.94680961799133</v>
      </c>
      <c r="S6075">
        <v>0</v>
      </c>
      <c r="T6075">
        <v>4</v>
      </c>
      <c r="V6075" s="3" t="s">
        <v>180</v>
      </c>
      <c r="W6075" t="s">
        <v>65</v>
      </c>
    </row>
    <row r="6076" spans="1:23" x14ac:dyDescent="0.25">
      <c r="A6076">
        <v>6075</v>
      </c>
      <c r="B6076" t="s">
        <v>4</v>
      </c>
      <c r="C6076">
        <v>1</v>
      </c>
      <c r="D6076" t="s">
        <v>17</v>
      </c>
      <c r="E6076">
        <v>0.1</v>
      </c>
      <c r="F6076" t="s">
        <v>35</v>
      </c>
      <c r="G6076">
        <v>0.7</v>
      </c>
      <c r="H6076" t="s">
        <v>23</v>
      </c>
      <c r="I6076">
        <v>0.1</v>
      </c>
      <c r="Q6076">
        <v>2.5118864315095799E-3</v>
      </c>
      <c r="R6076">
        <v>347.30616250163666</v>
      </c>
      <c r="S6076">
        <v>0</v>
      </c>
      <c r="T6076">
        <v>4</v>
      </c>
      <c r="V6076" s="3" t="s">
        <v>180</v>
      </c>
      <c r="W6076" t="s">
        <v>65</v>
      </c>
    </row>
    <row r="6077" spans="1:23" x14ac:dyDescent="0.25">
      <c r="A6077">
        <v>6076</v>
      </c>
      <c r="B6077" t="s">
        <v>4</v>
      </c>
      <c r="C6077">
        <v>1</v>
      </c>
      <c r="D6077" t="s">
        <v>17</v>
      </c>
      <c r="E6077">
        <v>0.1</v>
      </c>
      <c r="F6077" t="s">
        <v>35</v>
      </c>
      <c r="G6077">
        <v>0.7</v>
      </c>
      <c r="H6077" t="s">
        <v>23</v>
      </c>
      <c r="I6077">
        <v>0.1</v>
      </c>
      <c r="Q6077">
        <v>1.05740759201061E-3</v>
      </c>
      <c r="R6077">
        <v>298.66122992976125</v>
      </c>
      <c r="S6077">
        <v>0</v>
      </c>
      <c r="T6077">
        <v>4</v>
      </c>
      <c r="V6077" s="3" t="s">
        <v>180</v>
      </c>
      <c r="W6077" t="s">
        <v>65</v>
      </c>
    </row>
    <row r="6078" spans="1:23" x14ac:dyDescent="0.25">
      <c r="A6078">
        <v>6077</v>
      </c>
      <c r="B6078" t="s">
        <v>1</v>
      </c>
      <c r="C6078">
        <v>0.4</v>
      </c>
      <c r="D6078" t="s">
        <v>36</v>
      </c>
      <c r="E6078">
        <v>0.2</v>
      </c>
      <c r="F6078" t="s">
        <v>3</v>
      </c>
      <c r="G6078">
        <v>0.4</v>
      </c>
      <c r="H6078" t="s">
        <v>6</v>
      </c>
      <c r="I6078">
        <v>0.2</v>
      </c>
      <c r="Q6078">
        <v>6.9570358678893995E-2</v>
      </c>
      <c r="R6078">
        <v>697.92481903103078</v>
      </c>
      <c r="S6078">
        <v>0</v>
      </c>
      <c r="T6078">
        <v>4</v>
      </c>
      <c r="V6078" s="3" t="s">
        <v>180</v>
      </c>
      <c r="W6078" t="s">
        <v>0</v>
      </c>
    </row>
    <row r="6079" spans="1:23" x14ac:dyDescent="0.25">
      <c r="A6079">
        <v>6078</v>
      </c>
      <c r="B6079" t="s">
        <v>1</v>
      </c>
      <c r="C6079">
        <v>0.4</v>
      </c>
      <c r="D6079" t="s">
        <v>36</v>
      </c>
      <c r="E6079">
        <v>0.2</v>
      </c>
      <c r="F6079" t="s">
        <v>3</v>
      </c>
      <c r="G6079">
        <v>0.4</v>
      </c>
      <c r="H6079" t="s">
        <v>6</v>
      </c>
      <c r="I6079">
        <v>0.2</v>
      </c>
      <c r="Q6079">
        <v>4.7068165596092497E-2</v>
      </c>
      <c r="R6079">
        <v>648.19068899856984</v>
      </c>
      <c r="S6079">
        <v>0</v>
      </c>
      <c r="T6079">
        <v>4</v>
      </c>
      <c r="V6079" s="3" t="s">
        <v>180</v>
      </c>
      <c r="W6079" t="s">
        <v>0</v>
      </c>
    </row>
    <row r="6080" spans="1:23" x14ac:dyDescent="0.25">
      <c r="A6080">
        <v>6079</v>
      </c>
      <c r="B6080" t="s">
        <v>1</v>
      </c>
      <c r="C6080">
        <v>0.4</v>
      </c>
      <c r="D6080" t="s">
        <v>36</v>
      </c>
      <c r="E6080">
        <v>0.2</v>
      </c>
      <c r="F6080" t="s">
        <v>3</v>
      </c>
      <c r="G6080">
        <v>0.4</v>
      </c>
      <c r="H6080" t="s">
        <v>6</v>
      </c>
      <c r="I6080">
        <v>0.2</v>
      </c>
      <c r="Q6080">
        <v>1.9268525622797399E-2</v>
      </c>
      <c r="R6080">
        <v>600.53918796416178</v>
      </c>
      <c r="S6080">
        <v>0</v>
      </c>
      <c r="T6080">
        <v>4</v>
      </c>
      <c r="V6080" s="3" t="s">
        <v>180</v>
      </c>
      <c r="W6080" t="s">
        <v>0</v>
      </c>
    </row>
    <row r="6081" spans="1:23" x14ac:dyDescent="0.25">
      <c r="A6081">
        <v>6080</v>
      </c>
      <c r="B6081" t="s">
        <v>1</v>
      </c>
      <c r="C6081">
        <v>0.4</v>
      </c>
      <c r="D6081" t="s">
        <v>36</v>
      </c>
      <c r="E6081">
        <v>0.2</v>
      </c>
      <c r="F6081" t="s">
        <v>3</v>
      </c>
      <c r="G6081">
        <v>0.4</v>
      </c>
      <c r="H6081" t="s">
        <v>6</v>
      </c>
      <c r="I6081">
        <v>0.2</v>
      </c>
      <c r="Q6081">
        <v>1.0427538888537599E-2</v>
      </c>
      <c r="R6081">
        <v>549.924549917033</v>
      </c>
      <c r="S6081">
        <v>0</v>
      </c>
      <c r="T6081">
        <v>4</v>
      </c>
      <c r="V6081" s="3" t="s">
        <v>180</v>
      </c>
      <c r="W6081" t="s">
        <v>0</v>
      </c>
    </row>
    <row r="6082" spans="1:23" x14ac:dyDescent="0.25">
      <c r="A6082">
        <v>6081</v>
      </c>
      <c r="B6082" t="s">
        <v>1</v>
      </c>
      <c r="C6082">
        <v>0.4</v>
      </c>
      <c r="D6082" t="s">
        <v>36</v>
      </c>
      <c r="E6082">
        <v>0.2</v>
      </c>
      <c r="F6082" t="s">
        <v>3</v>
      </c>
      <c r="G6082">
        <v>0.4</v>
      </c>
      <c r="H6082" t="s">
        <v>6</v>
      </c>
      <c r="I6082">
        <v>0.2</v>
      </c>
      <c r="Q6082">
        <v>5.3366992312063096E-3</v>
      </c>
      <c r="R6082">
        <v>500.39432180773269</v>
      </c>
      <c r="S6082">
        <v>0</v>
      </c>
      <c r="T6082">
        <v>4</v>
      </c>
      <c r="V6082" s="3" t="s">
        <v>180</v>
      </c>
      <c r="W6082" t="s">
        <v>0</v>
      </c>
    </row>
    <row r="6083" spans="1:23" x14ac:dyDescent="0.25">
      <c r="A6083">
        <v>6082</v>
      </c>
      <c r="B6083" t="s">
        <v>1</v>
      </c>
      <c r="C6083">
        <v>0.4</v>
      </c>
      <c r="D6083" t="s">
        <v>36</v>
      </c>
      <c r="E6083">
        <v>0.2</v>
      </c>
      <c r="F6083" t="s">
        <v>3</v>
      </c>
      <c r="G6083">
        <v>0.4</v>
      </c>
      <c r="H6083" t="s">
        <v>6</v>
      </c>
      <c r="I6083">
        <v>0.2</v>
      </c>
      <c r="Q6083">
        <v>1.35935639087852E-3</v>
      </c>
      <c r="R6083">
        <v>448.74375483344556</v>
      </c>
      <c r="S6083">
        <v>0</v>
      </c>
      <c r="T6083">
        <v>4</v>
      </c>
      <c r="V6083" s="3" t="s">
        <v>180</v>
      </c>
      <c r="W6083" t="s">
        <v>0</v>
      </c>
    </row>
    <row r="6084" spans="1:23" x14ac:dyDescent="0.25">
      <c r="A6084">
        <v>6083</v>
      </c>
      <c r="B6084" t="s">
        <v>1</v>
      </c>
      <c r="C6084">
        <v>0.4</v>
      </c>
      <c r="D6084" t="s">
        <v>36</v>
      </c>
      <c r="E6084">
        <v>0.2</v>
      </c>
      <c r="F6084" t="s">
        <v>3</v>
      </c>
      <c r="G6084">
        <v>0.4</v>
      </c>
      <c r="H6084" t="s">
        <v>6</v>
      </c>
      <c r="I6084">
        <v>0.2</v>
      </c>
      <c r="Q6084">
        <v>4.0937490082250101E-4</v>
      </c>
      <c r="R6084">
        <v>400.1633899075191</v>
      </c>
      <c r="S6084">
        <v>0</v>
      </c>
      <c r="T6084">
        <v>4</v>
      </c>
      <c r="V6084" s="3" t="s">
        <v>180</v>
      </c>
      <c r="W6084" t="s">
        <v>0</v>
      </c>
    </row>
    <row r="6085" spans="1:23" x14ac:dyDescent="0.25">
      <c r="A6085">
        <v>6084</v>
      </c>
      <c r="B6085" t="s">
        <v>1</v>
      </c>
      <c r="C6085">
        <v>0.4</v>
      </c>
      <c r="D6085" t="s">
        <v>36</v>
      </c>
      <c r="E6085">
        <v>0.2</v>
      </c>
      <c r="F6085" t="s">
        <v>3</v>
      </c>
      <c r="G6085">
        <v>0.4</v>
      </c>
      <c r="H6085" t="s">
        <v>6</v>
      </c>
      <c r="I6085">
        <v>0.2</v>
      </c>
      <c r="Q6085">
        <v>1.04275388885376E-4</v>
      </c>
      <c r="R6085">
        <v>347.55298718841641</v>
      </c>
      <c r="S6085">
        <v>0</v>
      </c>
      <c r="T6085">
        <v>4</v>
      </c>
      <c r="V6085" s="3" t="s">
        <v>180</v>
      </c>
      <c r="W6085" t="s">
        <v>0</v>
      </c>
    </row>
    <row r="6086" spans="1:23" x14ac:dyDescent="0.25">
      <c r="A6086">
        <v>6085</v>
      </c>
      <c r="B6086" t="s">
        <v>1</v>
      </c>
      <c r="C6086">
        <v>0.4</v>
      </c>
      <c r="D6086" t="s">
        <v>36</v>
      </c>
      <c r="E6086">
        <v>0.2</v>
      </c>
      <c r="F6086" t="s">
        <v>3</v>
      </c>
      <c r="G6086">
        <v>0.4</v>
      </c>
      <c r="H6086" t="s">
        <v>6</v>
      </c>
      <c r="I6086">
        <v>0.2</v>
      </c>
      <c r="Q6086">
        <v>2.00923300256504E-5</v>
      </c>
      <c r="R6086">
        <v>297.71066177237924</v>
      </c>
      <c r="S6086">
        <v>0</v>
      </c>
      <c r="T6086">
        <v>4</v>
      </c>
      <c r="V6086" s="3" t="s">
        <v>180</v>
      </c>
      <c r="W6086" t="s">
        <v>0</v>
      </c>
    </row>
    <row r="6087" spans="1:23" x14ac:dyDescent="0.25">
      <c r="A6087">
        <v>6086</v>
      </c>
      <c r="B6087" t="s">
        <v>4</v>
      </c>
      <c r="C6087">
        <v>1</v>
      </c>
      <c r="D6087" t="s">
        <v>17</v>
      </c>
      <c r="E6087">
        <v>0.3</v>
      </c>
      <c r="F6087" t="s">
        <v>35</v>
      </c>
      <c r="G6087">
        <v>0.5</v>
      </c>
      <c r="H6087" t="s">
        <v>23</v>
      </c>
      <c r="I6087">
        <v>0.1</v>
      </c>
      <c r="Q6087">
        <v>1.3207032816888901E-2</v>
      </c>
      <c r="R6087">
        <v>800</v>
      </c>
      <c r="S6087">
        <v>0</v>
      </c>
      <c r="T6087">
        <v>2</v>
      </c>
      <c r="V6087" s="3" t="s">
        <v>181</v>
      </c>
      <c r="W6087" t="s">
        <v>65</v>
      </c>
    </row>
    <row r="6088" spans="1:23" x14ac:dyDescent="0.25">
      <c r="A6088">
        <v>6087</v>
      </c>
      <c r="B6088" t="s">
        <v>4</v>
      </c>
      <c r="C6088">
        <v>1</v>
      </c>
      <c r="D6088" t="s">
        <v>17</v>
      </c>
      <c r="E6088">
        <v>0.3</v>
      </c>
      <c r="F6088" t="s">
        <v>35</v>
      </c>
      <c r="G6088">
        <v>0.5</v>
      </c>
      <c r="H6088" t="s">
        <v>23</v>
      </c>
      <c r="I6088">
        <v>0.1</v>
      </c>
      <c r="Q6088">
        <v>1.14504334480159E-2</v>
      </c>
      <c r="R6088">
        <v>750</v>
      </c>
      <c r="S6088">
        <v>0</v>
      </c>
      <c r="T6088">
        <v>2</v>
      </c>
      <c r="V6088" s="3" t="s">
        <v>181</v>
      </c>
      <c r="W6088" t="s">
        <v>65</v>
      </c>
    </row>
    <row r="6089" spans="1:23" x14ac:dyDescent="0.25">
      <c r="A6089">
        <v>6088</v>
      </c>
      <c r="B6089" t="s">
        <v>4</v>
      </c>
      <c r="C6089">
        <v>1</v>
      </c>
      <c r="D6089" t="s">
        <v>17</v>
      </c>
      <c r="E6089">
        <v>0.3</v>
      </c>
      <c r="F6089" t="s">
        <v>35</v>
      </c>
      <c r="G6089">
        <v>0.5</v>
      </c>
      <c r="H6089" t="s">
        <v>23</v>
      </c>
      <c r="I6089">
        <v>0.1</v>
      </c>
      <c r="Q6089">
        <v>1.0095823946614801E-2</v>
      </c>
      <c r="R6089">
        <v>700</v>
      </c>
      <c r="S6089">
        <v>0</v>
      </c>
      <c r="T6089">
        <v>2</v>
      </c>
      <c r="V6089" s="3" t="s">
        <v>181</v>
      </c>
      <c r="W6089" t="s">
        <v>65</v>
      </c>
    </row>
    <row r="6090" spans="1:23" x14ac:dyDescent="0.25">
      <c r="A6090">
        <v>6089</v>
      </c>
      <c r="B6090" t="s">
        <v>4</v>
      </c>
      <c r="C6090">
        <v>1</v>
      </c>
      <c r="D6090" t="s">
        <v>17</v>
      </c>
      <c r="E6090">
        <v>0.3</v>
      </c>
      <c r="F6090" t="s">
        <v>35</v>
      </c>
      <c r="G6090">
        <v>0.5</v>
      </c>
      <c r="H6090" t="s">
        <v>23</v>
      </c>
      <c r="I6090">
        <v>0.1</v>
      </c>
      <c r="Q6090">
        <v>9.2052355919790101E-3</v>
      </c>
      <c r="R6090">
        <v>650</v>
      </c>
      <c r="S6090">
        <v>0</v>
      </c>
      <c r="T6090">
        <v>2</v>
      </c>
      <c r="V6090" s="3" t="s">
        <v>181</v>
      </c>
      <c r="W6090" t="s">
        <v>65</v>
      </c>
    </row>
    <row r="6091" spans="1:23" x14ac:dyDescent="0.25">
      <c r="A6091">
        <v>6090</v>
      </c>
      <c r="B6091" t="s">
        <v>4</v>
      </c>
      <c r="C6091">
        <v>1</v>
      </c>
      <c r="D6091" t="s">
        <v>17</v>
      </c>
      <c r="E6091">
        <v>0.3</v>
      </c>
      <c r="F6091" t="s">
        <v>35</v>
      </c>
      <c r="G6091">
        <v>0.5</v>
      </c>
      <c r="H6091" t="s">
        <v>23</v>
      </c>
      <c r="I6091">
        <v>0.1</v>
      </c>
      <c r="Q6091">
        <v>8.5906397484049098E-3</v>
      </c>
      <c r="R6091">
        <v>600</v>
      </c>
      <c r="S6091">
        <v>0</v>
      </c>
      <c r="T6091">
        <v>2</v>
      </c>
      <c r="V6091" s="3" t="s">
        <v>181</v>
      </c>
      <c r="W6091" t="s">
        <v>65</v>
      </c>
    </row>
    <row r="6092" spans="1:23" x14ac:dyDescent="0.25">
      <c r="A6092">
        <v>6091</v>
      </c>
      <c r="B6092" t="s">
        <v>4</v>
      </c>
      <c r="C6092">
        <v>1</v>
      </c>
      <c r="D6092" t="s">
        <v>17</v>
      </c>
      <c r="E6092">
        <v>0.3</v>
      </c>
      <c r="F6092" t="s">
        <v>35</v>
      </c>
      <c r="G6092">
        <v>0.5</v>
      </c>
      <c r="H6092" t="s">
        <v>23</v>
      </c>
      <c r="I6092">
        <v>0.1</v>
      </c>
      <c r="Q6092">
        <v>7.7543982553801502E-3</v>
      </c>
      <c r="R6092">
        <v>550</v>
      </c>
      <c r="S6092">
        <v>0</v>
      </c>
      <c r="T6092">
        <v>2</v>
      </c>
      <c r="V6092" s="3" t="s">
        <v>181</v>
      </c>
      <c r="W6092" t="s">
        <v>65</v>
      </c>
    </row>
    <row r="6093" spans="1:23" x14ac:dyDescent="0.25">
      <c r="A6093">
        <v>6092</v>
      </c>
      <c r="B6093" t="s">
        <v>4</v>
      </c>
      <c r="C6093">
        <v>1</v>
      </c>
      <c r="D6093" t="s">
        <v>17</v>
      </c>
      <c r="E6093">
        <v>0.3</v>
      </c>
      <c r="F6093" t="s">
        <v>35</v>
      </c>
      <c r="G6093">
        <v>0.5</v>
      </c>
      <c r="H6093" t="s">
        <v>23</v>
      </c>
      <c r="I6093">
        <v>0.1</v>
      </c>
      <c r="Q6093">
        <v>6.0872296987862697E-3</v>
      </c>
      <c r="R6093">
        <v>500</v>
      </c>
      <c r="S6093">
        <v>0</v>
      </c>
      <c r="T6093">
        <v>2</v>
      </c>
      <c r="V6093" s="3" t="s">
        <v>181</v>
      </c>
      <c r="W6093" t="s">
        <v>65</v>
      </c>
    </row>
    <row r="6094" spans="1:23" x14ac:dyDescent="0.25">
      <c r="A6094">
        <v>6093</v>
      </c>
      <c r="B6094" t="s">
        <v>4</v>
      </c>
      <c r="C6094">
        <v>1</v>
      </c>
      <c r="D6094" t="s">
        <v>17</v>
      </c>
      <c r="E6094">
        <v>0.3</v>
      </c>
      <c r="F6094" t="s">
        <v>35</v>
      </c>
      <c r="G6094">
        <v>0.5</v>
      </c>
      <c r="H6094" t="s">
        <v>23</v>
      </c>
      <c r="I6094">
        <v>0.1</v>
      </c>
      <c r="Q6094">
        <v>4.19453353996009E-3</v>
      </c>
      <c r="R6094">
        <v>450</v>
      </c>
      <c r="S6094">
        <v>0</v>
      </c>
      <c r="T6094">
        <v>2</v>
      </c>
      <c r="V6094" s="3" t="s">
        <v>181</v>
      </c>
      <c r="W6094" t="s">
        <v>65</v>
      </c>
    </row>
    <row r="6095" spans="1:23" x14ac:dyDescent="0.25">
      <c r="A6095">
        <v>6094</v>
      </c>
      <c r="B6095" t="s">
        <v>4</v>
      </c>
      <c r="C6095">
        <v>1</v>
      </c>
      <c r="D6095" t="s">
        <v>17</v>
      </c>
      <c r="E6095">
        <v>0.3</v>
      </c>
      <c r="F6095" t="s">
        <v>35</v>
      </c>
      <c r="G6095">
        <v>0.5</v>
      </c>
      <c r="H6095" t="s">
        <v>23</v>
      </c>
      <c r="I6095">
        <v>0.1</v>
      </c>
      <c r="Q6095">
        <v>2.5136027677919799E-3</v>
      </c>
      <c r="R6095">
        <v>400</v>
      </c>
      <c r="S6095">
        <v>0</v>
      </c>
      <c r="T6095">
        <v>2</v>
      </c>
      <c r="V6095" s="3" t="s">
        <v>181</v>
      </c>
      <c r="W6095" t="s">
        <v>65</v>
      </c>
    </row>
    <row r="6096" spans="1:23" x14ac:dyDescent="0.25">
      <c r="A6096">
        <v>6095</v>
      </c>
      <c r="B6096" t="s">
        <v>4</v>
      </c>
      <c r="C6096">
        <v>1</v>
      </c>
      <c r="D6096" t="s">
        <v>17</v>
      </c>
      <c r="E6096">
        <v>0.3</v>
      </c>
      <c r="F6096" t="s">
        <v>35</v>
      </c>
      <c r="G6096">
        <v>0.5</v>
      </c>
      <c r="H6096" t="s">
        <v>23</v>
      </c>
      <c r="I6096">
        <v>7.4999999999999997E-2</v>
      </c>
      <c r="J6096" t="s">
        <v>24</v>
      </c>
      <c r="K6096">
        <v>0.05</v>
      </c>
      <c r="Q6096">
        <v>1.2493746019273401E-2</v>
      </c>
      <c r="R6096">
        <v>800</v>
      </c>
      <c r="S6096">
        <v>0</v>
      </c>
      <c r="T6096">
        <v>2</v>
      </c>
      <c r="V6096" s="3" t="s">
        <v>181</v>
      </c>
      <c r="W6096" t="s">
        <v>65</v>
      </c>
    </row>
    <row r="6097" spans="1:23" x14ac:dyDescent="0.25">
      <c r="A6097">
        <v>6096</v>
      </c>
      <c r="B6097" t="s">
        <v>4</v>
      </c>
      <c r="C6097">
        <v>1</v>
      </c>
      <c r="D6097" t="s">
        <v>17</v>
      </c>
      <c r="E6097">
        <v>0.3</v>
      </c>
      <c r="F6097" t="s">
        <v>35</v>
      </c>
      <c r="G6097">
        <v>0.5</v>
      </c>
      <c r="H6097" t="s">
        <v>23</v>
      </c>
      <c r="I6097">
        <v>7.4999999999999997E-2</v>
      </c>
      <c r="J6097" t="s">
        <v>24</v>
      </c>
      <c r="K6097">
        <v>0.05</v>
      </c>
      <c r="Q6097">
        <v>1.07120750767937E-2</v>
      </c>
      <c r="R6097">
        <v>750</v>
      </c>
      <c r="S6097">
        <v>0</v>
      </c>
      <c r="T6097">
        <v>2</v>
      </c>
      <c r="V6097" s="3" t="s">
        <v>181</v>
      </c>
      <c r="W6097" t="s">
        <v>65</v>
      </c>
    </row>
    <row r="6098" spans="1:23" x14ac:dyDescent="0.25">
      <c r="A6098">
        <v>6097</v>
      </c>
      <c r="B6098" t="s">
        <v>4</v>
      </c>
      <c r="C6098">
        <v>1</v>
      </c>
      <c r="D6098" t="s">
        <v>17</v>
      </c>
      <c r="E6098">
        <v>0.3</v>
      </c>
      <c r="F6098" t="s">
        <v>35</v>
      </c>
      <c r="G6098">
        <v>0.5</v>
      </c>
      <c r="H6098" t="s">
        <v>23</v>
      </c>
      <c r="I6098">
        <v>7.4999999999999997E-2</v>
      </c>
      <c r="J6098" t="s">
        <v>24</v>
      </c>
      <c r="K6098">
        <v>0.05</v>
      </c>
      <c r="Q6098">
        <v>9.4450544273735199E-3</v>
      </c>
      <c r="R6098">
        <v>700</v>
      </c>
      <c r="S6098">
        <v>0</v>
      </c>
      <c r="T6098">
        <v>2</v>
      </c>
      <c r="V6098" s="3" t="s">
        <v>181</v>
      </c>
      <c r="W6098" t="s">
        <v>65</v>
      </c>
    </row>
    <row r="6099" spans="1:23" x14ac:dyDescent="0.25">
      <c r="A6099">
        <v>6098</v>
      </c>
      <c r="B6099" t="s">
        <v>4</v>
      </c>
      <c r="C6099">
        <v>1</v>
      </c>
      <c r="D6099" t="s">
        <v>17</v>
      </c>
      <c r="E6099">
        <v>0.3</v>
      </c>
      <c r="F6099" t="s">
        <v>35</v>
      </c>
      <c r="G6099">
        <v>0.5</v>
      </c>
      <c r="H6099" t="s">
        <v>23</v>
      </c>
      <c r="I6099">
        <v>7.4999999999999997E-2</v>
      </c>
      <c r="J6099" t="s">
        <v>24</v>
      </c>
      <c r="K6099">
        <v>0.05</v>
      </c>
      <c r="Q6099">
        <v>8.6116543280672902E-3</v>
      </c>
      <c r="R6099">
        <v>650</v>
      </c>
      <c r="S6099">
        <v>0</v>
      </c>
      <c r="T6099">
        <v>2</v>
      </c>
      <c r="V6099" s="3" t="s">
        <v>181</v>
      </c>
      <c r="W6099" t="s">
        <v>65</v>
      </c>
    </row>
    <row r="6100" spans="1:23" x14ac:dyDescent="0.25">
      <c r="A6100">
        <v>6099</v>
      </c>
      <c r="B6100" t="s">
        <v>4</v>
      </c>
      <c r="C6100">
        <v>1</v>
      </c>
      <c r="D6100" t="s">
        <v>17</v>
      </c>
      <c r="E6100">
        <v>0.3</v>
      </c>
      <c r="F6100" t="s">
        <v>35</v>
      </c>
      <c r="G6100">
        <v>0.5</v>
      </c>
      <c r="H6100" t="s">
        <v>23</v>
      </c>
      <c r="I6100">
        <v>7.4999999999999997E-2</v>
      </c>
      <c r="J6100" t="s">
        <v>24</v>
      </c>
      <c r="K6100">
        <v>0.05</v>
      </c>
      <c r="Q6100">
        <v>7.9001420986120497E-3</v>
      </c>
      <c r="R6100">
        <v>600</v>
      </c>
      <c r="S6100">
        <v>0</v>
      </c>
      <c r="T6100">
        <v>2</v>
      </c>
      <c r="V6100" s="3" t="s">
        <v>181</v>
      </c>
      <c r="W6100" t="s">
        <v>65</v>
      </c>
    </row>
    <row r="6101" spans="1:23" x14ac:dyDescent="0.25">
      <c r="A6101">
        <v>6100</v>
      </c>
      <c r="B6101" t="s">
        <v>4</v>
      </c>
      <c r="C6101">
        <v>1</v>
      </c>
      <c r="D6101" t="s">
        <v>17</v>
      </c>
      <c r="E6101">
        <v>0.3</v>
      </c>
      <c r="F6101" t="s">
        <v>35</v>
      </c>
      <c r="G6101">
        <v>0.5</v>
      </c>
      <c r="H6101" t="s">
        <v>23</v>
      </c>
      <c r="I6101">
        <v>7.4999999999999997E-2</v>
      </c>
      <c r="J6101" t="s">
        <v>24</v>
      </c>
      <c r="K6101">
        <v>0.05</v>
      </c>
      <c r="Q6101">
        <v>7.1978186162314703E-3</v>
      </c>
      <c r="R6101">
        <v>550</v>
      </c>
      <c r="S6101">
        <v>0</v>
      </c>
      <c r="T6101">
        <v>2</v>
      </c>
      <c r="V6101" s="3" t="s">
        <v>181</v>
      </c>
      <c r="W6101" t="s">
        <v>65</v>
      </c>
    </row>
    <row r="6102" spans="1:23" x14ac:dyDescent="0.25">
      <c r="A6102">
        <v>6101</v>
      </c>
      <c r="B6102" t="s">
        <v>4</v>
      </c>
      <c r="C6102">
        <v>1</v>
      </c>
      <c r="D6102" t="s">
        <v>17</v>
      </c>
      <c r="E6102">
        <v>0.3</v>
      </c>
      <c r="F6102" t="s">
        <v>35</v>
      </c>
      <c r="G6102">
        <v>0.5</v>
      </c>
      <c r="H6102" t="s">
        <v>23</v>
      </c>
      <c r="I6102">
        <v>7.4999999999999997E-2</v>
      </c>
      <c r="J6102" t="s">
        <v>24</v>
      </c>
      <c r="K6102">
        <v>0.05</v>
      </c>
      <c r="Q6102">
        <v>5.65031273919951E-3</v>
      </c>
      <c r="R6102">
        <v>500</v>
      </c>
      <c r="S6102">
        <v>0</v>
      </c>
      <c r="T6102">
        <v>2</v>
      </c>
      <c r="V6102" s="3" t="s">
        <v>181</v>
      </c>
      <c r="W6102" t="s">
        <v>65</v>
      </c>
    </row>
    <row r="6103" spans="1:23" x14ac:dyDescent="0.25">
      <c r="A6103">
        <v>6102</v>
      </c>
      <c r="B6103" t="s">
        <v>4</v>
      </c>
      <c r="C6103">
        <v>1</v>
      </c>
      <c r="D6103" t="s">
        <v>17</v>
      </c>
      <c r="E6103">
        <v>0.3</v>
      </c>
      <c r="F6103" t="s">
        <v>35</v>
      </c>
      <c r="G6103">
        <v>0.5</v>
      </c>
      <c r="H6103" t="s">
        <v>23</v>
      </c>
      <c r="I6103">
        <v>7.4999999999999997E-2</v>
      </c>
      <c r="J6103" t="s">
        <v>24</v>
      </c>
      <c r="K6103">
        <v>0.05</v>
      </c>
      <c r="Q6103">
        <v>3.8573857097466899E-3</v>
      </c>
      <c r="R6103">
        <v>450</v>
      </c>
      <c r="S6103">
        <v>0</v>
      </c>
      <c r="T6103">
        <v>2</v>
      </c>
      <c r="V6103" s="3" t="s">
        <v>181</v>
      </c>
      <c r="W6103" t="s">
        <v>65</v>
      </c>
    </row>
    <row r="6104" spans="1:23" x14ac:dyDescent="0.25">
      <c r="A6104">
        <v>6103</v>
      </c>
      <c r="B6104" t="s">
        <v>4</v>
      </c>
      <c r="C6104">
        <v>1</v>
      </c>
      <c r="D6104" t="s">
        <v>17</v>
      </c>
      <c r="E6104">
        <v>0.3</v>
      </c>
      <c r="F6104" t="s">
        <v>35</v>
      </c>
      <c r="G6104">
        <v>0.5</v>
      </c>
      <c r="H6104" t="s">
        <v>23</v>
      </c>
      <c r="I6104">
        <v>7.4999999999999997E-2</v>
      </c>
      <c r="J6104" t="s">
        <v>24</v>
      </c>
      <c r="K6104">
        <v>0.05</v>
      </c>
      <c r="Q6104">
        <v>2.2689203002493499E-3</v>
      </c>
      <c r="R6104">
        <v>400</v>
      </c>
      <c r="S6104">
        <v>0</v>
      </c>
      <c r="T6104">
        <v>2</v>
      </c>
      <c r="V6104" s="3" t="s">
        <v>181</v>
      </c>
      <c r="W6104" t="s">
        <v>65</v>
      </c>
    </row>
    <row r="6105" spans="1:23" x14ac:dyDescent="0.25">
      <c r="A6105">
        <v>6104</v>
      </c>
      <c r="B6105" t="s">
        <v>4</v>
      </c>
      <c r="C6105">
        <v>1</v>
      </c>
      <c r="D6105" t="s">
        <v>17</v>
      </c>
      <c r="E6105">
        <v>0.3</v>
      </c>
      <c r="F6105" t="s">
        <v>35</v>
      </c>
      <c r="G6105">
        <v>0.5</v>
      </c>
      <c r="H6105" t="s">
        <v>23</v>
      </c>
      <c r="I6105">
        <v>0.05</v>
      </c>
      <c r="J6105" t="s">
        <v>24</v>
      </c>
      <c r="K6105">
        <v>0.1</v>
      </c>
      <c r="Q6105">
        <v>1.17529177969295E-2</v>
      </c>
      <c r="R6105">
        <v>800</v>
      </c>
      <c r="S6105">
        <v>0</v>
      </c>
      <c r="T6105">
        <v>2</v>
      </c>
      <c r="V6105" s="3" t="s">
        <v>181</v>
      </c>
      <c r="W6105" t="s">
        <v>65</v>
      </c>
    </row>
    <row r="6106" spans="1:23" x14ac:dyDescent="0.25">
      <c r="A6106">
        <v>6105</v>
      </c>
      <c r="B6106" t="s">
        <v>4</v>
      </c>
      <c r="C6106">
        <v>1</v>
      </c>
      <c r="D6106" t="s">
        <v>17</v>
      </c>
      <c r="E6106">
        <v>0.3</v>
      </c>
      <c r="F6106" t="s">
        <v>35</v>
      </c>
      <c r="G6106">
        <v>0.5</v>
      </c>
      <c r="H6106" t="s">
        <v>23</v>
      </c>
      <c r="I6106">
        <v>0.05</v>
      </c>
      <c r="J6106" t="s">
        <v>24</v>
      </c>
      <c r="K6106">
        <v>0.1</v>
      </c>
      <c r="Q6106">
        <v>9.8559666278855099E-3</v>
      </c>
      <c r="R6106">
        <v>750</v>
      </c>
      <c r="S6106">
        <v>0</v>
      </c>
      <c r="T6106">
        <v>2</v>
      </c>
      <c r="V6106" s="3" t="s">
        <v>181</v>
      </c>
      <c r="W6106" t="s">
        <v>65</v>
      </c>
    </row>
    <row r="6107" spans="1:23" x14ac:dyDescent="0.25">
      <c r="A6107">
        <v>6106</v>
      </c>
      <c r="B6107" t="s">
        <v>4</v>
      </c>
      <c r="C6107">
        <v>1</v>
      </c>
      <c r="D6107" t="s">
        <v>17</v>
      </c>
      <c r="E6107">
        <v>0.3</v>
      </c>
      <c r="F6107" t="s">
        <v>35</v>
      </c>
      <c r="G6107">
        <v>0.5</v>
      </c>
      <c r="H6107" t="s">
        <v>23</v>
      </c>
      <c r="I6107">
        <v>0.05</v>
      </c>
      <c r="J6107" t="s">
        <v>24</v>
      </c>
      <c r="K6107">
        <v>0.1</v>
      </c>
      <c r="Q6107">
        <v>8.4990351690489001E-3</v>
      </c>
      <c r="R6107">
        <v>700</v>
      </c>
      <c r="S6107">
        <v>0</v>
      </c>
      <c r="T6107">
        <v>2</v>
      </c>
      <c r="V6107" s="3" t="s">
        <v>181</v>
      </c>
      <c r="W6107" t="s">
        <v>65</v>
      </c>
    </row>
    <row r="6108" spans="1:23" x14ac:dyDescent="0.25">
      <c r="A6108">
        <v>6107</v>
      </c>
      <c r="B6108" t="s">
        <v>4</v>
      </c>
      <c r="C6108">
        <v>1</v>
      </c>
      <c r="D6108" t="s">
        <v>17</v>
      </c>
      <c r="E6108">
        <v>0.3</v>
      </c>
      <c r="F6108" t="s">
        <v>35</v>
      </c>
      <c r="G6108">
        <v>0.5</v>
      </c>
      <c r="H6108" t="s">
        <v>23</v>
      </c>
      <c r="I6108">
        <v>0.05</v>
      </c>
      <c r="J6108" t="s">
        <v>24</v>
      </c>
      <c r="K6108">
        <v>0.1</v>
      </c>
      <c r="Q6108">
        <v>7.53685136786123E-3</v>
      </c>
      <c r="R6108">
        <v>650</v>
      </c>
      <c r="S6108">
        <v>0</v>
      </c>
      <c r="T6108">
        <v>2</v>
      </c>
      <c r="V6108" s="3" t="s">
        <v>181</v>
      </c>
      <c r="W6108" t="s">
        <v>65</v>
      </c>
    </row>
    <row r="6109" spans="1:23" x14ac:dyDescent="0.25">
      <c r="A6109">
        <v>6108</v>
      </c>
      <c r="B6109" t="s">
        <v>4</v>
      </c>
      <c r="C6109">
        <v>1</v>
      </c>
      <c r="D6109" t="s">
        <v>17</v>
      </c>
      <c r="E6109">
        <v>0.3</v>
      </c>
      <c r="F6109" t="s">
        <v>35</v>
      </c>
      <c r="G6109">
        <v>0.5</v>
      </c>
      <c r="H6109" t="s">
        <v>23</v>
      </c>
      <c r="I6109">
        <v>0.05</v>
      </c>
      <c r="J6109" t="s">
        <v>24</v>
      </c>
      <c r="K6109">
        <v>0.1</v>
      </c>
      <c r="Q6109">
        <v>6.93469390869583E-3</v>
      </c>
      <c r="R6109">
        <v>600</v>
      </c>
      <c r="S6109">
        <v>0</v>
      </c>
      <c r="T6109">
        <v>2</v>
      </c>
      <c r="V6109" s="3" t="s">
        <v>181</v>
      </c>
      <c r="W6109" t="s">
        <v>65</v>
      </c>
    </row>
    <row r="6110" spans="1:23" x14ac:dyDescent="0.25">
      <c r="A6110">
        <v>6109</v>
      </c>
      <c r="B6110" t="s">
        <v>4</v>
      </c>
      <c r="C6110">
        <v>1</v>
      </c>
      <c r="D6110" t="s">
        <v>17</v>
      </c>
      <c r="E6110">
        <v>0.3</v>
      </c>
      <c r="F6110" t="s">
        <v>35</v>
      </c>
      <c r="G6110">
        <v>0.5</v>
      </c>
      <c r="H6110" t="s">
        <v>23</v>
      </c>
      <c r="I6110">
        <v>0.05</v>
      </c>
      <c r="J6110" t="s">
        <v>24</v>
      </c>
      <c r="K6110">
        <v>0.1</v>
      </c>
      <c r="Q6110">
        <v>6.5579317669830703E-3</v>
      </c>
      <c r="R6110">
        <v>550</v>
      </c>
      <c r="S6110">
        <v>0</v>
      </c>
      <c r="T6110">
        <v>2</v>
      </c>
      <c r="V6110" s="3" t="s">
        <v>181</v>
      </c>
      <c r="W6110" t="s">
        <v>65</v>
      </c>
    </row>
    <row r="6111" spans="1:23" x14ac:dyDescent="0.25">
      <c r="A6111">
        <v>6110</v>
      </c>
      <c r="B6111" t="s">
        <v>4</v>
      </c>
      <c r="C6111">
        <v>1</v>
      </c>
      <c r="D6111" t="s">
        <v>17</v>
      </c>
      <c r="E6111">
        <v>0.3</v>
      </c>
      <c r="F6111" t="s">
        <v>35</v>
      </c>
      <c r="G6111">
        <v>0.5</v>
      </c>
      <c r="H6111" t="s">
        <v>23</v>
      </c>
      <c r="I6111">
        <v>0.05</v>
      </c>
      <c r="J6111" t="s">
        <v>24</v>
      </c>
      <c r="K6111">
        <v>0.1</v>
      </c>
      <c r="Q6111">
        <v>5.49467848015988E-3</v>
      </c>
      <c r="R6111">
        <v>500</v>
      </c>
      <c r="S6111">
        <v>0</v>
      </c>
      <c r="T6111">
        <v>2</v>
      </c>
      <c r="V6111" s="3" t="s">
        <v>181</v>
      </c>
      <c r="W6111" t="s">
        <v>65</v>
      </c>
    </row>
    <row r="6112" spans="1:23" x14ac:dyDescent="0.25">
      <c r="A6112">
        <v>6111</v>
      </c>
      <c r="B6112" t="s">
        <v>4</v>
      </c>
      <c r="C6112">
        <v>1</v>
      </c>
      <c r="D6112" t="s">
        <v>17</v>
      </c>
      <c r="E6112">
        <v>0.3</v>
      </c>
      <c r="F6112" t="s">
        <v>35</v>
      </c>
      <c r="G6112">
        <v>0.5</v>
      </c>
      <c r="H6112" t="s">
        <v>23</v>
      </c>
      <c r="I6112">
        <v>0.05</v>
      </c>
      <c r="J6112" t="s">
        <v>24</v>
      </c>
      <c r="K6112">
        <v>0.1</v>
      </c>
      <c r="Q6112">
        <v>4.0037473949331897E-3</v>
      </c>
      <c r="R6112">
        <v>450</v>
      </c>
      <c r="S6112">
        <v>0</v>
      </c>
      <c r="T6112">
        <v>2</v>
      </c>
      <c r="V6112" s="3" t="s">
        <v>181</v>
      </c>
      <c r="W6112" t="s">
        <v>65</v>
      </c>
    </row>
    <row r="6113" spans="1:23" x14ac:dyDescent="0.25">
      <c r="A6113">
        <v>6112</v>
      </c>
      <c r="B6113" t="s">
        <v>4</v>
      </c>
      <c r="C6113">
        <v>1</v>
      </c>
      <c r="D6113" t="s">
        <v>17</v>
      </c>
      <c r="E6113">
        <v>0.3</v>
      </c>
      <c r="F6113" t="s">
        <v>35</v>
      </c>
      <c r="G6113">
        <v>0.5</v>
      </c>
      <c r="H6113" t="s">
        <v>23</v>
      </c>
      <c r="I6113">
        <v>0.05</v>
      </c>
      <c r="J6113" t="s">
        <v>24</v>
      </c>
      <c r="K6113">
        <v>0.1</v>
      </c>
      <c r="Q6113">
        <v>2.4672311806529699E-3</v>
      </c>
      <c r="R6113">
        <v>400</v>
      </c>
      <c r="S6113">
        <v>0</v>
      </c>
      <c r="T6113">
        <v>2</v>
      </c>
      <c r="V6113" s="3" t="s">
        <v>181</v>
      </c>
      <c r="W6113" t="s">
        <v>65</v>
      </c>
    </row>
    <row r="6114" spans="1:23" x14ac:dyDescent="0.25">
      <c r="A6114">
        <v>6113</v>
      </c>
      <c r="B6114" t="s">
        <v>4</v>
      </c>
      <c r="C6114">
        <v>1</v>
      </c>
      <c r="D6114" t="s">
        <v>17</v>
      </c>
      <c r="E6114">
        <v>0.3</v>
      </c>
      <c r="F6114" t="s">
        <v>35</v>
      </c>
      <c r="G6114">
        <v>0.5</v>
      </c>
      <c r="H6114" t="s">
        <v>23</v>
      </c>
      <c r="I6114">
        <v>2.5000000000000001E-2</v>
      </c>
      <c r="J6114" t="s">
        <v>24</v>
      </c>
      <c r="K6114">
        <v>0.15</v>
      </c>
      <c r="Q6114">
        <v>1.0004312769365E-2</v>
      </c>
      <c r="R6114">
        <v>800</v>
      </c>
      <c r="S6114">
        <v>0</v>
      </c>
      <c r="T6114">
        <v>2</v>
      </c>
      <c r="V6114" s="3" t="s">
        <v>181</v>
      </c>
      <c r="W6114" t="s">
        <v>65</v>
      </c>
    </row>
    <row r="6115" spans="1:23" x14ac:dyDescent="0.25">
      <c r="A6115">
        <v>6114</v>
      </c>
      <c r="B6115" t="s">
        <v>4</v>
      </c>
      <c r="C6115">
        <v>1</v>
      </c>
      <c r="D6115" t="s">
        <v>17</v>
      </c>
      <c r="E6115">
        <v>0.3</v>
      </c>
      <c r="F6115" t="s">
        <v>35</v>
      </c>
      <c r="G6115">
        <v>0.5</v>
      </c>
      <c r="H6115" t="s">
        <v>23</v>
      </c>
      <c r="I6115">
        <v>2.5000000000000001E-2</v>
      </c>
      <c r="J6115" t="s">
        <v>24</v>
      </c>
      <c r="K6115">
        <v>0.15</v>
      </c>
      <c r="Q6115">
        <v>8.3895909503893997E-3</v>
      </c>
      <c r="R6115">
        <v>750</v>
      </c>
      <c r="S6115">
        <v>0</v>
      </c>
      <c r="T6115">
        <v>2</v>
      </c>
      <c r="V6115" s="3" t="s">
        <v>181</v>
      </c>
      <c r="W6115" t="s">
        <v>65</v>
      </c>
    </row>
    <row r="6116" spans="1:23" x14ac:dyDescent="0.25">
      <c r="A6116">
        <v>6115</v>
      </c>
      <c r="B6116" t="s">
        <v>4</v>
      </c>
      <c r="C6116">
        <v>1</v>
      </c>
      <c r="D6116" t="s">
        <v>17</v>
      </c>
      <c r="E6116">
        <v>0.3</v>
      </c>
      <c r="F6116" t="s">
        <v>35</v>
      </c>
      <c r="G6116">
        <v>0.5</v>
      </c>
      <c r="H6116" t="s">
        <v>23</v>
      </c>
      <c r="I6116">
        <v>2.5000000000000001E-2</v>
      </c>
      <c r="J6116" t="s">
        <v>24</v>
      </c>
      <c r="K6116">
        <v>0.15</v>
      </c>
      <c r="Q6116">
        <v>7.0363816761653602E-3</v>
      </c>
      <c r="R6116">
        <v>700</v>
      </c>
      <c r="S6116">
        <v>0</v>
      </c>
      <c r="T6116">
        <v>2</v>
      </c>
      <c r="V6116" s="3" t="s">
        <v>181</v>
      </c>
      <c r="W6116" t="s">
        <v>65</v>
      </c>
    </row>
    <row r="6117" spans="1:23" x14ac:dyDescent="0.25">
      <c r="A6117">
        <v>6116</v>
      </c>
      <c r="B6117" t="s">
        <v>4</v>
      </c>
      <c r="C6117">
        <v>1</v>
      </c>
      <c r="D6117" t="s">
        <v>17</v>
      </c>
      <c r="E6117">
        <v>0.3</v>
      </c>
      <c r="F6117" t="s">
        <v>35</v>
      </c>
      <c r="G6117">
        <v>0.5</v>
      </c>
      <c r="H6117" t="s">
        <v>23</v>
      </c>
      <c r="I6117">
        <v>2.5000000000000001E-2</v>
      </c>
      <c r="J6117" t="s">
        <v>24</v>
      </c>
      <c r="K6117">
        <v>0.15</v>
      </c>
      <c r="Q6117">
        <v>6.4514136423326702E-3</v>
      </c>
      <c r="R6117">
        <v>650</v>
      </c>
      <c r="S6117">
        <v>0</v>
      </c>
      <c r="T6117">
        <v>2</v>
      </c>
      <c r="V6117" s="3" t="s">
        <v>181</v>
      </c>
      <c r="W6117" t="s">
        <v>65</v>
      </c>
    </row>
    <row r="6118" spans="1:23" x14ac:dyDescent="0.25">
      <c r="A6118">
        <v>6117</v>
      </c>
      <c r="B6118" t="s">
        <v>4</v>
      </c>
      <c r="C6118">
        <v>1</v>
      </c>
      <c r="D6118" t="s">
        <v>17</v>
      </c>
      <c r="E6118">
        <v>0.3</v>
      </c>
      <c r="F6118" t="s">
        <v>35</v>
      </c>
      <c r="G6118">
        <v>0.5</v>
      </c>
      <c r="H6118" t="s">
        <v>23</v>
      </c>
      <c r="I6118">
        <v>2.5000000000000001E-2</v>
      </c>
      <c r="J6118" t="s">
        <v>24</v>
      </c>
      <c r="K6118">
        <v>0.15</v>
      </c>
      <c r="Q6118">
        <v>6.0308189319413699E-3</v>
      </c>
      <c r="R6118">
        <v>600</v>
      </c>
      <c r="S6118">
        <v>0</v>
      </c>
      <c r="T6118">
        <v>2</v>
      </c>
      <c r="V6118" s="3" t="s">
        <v>181</v>
      </c>
      <c r="W6118" t="s">
        <v>65</v>
      </c>
    </row>
    <row r="6119" spans="1:23" x14ac:dyDescent="0.25">
      <c r="A6119">
        <v>6118</v>
      </c>
      <c r="B6119" t="s">
        <v>4</v>
      </c>
      <c r="C6119">
        <v>1</v>
      </c>
      <c r="D6119" t="s">
        <v>17</v>
      </c>
      <c r="E6119">
        <v>0.3</v>
      </c>
      <c r="F6119" t="s">
        <v>35</v>
      </c>
      <c r="G6119">
        <v>0.5</v>
      </c>
      <c r="H6119" t="s">
        <v>23</v>
      </c>
      <c r="I6119">
        <v>2.5000000000000001E-2</v>
      </c>
      <c r="J6119" t="s">
        <v>24</v>
      </c>
      <c r="K6119">
        <v>0.15</v>
      </c>
      <c r="Q6119">
        <v>5.65031273919951E-3</v>
      </c>
      <c r="R6119">
        <v>550</v>
      </c>
      <c r="S6119">
        <v>0</v>
      </c>
      <c r="T6119">
        <v>2</v>
      </c>
      <c r="V6119" s="3" t="s">
        <v>181</v>
      </c>
      <c r="W6119" t="s">
        <v>65</v>
      </c>
    </row>
    <row r="6120" spans="1:23" x14ac:dyDescent="0.25">
      <c r="A6120">
        <v>6119</v>
      </c>
      <c r="B6120" t="s">
        <v>4</v>
      </c>
      <c r="C6120">
        <v>1</v>
      </c>
      <c r="D6120" t="s">
        <v>17</v>
      </c>
      <c r="E6120">
        <v>0.3</v>
      </c>
      <c r="F6120" t="s">
        <v>35</v>
      </c>
      <c r="G6120">
        <v>0.5</v>
      </c>
      <c r="H6120" t="s">
        <v>23</v>
      </c>
      <c r="I6120">
        <v>2.5000000000000001E-2</v>
      </c>
      <c r="J6120" t="s">
        <v>24</v>
      </c>
      <c r="K6120">
        <v>0.15</v>
      </c>
      <c r="Q6120">
        <v>4.9138452954965899E-3</v>
      </c>
      <c r="R6120">
        <v>500</v>
      </c>
      <c r="S6120">
        <v>0</v>
      </c>
      <c r="T6120">
        <v>2</v>
      </c>
      <c r="V6120" s="3" t="s">
        <v>181</v>
      </c>
      <c r="W6120" t="s">
        <v>65</v>
      </c>
    </row>
    <row r="6121" spans="1:23" x14ac:dyDescent="0.25">
      <c r="A6121">
        <v>6120</v>
      </c>
      <c r="B6121" t="s">
        <v>4</v>
      </c>
      <c r="C6121">
        <v>1</v>
      </c>
      <c r="D6121" t="s">
        <v>17</v>
      </c>
      <c r="E6121">
        <v>0.3</v>
      </c>
      <c r="F6121" t="s">
        <v>35</v>
      </c>
      <c r="G6121">
        <v>0.5</v>
      </c>
      <c r="H6121" t="s">
        <v>23</v>
      </c>
      <c r="I6121">
        <v>2.5000000000000001E-2</v>
      </c>
      <c r="J6121" t="s">
        <v>24</v>
      </c>
      <c r="K6121">
        <v>0.15</v>
      </c>
      <c r="Q6121">
        <v>3.61400928493334E-3</v>
      </c>
      <c r="R6121">
        <v>450</v>
      </c>
      <c r="S6121">
        <v>0</v>
      </c>
      <c r="T6121">
        <v>2</v>
      </c>
      <c r="V6121" s="3" t="s">
        <v>181</v>
      </c>
      <c r="W6121" t="s">
        <v>65</v>
      </c>
    </row>
    <row r="6122" spans="1:23" x14ac:dyDescent="0.25">
      <c r="A6122">
        <v>6121</v>
      </c>
      <c r="B6122" t="s">
        <v>4</v>
      </c>
      <c r="C6122">
        <v>1</v>
      </c>
      <c r="D6122" t="s">
        <v>17</v>
      </c>
      <c r="E6122">
        <v>0.3</v>
      </c>
      <c r="F6122" t="s">
        <v>35</v>
      </c>
      <c r="G6122">
        <v>0.5</v>
      </c>
      <c r="H6122" t="s">
        <v>23</v>
      </c>
      <c r="I6122">
        <v>2.5000000000000001E-2</v>
      </c>
      <c r="J6122" t="s">
        <v>24</v>
      </c>
      <c r="K6122">
        <v>0.15</v>
      </c>
      <c r="Q6122">
        <v>2.22706267789047E-3</v>
      </c>
      <c r="R6122">
        <v>400</v>
      </c>
      <c r="S6122">
        <v>0</v>
      </c>
      <c r="T6122">
        <v>2</v>
      </c>
      <c r="V6122" s="3" t="s">
        <v>181</v>
      </c>
      <c r="W6122" t="s">
        <v>65</v>
      </c>
    </row>
    <row r="6123" spans="1:23" x14ac:dyDescent="0.25">
      <c r="A6123">
        <v>6122</v>
      </c>
      <c r="B6123" t="s">
        <v>4</v>
      </c>
      <c r="C6123">
        <v>1</v>
      </c>
      <c r="D6123" t="s">
        <v>17</v>
      </c>
      <c r="E6123">
        <v>0.3</v>
      </c>
      <c r="F6123" t="s">
        <v>35</v>
      </c>
      <c r="G6123">
        <v>0.5</v>
      </c>
      <c r="H6123" t="s">
        <v>24</v>
      </c>
      <c r="I6123">
        <v>0.2</v>
      </c>
      <c r="Q6123">
        <v>9.2558055435790904E-3</v>
      </c>
      <c r="R6123">
        <v>800</v>
      </c>
      <c r="S6123">
        <v>0</v>
      </c>
      <c r="T6123">
        <v>2</v>
      </c>
      <c r="V6123" s="3" t="s">
        <v>181</v>
      </c>
      <c r="W6123" t="s">
        <v>65</v>
      </c>
    </row>
    <row r="6124" spans="1:23" x14ac:dyDescent="0.25">
      <c r="A6124">
        <v>6123</v>
      </c>
      <c r="B6124" t="s">
        <v>4</v>
      </c>
      <c r="C6124">
        <v>1</v>
      </c>
      <c r="D6124" t="s">
        <v>17</v>
      </c>
      <c r="E6124">
        <v>0.3</v>
      </c>
      <c r="F6124" t="s">
        <v>35</v>
      </c>
      <c r="G6124">
        <v>0.5</v>
      </c>
      <c r="H6124" t="s">
        <v>24</v>
      </c>
      <c r="I6124">
        <v>0.2</v>
      </c>
      <c r="Q6124">
        <v>7.8051293995667599E-3</v>
      </c>
      <c r="R6124">
        <v>750</v>
      </c>
      <c r="S6124">
        <v>0</v>
      </c>
      <c r="T6124">
        <v>2</v>
      </c>
      <c r="V6124" s="3" t="s">
        <v>181</v>
      </c>
      <c r="W6124" t="s">
        <v>65</v>
      </c>
    </row>
    <row r="6125" spans="1:23" x14ac:dyDescent="0.25">
      <c r="A6125">
        <v>6124</v>
      </c>
      <c r="B6125" t="s">
        <v>4</v>
      </c>
      <c r="C6125">
        <v>1</v>
      </c>
      <c r="D6125" t="s">
        <v>17</v>
      </c>
      <c r="E6125">
        <v>0.3</v>
      </c>
      <c r="F6125" t="s">
        <v>35</v>
      </c>
      <c r="G6125">
        <v>0.5</v>
      </c>
      <c r="H6125" t="s">
        <v>24</v>
      </c>
      <c r="I6125">
        <v>0.2</v>
      </c>
      <c r="Q6125">
        <v>6.6563600451011598E-3</v>
      </c>
      <c r="R6125">
        <v>700</v>
      </c>
      <c r="S6125">
        <v>0</v>
      </c>
      <c r="T6125">
        <v>2</v>
      </c>
      <c r="V6125" s="3" t="s">
        <v>181</v>
      </c>
      <c r="W6125" t="s">
        <v>65</v>
      </c>
    </row>
    <row r="6126" spans="1:23" x14ac:dyDescent="0.25">
      <c r="A6126">
        <v>6125</v>
      </c>
      <c r="B6126" t="s">
        <v>4</v>
      </c>
      <c r="C6126">
        <v>1</v>
      </c>
      <c r="D6126" t="s">
        <v>17</v>
      </c>
      <c r="E6126">
        <v>0.3</v>
      </c>
      <c r="F6126" t="s">
        <v>35</v>
      </c>
      <c r="G6126">
        <v>0.5</v>
      </c>
      <c r="H6126" t="s">
        <v>24</v>
      </c>
      <c r="I6126">
        <v>0.2</v>
      </c>
      <c r="Q6126">
        <v>6.00182314401119E-3</v>
      </c>
      <c r="R6126">
        <v>650</v>
      </c>
      <c r="S6126">
        <v>0</v>
      </c>
      <c r="T6126">
        <v>2</v>
      </c>
      <c r="V6126" s="3" t="s">
        <v>181</v>
      </c>
      <c r="W6126" t="s">
        <v>65</v>
      </c>
    </row>
    <row r="6127" spans="1:23" x14ac:dyDescent="0.25">
      <c r="A6127">
        <v>6126</v>
      </c>
      <c r="B6127" t="s">
        <v>4</v>
      </c>
      <c r="C6127">
        <v>1</v>
      </c>
      <c r="D6127" t="s">
        <v>17</v>
      </c>
      <c r="E6127">
        <v>0.3</v>
      </c>
      <c r="F6127" t="s">
        <v>35</v>
      </c>
      <c r="G6127">
        <v>0.5</v>
      </c>
      <c r="H6127" t="s">
        <v>24</v>
      </c>
      <c r="I6127">
        <v>0.2</v>
      </c>
      <c r="Q6127">
        <v>5.5460743237642001E-3</v>
      </c>
      <c r="R6127">
        <v>600</v>
      </c>
      <c r="S6127">
        <v>0</v>
      </c>
      <c r="T6127">
        <v>2</v>
      </c>
      <c r="V6127" s="3" t="s">
        <v>181</v>
      </c>
      <c r="W6127" t="s">
        <v>65</v>
      </c>
    </row>
    <row r="6128" spans="1:23" x14ac:dyDescent="0.25">
      <c r="A6128">
        <v>6127</v>
      </c>
      <c r="B6128" t="s">
        <v>4</v>
      </c>
      <c r="C6128">
        <v>1</v>
      </c>
      <c r="D6128" t="s">
        <v>17</v>
      </c>
      <c r="E6128">
        <v>0.3</v>
      </c>
      <c r="F6128" t="s">
        <v>35</v>
      </c>
      <c r="G6128">
        <v>0.5</v>
      </c>
      <c r="H6128" t="s">
        <v>24</v>
      </c>
      <c r="I6128">
        <v>0.2</v>
      </c>
      <c r="Q6128">
        <v>5.1479993288836099E-3</v>
      </c>
      <c r="R6128">
        <v>550</v>
      </c>
      <c r="S6128">
        <v>0</v>
      </c>
      <c r="T6128">
        <v>2</v>
      </c>
      <c r="V6128" s="3" t="s">
        <v>181</v>
      </c>
      <c r="W6128" t="s">
        <v>65</v>
      </c>
    </row>
    <row r="6129" spans="1:23" x14ac:dyDescent="0.25">
      <c r="A6129">
        <v>6128</v>
      </c>
      <c r="B6129" t="s">
        <v>4</v>
      </c>
      <c r="C6129">
        <v>1</v>
      </c>
      <c r="D6129" t="s">
        <v>17</v>
      </c>
      <c r="E6129">
        <v>0.3</v>
      </c>
      <c r="F6129" t="s">
        <v>35</v>
      </c>
      <c r="G6129">
        <v>0.5</v>
      </c>
      <c r="H6129" t="s">
        <v>24</v>
      </c>
      <c r="I6129">
        <v>0.2</v>
      </c>
      <c r="Q6129">
        <v>4.5188806913044497E-3</v>
      </c>
      <c r="R6129">
        <v>500</v>
      </c>
      <c r="S6129">
        <v>0</v>
      </c>
      <c r="T6129">
        <v>2</v>
      </c>
      <c r="V6129" s="3" t="s">
        <v>181</v>
      </c>
      <c r="W6129" t="s">
        <v>65</v>
      </c>
    </row>
    <row r="6130" spans="1:23" x14ac:dyDescent="0.25">
      <c r="A6130">
        <v>6129</v>
      </c>
      <c r="B6130" t="s">
        <v>4</v>
      </c>
      <c r="C6130">
        <v>1</v>
      </c>
      <c r="D6130" t="s">
        <v>17</v>
      </c>
      <c r="E6130">
        <v>0.3</v>
      </c>
      <c r="F6130" t="s">
        <v>35</v>
      </c>
      <c r="G6130">
        <v>0.5</v>
      </c>
      <c r="H6130" t="s">
        <v>24</v>
      </c>
      <c r="I6130">
        <v>0.2</v>
      </c>
      <c r="Q6130">
        <v>3.1723540996307499E-3</v>
      </c>
      <c r="R6130">
        <v>450</v>
      </c>
      <c r="S6130">
        <v>0</v>
      </c>
      <c r="T6130">
        <v>2</v>
      </c>
      <c r="V6130" s="3" t="s">
        <v>181</v>
      </c>
      <c r="W6130" t="s">
        <v>65</v>
      </c>
    </row>
    <row r="6131" spans="1:23" x14ac:dyDescent="0.25">
      <c r="A6131">
        <v>6130</v>
      </c>
      <c r="B6131" t="s">
        <v>4</v>
      </c>
      <c r="C6131">
        <v>1</v>
      </c>
      <c r="D6131" t="s">
        <v>17</v>
      </c>
      <c r="E6131">
        <v>0.3</v>
      </c>
      <c r="F6131" t="s">
        <v>35</v>
      </c>
      <c r="G6131">
        <v>0.5</v>
      </c>
      <c r="H6131" t="s">
        <v>24</v>
      </c>
      <c r="I6131">
        <v>0.2</v>
      </c>
      <c r="Q6131">
        <v>2.0290765662620901E-3</v>
      </c>
      <c r="R6131">
        <v>400</v>
      </c>
      <c r="S6131">
        <v>0</v>
      </c>
      <c r="T6131">
        <v>2</v>
      </c>
      <c r="V6131" s="3" t="s">
        <v>181</v>
      </c>
      <c r="W6131" t="s">
        <v>65</v>
      </c>
    </row>
    <row r="6132" spans="1:23" x14ac:dyDescent="0.25">
      <c r="A6132">
        <v>6131</v>
      </c>
      <c r="B6132" t="s">
        <v>4</v>
      </c>
      <c r="C6132">
        <v>1</v>
      </c>
      <c r="D6132" t="s">
        <v>17</v>
      </c>
      <c r="E6132">
        <v>0.44</v>
      </c>
      <c r="F6132" t="s">
        <v>35</v>
      </c>
      <c r="G6132">
        <v>0.35</v>
      </c>
      <c r="H6132" t="s">
        <v>23</v>
      </c>
      <c r="I6132">
        <v>0.1</v>
      </c>
      <c r="Q6132">
        <v>1.6661705618176599E-2</v>
      </c>
      <c r="R6132">
        <v>800</v>
      </c>
      <c r="S6132">
        <v>0</v>
      </c>
      <c r="T6132">
        <v>1.9</v>
      </c>
      <c r="U6132">
        <v>3.67</v>
      </c>
      <c r="V6132" s="3" t="s">
        <v>182</v>
      </c>
      <c r="W6132" t="s">
        <v>65</v>
      </c>
    </row>
    <row r="6133" spans="1:23" x14ac:dyDescent="0.25">
      <c r="A6133">
        <v>6132</v>
      </c>
      <c r="B6133" t="s">
        <v>4</v>
      </c>
      <c r="C6133">
        <v>1</v>
      </c>
      <c r="D6133" t="s">
        <v>17</v>
      </c>
      <c r="E6133">
        <v>0.44</v>
      </c>
      <c r="F6133" t="s">
        <v>35</v>
      </c>
      <c r="G6133">
        <v>0.35</v>
      </c>
      <c r="H6133" t="s">
        <v>23</v>
      </c>
      <c r="I6133">
        <v>0.1</v>
      </c>
      <c r="Q6133">
        <v>1.4703502999355E-2</v>
      </c>
      <c r="R6133">
        <v>700</v>
      </c>
      <c r="S6133">
        <v>0</v>
      </c>
      <c r="T6133">
        <v>1.9</v>
      </c>
      <c r="U6133">
        <v>3.67</v>
      </c>
      <c r="V6133" s="3" t="s">
        <v>182</v>
      </c>
      <c r="W6133" t="s">
        <v>65</v>
      </c>
    </row>
    <row r="6134" spans="1:23" x14ac:dyDescent="0.25">
      <c r="A6134">
        <v>6133</v>
      </c>
      <c r="B6134" t="s">
        <v>4</v>
      </c>
      <c r="C6134">
        <v>1</v>
      </c>
      <c r="D6134" t="s">
        <v>17</v>
      </c>
      <c r="E6134">
        <v>0.44</v>
      </c>
      <c r="F6134" t="s">
        <v>35</v>
      </c>
      <c r="G6134">
        <v>0.35</v>
      </c>
      <c r="H6134" t="s">
        <v>23</v>
      </c>
      <c r="I6134">
        <v>0.1</v>
      </c>
      <c r="Q6134">
        <v>1.4703502999355E-2</v>
      </c>
      <c r="R6134">
        <v>600</v>
      </c>
      <c r="S6134">
        <v>0</v>
      </c>
      <c r="T6134">
        <v>1.9</v>
      </c>
      <c r="U6134">
        <v>3.67</v>
      </c>
      <c r="V6134" s="3" t="s">
        <v>182</v>
      </c>
      <c r="W6134" t="s">
        <v>65</v>
      </c>
    </row>
    <row r="6135" spans="1:23" x14ac:dyDescent="0.25">
      <c r="A6135">
        <v>6134</v>
      </c>
      <c r="B6135" t="s">
        <v>4</v>
      </c>
      <c r="C6135">
        <v>1</v>
      </c>
      <c r="D6135" t="s">
        <v>17</v>
      </c>
      <c r="E6135">
        <v>0.44</v>
      </c>
      <c r="F6135" t="s">
        <v>35</v>
      </c>
      <c r="G6135">
        <v>0.35</v>
      </c>
      <c r="H6135" t="s">
        <v>23</v>
      </c>
      <c r="I6135">
        <v>0.1</v>
      </c>
      <c r="Q6135">
        <v>9.8963515203915105E-3</v>
      </c>
      <c r="R6135">
        <v>500</v>
      </c>
      <c r="S6135">
        <v>0</v>
      </c>
      <c r="T6135">
        <v>1.9</v>
      </c>
      <c r="U6135">
        <v>3.67</v>
      </c>
      <c r="V6135" s="3" t="s">
        <v>182</v>
      </c>
      <c r="W6135" t="s">
        <v>65</v>
      </c>
    </row>
    <row r="6136" spans="1:23" x14ac:dyDescent="0.25">
      <c r="A6136">
        <v>6135</v>
      </c>
      <c r="B6136" t="s">
        <v>4</v>
      </c>
      <c r="C6136">
        <v>1</v>
      </c>
      <c r="D6136" t="s">
        <v>17</v>
      </c>
      <c r="E6136">
        <v>0.44</v>
      </c>
      <c r="F6136" t="s">
        <v>35</v>
      </c>
      <c r="G6136">
        <v>0.35</v>
      </c>
      <c r="H6136" t="s">
        <v>23</v>
      </c>
      <c r="I6136">
        <v>0.1</v>
      </c>
      <c r="Q6136">
        <v>3.4192956327953501E-3</v>
      </c>
      <c r="R6136">
        <v>400</v>
      </c>
      <c r="S6136">
        <v>0</v>
      </c>
      <c r="T6136">
        <v>1.9</v>
      </c>
      <c r="U6136">
        <v>3.67</v>
      </c>
      <c r="V6136" s="3" t="s">
        <v>182</v>
      </c>
      <c r="W6136" t="s">
        <v>65</v>
      </c>
    </row>
    <row r="6137" spans="1:23" x14ac:dyDescent="0.25">
      <c r="A6137">
        <v>6136</v>
      </c>
      <c r="B6137" t="s">
        <v>4</v>
      </c>
      <c r="C6137">
        <v>1</v>
      </c>
      <c r="D6137" t="s">
        <v>17</v>
      </c>
      <c r="E6137">
        <v>0.44</v>
      </c>
      <c r="F6137" t="s">
        <v>35</v>
      </c>
      <c r="G6137">
        <v>0.35</v>
      </c>
      <c r="H6137" t="s">
        <v>23</v>
      </c>
      <c r="I6137">
        <v>0.1</v>
      </c>
      <c r="Q6137">
        <v>3.3140723928616E-2</v>
      </c>
      <c r="R6137">
        <v>800</v>
      </c>
      <c r="S6137">
        <v>21</v>
      </c>
      <c r="T6137">
        <v>1.9</v>
      </c>
      <c r="U6137">
        <v>3.67</v>
      </c>
      <c r="V6137" s="3" t="s">
        <v>182</v>
      </c>
      <c r="W6137" t="s">
        <v>66</v>
      </c>
    </row>
    <row r="6138" spans="1:23" x14ac:dyDescent="0.25">
      <c r="A6138">
        <v>6137</v>
      </c>
      <c r="B6138" t="s">
        <v>4</v>
      </c>
      <c r="C6138">
        <v>1</v>
      </c>
      <c r="D6138" t="s">
        <v>17</v>
      </c>
      <c r="E6138">
        <v>0.44</v>
      </c>
      <c r="F6138" t="s">
        <v>35</v>
      </c>
      <c r="G6138">
        <v>0.35</v>
      </c>
      <c r="H6138" t="s">
        <v>23</v>
      </c>
      <c r="I6138">
        <v>0.1</v>
      </c>
      <c r="Q6138">
        <v>2.13952192872158E-2</v>
      </c>
      <c r="R6138">
        <v>700</v>
      </c>
      <c r="S6138">
        <v>21</v>
      </c>
      <c r="T6138">
        <v>1.9</v>
      </c>
      <c r="U6138">
        <v>3.67</v>
      </c>
      <c r="V6138" s="3" t="s">
        <v>182</v>
      </c>
      <c r="W6138" t="s">
        <v>66</v>
      </c>
    </row>
    <row r="6139" spans="1:23" x14ac:dyDescent="0.25">
      <c r="A6139">
        <v>6138</v>
      </c>
      <c r="B6139" t="s">
        <v>4</v>
      </c>
      <c r="C6139">
        <v>1</v>
      </c>
      <c r="D6139" t="s">
        <v>17</v>
      </c>
      <c r="E6139">
        <v>0.44</v>
      </c>
      <c r="F6139" t="s">
        <v>35</v>
      </c>
      <c r="G6139">
        <v>0.35</v>
      </c>
      <c r="H6139" t="s">
        <v>23</v>
      </c>
      <c r="I6139">
        <v>0.1</v>
      </c>
      <c r="Q6139">
        <v>1.5329230761089E-2</v>
      </c>
      <c r="R6139">
        <v>600</v>
      </c>
      <c r="S6139">
        <v>21</v>
      </c>
      <c r="T6139">
        <v>1.9</v>
      </c>
      <c r="U6139">
        <v>3.67</v>
      </c>
      <c r="V6139" s="3" t="s">
        <v>182</v>
      </c>
      <c r="W6139" t="s">
        <v>66</v>
      </c>
    </row>
    <row r="6140" spans="1:23" x14ac:dyDescent="0.25">
      <c r="A6140">
        <v>6139</v>
      </c>
      <c r="B6140" t="s">
        <v>4</v>
      </c>
      <c r="C6140">
        <v>1</v>
      </c>
      <c r="D6140" t="s">
        <v>17</v>
      </c>
      <c r="E6140">
        <v>0.44</v>
      </c>
      <c r="F6140" t="s">
        <v>35</v>
      </c>
      <c r="G6140">
        <v>0.35</v>
      </c>
      <c r="H6140" t="s">
        <v>23</v>
      </c>
      <c r="I6140">
        <v>0.1</v>
      </c>
      <c r="Q6140">
        <v>9.6922663284083298E-3</v>
      </c>
      <c r="R6140">
        <v>500</v>
      </c>
      <c r="S6140">
        <v>21</v>
      </c>
      <c r="T6140">
        <v>1.9</v>
      </c>
      <c r="U6140">
        <v>3.67</v>
      </c>
      <c r="V6140" s="3" t="s">
        <v>182</v>
      </c>
      <c r="W6140" t="s">
        <v>66</v>
      </c>
    </row>
    <row r="6141" spans="1:23" x14ac:dyDescent="0.25">
      <c r="A6141">
        <v>6140</v>
      </c>
      <c r="B6141" t="s">
        <v>4</v>
      </c>
      <c r="C6141">
        <v>1</v>
      </c>
      <c r="D6141" t="s">
        <v>17</v>
      </c>
      <c r="E6141">
        <v>0.44</v>
      </c>
      <c r="F6141" t="s">
        <v>35</v>
      </c>
      <c r="G6141">
        <v>0.35</v>
      </c>
      <c r="H6141" t="s">
        <v>23</v>
      </c>
      <c r="I6141">
        <v>0.1</v>
      </c>
      <c r="Q6141">
        <v>2.71887436687794E-3</v>
      </c>
      <c r="R6141">
        <v>400</v>
      </c>
      <c r="S6141">
        <v>21</v>
      </c>
      <c r="T6141">
        <v>1.9</v>
      </c>
      <c r="U6141">
        <v>3.67</v>
      </c>
      <c r="V6141" s="3" t="s">
        <v>182</v>
      </c>
      <c r="W6141" t="s">
        <v>66</v>
      </c>
    </row>
    <row r="6142" spans="1:23" x14ac:dyDescent="0.25">
      <c r="A6142">
        <v>6141</v>
      </c>
      <c r="B6142" t="s">
        <v>4</v>
      </c>
      <c r="C6142">
        <v>1</v>
      </c>
      <c r="D6142" t="s">
        <v>17</v>
      </c>
      <c r="E6142">
        <v>0.5</v>
      </c>
      <c r="F6142" t="s">
        <v>35</v>
      </c>
      <c r="G6142">
        <v>0.4</v>
      </c>
      <c r="H6142" t="s">
        <v>23</v>
      </c>
      <c r="I6142">
        <v>0.1</v>
      </c>
      <c r="Q6142">
        <v>8.5531619808978093E-3</v>
      </c>
      <c r="R6142">
        <v>800</v>
      </c>
      <c r="S6142">
        <v>0</v>
      </c>
      <c r="T6142">
        <v>1.9</v>
      </c>
      <c r="U6142">
        <v>2.38</v>
      </c>
      <c r="V6142" s="3" t="s">
        <v>182</v>
      </c>
      <c r="W6142" t="s">
        <v>65</v>
      </c>
    </row>
    <row r="6143" spans="1:23" x14ac:dyDescent="0.25">
      <c r="A6143">
        <v>6142</v>
      </c>
      <c r="B6143" t="s">
        <v>4</v>
      </c>
      <c r="C6143">
        <v>1</v>
      </c>
      <c r="D6143" t="s">
        <v>17</v>
      </c>
      <c r="E6143">
        <v>0.5</v>
      </c>
      <c r="F6143" t="s">
        <v>35</v>
      </c>
      <c r="G6143">
        <v>0.4</v>
      </c>
      <c r="H6143" t="s">
        <v>23</v>
      </c>
      <c r="I6143">
        <v>0.1</v>
      </c>
      <c r="Q6143">
        <v>7.2398323043772299E-3</v>
      </c>
      <c r="R6143">
        <v>700</v>
      </c>
      <c r="S6143">
        <v>0</v>
      </c>
      <c r="T6143">
        <v>1.9</v>
      </c>
      <c r="U6143">
        <v>2.38</v>
      </c>
      <c r="V6143" s="3" t="s">
        <v>182</v>
      </c>
      <c r="W6143" t="s">
        <v>65</v>
      </c>
    </row>
    <row r="6144" spans="1:23" x14ac:dyDescent="0.25">
      <c r="A6144">
        <v>6143</v>
      </c>
      <c r="B6144" t="s">
        <v>4</v>
      </c>
      <c r="C6144">
        <v>1</v>
      </c>
      <c r="D6144" t="s">
        <v>17</v>
      </c>
      <c r="E6144">
        <v>0.5</v>
      </c>
      <c r="F6144" t="s">
        <v>35</v>
      </c>
      <c r="G6144">
        <v>0.4</v>
      </c>
      <c r="H6144" t="s">
        <v>23</v>
      </c>
      <c r="I6144">
        <v>0.1</v>
      </c>
      <c r="Q6144">
        <v>6.6608462908091604E-3</v>
      </c>
      <c r="R6144">
        <v>600</v>
      </c>
      <c r="S6144">
        <v>0</v>
      </c>
      <c r="T6144">
        <v>1.9</v>
      </c>
      <c r="U6144">
        <v>2.38</v>
      </c>
      <c r="V6144" s="3" t="s">
        <v>182</v>
      </c>
      <c r="W6144" t="s">
        <v>65</v>
      </c>
    </row>
    <row r="6145" spans="1:23" x14ac:dyDescent="0.25">
      <c r="A6145">
        <v>6144</v>
      </c>
      <c r="B6145" t="s">
        <v>4</v>
      </c>
      <c r="C6145">
        <v>1</v>
      </c>
      <c r="D6145" t="s">
        <v>17</v>
      </c>
      <c r="E6145">
        <v>0.5</v>
      </c>
      <c r="F6145" t="s">
        <v>35</v>
      </c>
      <c r="G6145">
        <v>0.4</v>
      </c>
      <c r="H6145" t="s">
        <v>23</v>
      </c>
      <c r="I6145">
        <v>0.1</v>
      </c>
      <c r="Q6145">
        <v>3.87467512045613E-3</v>
      </c>
      <c r="R6145">
        <v>500</v>
      </c>
      <c r="S6145">
        <v>0</v>
      </c>
      <c r="T6145">
        <v>1.9</v>
      </c>
      <c r="U6145">
        <v>2.38</v>
      </c>
      <c r="V6145" s="3" t="s">
        <v>182</v>
      </c>
      <c r="W6145" t="s">
        <v>65</v>
      </c>
    </row>
    <row r="6146" spans="1:23" x14ac:dyDescent="0.25">
      <c r="A6146">
        <v>6145</v>
      </c>
      <c r="B6146" t="s">
        <v>4</v>
      </c>
      <c r="C6146">
        <v>1</v>
      </c>
      <c r="D6146" t="s">
        <v>17</v>
      </c>
      <c r="E6146">
        <v>0.5</v>
      </c>
      <c r="F6146" t="s">
        <v>35</v>
      </c>
      <c r="G6146">
        <v>0.4</v>
      </c>
      <c r="H6146" t="s">
        <v>23</v>
      </c>
      <c r="I6146">
        <v>0.1</v>
      </c>
      <c r="Q6146">
        <v>1.04255637325074E-3</v>
      </c>
      <c r="R6146">
        <v>400</v>
      </c>
      <c r="S6146">
        <v>0</v>
      </c>
      <c r="T6146">
        <v>1.9</v>
      </c>
      <c r="U6146">
        <v>2.38</v>
      </c>
      <c r="V6146" s="3" t="s">
        <v>182</v>
      </c>
      <c r="W6146" t="s">
        <v>65</v>
      </c>
    </row>
    <row r="6147" spans="1:23" x14ac:dyDescent="0.25">
      <c r="A6147">
        <v>6146</v>
      </c>
      <c r="B6147" t="s">
        <v>4</v>
      </c>
      <c r="C6147">
        <v>1</v>
      </c>
      <c r="D6147" t="s">
        <v>17</v>
      </c>
      <c r="E6147">
        <v>0.5</v>
      </c>
      <c r="F6147" t="s">
        <v>35</v>
      </c>
      <c r="G6147">
        <v>0.4</v>
      </c>
      <c r="H6147" t="s">
        <v>23</v>
      </c>
      <c r="I6147">
        <v>0.1</v>
      </c>
      <c r="Q6147">
        <v>2.3744641168265902E-2</v>
      </c>
      <c r="R6147">
        <v>800</v>
      </c>
      <c r="S6147">
        <v>21</v>
      </c>
      <c r="T6147">
        <v>1.9</v>
      </c>
      <c r="U6147">
        <v>2.38</v>
      </c>
      <c r="V6147" s="3" t="s">
        <v>182</v>
      </c>
      <c r="W6147" t="s">
        <v>66</v>
      </c>
    </row>
    <row r="6148" spans="1:23" x14ac:dyDescent="0.25">
      <c r="A6148">
        <v>6147</v>
      </c>
      <c r="B6148" t="s">
        <v>4</v>
      </c>
      <c r="C6148">
        <v>1</v>
      </c>
      <c r="D6148" t="s">
        <v>17</v>
      </c>
      <c r="E6148">
        <v>0.5</v>
      </c>
      <c r="F6148" t="s">
        <v>35</v>
      </c>
      <c r="G6148">
        <v>0.4</v>
      </c>
      <c r="H6148" t="s">
        <v>23</v>
      </c>
      <c r="I6148">
        <v>0.1</v>
      </c>
      <c r="Q6148">
        <v>1.2975442335038801E-2</v>
      </c>
      <c r="R6148">
        <v>700</v>
      </c>
      <c r="S6148">
        <v>21</v>
      </c>
      <c r="T6148">
        <v>1.9</v>
      </c>
      <c r="U6148">
        <v>2.38</v>
      </c>
      <c r="V6148" s="3" t="s">
        <v>182</v>
      </c>
      <c r="W6148" t="s">
        <v>66</v>
      </c>
    </row>
    <row r="6149" spans="1:23" x14ac:dyDescent="0.25">
      <c r="A6149">
        <v>6148</v>
      </c>
      <c r="B6149" t="s">
        <v>4</v>
      </c>
      <c r="C6149">
        <v>1</v>
      </c>
      <c r="D6149" t="s">
        <v>17</v>
      </c>
      <c r="E6149">
        <v>0.5</v>
      </c>
      <c r="F6149" t="s">
        <v>35</v>
      </c>
      <c r="G6149">
        <v>0.4</v>
      </c>
      <c r="H6149" t="s">
        <v>23</v>
      </c>
      <c r="I6149">
        <v>0.1</v>
      </c>
      <c r="Q6149">
        <v>7.8691459774155401E-3</v>
      </c>
      <c r="R6149">
        <v>600</v>
      </c>
      <c r="S6149">
        <v>21</v>
      </c>
      <c r="T6149">
        <v>1.9</v>
      </c>
      <c r="U6149">
        <v>2.38</v>
      </c>
      <c r="V6149" s="3" t="s">
        <v>182</v>
      </c>
      <c r="W6149" t="s">
        <v>66</v>
      </c>
    </row>
    <row r="6150" spans="1:23" x14ac:dyDescent="0.25">
      <c r="A6150">
        <v>6149</v>
      </c>
      <c r="B6150" t="s">
        <v>4</v>
      </c>
      <c r="C6150">
        <v>1</v>
      </c>
      <c r="D6150" t="s">
        <v>17</v>
      </c>
      <c r="E6150">
        <v>0.5</v>
      </c>
      <c r="F6150" t="s">
        <v>35</v>
      </c>
      <c r="G6150">
        <v>0.4</v>
      </c>
      <c r="H6150" t="s">
        <v>23</v>
      </c>
      <c r="I6150">
        <v>0.1</v>
      </c>
      <c r="Q6150">
        <v>3.7947705400457202E-3</v>
      </c>
      <c r="R6150">
        <v>500</v>
      </c>
      <c r="S6150">
        <v>21</v>
      </c>
      <c r="T6150">
        <v>1.9</v>
      </c>
      <c r="U6150">
        <v>2.38</v>
      </c>
      <c r="V6150" s="3" t="s">
        <v>182</v>
      </c>
      <c r="W6150" t="s">
        <v>66</v>
      </c>
    </row>
    <row r="6151" spans="1:23" x14ac:dyDescent="0.25">
      <c r="A6151">
        <v>6150</v>
      </c>
      <c r="B6151" t="s">
        <v>4</v>
      </c>
      <c r="C6151">
        <v>1</v>
      </c>
      <c r="D6151" t="s">
        <v>17</v>
      </c>
      <c r="E6151">
        <v>0.5</v>
      </c>
      <c r="F6151" t="s">
        <v>35</v>
      </c>
      <c r="G6151">
        <v>0.4</v>
      </c>
      <c r="H6151" t="s">
        <v>23</v>
      </c>
      <c r="I6151">
        <v>0.1</v>
      </c>
      <c r="Q6151">
        <v>8.4645097573813103E-4</v>
      </c>
      <c r="R6151">
        <v>400</v>
      </c>
      <c r="S6151">
        <v>21</v>
      </c>
      <c r="T6151">
        <v>1.9</v>
      </c>
      <c r="U6151">
        <v>2.38</v>
      </c>
      <c r="V6151" s="3" t="s">
        <v>182</v>
      </c>
      <c r="W6151" t="s">
        <v>66</v>
      </c>
    </row>
    <row r="6152" spans="1:23" x14ac:dyDescent="0.25">
      <c r="A6152">
        <v>6151</v>
      </c>
      <c r="B6152" t="s">
        <v>2</v>
      </c>
      <c r="C6152">
        <v>1</v>
      </c>
      <c r="D6152" t="s">
        <v>17</v>
      </c>
      <c r="E6152">
        <v>0.5</v>
      </c>
      <c r="F6152" t="s">
        <v>35</v>
      </c>
      <c r="G6152">
        <v>0.4</v>
      </c>
      <c r="H6152" t="s">
        <v>23</v>
      </c>
      <c r="I6152">
        <v>0.1</v>
      </c>
      <c r="Q6152">
        <v>1.4103316977967E-2</v>
      </c>
      <c r="R6152">
        <v>800</v>
      </c>
      <c r="S6152">
        <v>0</v>
      </c>
      <c r="T6152">
        <v>1.9</v>
      </c>
      <c r="U6152">
        <v>3.67</v>
      </c>
      <c r="V6152" s="3" t="s">
        <v>182</v>
      </c>
      <c r="W6152" t="s">
        <v>65</v>
      </c>
    </row>
    <row r="6153" spans="1:23" x14ac:dyDescent="0.25">
      <c r="A6153">
        <v>6152</v>
      </c>
      <c r="B6153" t="s">
        <v>2</v>
      </c>
      <c r="C6153">
        <v>1</v>
      </c>
      <c r="D6153" t="s">
        <v>17</v>
      </c>
      <c r="E6153">
        <v>0.5</v>
      </c>
      <c r="F6153" t="s">
        <v>35</v>
      </c>
      <c r="G6153">
        <v>0.4</v>
      </c>
      <c r="H6153" t="s">
        <v>23</v>
      </c>
      <c r="I6153">
        <v>0.1</v>
      </c>
      <c r="Q6153">
        <v>8.7332616238284307E-3</v>
      </c>
      <c r="R6153">
        <v>700</v>
      </c>
      <c r="S6153">
        <v>0</v>
      </c>
      <c r="T6153">
        <v>1.9</v>
      </c>
      <c r="U6153">
        <v>3.67</v>
      </c>
      <c r="V6153" s="3" t="s">
        <v>182</v>
      </c>
      <c r="W6153" t="s">
        <v>65</v>
      </c>
    </row>
    <row r="6154" spans="1:23" x14ac:dyDescent="0.25">
      <c r="A6154">
        <v>6153</v>
      </c>
      <c r="B6154" t="s">
        <v>2</v>
      </c>
      <c r="C6154">
        <v>1</v>
      </c>
      <c r="D6154" t="s">
        <v>17</v>
      </c>
      <c r="E6154">
        <v>0.5</v>
      </c>
      <c r="F6154" t="s">
        <v>35</v>
      </c>
      <c r="G6154">
        <v>0.4</v>
      </c>
      <c r="H6154" t="s">
        <v>23</v>
      </c>
      <c r="I6154">
        <v>0.1</v>
      </c>
      <c r="Q6154">
        <v>4.8728473368520302E-3</v>
      </c>
      <c r="R6154">
        <v>600</v>
      </c>
      <c r="S6154">
        <v>0</v>
      </c>
      <c r="T6154">
        <v>1.9</v>
      </c>
      <c r="U6154">
        <v>3.67</v>
      </c>
      <c r="V6154" s="3" t="s">
        <v>182</v>
      </c>
      <c r="W6154" t="s">
        <v>65</v>
      </c>
    </row>
    <row r="6155" spans="1:23" x14ac:dyDescent="0.25">
      <c r="A6155">
        <v>6154</v>
      </c>
      <c r="B6155" t="s">
        <v>2</v>
      </c>
      <c r="C6155">
        <v>1</v>
      </c>
      <c r="D6155" t="s">
        <v>17</v>
      </c>
      <c r="E6155">
        <v>0.5</v>
      </c>
      <c r="F6155" t="s">
        <v>35</v>
      </c>
      <c r="G6155">
        <v>0.4</v>
      </c>
      <c r="H6155" t="s">
        <v>23</v>
      </c>
      <c r="I6155">
        <v>0.1</v>
      </c>
      <c r="Q6155">
        <v>1.9480170789923099E-3</v>
      </c>
      <c r="R6155">
        <v>500</v>
      </c>
      <c r="S6155">
        <v>0</v>
      </c>
      <c r="T6155">
        <v>1.9</v>
      </c>
      <c r="U6155">
        <v>3.67</v>
      </c>
      <c r="V6155" s="3" t="s">
        <v>182</v>
      </c>
      <c r="W6155" t="s">
        <v>65</v>
      </c>
    </row>
    <row r="6156" spans="1:23" x14ac:dyDescent="0.25">
      <c r="A6156">
        <v>6155</v>
      </c>
      <c r="B6156" t="s">
        <v>2</v>
      </c>
      <c r="C6156">
        <v>1</v>
      </c>
      <c r="D6156" t="s">
        <v>17</v>
      </c>
      <c r="E6156">
        <v>0.5</v>
      </c>
      <c r="F6156" t="s">
        <v>35</v>
      </c>
      <c r="G6156">
        <v>0.4</v>
      </c>
      <c r="H6156" t="s">
        <v>23</v>
      </c>
      <c r="I6156">
        <v>0.1</v>
      </c>
      <c r="Q6156">
        <v>5.1334252188245204E-4</v>
      </c>
      <c r="R6156">
        <v>400</v>
      </c>
      <c r="S6156">
        <v>0</v>
      </c>
      <c r="T6156">
        <v>1.9</v>
      </c>
      <c r="U6156">
        <v>3.67</v>
      </c>
      <c r="V6156" s="3" t="s">
        <v>182</v>
      </c>
      <c r="W6156" t="s">
        <v>65</v>
      </c>
    </row>
    <row r="6157" spans="1:23" x14ac:dyDescent="0.25">
      <c r="A6157">
        <v>6156</v>
      </c>
      <c r="B6157" t="s">
        <v>2</v>
      </c>
      <c r="C6157">
        <v>1</v>
      </c>
      <c r="D6157" t="s">
        <v>17</v>
      </c>
      <c r="E6157">
        <v>0.5</v>
      </c>
      <c r="F6157" t="s">
        <v>35</v>
      </c>
      <c r="G6157">
        <v>0.4</v>
      </c>
      <c r="H6157" t="s">
        <v>23</v>
      </c>
      <c r="I6157">
        <v>0.1</v>
      </c>
      <c r="Q6157">
        <v>1.9684194472866099E-2</v>
      </c>
      <c r="R6157">
        <v>800</v>
      </c>
      <c r="S6157">
        <v>21</v>
      </c>
      <c r="T6157">
        <v>1.9</v>
      </c>
      <c r="U6157">
        <v>3.67</v>
      </c>
      <c r="V6157" s="3" t="s">
        <v>182</v>
      </c>
      <c r="W6157" t="s">
        <v>66</v>
      </c>
    </row>
    <row r="6158" spans="1:23" x14ac:dyDescent="0.25">
      <c r="A6158">
        <v>6157</v>
      </c>
      <c r="B6158" t="s">
        <v>2</v>
      </c>
      <c r="C6158">
        <v>1</v>
      </c>
      <c r="D6158" t="s">
        <v>17</v>
      </c>
      <c r="E6158">
        <v>0.5</v>
      </c>
      <c r="F6158" t="s">
        <v>35</v>
      </c>
      <c r="G6158">
        <v>0.4</v>
      </c>
      <c r="H6158" t="s">
        <v>23</v>
      </c>
      <c r="I6158">
        <v>0.1</v>
      </c>
      <c r="Q6158">
        <v>1.0983075825127401E-2</v>
      </c>
      <c r="R6158">
        <v>700</v>
      </c>
      <c r="S6158">
        <v>21</v>
      </c>
      <c r="T6158">
        <v>1.9</v>
      </c>
      <c r="U6158">
        <v>3.67</v>
      </c>
      <c r="V6158" s="3" t="s">
        <v>182</v>
      </c>
      <c r="W6158" t="s">
        <v>66</v>
      </c>
    </row>
    <row r="6159" spans="1:23" x14ac:dyDescent="0.25">
      <c r="A6159">
        <v>6158</v>
      </c>
      <c r="B6159" t="s">
        <v>2</v>
      </c>
      <c r="C6159">
        <v>1</v>
      </c>
      <c r="D6159" t="s">
        <v>17</v>
      </c>
      <c r="E6159">
        <v>0.5</v>
      </c>
      <c r="F6159" t="s">
        <v>35</v>
      </c>
      <c r="G6159">
        <v>0.4</v>
      </c>
      <c r="H6159" t="s">
        <v>23</v>
      </c>
      <c r="I6159">
        <v>0.1</v>
      </c>
      <c r="Q6159">
        <v>5.1871896509001897E-3</v>
      </c>
      <c r="R6159">
        <v>600</v>
      </c>
      <c r="S6159">
        <v>21</v>
      </c>
      <c r="T6159">
        <v>1.9</v>
      </c>
      <c r="U6159">
        <v>3.67</v>
      </c>
      <c r="V6159" s="3" t="s">
        <v>182</v>
      </c>
      <c r="W6159" t="s">
        <v>66</v>
      </c>
    </row>
    <row r="6160" spans="1:23" x14ac:dyDescent="0.25">
      <c r="A6160">
        <v>6159</v>
      </c>
      <c r="B6160" t="s">
        <v>2</v>
      </c>
      <c r="C6160">
        <v>1</v>
      </c>
      <c r="D6160" t="s">
        <v>17</v>
      </c>
      <c r="E6160">
        <v>0.5</v>
      </c>
      <c r="F6160" t="s">
        <v>35</v>
      </c>
      <c r="G6160">
        <v>0.4</v>
      </c>
      <c r="H6160" t="s">
        <v>23</v>
      </c>
      <c r="I6160">
        <v>0.1</v>
      </c>
      <c r="Q6160">
        <v>1.98903549781014E-3</v>
      </c>
      <c r="R6160">
        <v>500</v>
      </c>
      <c r="S6160">
        <v>21</v>
      </c>
      <c r="T6160">
        <v>1.9</v>
      </c>
      <c r="U6160">
        <v>3.67</v>
      </c>
      <c r="V6160" s="3" t="s">
        <v>182</v>
      </c>
      <c r="W6160" t="s">
        <v>66</v>
      </c>
    </row>
    <row r="6161" spans="1:23" x14ac:dyDescent="0.25">
      <c r="A6161">
        <v>6160</v>
      </c>
      <c r="B6161" t="s">
        <v>2</v>
      </c>
      <c r="C6161">
        <v>1</v>
      </c>
      <c r="D6161" t="s">
        <v>17</v>
      </c>
      <c r="E6161">
        <v>0.5</v>
      </c>
      <c r="F6161" t="s">
        <v>35</v>
      </c>
      <c r="G6161">
        <v>0.4</v>
      </c>
      <c r="H6161" t="s">
        <v>23</v>
      </c>
      <c r="I6161">
        <v>0.1</v>
      </c>
      <c r="Q6161">
        <v>5.1334252188245204E-4</v>
      </c>
      <c r="R6161">
        <v>400</v>
      </c>
      <c r="S6161">
        <v>21</v>
      </c>
      <c r="T6161">
        <v>1.9</v>
      </c>
      <c r="U6161">
        <v>3.67</v>
      </c>
      <c r="V6161" s="3" t="s">
        <v>182</v>
      </c>
      <c r="W6161" t="s">
        <v>66</v>
      </c>
    </row>
    <row r="6162" spans="1:23" x14ac:dyDescent="0.25">
      <c r="A6162">
        <v>6161</v>
      </c>
      <c r="B6162" t="s">
        <v>2</v>
      </c>
      <c r="C6162">
        <v>1</v>
      </c>
      <c r="D6162" t="s">
        <v>17</v>
      </c>
      <c r="E6162">
        <v>0.44</v>
      </c>
      <c r="F6162" t="s">
        <v>35</v>
      </c>
      <c r="G6162">
        <v>0.35</v>
      </c>
      <c r="H6162" t="s">
        <v>23</v>
      </c>
      <c r="I6162">
        <v>0.1</v>
      </c>
      <c r="Q6162">
        <v>9.6922663284083298E-3</v>
      </c>
      <c r="R6162">
        <v>800</v>
      </c>
      <c r="S6162">
        <v>0</v>
      </c>
      <c r="T6162">
        <v>1.9</v>
      </c>
      <c r="U6162">
        <v>4.67</v>
      </c>
      <c r="V6162" s="3" t="s">
        <v>182</v>
      </c>
      <c r="W6162" t="s">
        <v>65</v>
      </c>
    </row>
    <row r="6163" spans="1:23" x14ac:dyDescent="0.25">
      <c r="A6163">
        <v>6162</v>
      </c>
      <c r="B6163" t="s">
        <v>2</v>
      </c>
      <c r="C6163">
        <v>1</v>
      </c>
      <c r="D6163" t="s">
        <v>17</v>
      </c>
      <c r="E6163">
        <v>0.44</v>
      </c>
      <c r="F6163" t="s">
        <v>35</v>
      </c>
      <c r="G6163">
        <v>0.35</v>
      </c>
      <c r="H6163" t="s">
        <v>23</v>
      </c>
      <c r="I6163">
        <v>0.1</v>
      </c>
      <c r="Q6163">
        <v>6.38895551522099E-3</v>
      </c>
      <c r="R6163">
        <v>700</v>
      </c>
      <c r="S6163">
        <v>0</v>
      </c>
      <c r="T6163">
        <v>1.9</v>
      </c>
      <c r="U6163">
        <v>4.67</v>
      </c>
      <c r="V6163" s="3" t="s">
        <v>182</v>
      </c>
      <c r="W6163" t="s">
        <v>65</v>
      </c>
    </row>
    <row r="6164" spans="1:23" x14ac:dyDescent="0.25">
      <c r="A6164">
        <v>6163</v>
      </c>
      <c r="B6164" t="s">
        <v>2</v>
      </c>
      <c r="C6164">
        <v>1</v>
      </c>
      <c r="D6164" t="s">
        <v>17</v>
      </c>
      <c r="E6164">
        <v>0.44</v>
      </c>
      <c r="F6164" t="s">
        <v>35</v>
      </c>
      <c r="G6164">
        <v>0.35</v>
      </c>
      <c r="H6164" t="s">
        <v>23</v>
      </c>
      <c r="I6164">
        <v>0.1</v>
      </c>
      <c r="Q6164">
        <v>3.7165137731350502E-3</v>
      </c>
      <c r="R6164">
        <v>600</v>
      </c>
      <c r="S6164">
        <v>0</v>
      </c>
      <c r="T6164">
        <v>1.9</v>
      </c>
      <c r="U6164">
        <v>4.67</v>
      </c>
      <c r="V6164" s="3" t="s">
        <v>182</v>
      </c>
      <c r="W6164" t="s">
        <v>65</v>
      </c>
    </row>
    <row r="6165" spans="1:23" x14ac:dyDescent="0.25">
      <c r="A6165">
        <v>6164</v>
      </c>
      <c r="B6165" t="s">
        <v>2</v>
      </c>
      <c r="C6165">
        <v>1</v>
      </c>
      <c r="D6165" t="s">
        <v>17</v>
      </c>
      <c r="E6165">
        <v>0.44</v>
      </c>
      <c r="F6165" t="s">
        <v>35</v>
      </c>
      <c r="G6165">
        <v>0.35</v>
      </c>
      <c r="H6165" t="s">
        <v>23</v>
      </c>
      <c r="I6165">
        <v>0.1</v>
      </c>
      <c r="Q6165">
        <v>1.3387418272862901E-3</v>
      </c>
      <c r="R6165">
        <v>500</v>
      </c>
      <c r="S6165">
        <v>0</v>
      </c>
      <c r="T6165">
        <v>1.9</v>
      </c>
      <c r="U6165">
        <v>4.67</v>
      </c>
      <c r="V6165" s="3" t="s">
        <v>182</v>
      </c>
      <c r="W6165" t="s">
        <v>65</v>
      </c>
    </row>
    <row r="6166" spans="1:23" x14ac:dyDescent="0.25">
      <c r="A6166">
        <v>6165</v>
      </c>
      <c r="B6166" t="s">
        <v>2</v>
      </c>
      <c r="C6166">
        <v>1</v>
      </c>
      <c r="D6166" t="s">
        <v>17</v>
      </c>
      <c r="E6166">
        <v>0.44</v>
      </c>
      <c r="F6166" t="s">
        <v>35</v>
      </c>
      <c r="G6166">
        <v>0.35</v>
      </c>
      <c r="H6166" t="s">
        <v>23</v>
      </c>
      <c r="I6166">
        <v>0.1</v>
      </c>
      <c r="Q6166">
        <v>3.3140723928615999E-4</v>
      </c>
      <c r="R6166">
        <v>400</v>
      </c>
      <c r="S6166">
        <v>0</v>
      </c>
      <c r="T6166">
        <v>1.9</v>
      </c>
      <c r="U6166">
        <v>4.67</v>
      </c>
      <c r="V6166" s="3" t="s">
        <v>182</v>
      </c>
      <c r="W6166" t="s">
        <v>65</v>
      </c>
    </row>
    <row r="6167" spans="1:23" x14ac:dyDescent="0.25">
      <c r="A6167">
        <v>6166</v>
      </c>
      <c r="B6167" t="s">
        <v>2</v>
      </c>
      <c r="C6167">
        <v>1</v>
      </c>
      <c r="D6167" t="s">
        <v>17</v>
      </c>
      <c r="E6167">
        <v>0.44</v>
      </c>
      <c r="F6167" t="s">
        <v>35</v>
      </c>
      <c r="G6167">
        <v>0.35</v>
      </c>
      <c r="H6167" t="s">
        <v>23</v>
      </c>
      <c r="I6167">
        <v>0.1</v>
      </c>
      <c r="Q6167">
        <v>1.0756579915627999E-2</v>
      </c>
      <c r="R6167">
        <v>800</v>
      </c>
      <c r="S6167">
        <v>21</v>
      </c>
      <c r="T6167">
        <v>1.9</v>
      </c>
      <c r="U6167">
        <v>4.67</v>
      </c>
      <c r="V6167" s="3" t="s">
        <v>182</v>
      </c>
      <c r="W6167" t="s">
        <v>66</v>
      </c>
    </row>
    <row r="6168" spans="1:23" x14ac:dyDescent="0.25">
      <c r="A6168">
        <v>6167</v>
      </c>
      <c r="B6168" t="s">
        <v>2</v>
      </c>
      <c r="C6168">
        <v>1</v>
      </c>
      <c r="D6168" t="s">
        <v>17</v>
      </c>
      <c r="E6168">
        <v>0.44</v>
      </c>
      <c r="F6168" t="s">
        <v>35</v>
      </c>
      <c r="G6168">
        <v>0.35</v>
      </c>
      <c r="H6168" t="s">
        <v>23</v>
      </c>
      <c r="I6168">
        <v>0.1</v>
      </c>
      <c r="Q6168">
        <v>6.38895551522099E-3</v>
      </c>
      <c r="R6168">
        <v>700</v>
      </c>
      <c r="S6168">
        <v>21</v>
      </c>
      <c r="T6168">
        <v>1.9</v>
      </c>
      <c r="U6168">
        <v>4.67</v>
      </c>
      <c r="V6168" s="3" t="s">
        <v>182</v>
      </c>
      <c r="W6168" t="s">
        <v>66</v>
      </c>
    </row>
    <row r="6169" spans="1:23" x14ac:dyDescent="0.25">
      <c r="A6169">
        <v>6168</v>
      </c>
      <c r="B6169" t="s">
        <v>2</v>
      </c>
      <c r="C6169">
        <v>1</v>
      </c>
      <c r="D6169" t="s">
        <v>17</v>
      </c>
      <c r="E6169">
        <v>0.44</v>
      </c>
      <c r="F6169" t="s">
        <v>35</v>
      </c>
      <c r="G6169">
        <v>0.35</v>
      </c>
      <c r="H6169" t="s">
        <v>23</v>
      </c>
      <c r="I6169">
        <v>0.1</v>
      </c>
      <c r="Q6169">
        <v>3.34878200924141E-3</v>
      </c>
      <c r="R6169">
        <v>600</v>
      </c>
      <c r="S6169">
        <v>21</v>
      </c>
      <c r="T6169">
        <v>1.9</v>
      </c>
      <c r="U6169">
        <v>4.67</v>
      </c>
      <c r="V6169" s="3" t="s">
        <v>182</v>
      </c>
      <c r="W6169" t="s">
        <v>66</v>
      </c>
    </row>
    <row r="6170" spans="1:23" x14ac:dyDescent="0.25">
      <c r="A6170">
        <v>6169</v>
      </c>
      <c r="B6170" t="s">
        <v>2</v>
      </c>
      <c r="C6170">
        <v>1</v>
      </c>
      <c r="D6170" t="s">
        <v>17</v>
      </c>
      <c r="E6170">
        <v>0.44</v>
      </c>
      <c r="F6170" t="s">
        <v>35</v>
      </c>
      <c r="G6170">
        <v>0.35</v>
      </c>
      <c r="H6170" t="s">
        <v>23</v>
      </c>
      <c r="I6170">
        <v>0.1</v>
      </c>
      <c r="Q6170">
        <v>1.20627954580498E-3</v>
      </c>
      <c r="R6170">
        <v>500</v>
      </c>
      <c r="S6170">
        <v>21</v>
      </c>
      <c r="T6170">
        <v>1.9</v>
      </c>
      <c r="U6170">
        <v>4.67</v>
      </c>
      <c r="V6170" s="3" t="s">
        <v>182</v>
      </c>
      <c r="W6170" t="s">
        <v>66</v>
      </c>
    </row>
    <row r="6171" spans="1:23" x14ac:dyDescent="0.25">
      <c r="A6171">
        <v>6170</v>
      </c>
      <c r="B6171" t="s">
        <v>2</v>
      </c>
      <c r="C6171">
        <v>1</v>
      </c>
      <c r="D6171" t="s">
        <v>17</v>
      </c>
      <c r="E6171">
        <v>0.44</v>
      </c>
      <c r="F6171" t="s">
        <v>35</v>
      </c>
      <c r="G6171">
        <v>0.35</v>
      </c>
      <c r="H6171" t="s">
        <v>23</v>
      </c>
      <c r="I6171">
        <v>0.1</v>
      </c>
      <c r="Q6171">
        <v>3.2457287109350101E-4</v>
      </c>
      <c r="R6171">
        <v>400</v>
      </c>
      <c r="S6171">
        <v>21</v>
      </c>
      <c r="T6171">
        <v>1.9</v>
      </c>
      <c r="U6171">
        <v>4.67</v>
      </c>
      <c r="V6171" s="3" t="s">
        <v>182</v>
      </c>
      <c r="W6171" t="s">
        <v>66</v>
      </c>
    </row>
    <row r="6172" spans="1:23" x14ac:dyDescent="0.25">
      <c r="A6172">
        <v>6171</v>
      </c>
      <c r="B6172" t="s">
        <v>4</v>
      </c>
      <c r="C6172">
        <v>1</v>
      </c>
      <c r="D6172" t="s">
        <v>35</v>
      </c>
      <c r="E6172">
        <v>0.9</v>
      </c>
      <c r="F6172" t="s">
        <v>23</v>
      </c>
      <c r="G6172">
        <v>0.05</v>
      </c>
      <c r="Q6172">
        <v>6.8933591689358101E-2</v>
      </c>
      <c r="R6172">
        <v>1001.4140625000011</v>
      </c>
      <c r="S6172">
        <v>0</v>
      </c>
      <c r="T6172">
        <v>1.7</v>
      </c>
      <c r="V6172" s="3" t="s">
        <v>183</v>
      </c>
      <c r="W6172" t="s">
        <v>65</v>
      </c>
    </row>
    <row r="6173" spans="1:23" x14ac:dyDescent="0.25">
      <c r="A6173">
        <v>6172</v>
      </c>
      <c r="B6173" t="s">
        <v>4</v>
      </c>
      <c r="C6173">
        <v>1</v>
      </c>
      <c r="D6173" t="s">
        <v>35</v>
      </c>
      <c r="E6173">
        <v>0.9</v>
      </c>
      <c r="F6173" t="s">
        <v>23</v>
      </c>
      <c r="G6173">
        <v>0.05</v>
      </c>
      <c r="Q6173">
        <v>5.7272072064269701E-2</v>
      </c>
      <c r="R6173">
        <v>951.20262664165216</v>
      </c>
      <c r="S6173">
        <v>0</v>
      </c>
      <c r="T6173">
        <v>1.7</v>
      </c>
      <c r="V6173" s="3" t="s">
        <v>183</v>
      </c>
      <c r="W6173" t="s">
        <v>65</v>
      </c>
    </row>
    <row r="6174" spans="1:23" x14ac:dyDescent="0.25">
      <c r="A6174">
        <v>6173</v>
      </c>
      <c r="B6174" t="s">
        <v>4</v>
      </c>
      <c r="C6174">
        <v>1</v>
      </c>
      <c r="D6174" t="s">
        <v>35</v>
      </c>
      <c r="E6174">
        <v>0.9</v>
      </c>
      <c r="F6174" t="s">
        <v>23</v>
      </c>
      <c r="G6174">
        <v>0.05</v>
      </c>
      <c r="Q6174">
        <v>5.0932547238038299E-2</v>
      </c>
      <c r="R6174">
        <v>900.56115107913752</v>
      </c>
      <c r="S6174">
        <v>0</v>
      </c>
      <c r="T6174">
        <v>1.7</v>
      </c>
      <c r="V6174" s="3" t="s">
        <v>183</v>
      </c>
      <c r="W6174" t="s">
        <v>65</v>
      </c>
    </row>
    <row r="6175" spans="1:23" x14ac:dyDescent="0.25">
      <c r="A6175">
        <v>6174</v>
      </c>
      <c r="B6175" t="s">
        <v>4</v>
      </c>
      <c r="C6175">
        <v>1</v>
      </c>
      <c r="D6175" t="s">
        <v>35</v>
      </c>
      <c r="E6175">
        <v>0.9</v>
      </c>
      <c r="F6175" t="s">
        <v>23</v>
      </c>
      <c r="G6175">
        <v>0.05</v>
      </c>
      <c r="Q6175">
        <v>4.2324526612485598E-2</v>
      </c>
      <c r="R6175">
        <v>852</v>
      </c>
      <c r="S6175">
        <v>0</v>
      </c>
      <c r="T6175">
        <v>1.7</v>
      </c>
      <c r="V6175" s="3" t="s">
        <v>183</v>
      </c>
      <c r="W6175" t="s">
        <v>65</v>
      </c>
    </row>
    <row r="6176" spans="1:23" x14ac:dyDescent="0.25">
      <c r="A6176">
        <v>6175</v>
      </c>
      <c r="B6176" t="s">
        <v>4</v>
      </c>
      <c r="C6176">
        <v>1</v>
      </c>
      <c r="D6176" t="s">
        <v>35</v>
      </c>
      <c r="E6176">
        <v>0.9</v>
      </c>
      <c r="F6176" t="s">
        <v>23</v>
      </c>
      <c r="G6176">
        <v>0.05</v>
      </c>
      <c r="Q6176">
        <v>3.57826742683965E-2</v>
      </c>
      <c r="R6176">
        <v>800.19078947368416</v>
      </c>
      <c r="S6176">
        <v>0</v>
      </c>
      <c r="T6176">
        <v>1.7</v>
      </c>
      <c r="V6176" s="3" t="s">
        <v>183</v>
      </c>
      <c r="W6176" t="s">
        <v>65</v>
      </c>
    </row>
    <row r="6177" spans="1:23" x14ac:dyDescent="0.25">
      <c r="A6177">
        <v>6176</v>
      </c>
      <c r="B6177" t="s">
        <v>4</v>
      </c>
      <c r="C6177">
        <v>1</v>
      </c>
      <c r="D6177" t="s">
        <v>35</v>
      </c>
      <c r="E6177">
        <v>0.9</v>
      </c>
      <c r="F6177" t="s">
        <v>23</v>
      </c>
      <c r="G6177">
        <v>0.05</v>
      </c>
      <c r="Q6177">
        <v>2.82700081754945E-2</v>
      </c>
      <c r="R6177">
        <v>749.72727272727354</v>
      </c>
      <c r="S6177">
        <v>0</v>
      </c>
      <c r="T6177">
        <v>1.7</v>
      </c>
      <c r="V6177" s="3" t="s">
        <v>183</v>
      </c>
      <c r="W6177" t="s">
        <v>65</v>
      </c>
    </row>
    <row r="6178" spans="1:23" x14ac:dyDescent="0.25">
      <c r="A6178">
        <v>6177</v>
      </c>
      <c r="B6178" t="s">
        <v>4</v>
      </c>
      <c r="C6178">
        <v>1</v>
      </c>
      <c r="D6178" t="s">
        <v>35</v>
      </c>
      <c r="E6178">
        <v>0.9</v>
      </c>
      <c r="F6178" t="s">
        <v>23</v>
      </c>
      <c r="G6178">
        <v>0.05</v>
      </c>
      <c r="Q6178">
        <v>2.3108809405955999E-2</v>
      </c>
      <c r="R6178">
        <v>700.8805970149325</v>
      </c>
      <c r="S6178">
        <v>0</v>
      </c>
      <c r="T6178">
        <v>1.7</v>
      </c>
      <c r="V6178" s="3" t="s">
        <v>183</v>
      </c>
      <c r="W6178" t="s">
        <v>65</v>
      </c>
    </row>
    <row r="6179" spans="1:23" x14ac:dyDescent="0.25">
      <c r="A6179">
        <v>6178</v>
      </c>
      <c r="B6179" t="s">
        <v>4</v>
      </c>
      <c r="C6179">
        <v>1</v>
      </c>
      <c r="D6179" t="s">
        <v>35</v>
      </c>
      <c r="E6179">
        <v>0.9</v>
      </c>
      <c r="F6179" t="s">
        <v>23</v>
      </c>
      <c r="G6179">
        <v>0.05</v>
      </c>
      <c r="Q6179">
        <v>1.95471833962854E-2</v>
      </c>
      <c r="R6179">
        <v>651.22096317280534</v>
      </c>
      <c r="S6179">
        <v>0</v>
      </c>
      <c r="T6179">
        <v>1.7</v>
      </c>
      <c r="V6179" s="3" t="s">
        <v>183</v>
      </c>
      <c r="W6179" t="s">
        <v>65</v>
      </c>
    </row>
    <row r="6180" spans="1:23" x14ac:dyDescent="0.25">
      <c r="A6180">
        <v>6179</v>
      </c>
      <c r="B6180" t="s">
        <v>4</v>
      </c>
      <c r="C6180">
        <v>1</v>
      </c>
      <c r="D6180" t="s">
        <v>35</v>
      </c>
      <c r="E6180">
        <v>0.9</v>
      </c>
      <c r="F6180" t="s">
        <v>23</v>
      </c>
      <c r="G6180">
        <v>0.05</v>
      </c>
      <c r="Q6180">
        <v>1.5454251732953801E-2</v>
      </c>
      <c r="R6180">
        <v>600.49397590361946</v>
      </c>
      <c r="S6180">
        <v>0</v>
      </c>
      <c r="T6180">
        <v>1.7</v>
      </c>
      <c r="V6180" s="3" t="s">
        <v>183</v>
      </c>
      <c r="W6180" t="s">
        <v>65</v>
      </c>
    </row>
    <row r="6181" spans="1:23" x14ac:dyDescent="0.25">
      <c r="A6181">
        <v>6180</v>
      </c>
      <c r="B6181" t="s">
        <v>4</v>
      </c>
      <c r="C6181">
        <v>1</v>
      </c>
      <c r="D6181" t="s">
        <v>35</v>
      </c>
      <c r="E6181">
        <v>0.9</v>
      </c>
      <c r="F6181" t="s">
        <v>23</v>
      </c>
      <c r="G6181">
        <v>0.05</v>
      </c>
      <c r="Q6181">
        <v>0.126092398611127</v>
      </c>
      <c r="R6181">
        <v>998.4592274678123</v>
      </c>
      <c r="S6181">
        <v>20</v>
      </c>
      <c r="T6181">
        <v>1.7</v>
      </c>
      <c r="V6181" s="3" t="s">
        <v>183</v>
      </c>
      <c r="W6181" t="s">
        <v>68</v>
      </c>
    </row>
    <row r="6182" spans="1:23" x14ac:dyDescent="0.25">
      <c r="A6182">
        <v>6181</v>
      </c>
      <c r="B6182" t="s">
        <v>4</v>
      </c>
      <c r="C6182">
        <v>1</v>
      </c>
      <c r="D6182" t="s">
        <v>35</v>
      </c>
      <c r="E6182">
        <v>0.9</v>
      </c>
      <c r="F6182" t="s">
        <v>23</v>
      </c>
      <c r="G6182">
        <v>0.05</v>
      </c>
      <c r="Q6182">
        <v>8.4422869179276203E-2</v>
      </c>
      <c r="R6182">
        <v>897.94861660079096</v>
      </c>
      <c r="S6182">
        <v>20</v>
      </c>
      <c r="T6182">
        <v>1.7</v>
      </c>
      <c r="V6182" s="3" t="s">
        <v>183</v>
      </c>
      <c r="W6182" t="s">
        <v>68</v>
      </c>
    </row>
    <row r="6183" spans="1:23" x14ac:dyDescent="0.25">
      <c r="A6183">
        <v>6182</v>
      </c>
      <c r="B6183" t="s">
        <v>4</v>
      </c>
      <c r="C6183">
        <v>1</v>
      </c>
      <c r="D6183" t="s">
        <v>35</v>
      </c>
      <c r="E6183">
        <v>0.9</v>
      </c>
      <c r="F6183" t="s">
        <v>23</v>
      </c>
      <c r="G6183">
        <v>0.05</v>
      </c>
      <c r="Q6183">
        <v>5.0626880974701798E-2</v>
      </c>
      <c r="R6183">
        <v>800.36956521739148</v>
      </c>
      <c r="S6183">
        <v>20</v>
      </c>
      <c r="T6183">
        <v>1.7</v>
      </c>
      <c r="V6183" s="3" t="s">
        <v>183</v>
      </c>
      <c r="W6183" t="s">
        <v>68</v>
      </c>
    </row>
    <row r="6184" spans="1:23" x14ac:dyDescent="0.25">
      <c r="A6184">
        <v>6183</v>
      </c>
      <c r="B6184" t="s">
        <v>4</v>
      </c>
      <c r="C6184">
        <v>1</v>
      </c>
      <c r="D6184" t="s">
        <v>35</v>
      </c>
      <c r="E6184">
        <v>0.9</v>
      </c>
      <c r="F6184" t="s">
        <v>23</v>
      </c>
      <c r="G6184">
        <v>0.05</v>
      </c>
      <c r="Q6184">
        <v>2.8773190461792501E-2</v>
      </c>
      <c r="R6184">
        <v>698.31147540983886</v>
      </c>
      <c r="S6184">
        <v>20</v>
      </c>
      <c r="T6184">
        <v>1.7</v>
      </c>
      <c r="V6184" s="3" t="s">
        <v>183</v>
      </c>
      <c r="W6184" t="s">
        <v>68</v>
      </c>
    </row>
    <row r="6185" spans="1:23" x14ac:dyDescent="0.25">
      <c r="A6185">
        <v>6184</v>
      </c>
      <c r="B6185" t="s">
        <v>4</v>
      </c>
      <c r="C6185">
        <v>1</v>
      </c>
      <c r="D6185" t="s">
        <v>35</v>
      </c>
      <c r="E6185">
        <v>0.9</v>
      </c>
      <c r="F6185" t="s">
        <v>23</v>
      </c>
      <c r="G6185">
        <v>0.05</v>
      </c>
      <c r="Q6185">
        <v>1.5787870243287899E-2</v>
      </c>
      <c r="R6185">
        <v>598.32352941176828</v>
      </c>
      <c r="S6185">
        <v>20</v>
      </c>
      <c r="T6185">
        <v>1.7</v>
      </c>
      <c r="V6185" s="3" t="s">
        <v>183</v>
      </c>
      <c r="W6185" t="s">
        <v>68</v>
      </c>
    </row>
    <row r="6186" spans="1:23" x14ac:dyDescent="0.25">
      <c r="A6186">
        <v>6185</v>
      </c>
      <c r="B6186" t="s">
        <v>4</v>
      </c>
      <c r="C6186">
        <v>1</v>
      </c>
      <c r="D6186" t="s">
        <v>35</v>
      </c>
      <c r="E6186">
        <v>0.8</v>
      </c>
      <c r="F6186" t="s">
        <v>17</v>
      </c>
      <c r="G6186">
        <v>0.1</v>
      </c>
      <c r="H6186" t="s">
        <v>23</v>
      </c>
      <c r="I6186">
        <v>0.05</v>
      </c>
      <c r="Q6186">
        <v>4.8265827077115797E-2</v>
      </c>
      <c r="R6186">
        <v>1001.4140625000011</v>
      </c>
      <c r="S6186">
        <v>0</v>
      </c>
      <c r="T6186">
        <v>1.7</v>
      </c>
      <c r="V6186" s="3" t="s">
        <v>183</v>
      </c>
      <c r="W6186" t="s">
        <v>65</v>
      </c>
    </row>
    <row r="6187" spans="1:23" x14ac:dyDescent="0.25">
      <c r="A6187">
        <v>6186</v>
      </c>
      <c r="B6187" t="s">
        <v>4</v>
      </c>
      <c r="C6187">
        <v>1</v>
      </c>
      <c r="D6187" t="s">
        <v>35</v>
      </c>
      <c r="E6187">
        <v>0.8</v>
      </c>
      <c r="F6187" t="s">
        <v>17</v>
      </c>
      <c r="G6187">
        <v>0.1</v>
      </c>
      <c r="H6187" t="s">
        <v>23</v>
      </c>
      <c r="I6187">
        <v>0.05</v>
      </c>
      <c r="Q6187">
        <v>3.9428383777170603E-2</v>
      </c>
      <c r="R6187">
        <v>948.91011235955079</v>
      </c>
      <c r="S6187">
        <v>0</v>
      </c>
      <c r="T6187">
        <v>1.7</v>
      </c>
      <c r="V6187" s="3" t="s">
        <v>183</v>
      </c>
      <c r="W6187" t="s">
        <v>65</v>
      </c>
    </row>
    <row r="6188" spans="1:23" x14ac:dyDescent="0.25">
      <c r="A6188">
        <v>6187</v>
      </c>
      <c r="B6188" t="s">
        <v>4</v>
      </c>
      <c r="C6188">
        <v>1</v>
      </c>
      <c r="D6188" t="s">
        <v>35</v>
      </c>
      <c r="E6188">
        <v>0.8</v>
      </c>
      <c r="F6188" t="s">
        <v>17</v>
      </c>
      <c r="G6188">
        <v>0.1</v>
      </c>
      <c r="H6188" t="s">
        <v>23</v>
      </c>
      <c r="I6188">
        <v>0.05</v>
      </c>
      <c r="Q6188">
        <v>3.4469420785778998E-2</v>
      </c>
      <c r="R6188">
        <v>902.67567567567585</v>
      </c>
      <c r="S6188">
        <v>0</v>
      </c>
      <c r="T6188">
        <v>1.7</v>
      </c>
      <c r="V6188" s="3" t="s">
        <v>183</v>
      </c>
      <c r="W6188" t="s">
        <v>65</v>
      </c>
    </row>
    <row r="6189" spans="1:23" x14ac:dyDescent="0.25">
      <c r="A6189">
        <v>6188</v>
      </c>
      <c r="B6189" t="s">
        <v>4</v>
      </c>
      <c r="C6189">
        <v>1</v>
      </c>
      <c r="D6189" t="s">
        <v>35</v>
      </c>
      <c r="E6189">
        <v>0.8</v>
      </c>
      <c r="F6189" t="s">
        <v>17</v>
      </c>
      <c r="G6189">
        <v>0.1</v>
      </c>
      <c r="H6189" t="s">
        <v>23</v>
      </c>
      <c r="I6189">
        <v>0.05</v>
      </c>
      <c r="Q6189">
        <v>2.91360012570786E-2</v>
      </c>
      <c r="R6189">
        <v>852</v>
      </c>
      <c r="S6189">
        <v>0</v>
      </c>
      <c r="T6189">
        <v>1.7</v>
      </c>
      <c r="V6189" s="3" t="s">
        <v>183</v>
      </c>
      <c r="W6189" t="s">
        <v>65</v>
      </c>
    </row>
    <row r="6190" spans="1:23" x14ac:dyDescent="0.25">
      <c r="A6190">
        <v>6189</v>
      </c>
      <c r="B6190" t="s">
        <v>4</v>
      </c>
      <c r="C6190">
        <v>1</v>
      </c>
      <c r="D6190" t="s">
        <v>35</v>
      </c>
      <c r="E6190">
        <v>0.8</v>
      </c>
      <c r="F6190" t="s">
        <v>17</v>
      </c>
      <c r="G6190">
        <v>0.1</v>
      </c>
      <c r="H6190" t="s">
        <v>23</v>
      </c>
      <c r="I6190">
        <v>0.05</v>
      </c>
      <c r="Q6190">
        <v>2.4632621458737899E-2</v>
      </c>
      <c r="R6190">
        <v>800.19078947368416</v>
      </c>
      <c r="S6190">
        <v>0</v>
      </c>
      <c r="T6190">
        <v>1.7</v>
      </c>
      <c r="V6190" s="3" t="s">
        <v>183</v>
      </c>
      <c r="W6190" t="s">
        <v>65</v>
      </c>
    </row>
    <row r="6191" spans="1:23" x14ac:dyDescent="0.25">
      <c r="A6191">
        <v>6190</v>
      </c>
      <c r="B6191" t="s">
        <v>4</v>
      </c>
      <c r="C6191">
        <v>1</v>
      </c>
      <c r="D6191" t="s">
        <v>35</v>
      </c>
      <c r="E6191">
        <v>0.8</v>
      </c>
      <c r="F6191" t="s">
        <v>17</v>
      </c>
      <c r="G6191">
        <v>0.1</v>
      </c>
      <c r="H6191" t="s">
        <v>23</v>
      </c>
      <c r="I6191">
        <v>0.05</v>
      </c>
      <c r="Q6191">
        <v>2.0476161799853499E-2</v>
      </c>
      <c r="R6191">
        <v>751.33281004709625</v>
      </c>
      <c r="S6191">
        <v>0</v>
      </c>
      <c r="T6191">
        <v>1.7</v>
      </c>
      <c r="V6191" s="3" t="s">
        <v>183</v>
      </c>
      <c r="W6191" t="s">
        <v>65</v>
      </c>
    </row>
    <row r="6192" spans="1:23" x14ac:dyDescent="0.25">
      <c r="A6192">
        <v>6191</v>
      </c>
      <c r="B6192" t="s">
        <v>4</v>
      </c>
      <c r="C6192">
        <v>1</v>
      </c>
      <c r="D6192" t="s">
        <v>35</v>
      </c>
      <c r="E6192">
        <v>0.8</v>
      </c>
      <c r="F6192" t="s">
        <v>17</v>
      </c>
      <c r="G6192">
        <v>0.1</v>
      </c>
      <c r="H6192" t="s">
        <v>23</v>
      </c>
      <c r="I6192">
        <v>0.05</v>
      </c>
      <c r="Q6192">
        <v>1.6737869952528101E-2</v>
      </c>
      <c r="R6192">
        <v>702.33632286996374</v>
      </c>
      <c r="S6192">
        <v>0</v>
      </c>
      <c r="T6192">
        <v>1.7</v>
      </c>
      <c r="V6192" s="3" t="s">
        <v>183</v>
      </c>
      <c r="W6192" t="s">
        <v>65</v>
      </c>
    </row>
    <row r="6193" spans="1:23" x14ac:dyDescent="0.25">
      <c r="A6193">
        <v>6192</v>
      </c>
      <c r="B6193" t="s">
        <v>4</v>
      </c>
      <c r="C6193">
        <v>1</v>
      </c>
      <c r="D6193" t="s">
        <v>35</v>
      </c>
      <c r="E6193">
        <v>0.8</v>
      </c>
      <c r="F6193" t="s">
        <v>17</v>
      </c>
      <c r="G6193">
        <v>0.1</v>
      </c>
      <c r="H6193" t="s">
        <v>23</v>
      </c>
      <c r="I6193">
        <v>0.05</v>
      </c>
      <c r="Q6193">
        <v>1.39207950702966E-2</v>
      </c>
      <c r="R6193">
        <v>651.22096317280534</v>
      </c>
      <c r="S6193">
        <v>0</v>
      </c>
      <c r="T6193">
        <v>1.7</v>
      </c>
      <c r="V6193" s="3" t="s">
        <v>183</v>
      </c>
      <c r="W6193" t="s">
        <v>65</v>
      </c>
    </row>
    <row r="6194" spans="1:23" x14ac:dyDescent="0.25">
      <c r="A6194">
        <v>6193</v>
      </c>
      <c r="B6194" t="s">
        <v>4</v>
      </c>
      <c r="C6194">
        <v>1</v>
      </c>
      <c r="D6194" t="s">
        <v>35</v>
      </c>
      <c r="E6194">
        <v>0.8</v>
      </c>
      <c r="F6194" t="s">
        <v>17</v>
      </c>
      <c r="G6194">
        <v>0.1</v>
      </c>
      <c r="H6194" t="s">
        <v>23</v>
      </c>
      <c r="I6194">
        <v>0.05</v>
      </c>
      <c r="Q6194">
        <v>1.01105038262397E-2</v>
      </c>
      <c r="R6194">
        <v>600.49397590361946</v>
      </c>
      <c r="S6194">
        <v>0</v>
      </c>
      <c r="T6194">
        <v>1.7</v>
      </c>
      <c r="V6194" s="3" t="s">
        <v>183</v>
      </c>
      <c r="W6194" t="s">
        <v>65</v>
      </c>
    </row>
    <row r="6195" spans="1:23" x14ac:dyDescent="0.25">
      <c r="A6195">
        <v>6194</v>
      </c>
      <c r="B6195" t="s">
        <v>4</v>
      </c>
      <c r="C6195">
        <v>1</v>
      </c>
      <c r="D6195" t="s">
        <v>35</v>
      </c>
      <c r="E6195">
        <v>0.8</v>
      </c>
      <c r="F6195" t="s">
        <v>17</v>
      </c>
      <c r="G6195">
        <v>0.1</v>
      </c>
      <c r="H6195" t="s">
        <v>23</v>
      </c>
      <c r="I6195">
        <v>0.05</v>
      </c>
      <c r="Q6195">
        <v>7.9350313631481303E-2</v>
      </c>
      <c r="R6195">
        <v>1001.1935483870975</v>
      </c>
      <c r="S6195">
        <v>20</v>
      </c>
      <c r="T6195">
        <v>1.7</v>
      </c>
      <c r="V6195" s="3" t="s">
        <v>183</v>
      </c>
      <c r="W6195" t="s">
        <v>68</v>
      </c>
    </row>
    <row r="6196" spans="1:23" x14ac:dyDescent="0.25">
      <c r="A6196">
        <v>6195</v>
      </c>
      <c r="B6196" t="s">
        <v>4</v>
      </c>
      <c r="C6196">
        <v>1</v>
      </c>
      <c r="D6196" t="s">
        <v>35</v>
      </c>
      <c r="E6196">
        <v>0.8</v>
      </c>
      <c r="F6196" t="s">
        <v>17</v>
      </c>
      <c r="G6196">
        <v>0.1</v>
      </c>
      <c r="H6196" t="s">
        <v>23</v>
      </c>
      <c r="I6196">
        <v>0.05</v>
      </c>
      <c r="Q6196">
        <v>6.6141972733061605E-2</v>
      </c>
      <c r="R6196">
        <v>948.64948453608372</v>
      </c>
      <c r="S6196">
        <v>20</v>
      </c>
      <c r="T6196">
        <v>1.7</v>
      </c>
      <c r="V6196" s="3" t="s">
        <v>183</v>
      </c>
      <c r="W6196" t="s">
        <v>68</v>
      </c>
    </row>
    <row r="6197" spans="1:23" x14ac:dyDescent="0.25">
      <c r="A6197">
        <v>6196</v>
      </c>
      <c r="B6197" t="s">
        <v>4</v>
      </c>
      <c r="C6197">
        <v>1</v>
      </c>
      <c r="D6197" t="s">
        <v>35</v>
      </c>
      <c r="E6197">
        <v>0.8</v>
      </c>
      <c r="F6197" t="s">
        <v>17</v>
      </c>
      <c r="G6197">
        <v>0.1</v>
      </c>
      <c r="H6197" t="s">
        <v>23</v>
      </c>
      <c r="I6197">
        <v>0.05</v>
      </c>
      <c r="Q6197">
        <v>5.02563753861444E-2</v>
      </c>
      <c r="R6197">
        <v>900.26732673267361</v>
      </c>
      <c r="S6197">
        <v>20</v>
      </c>
      <c r="T6197">
        <v>1.7</v>
      </c>
      <c r="V6197" s="3" t="s">
        <v>183</v>
      </c>
      <c r="W6197" t="s">
        <v>68</v>
      </c>
    </row>
    <row r="6198" spans="1:23" x14ac:dyDescent="0.25">
      <c r="A6198">
        <v>6197</v>
      </c>
      <c r="B6198" t="s">
        <v>4</v>
      </c>
      <c r="C6198">
        <v>1</v>
      </c>
      <c r="D6198" t="s">
        <v>35</v>
      </c>
      <c r="E6198">
        <v>0.8</v>
      </c>
      <c r="F6198" t="s">
        <v>17</v>
      </c>
      <c r="G6198">
        <v>0.1</v>
      </c>
      <c r="H6198" t="s">
        <v>23</v>
      </c>
      <c r="I6198">
        <v>0.05</v>
      </c>
      <c r="Q6198">
        <v>2.85180145318609E-2</v>
      </c>
      <c r="R6198">
        <v>798.42857142857179</v>
      </c>
      <c r="S6198">
        <v>20</v>
      </c>
      <c r="T6198">
        <v>1.7</v>
      </c>
      <c r="V6198" s="3" t="s">
        <v>183</v>
      </c>
      <c r="W6198" t="s">
        <v>68</v>
      </c>
    </row>
    <row r="6199" spans="1:23" x14ac:dyDescent="0.25">
      <c r="A6199">
        <v>6198</v>
      </c>
      <c r="B6199" t="s">
        <v>4</v>
      </c>
      <c r="C6199">
        <v>1</v>
      </c>
      <c r="D6199" t="s">
        <v>35</v>
      </c>
      <c r="E6199">
        <v>0.8</v>
      </c>
      <c r="F6199" t="s">
        <v>17</v>
      </c>
      <c r="G6199">
        <v>0.1</v>
      </c>
      <c r="H6199" t="s">
        <v>23</v>
      </c>
      <c r="I6199">
        <v>0.05</v>
      </c>
      <c r="Q6199">
        <v>1.56112157509856E-2</v>
      </c>
      <c r="R6199">
        <v>701.50657894737094</v>
      </c>
      <c r="S6199">
        <v>20</v>
      </c>
      <c r="T6199">
        <v>1.7</v>
      </c>
      <c r="V6199" s="3" t="s">
        <v>183</v>
      </c>
      <c r="W6199" t="s">
        <v>68</v>
      </c>
    </row>
    <row r="6200" spans="1:23" x14ac:dyDescent="0.25">
      <c r="A6200">
        <v>6199</v>
      </c>
      <c r="B6200" t="s">
        <v>4</v>
      </c>
      <c r="C6200">
        <v>1</v>
      </c>
      <c r="D6200" t="s">
        <v>35</v>
      </c>
      <c r="E6200">
        <v>0.8</v>
      </c>
      <c r="F6200" t="s">
        <v>17</v>
      </c>
      <c r="G6200">
        <v>0.1</v>
      </c>
      <c r="H6200" t="s">
        <v>23</v>
      </c>
      <c r="I6200">
        <v>0.05</v>
      </c>
      <c r="Q6200">
        <v>7.3874909643595601E-3</v>
      </c>
      <c r="R6200">
        <v>599.60677466863388</v>
      </c>
      <c r="S6200">
        <v>20</v>
      </c>
      <c r="T6200">
        <v>1.7</v>
      </c>
      <c r="V6200" s="3" t="s">
        <v>183</v>
      </c>
      <c r="W6200" t="s">
        <v>68</v>
      </c>
    </row>
    <row r="6201" spans="1:23" x14ac:dyDescent="0.25">
      <c r="A6201">
        <v>6200</v>
      </c>
      <c r="B6201" t="s">
        <v>4</v>
      </c>
      <c r="C6201">
        <v>1</v>
      </c>
      <c r="D6201" t="s">
        <v>35</v>
      </c>
      <c r="E6201">
        <v>0.7</v>
      </c>
      <c r="F6201" t="s">
        <v>17</v>
      </c>
      <c r="G6201">
        <v>0.2</v>
      </c>
      <c r="H6201" t="s">
        <v>23</v>
      </c>
      <c r="I6201">
        <v>0.05</v>
      </c>
      <c r="Q6201">
        <v>4.0731431999615403E-2</v>
      </c>
      <c r="R6201">
        <v>1001.4140625000011</v>
      </c>
      <c r="S6201">
        <v>0</v>
      </c>
      <c r="T6201">
        <v>1.7</v>
      </c>
      <c r="V6201" s="3" t="s">
        <v>183</v>
      </c>
      <c r="W6201" t="s">
        <v>65</v>
      </c>
    </row>
    <row r="6202" spans="1:23" x14ac:dyDescent="0.25">
      <c r="A6202">
        <v>6201</v>
      </c>
      <c r="B6202" t="s">
        <v>4</v>
      </c>
      <c r="C6202">
        <v>1</v>
      </c>
      <c r="D6202" t="s">
        <v>35</v>
      </c>
      <c r="E6202">
        <v>0.7</v>
      </c>
      <c r="F6202" t="s">
        <v>17</v>
      </c>
      <c r="G6202">
        <v>0.2</v>
      </c>
      <c r="H6202" t="s">
        <v>23</v>
      </c>
      <c r="I6202">
        <v>0.05</v>
      </c>
      <c r="Q6202">
        <v>3.2711439237656501E-2</v>
      </c>
      <c r="R6202">
        <v>951.20262664165216</v>
      </c>
      <c r="S6202">
        <v>0</v>
      </c>
      <c r="T6202">
        <v>1.7</v>
      </c>
      <c r="V6202" s="3" t="s">
        <v>183</v>
      </c>
      <c r="W6202" t="s">
        <v>65</v>
      </c>
    </row>
    <row r="6203" spans="1:23" x14ac:dyDescent="0.25">
      <c r="A6203">
        <v>6202</v>
      </c>
      <c r="B6203" t="s">
        <v>4</v>
      </c>
      <c r="C6203">
        <v>1</v>
      </c>
      <c r="D6203" t="s">
        <v>35</v>
      </c>
      <c r="E6203">
        <v>0.7</v>
      </c>
      <c r="F6203" t="s">
        <v>17</v>
      </c>
      <c r="G6203">
        <v>0.2</v>
      </c>
      <c r="H6203" t="s">
        <v>23</v>
      </c>
      <c r="I6203">
        <v>0.05</v>
      </c>
      <c r="Q6203">
        <v>2.8600995261710001E-2</v>
      </c>
      <c r="R6203">
        <v>900.56115107913752</v>
      </c>
      <c r="S6203">
        <v>0</v>
      </c>
      <c r="T6203">
        <v>1.7</v>
      </c>
      <c r="V6203" s="3" t="s">
        <v>183</v>
      </c>
      <c r="W6203" t="s">
        <v>65</v>
      </c>
    </row>
    <row r="6204" spans="1:23" x14ac:dyDescent="0.25">
      <c r="A6204">
        <v>6203</v>
      </c>
      <c r="B6204" t="s">
        <v>4</v>
      </c>
      <c r="C6204">
        <v>1</v>
      </c>
      <c r="D6204" t="s">
        <v>35</v>
      </c>
      <c r="E6204">
        <v>0.7</v>
      </c>
      <c r="F6204" t="s">
        <v>17</v>
      </c>
      <c r="G6204">
        <v>0.2</v>
      </c>
      <c r="H6204" t="s">
        <v>23</v>
      </c>
      <c r="I6204">
        <v>0.05</v>
      </c>
      <c r="Q6204">
        <v>2.4587811414632899E-2</v>
      </c>
      <c r="R6204">
        <v>852</v>
      </c>
      <c r="S6204">
        <v>0</v>
      </c>
      <c r="T6204">
        <v>1.7</v>
      </c>
      <c r="V6204" s="3" t="s">
        <v>183</v>
      </c>
      <c r="W6204" t="s">
        <v>65</v>
      </c>
    </row>
    <row r="6205" spans="1:23" x14ac:dyDescent="0.25">
      <c r="A6205">
        <v>6204</v>
      </c>
      <c r="B6205" t="s">
        <v>4</v>
      </c>
      <c r="C6205">
        <v>1</v>
      </c>
      <c r="D6205" t="s">
        <v>35</v>
      </c>
      <c r="E6205">
        <v>0.7</v>
      </c>
      <c r="F6205" t="s">
        <v>17</v>
      </c>
      <c r="G6205">
        <v>0.2</v>
      </c>
      <c r="H6205" t="s">
        <v>23</v>
      </c>
      <c r="I6205">
        <v>0.05</v>
      </c>
      <c r="Q6205">
        <v>2.1505154842078801E-2</v>
      </c>
      <c r="R6205">
        <v>800.19078947368416</v>
      </c>
      <c r="S6205">
        <v>0</v>
      </c>
      <c r="T6205">
        <v>1.7</v>
      </c>
      <c r="V6205" s="3" t="s">
        <v>183</v>
      </c>
      <c r="W6205" t="s">
        <v>65</v>
      </c>
    </row>
    <row r="6206" spans="1:23" x14ac:dyDescent="0.25">
      <c r="A6206">
        <v>6205</v>
      </c>
      <c r="B6206" t="s">
        <v>4</v>
      </c>
      <c r="C6206">
        <v>1</v>
      </c>
      <c r="D6206" t="s">
        <v>35</v>
      </c>
      <c r="E6206">
        <v>0.7</v>
      </c>
      <c r="F6206" t="s">
        <v>17</v>
      </c>
      <c r="G6206">
        <v>0.2</v>
      </c>
      <c r="H6206" t="s">
        <v>23</v>
      </c>
      <c r="I6206">
        <v>0.05</v>
      </c>
      <c r="Q6206">
        <v>1.88114276759551E-2</v>
      </c>
      <c r="R6206">
        <v>749.72727272727354</v>
      </c>
      <c r="S6206">
        <v>0</v>
      </c>
      <c r="T6206">
        <v>1.7</v>
      </c>
      <c r="V6206" s="3" t="s">
        <v>183</v>
      </c>
      <c r="W6206" t="s">
        <v>65</v>
      </c>
    </row>
    <row r="6207" spans="1:23" x14ac:dyDescent="0.25">
      <c r="A6207">
        <v>6206</v>
      </c>
      <c r="B6207" t="s">
        <v>4</v>
      </c>
      <c r="C6207">
        <v>1</v>
      </c>
      <c r="D6207" t="s">
        <v>35</v>
      </c>
      <c r="E6207">
        <v>0.7</v>
      </c>
      <c r="F6207" t="s">
        <v>17</v>
      </c>
      <c r="G6207">
        <v>0.2</v>
      </c>
      <c r="H6207" t="s">
        <v>23</v>
      </c>
      <c r="I6207">
        <v>0.05</v>
      </c>
      <c r="Q6207">
        <v>1.4863852227436299E-2</v>
      </c>
      <c r="R6207">
        <v>700.8805970149325</v>
      </c>
      <c r="S6207">
        <v>0</v>
      </c>
      <c r="T6207">
        <v>1.7</v>
      </c>
      <c r="V6207" s="3" t="s">
        <v>183</v>
      </c>
      <c r="W6207" t="s">
        <v>65</v>
      </c>
    </row>
    <row r="6208" spans="1:23" x14ac:dyDescent="0.25">
      <c r="A6208">
        <v>6207</v>
      </c>
      <c r="B6208" t="s">
        <v>4</v>
      </c>
      <c r="C6208">
        <v>1</v>
      </c>
      <c r="D6208" t="s">
        <v>35</v>
      </c>
      <c r="E6208">
        <v>0.7</v>
      </c>
      <c r="F6208" t="s">
        <v>17</v>
      </c>
      <c r="G6208">
        <v>0.2</v>
      </c>
      <c r="H6208" t="s">
        <v>23</v>
      </c>
      <c r="I6208">
        <v>0.05</v>
      </c>
      <c r="Q6208">
        <v>1.2572973378286501E-2</v>
      </c>
      <c r="R6208">
        <v>651.22096317280534</v>
      </c>
      <c r="S6208">
        <v>0</v>
      </c>
      <c r="T6208">
        <v>1.7</v>
      </c>
      <c r="V6208" s="3" t="s">
        <v>183</v>
      </c>
      <c r="W6208" t="s">
        <v>65</v>
      </c>
    </row>
    <row r="6209" spans="1:23" x14ac:dyDescent="0.25">
      <c r="A6209">
        <v>6208</v>
      </c>
      <c r="B6209" t="s">
        <v>4</v>
      </c>
      <c r="C6209">
        <v>1</v>
      </c>
      <c r="D6209" t="s">
        <v>35</v>
      </c>
      <c r="E6209">
        <v>0.7</v>
      </c>
      <c r="F6209" t="s">
        <v>17</v>
      </c>
      <c r="G6209">
        <v>0.2</v>
      </c>
      <c r="H6209" t="s">
        <v>23</v>
      </c>
      <c r="I6209">
        <v>0.05</v>
      </c>
      <c r="Q6209">
        <v>9.1310035629218692E-3</v>
      </c>
      <c r="R6209">
        <v>601.66487935657449</v>
      </c>
      <c r="S6209">
        <v>0</v>
      </c>
      <c r="T6209">
        <v>1.7</v>
      </c>
      <c r="V6209" s="3" t="s">
        <v>183</v>
      </c>
      <c r="W6209" t="s">
        <v>65</v>
      </c>
    </row>
    <row r="6210" spans="1:23" x14ac:dyDescent="0.25">
      <c r="A6210">
        <v>6209</v>
      </c>
      <c r="B6210" t="s">
        <v>4</v>
      </c>
      <c r="C6210">
        <v>1</v>
      </c>
      <c r="D6210" t="s">
        <v>35</v>
      </c>
      <c r="E6210">
        <v>0.7</v>
      </c>
      <c r="F6210" t="s">
        <v>17</v>
      </c>
      <c r="G6210">
        <v>0.2</v>
      </c>
      <c r="H6210" t="s">
        <v>23</v>
      </c>
      <c r="I6210">
        <v>0.05</v>
      </c>
      <c r="Q6210">
        <v>8.3896763346211503E-2</v>
      </c>
      <c r="R6210">
        <v>998.4592274678123</v>
      </c>
      <c r="S6210">
        <v>20</v>
      </c>
      <c r="T6210">
        <v>1.7</v>
      </c>
      <c r="V6210" s="3" t="s">
        <v>183</v>
      </c>
      <c r="W6210" t="s">
        <v>68</v>
      </c>
    </row>
    <row r="6211" spans="1:23" x14ac:dyDescent="0.25">
      <c r="A6211">
        <v>6210</v>
      </c>
      <c r="B6211" t="s">
        <v>4</v>
      </c>
      <c r="C6211">
        <v>1</v>
      </c>
      <c r="D6211" t="s">
        <v>35</v>
      </c>
      <c r="E6211">
        <v>0.7</v>
      </c>
      <c r="F6211" t="s">
        <v>17</v>
      </c>
      <c r="G6211">
        <v>0.2</v>
      </c>
      <c r="H6211" t="s">
        <v>23</v>
      </c>
      <c r="I6211">
        <v>0.05</v>
      </c>
      <c r="Q6211">
        <v>5.4120617704597002E-2</v>
      </c>
      <c r="R6211">
        <v>900.26732673267361</v>
      </c>
      <c r="S6211">
        <v>20</v>
      </c>
      <c r="T6211">
        <v>1.7</v>
      </c>
      <c r="V6211" s="3" t="s">
        <v>183</v>
      </c>
      <c r="W6211" t="s">
        <v>68</v>
      </c>
    </row>
    <row r="6212" spans="1:23" x14ac:dyDescent="0.25">
      <c r="A6212">
        <v>6211</v>
      </c>
      <c r="B6212" t="s">
        <v>4</v>
      </c>
      <c r="C6212">
        <v>1</v>
      </c>
      <c r="D6212" t="s">
        <v>35</v>
      </c>
      <c r="E6212">
        <v>0.7</v>
      </c>
      <c r="F6212" t="s">
        <v>17</v>
      </c>
      <c r="G6212">
        <v>0.2</v>
      </c>
      <c r="H6212" t="s">
        <v>23</v>
      </c>
      <c r="I6212">
        <v>0.05</v>
      </c>
      <c r="Q6212">
        <v>3.18696033771022E-2</v>
      </c>
      <c r="R6212">
        <v>798.42857142857179</v>
      </c>
      <c r="S6212">
        <v>20</v>
      </c>
      <c r="T6212">
        <v>1.7</v>
      </c>
      <c r="V6212" s="3" t="s">
        <v>183</v>
      </c>
      <c r="W6212" t="s">
        <v>68</v>
      </c>
    </row>
    <row r="6213" spans="1:23" x14ac:dyDescent="0.25">
      <c r="A6213">
        <v>6212</v>
      </c>
      <c r="B6213" t="s">
        <v>4</v>
      </c>
      <c r="C6213">
        <v>1</v>
      </c>
      <c r="D6213" t="s">
        <v>35</v>
      </c>
      <c r="E6213">
        <v>0.7</v>
      </c>
      <c r="F6213" t="s">
        <v>17</v>
      </c>
      <c r="G6213">
        <v>0.2</v>
      </c>
      <c r="H6213" t="s">
        <v>23</v>
      </c>
      <c r="I6213">
        <v>0.05</v>
      </c>
      <c r="Q6213">
        <v>1.7128489886243301E-2</v>
      </c>
      <c r="R6213">
        <v>699.90640394088928</v>
      </c>
      <c r="S6213">
        <v>20</v>
      </c>
      <c r="T6213">
        <v>1.7</v>
      </c>
      <c r="V6213" s="3" t="s">
        <v>183</v>
      </c>
      <c r="W6213" t="s">
        <v>68</v>
      </c>
    </row>
    <row r="6214" spans="1:23" x14ac:dyDescent="0.25">
      <c r="A6214">
        <v>6213</v>
      </c>
      <c r="B6214" t="s">
        <v>4</v>
      </c>
      <c r="C6214">
        <v>1</v>
      </c>
      <c r="D6214" t="s">
        <v>35</v>
      </c>
      <c r="E6214">
        <v>0.7</v>
      </c>
      <c r="F6214" t="s">
        <v>17</v>
      </c>
      <c r="G6214">
        <v>0.2</v>
      </c>
      <c r="H6214" t="s">
        <v>23</v>
      </c>
      <c r="I6214">
        <v>0.05</v>
      </c>
      <c r="Q6214">
        <v>8.4087096804571805E-3</v>
      </c>
      <c r="R6214">
        <v>600.89380530973779</v>
      </c>
      <c r="S6214">
        <v>20</v>
      </c>
      <c r="T6214">
        <v>1.7</v>
      </c>
      <c r="V6214" s="3" t="s">
        <v>183</v>
      </c>
      <c r="W6214" t="s">
        <v>68</v>
      </c>
    </row>
    <row r="6215" spans="1:23" x14ac:dyDescent="0.25">
      <c r="A6215">
        <v>6214</v>
      </c>
      <c r="B6215" t="s">
        <v>4</v>
      </c>
      <c r="C6215">
        <v>1</v>
      </c>
      <c r="D6215" t="s">
        <v>35</v>
      </c>
      <c r="E6215">
        <v>0.6</v>
      </c>
      <c r="F6215" t="s">
        <v>17</v>
      </c>
      <c r="G6215">
        <v>0.3</v>
      </c>
      <c r="H6215" t="s">
        <v>23</v>
      </c>
      <c r="I6215">
        <v>0.05</v>
      </c>
      <c r="Q6215">
        <v>3.10451355890424E-2</v>
      </c>
      <c r="R6215">
        <v>1001.4140625000011</v>
      </c>
      <c r="S6215">
        <v>0</v>
      </c>
      <c r="T6215">
        <v>1.7</v>
      </c>
      <c r="V6215" s="3" t="s">
        <v>183</v>
      </c>
      <c r="W6215" t="s">
        <v>65</v>
      </c>
    </row>
    <row r="6216" spans="1:23" x14ac:dyDescent="0.25">
      <c r="A6216">
        <v>6215</v>
      </c>
      <c r="B6216" t="s">
        <v>4</v>
      </c>
      <c r="C6216">
        <v>1</v>
      </c>
      <c r="D6216" t="s">
        <v>35</v>
      </c>
      <c r="E6216">
        <v>0.6</v>
      </c>
      <c r="F6216" t="s">
        <v>17</v>
      </c>
      <c r="G6216">
        <v>0.3</v>
      </c>
      <c r="H6216" t="s">
        <v>23</v>
      </c>
      <c r="I6216">
        <v>0.05</v>
      </c>
      <c r="Q6216">
        <v>2.5357492205262101E-2</v>
      </c>
      <c r="R6216">
        <v>953.50375939849664</v>
      </c>
      <c r="S6216">
        <v>0</v>
      </c>
      <c r="T6216">
        <v>1.7</v>
      </c>
      <c r="V6216" s="3" t="s">
        <v>183</v>
      </c>
      <c r="W6216" t="s">
        <v>65</v>
      </c>
    </row>
    <row r="6217" spans="1:23" x14ac:dyDescent="0.25">
      <c r="A6217">
        <v>6216</v>
      </c>
      <c r="B6217" t="s">
        <v>4</v>
      </c>
      <c r="C6217">
        <v>1</v>
      </c>
      <c r="D6217" t="s">
        <v>35</v>
      </c>
      <c r="E6217">
        <v>0.6</v>
      </c>
      <c r="F6217" t="s">
        <v>17</v>
      </c>
      <c r="G6217">
        <v>0.3</v>
      </c>
      <c r="H6217" t="s">
        <v>23</v>
      </c>
      <c r="I6217">
        <v>0.05</v>
      </c>
      <c r="Q6217">
        <v>2.14325586443707E-2</v>
      </c>
      <c r="R6217">
        <v>900.56115107913752</v>
      </c>
      <c r="S6217">
        <v>0</v>
      </c>
      <c r="T6217">
        <v>1.7</v>
      </c>
      <c r="V6217" s="3" t="s">
        <v>183</v>
      </c>
      <c r="W6217" t="s">
        <v>65</v>
      </c>
    </row>
    <row r="6218" spans="1:23" x14ac:dyDescent="0.25">
      <c r="A6218">
        <v>6217</v>
      </c>
      <c r="B6218" t="s">
        <v>4</v>
      </c>
      <c r="C6218">
        <v>1</v>
      </c>
      <c r="D6218" t="s">
        <v>35</v>
      </c>
      <c r="E6218">
        <v>0.6</v>
      </c>
      <c r="F6218" t="s">
        <v>17</v>
      </c>
      <c r="G6218">
        <v>0.3</v>
      </c>
      <c r="H6218" t="s">
        <v>23</v>
      </c>
      <c r="I6218">
        <v>0.05</v>
      </c>
      <c r="Q6218">
        <v>1.8741830116895699E-2</v>
      </c>
      <c r="R6218">
        <v>850.06368330464761</v>
      </c>
      <c r="S6218">
        <v>0</v>
      </c>
      <c r="T6218">
        <v>1.7</v>
      </c>
      <c r="V6218" s="3" t="s">
        <v>183</v>
      </c>
      <c r="W6218" t="s">
        <v>65</v>
      </c>
    </row>
    <row r="6219" spans="1:23" x14ac:dyDescent="0.25">
      <c r="A6219">
        <v>6218</v>
      </c>
      <c r="B6219" t="s">
        <v>4</v>
      </c>
      <c r="C6219">
        <v>1</v>
      </c>
      <c r="D6219" t="s">
        <v>35</v>
      </c>
      <c r="E6219">
        <v>0.6</v>
      </c>
      <c r="F6219" t="s">
        <v>17</v>
      </c>
      <c r="G6219">
        <v>0.3</v>
      </c>
      <c r="H6219" t="s">
        <v>23</v>
      </c>
      <c r="I6219">
        <v>0.05</v>
      </c>
      <c r="Q6219">
        <v>1.50574496328561E-2</v>
      </c>
      <c r="R6219">
        <v>800.19078947368416</v>
      </c>
      <c r="S6219">
        <v>0</v>
      </c>
      <c r="T6219">
        <v>1.7</v>
      </c>
      <c r="V6219" s="3" t="s">
        <v>183</v>
      </c>
      <c r="W6219" t="s">
        <v>65</v>
      </c>
    </row>
    <row r="6220" spans="1:23" x14ac:dyDescent="0.25">
      <c r="A6220">
        <v>6219</v>
      </c>
      <c r="B6220" t="s">
        <v>4</v>
      </c>
      <c r="C6220">
        <v>1</v>
      </c>
      <c r="D6220" t="s">
        <v>35</v>
      </c>
      <c r="E6220">
        <v>0.6</v>
      </c>
      <c r="F6220" t="s">
        <v>17</v>
      </c>
      <c r="G6220">
        <v>0.3</v>
      </c>
      <c r="H6220" t="s">
        <v>23</v>
      </c>
      <c r="I6220">
        <v>0.05</v>
      </c>
      <c r="Q6220">
        <v>1.3625246741633099E-2</v>
      </c>
      <c r="R6220">
        <v>751.33281004709625</v>
      </c>
      <c r="S6220">
        <v>0</v>
      </c>
      <c r="T6220">
        <v>1.7</v>
      </c>
      <c r="V6220" s="3" t="s">
        <v>183</v>
      </c>
      <c r="W6220" t="s">
        <v>65</v>
      </c>
    </row>
    <row r="6221" spans="1:23" x14ac:dyDescent="0.25">
      <c r="A6221">
        <v>6220</v>
      </c>
      <c r="B6221" t="s">
        <v>4</v>
      </c>
      <c r="C6221">
        <v>1</v>
      </c>
      <c r="D6221" t="s">
        <v>35</v>
      </c>
      <c r="E6221">
        <v>0.6</v>
      </c>
      <c r="F6221" t="s">
        <v>17</v>
      </c>
      <c r="G6221">
        <v>0.3</v>
      </c>
      <c r="H6221" t="s">
        <v>23</v>
      </c>
      <c r="I6221">
        <v>0.05</v>
      </c>
      <c r="Q6221">
        <v>1.05848081347771E-2</v>
      </c>
      <c r="R6221">
        <v>702.33632286996374</v>
      </c>
      <c r="S6221">
        <v>0</v>
      </c>
      <c r="T6221">
        <v>1.7</v>
      </c>
      <c r="V6221" s="3" t="s">
        <v>183</v>
      </c>
      <c r="W6221" t="s">
        <v>65</v>
      </c>
    </row>
    <row r="6222" spans="1:23" x14ac:dyDescent="0.25">
      <c r="A6222">
        <v>6221</v>
      </c>
      <c r="B6222" t="s">
        <v>4</v>
      </c>
      <c r="C6222">
        <v>1</v>
      </c>
      <c r="D6222" t="s">
        <v>35</v>
      </c>
      <c r="E6222">
        <v>0.6</v>
      </c>
      <c r="F6222" t="s">
        <v>17</v>
      </c>
      <c r="G6222">
        <v>0.3</v>
      </c>
      <c r="H6222" t="s">
        <v>23</v>
      </c>
      <c r="I6222">
        <v>0.05</v>
      </c>
      <c r="Q6222">
        <v>8.95401563872791E-3</v>
      </c>
      <c r="R6222">
        <v>651.22096317280534</v>
      </c>
      <c r="S6222">
        <v>0</v>
      </c>
      <c r="T6222">
        <v>1.7</v>
      </c>
      <c r="V6222" s="3" t="s">
        <v>183</v>
      </c>
      <c r="W6222" t="s">
        <v>65</v>
      </c>
    </row>
    <row r="6223" spans="1:23" x14ac:dyDescent="0.25">
      <c r="A6223">
        <v>6222</v>
      </c>
      <c r="B6223" t="s">
        <v>4</v>
      </c>
      <c r="C6223">
        <v>1</v>
      </c>
      <c r="D6223" t="s">
        <v>35</v>
      </c>
      <c r="E6223">
        <v>0.6</v>
      </c>
      <c r="F6223" t="s">
        <v>17</v>
      </c>
      <c r="G6223">
        <v>0.3</v>
      </c>
      <c r="H6223" t="s">
        <v>23</v>
      </c>
      <c r="I6223">
        <v>0.05</v>
      </c>
      <c r="Q6223">
        <v>6.7272935613860302E-3</v>
      </c>
      <c r="R6223">
        <v>601.66487935657449</v>
      </c>
      <c r="S6223">
        <v>0</v>
      </c>
      <c r="T6223">
        <v>1.7</v>
      </c>
      <c r="V6223" s="3" t="s">
        <v>183</v>
      </c>
      <c r="W6223" t="s">
        <v>65</v>
      </c>
    </row>
    <row r="6224" spans="1:23" x14ac:dyDescent="0.25">
      <c r="A6224">
        <v>6223</v>
      </c>
      <c r="B6224" t="s">
        <v>4</v>
      </c>
      <c r="C6224">
        <v>1</v>
      </c>
      <c r="D6224" t="s">
        <v>35</v>
      </c>
      <c r="E6224">
        <v>0.6</v>
      </c>
      <c r="F6224" t="s">
        <v>17</v>
      </c>
      <c r="G6224">
        <v>0.3</v>
      </c>
      <c r="H6224" t="s">
        <v>23</v>
      </c>
      <c r="I6224">
        <v>0.05</v>
      </c>
      <c r="Q6224">
        <v>8.0846163506874097E-2</v>
      </c>
      <c r="R6224">
        <v>998.4592274678123</v>
      </c>
      <c r="S6224">
        <v>20</v>
      </c>
      <c r="T6224">
        <v>1.7</v>
      </c>
      <c r="V6224" s="3" t="s">
        <v>183</v>
      </c>
      <c r="W6224" t="s">
        <v>68</v>
      </c>
    </row>
    <row r="6225" spans="1:23" x14ac:dyDescent="0.25">
      <c r="A6225">
        <v>6224</v>
      </c>
      <c r="B6225" t="s">
        <v>4</v>
      </c>
      <c r="C6225">
        <v>1</v>
      </c>
      <c r="D6225" t="s">
        <v>35</v>
      </c>
      <c r="E6225">
        <v>0.6</v>
      </c>
      <c r="F6225" t="s">
        <v>17</v>
      </c>
      <c r="G6225">
        <v>0.3</v>
      </c>
      <c r="H6225" t="s">
        <v>23</v>
      </c>
      <c r="I6225">
        <v>0.05</v>
      </c>
      <c r="Q6225">
        <v>5.3127557416882201E-2</v>
      </c>
      <c r="R6225">
        <v>900.26732673267361</v>
      </c>
      <c r="S6225">
        <v>20</v>
      </c>
      <c r="T6225">
        <v>1.7</v>
      </c>
      <c r="V6225" s="3" t="s">
        <v>183</v>
      </c>
      <c r="W6225" t="s">
        <v>68</v>
      </c>
    </row>
    <row r="6226" spans="1:23" x14ac:dyDescent="0.25">
      <c r="A6226">
        <v>6225</v>
      </c>
      <c r="B6226" t="s">
        <v>4</v>
      </c>
      <c r="C6226">
        <v>1</v>
      </c>
      <c r="D6226" t="s">
        <v>35</v>
      </c>
      <c r="E6226">
        <v>0.6</v>
      </c>
      <c r="F6226" t="s">
        <v>17</v>
      </c>
      <c r="G6226">
        <v>0.3</v>
      </c>
      <c r="H6226" t="s">
        <v>23</v>
      </c>
      <c r="I6226">
        <v>0.05</v>
      </c>
      <c r="Q6226">
        <v>3.0705982298096599E-2</v>
      </c>
      <c r="R6226">
        <v>800.36956521739148</v>
      </c>
      <c r="S6226">
        <v>20</v>
      </c>
      <c r="T6226">
        <v>1.7</v>
      </c>
      <c r="V6226" s="3" t="s">
        <v>183</v>
      </c>
      <c r="W6226" t="s">
        <v>68</v>
      </c>
    </row>
    <row r="6227" spans="1:23" x14ac:dyDescent="0.25">
      <c r="A6227">
        <v>6226</v>
      </c>
      <c r="B6227" t="s">
        <v>4</v>
      </c>
      <c r="C6227">
        <v>1</v>
      </c>
      <c r="D6227" t="s">
        <v>35</v>
      </c>
      <c r="E6227">
        <v>0.6</v>
      </c>
      <c r="F6227" t="s">
        <v>17</v>
      </c>
      <c r="G6227">
        <v>0.3</v>
      </c>
      <c r="H6227" t="s">
        <v>23</v>
      </c>
      <c r="I6227">
        <v>0.05</v>
      </c>
      <c r="Q6227">
        <v>1.53271604200659E-2</v>
      </c>
      <c r="R6227">
        <v>699.90640394088928</v>
      </c>
      <c r="S6227">
        <v>20</v>
      </c>
      <c r="T6227">
        <v>1.7</v>
      </c>
      <c r="V6227" s="3" t="s">
        <v>183</v>
      </c>
      <c r="W6227" t="s">
        <v>68</v>
      </c>
    </row>
    <row r="6228" spans="1:23" x14ac:dyDescent="0.25">
      <c r="A6228">
        <v>6227</v>
      </c>
      <c r="B6228" t="s">
        <v>4</v>
      </c>
      <c r="C6228">
        <v>1</v>
      </c>
      <c r="D6228" t="s">
        <v>35</v>
      </c>
      <c r="E6228">
        <v>0.6</v>
      </c>
      <c r="F6228" t="s">
        <v>17</v>
      </c>
      <c r="G6228">
        <v>0.3</v>
      </c>
      <c r="H6228" t="s">
        <v>23</v>
      </c>
      <c r="I6228">
        <v>0.05</v>
      </c>
      <c r="Q6228">
        <v>7.3863365205795997E-3</v>
      </c>
      <c r="R6228">
        <v>600.89380530973779</v>
      </c>
      <c r="S6228">
        <v>20</v>
      </c>
      <c r="T6228">
        <v>1.7</v>
      </c>
      <c r="V6228" s="3" t="s">
        <v>183</v>
      </c>
      <c r="W6228" t="s">
        <v>68</v>
      </c>
    </row>
    <row r="6229" spans="1:23" x14ac:dyDescent="0.25">
      <c r="A6229">
        <v>6228</v>
      </c>
      <c r="B6229" t="s">
        <v>4</v>
      </c>
      <c r="C6229">
        <v>1</v>
      </c>
      <c r="D6229" t="s">
        <v>35</v>
      </c>
      <c r="E6229">
        <v>0.5</v>
      </c>
      <c r="F6229" t="s">
        <v>17</v>
      </c>
      <c r="G6229">
        <v>0.4</v>
      </c>
      <c r="H6229" t="s">
        <v>23</v>
      </c>
      <c r="I6229">
        <v>0.05</v>
      </c>
      <c r="Q6229">
        <v>2.3264109624372899E-2</v>
      </c>
      <c r="R6229">
        <v>1001.4140625000011</v>
      </c>
      <c r="S6229">
        <v>0</v>
      </c>
      <c r="T6229">
        <v>1.7</v>
      </c>
      <c r="V6229" s="3" t="s">
        <v>183</v>
      </c>
      <c r="W6229" t="s">
        <v>65</v>
      </c>
    </row>
    <row r="6230" spans="1:23" x14ac:dyDescent="0.25">
      <c r="A6230">
        <v>6229</v>
      </c>
      <c r="B6230" t="s">
        <v>4</v>
      </c>
      <c r="C6230">
        <v>1</v>
      </c>
      <c r="D6230" t="s">
        <v>35</v>
      </c>
      <c r="E6230">
        <v>0.5</v>
      </c>
      <c r="F6230" t="s">
        <v>17</v>
      </c>
      <c r="G6230">
        <v>0.4</v>
      </c>
      <c r="H6230" t="s">
        <v>23</v>
      </c>
      <c r="I6230">
        <v>0.05</v>
      </c>
      <c r="Q6230">
        <v>1.9004465437594199E-2</v>
      </c>
      <c r="R6230">
        <v>948.91011235955079</v>
      </c>
      <c r="S6230">
        <v>0</v>
      </c>
      <c r="T6230">
        <v>1.7</v>
      </c>
      <c r="V6230" s="3" t="s">
        <v>183</v>
      </c>
      <c r="W6230" t="s">
        <v>65</v>
      </c>
    </row>
    <row r="6231" spans="1:23" x14ac:dyDescent="0.25">
      <c r="A6231">
        <v>6230</v>
      </c>
      <c r="B6231" t="s">
        <v>4</v>
      </c>
      <c r="C6231">
        <v>1</v>
      </c>
      <c r="D6231" t="s">
        <v>35</v>
      </c>
      <c r="E6231">
        <v>0.5</v>
      </c>
      <c r="F6231" t="s">
        <v>17</v>
      </c>
      <c r="G6231">
        <v>0.4</v>
      </c>
      <c r="H6231" t="s">
        <v>23</v>
      </c>
      <c r="I6231">
        <v>0.05</v>
      </c>
      <c r="Q6231">
        <v>1.5790500220346601E-2</v>
      </c>
      <c r="R6231">
        <v>900.56115107913752</v>
      </c>
      <c r="S6231">
        <v>0</v>
      </c>
      <c r="T6231">
        <v>1.7</v>
      </c>
      <c r="V6231" s="3" t="s">
        <v>183</v>
      </c>
      <c r="W6231" t="s">
        <v>65</v>
      </c>
    </row>
    <row r="6232" spans="1:23" x14ac:dyDescent="0.25">
      <c r="A6232">
        <v>6231</v>
      </c>
      <c r="B6232" t="s">
        <v>4</v>
      </c>
      <c r="C6232">
        <v>1</v>
      </c>
      <c r="D6232" t="s">
        <v>35</v>
      </c>
      <c r="E6232">
        <v>0.5</v>
      </c>
      <c r="F6232" t="s">
        <v>17</v>
      </c>
      <c r="G6232">
        <v>0.4</v>
      </c>
      <c r="H6232" t="s">
        <v>23</v>
      </c>
      <c r="I6232">
        <v>0.05</v>
      </c>
      <c r="Q6232">
        <v>1.2900947069003001E-2</v>
      </c>
      <c r="R6232">
        <v>852</v>
      </c>
      <c r="S6232">
        <v>0</v>
      </c>
      <c r="T6232">
        <v>1.7</v>
      </c>
      <c r="V6232" s="3" t="s">
        <v>183</v>
      </c>
      <c r="W6232" t="s">
        <v>65</v>
      </c>
    </row>
    <row r="6233" spans="1:23" x14ac:dyDescent="0.25">
      <c r="A6233">
        <v>6232</v>
      </c>
      <c r="B6233" t="s">
        <v>4</v>
      </c>
      <c r="C6233">
        <v>1</v>
      </c>
      <c r="D6233" t="s">
        <v>35</v>
      </c>
      <c r="E6233">
        <v>0.5</v>
      </c>
      <c r="F6233" t="s">
        <v>17</v>
      </c>
      <c r="G6233">
        <v>0.4</v>
      </c>
      <c r="H6233" t="s">
        <v>23</v>
      </c>
      <c r="I6233">
        <v>0.05</v>
      </c>
      <c r="Q6233">
        <v>1.07233695193209E-2</v>
      </c>
      <c r="R6233">
        <v>800.19078947368416</v>
      </c>
      <c r="S6233">
        <v>0</v>
      </c>
      <c r="T6233">
        <v>1.7</v>
      </c>
      <c r="V6233" s="3" t="s">
        <v>183</v>
      </c>
      <c r="W6233" t="s">
        <v>65</v>
      </c>
    </row>
    <row r="6234" spans="1:23" x14ac:dyDescent="0.25">
      <c r="A6234">
        <v>6233</v>
      </c>
      <c r="B6234" t="s">
        <v>4</v>
      </c>
      <c r="C6234">
        <v>1</v>
      </c>
      <c r="D6234" t="s">
        <v>35</v>
      </c>
      <c r="E6234">
        <v>0.5</v>
      </c>
      <c r="F6234" t="s">
        <v>17</v>
      </c>
      <c r="G6234">
        <v>0.4</v>
      </c>
      <c r="H6234" t="s">
        <v>23</v>
      </c>
      <c r="I6234">
        <v>0.05</v>
      </c>
      <c r="Q6234">
        <v>8.4719700295792094E-3</v>
      </c>
      <c r="R6234">
        <v>749.72727272727354</v>
      </c>
      <c r="S6234">
        <v>0</v>
      </c>
      <c r="T6234">
        <v>1.7</v>
      </c>
      <c r="V6234" s="3" t="s">
        <v>183</v>
      </c>
      <c r="W6234" t="s">
        <v>65</v>
      </c>
    </row>
    <row r="6235" spans="1:23" x14ac:dyDescent="0.25">
      <c r="A6235">
        <v>6234</v>
      </c>
      <c r="B6235" t="s">
        <v>4</v>
      </c>
      <c r="C6235">
        <v>1</v>
      </c>
      <c r="D6235" t="s">
        <v>35</v>
      </c>
      <c r="E6235">
        <v>0.5</v>
      </c>
      <c r="F6235" t="s">
        <v>17</v>
      </c>
      <c r="G6235">
        <v>0.4</v>
      </c>
      <c r="H6235" t="s">
        <v>23</v>
      </c>
      <c r="I6235">
        <v>0.05</v>
      </c>
      <c r="Q6235">
        <v>7.1643709141681802E-3</v>
      </c>
      <c r="R6235">
        <v>700.8805970149325</v>
      </c>
      <c r="S6235">
        <v>0</v>
      </c>
      <c r="T6235">
        <v>1.7</v>
      </c>
      <c r="V6235" s="3" t="s">
        <v>183</v>
      </c>
      <c r="W6235" t="s">
        <v>65</v>
      </c>
    </row>
    <row r="6236" spans="1:23" x14ac:dyDescent="0.25">
      <c r="A6236">
        <v>6235</v>
      </c>
      <c r="B6236" t="s">
        <v>4</v>
      </c>
      <c r="C6236">
        <v>1</v>
      </c>
      <c r="D6236" t="s">
        <v>35</v>
      </c>
      <c r="E6236">
        <v>0.5</v>
      </c>
      <c r="F6236" t="s">
        <v>17</v>
      </c>
      <c r="G6236">
        <v>0.4</v>
      </c>
      <c r="H6236" t="s">
        <v>23</v>
      </c>
      <c r="I6236">
        <v>0.05</v>
      </c>
      <c r="Q6236">
        <v>5.9581807175885099E-3</v>
      </c>
      <c r="R6236">
        <v>651.22096317280534</v>
      </c>
      <c r="S6236">
        <v>0</v>
      </c>
      <c r="T6236">
        <v>1.7</v>
      </c>
      <c r="V6236" s="3" t="s">
        <v>183</v>
      </c>
      <c r="W6236" t="s">
        <v>65</v>
      </c>
    </row>
    <row r="6237" spans="1:23" x14ac:dyDescent="0.25">
      <c r="A6237">
        <v>6236</v>
      </c>
      <c r="B6237" t="s">
        <v>4</v>
      </c>
      <c r="C6237">
        <v>1</v>
      </c>
      <c r="D6237" t="s">
        <v>35</v>
      </c>
      <c r="E6237">
        <v>0.5</v>
      </c>
      <c r="F6237" t="s">
        <v>17</v>
      </c>
      <c r="G6237">
        <v>0.4</v>
      </c>
      <c r="H6237" t="s">
        <v>23</v>
      </c>
      <c r="I6237">
        <v>0.05</v>
      </c>
      <c r="Q6237">
        <v>4.71030711984473E-3</v>
      </c>
      <c r="R6237">
        <v>601.66487935657449</v>
      </c>
      <c r="S6237">
        <v>0</v>
      </c>
      <c r="T6237">
        <v>1.7</v>
      </c>
      <c r="V6237" s="3" t="s">
        <v>183</v>
      </c>
      <c r="W6237" t="s">
        <v>65</v>
      </c>
    </row>
    <row r="6238" spans="1:23" x14ac:dyDescent="0.25">
      <c r="A6238">
        <v>6237</v>
      </c>
      <c r="B6238" t="s">
        <v>4</v>
      </c>
      <c r="C6238">
        <v>1</v>
      </c>
      <c r="D6238" t="s">
        <v>35</v>
      </c>
      <c r="E6238">
        <v>0.5</v>
      </c>
      <c r="F6238" t="s">
        <v>17</v>
      </c>
      <c r="G6238">
        <v>0.4</v>
      </c>
      <c r="H6238" t="s">
        <v>23</v>
      </c>
      <c r="I6238">
        <v>0.05</v>
      </c>
      <c r="Q6238">
        <v>7.9350313631481303E-2</v>
      </c>
      <c r="R6238">
        <v>1001.1935483870975</v>
      </c>
      <c r="S6238">
        <v>20</v>
      </c>
      <c r="T6238">
        <v>1.7</v>
      </c>
      <c r="V6238" s="3" t="s">
        <v>183</v>
      </c>
      <c r="W6238" t="s">
        <v>68</v>
      </c>
    </row>
    <row r="6239" spans="1:23" x14ac:dyDescent="0.25">
      <c r="A6239">
        <v>6238</v>
      </c>
      <c r="B6239" t="s">
        <v>4</v>
      </c>
      <c r="C6239">
        <v>1</v>
      </c>
      <c r="D6239" t="s">
        <v>35</v>
      </c>
      <c r="E6239">
        <v>0.5</v>
      </c>
      <c r="F6239" t="s">
        <v>17</v>
      </c>
      <c r="G6239">
        <v>0.4</v>
      </c>
      <c r="H6239" t="s">
        <v>23</v>
      </c>
      <c r="I6239">
        <v>0.05</v>
      </c>
      <c r="Q6239">
        <v>3.6814847752018098E-2</v>
      </c>
      <c r="R6239">
        <v>849.15909090909099</v>
      </c>
      <c r="S6239">
        <v>20</v>
      </c>
      <c r="T6239">
        <v>1.7</v>
      </c>
      <c r="V6239" s="3" t="s">
        <v>183</v>
      </c>
      <c r="W6239" t="s">
        <v>68</v>
      </c>
    </row>
    <row r="6240" spans="1:23" x14ac:dyDescent="0.25">
      <c r="A6240">
        <v>6239</v>
      </c>
      <c r="B6240" t="s">
        <v>4</v>
      </c>
      <c r="C6240">
        <v>1</v>
      </c>
      <c r="D6240" t="s">
        <v>35</v>
      </c>
      <c r="E6240">
        <v>0.5</v>
      </c>
      <c r="F6240" t="s">
        <v>17</v>
      </c>
      <c r="G6240">
        <v>0.4</v>
      </c>
      <c r="H6240" t="s">
        <v>23</v>
      </c>
      <c r="I6240">
        <v>0.05</v>
      </c>
      <c r="Q6240">
        <v>2.7990362177889801E-2</v>
      </c>
      <c r="R6240">
        <v>800.36956521739148</v>
      </c>
      <c r="S6240">
        <v>20</v>
      </c>
      <c r="T6240">
        <v>1.7</v>
      </c>
      <c r="V6240" s="3" t="s">
        <v>183</v>
      </c>
      <c r="W6240" t="s">
        <v>68</v>
      </c>
    </row>
    <row r="6241" spans="1:23" x14ac:dyDescent="0.25">
      <c r="A6241">
        <v>6240</v>
      </c>
      <c r="B6241" t="s">
        <v>4</v>
      </c>
      <c r="C6241">
        <v>1</v>
      </c>
      <c r="D6241" t="s">
        <v>35</v>
      </c>
      <c r="E6241">
        <v>0.5</v>
      </c>
      <c r="F6241" t="s">
        <v>17</v>
      </c>
      <c r="G6241">
        <v>0.4</v>
      </c>
      <c r="H6241" t="s">
        <v>23</v>
      </c>
      <c r="I6241">
        <v>0.05</v>
      </c>
      <c r="Q6241">
        <v>1.97708828636213E-2</v>
      </c>
      <c r="R6241">
        <v>750.3160621761665</v>
      </c>
      <c r="S6241">
        <v>20</v>
      </c>
      <c r="T6241">
        <v>1.7</v>
      </c>
      <c r="V6241" s="3" t="s">
        <v>183</v>
      </c>
      <c r="W6241" t="s">
        <v>68</v>
      </c>
    </row>
    <row r="6242" spans="1:23" x14ac:dyDescent="0.25">
      <c r="A6242">
        <v>6241</v>
      </c>
      <c r="B6242" t="s">
        <v>4</v>
      </c>
      <c r="C6242">
        <v>1</v>
      </c>
      <c r="D6242" t="s">
        <v>35</v>
      </c>
      <c r="E6242">
        <v>0.5</v>
      </c>
      <c r="F6242" t="s">
        <v>17</v>
      </c>
      <c r="G6242">
        <v>0.4</v>
      </c>
      <c r="H6242" t="s">
        <v>23</v>
      </c>
      <c r="I6242">
        <v>0.05</v>
      </c>
      <c r="Q6242">
        <v>1.47698441273979E-2</v>
      </c>
      <c r="R6242">
        <v>699.90640394088928</v>
      </c>
      <c r="S6242">
        <v>20</v>
      </c>
      <c r="T6242">
        <v>1.7</v>
      </c>
      <c r="V6242" s="3" t="s">
        <v>183</v>
      </c>
      <c r="W6242" t="s">
        <v>68</v>
      </c>
    </row>
    <row r="6243" spans="1:23" x14ac:dyDescent="0.25">
      <c r="A6243">
        <v>6242</v>
      </c>
      <c r="B6243" t="s">
        <v>4</v>
      </c>
      <c r="C6243">
        <v>1</v>
      </c>
      <c r="D6243" t="s">
        <v>35</v>
      </c>
      <c r="E6243">
        <v>0.5</v>
      </c>
      <c r="F6243" t="s">
        <v>17</v>
      </c>
      <c r="G6243">
        <v>0.4</v>
      </c>
      <c r="H6243" t="s">
        <v>23</v>
      </c>
      <c r="I6243">
        <v>0.05</v>
      </c>
      <c r="Q6243">
        <v>1.0442408831446599E-2</v>
      </c>
      <c r="R6243">
        <v>649.89719626168937</v>
      </c>
      <c r="S6243">
        <v>20</v>
      </c>
      <c r="T6243">
        <v>1.7</v>
      </c>
      <c r="V6243" s="3" t="s">
        <v>183</v>
      </c>
      <c r="W6243" t="s">
        <v>68</v>
      </c>
    </row>
    <row r="6244" spans="1:23" x14ac:dyDescent="0.25">
      <c r="A6244">
        <v>6243</v>
      </c>
      <c r="B6244" t="s">
        <v>4</v>
      </c>
      <c r="C6244">
        <v>1</v>
      </c>
      <c r="D6244" t="s">
        <v>35</v>
      </c>
      <c r="E6244">
        <v>0.5</v>
      </c>
      <c r="F6244" t="s">
        <v>17</v>
      </c>
      <c r="G6244">
        <v>0.4</v>
      </c>
      <c r="H6244" t="s">
        <v>23</v>
      </c>
      <c r="I6244">
        <v>0.05</v>
      </c>
      <c r="Q6244">
        <v>7.1188717965856704E-3</v>
      </c>
      <c r="R6244">
        <v>599.60677466863388</v>
      </c>
      <c r="S6244">
        <v>20</v>
      </c>
      <c r="T6244">
        <v>1.7</v>
      </c>
      <c r="V6244" s="3" t="s">
        <v>183</v>
      </c>
      <c r="W6244" t="s">
        <v>68</v>
      </c>
    </row>
    <row r="6245" spans="1:23" x14ac:dyDescent="0.25">
      <c r="A6245">
        <v>6244</v>
      </c>
      <c r="B6245" t="s">
        <v>4</v>
      </c>
      <c r="C6245">
        <v>1</v>
      </c>
      <c r="D6245" t="s">
        <v>35</v>
      </c>
      <c r="E6245">
        <v>0.3</v>
      </c>
      <c r="F6245" t="s">
        <v>17</v>
      </c>
      <c r="G6245">
        <v>0.6</v>
      </c>
      <c r="H6245" t="s">
        <v>23</v>
      </c>
      <c r="I6245">
        <v>0.05</v>
      </c>
      <c r="Q6245">
        <v>1.32874973956219E-2</v>
      </c>
      <c r="R6245">
        <v>1001.4140625000011</v>
      </c>
      <c r="S6245">
        <v>0</v>
      </c>
      <c r="T6245">
        <v>1.7</v>
      </c>
      <c r="V6245" s="3" t="s">
        <v>183</v>
      </c>
      <c r="W6245" t="s">
        <v>65</v>
      </c>
    </row>
    <row r="6246" spans="1:23" x14ac:dyDescent="0.25">
      <c r="A6246">
        <v>6245</v>
      </c>
      <c r="B6246" t="s">
        <v>4</v>
      </c>
      <c r="C6246">
        <v>1</v>
      </c>
      <c r="D6246" t="s">
        <v>35</v>
      </c>
      <c r="E6246">
        <v>0.3</v>
      </c>
      <c r="F6246" t="s">
        <v>17</v>
      </c>
      <c r="G6246">
        <v>0.6</v>
      </c>
      <c r="H6246" t="s">
        <v>23</v>
      </c>
      <c r="I6246">
        <v>0.05</v>
      </c>
      <c r="Q6246">
        <v>1.04916104926366E-2</v>
      </c>
      <c r="R6246">
        <v>951.20262664165216</v>
      </c>
      <c r="S6246">
        <v>0</v>
      </c>
      <c r="T6246">
        <v>1.7</v>
      </c>
      <c r="V6246" s="3" t="s">
        <v>183</v>
      </c>
      <c r="W6246" t="s">
        <v>65</v>
      </c>
    </row>
    <row r="6247" spans="1:23" x14ac:dyDescent="0.25">
      <c r="A6247">
        <v>6246</v>
      </c>
      <c r="B6247" t="s">
        <v>4</v>
      </c>
      <c r="C6247">
        <v>1</v>
      </c>
      <c r="D6247" t="s">
        <v>35</v>
      </c>
      <c r="E6247">
        <v>0.3</v>
      </c>
      <c r="F6247" t="s">
        <v>17</v>
      </c>
      <c r="G6247">
        <v>0.6</v>
      </c>
      <c r="H6247" t="s">
        <v>23</v>
      </c>
      <c r="I6247">
        <v>0.05</v>
      </c>
      <c r="Q6247">
        <v>8.1456660378312392E-3</v>
      </c>
      <c r="R6247">
        <v>900.56115107913752</v>
      </c>
      <c r="S6247">
        <v>0</v>
      </c>
      <c r="T6247">
        <v>1.7</v>
      </c>
      <c r="V6247" s="3" t="s">
        <v>183</v>
      </c>
      <c r="W6247" t="s">
        <v>65</v>
      </c>
    </row>
    <row r="6248" spans="1:23" x14ac:dyDescent="0.25">
      <c r="A6248">
        <v>6247</v>
      </c>
      <c r="B6248" t="s">
        <v>4</v>
      </c>
      <c r="C6248">
        <v>1</v>
      </c>
      <c r="D6248" t="s">
        <v>35</v>
      </c>
      <c r="E6248">
        <v>0.3</v>
      </c>
      <c r="F6248" t="s">
        <v>17</v>
      </c>
      <c r="G6248">
        <v>0.6</v>
      </c>
      <c r="H6248" t="s">
        <v>23</v>
      </c>
      <c r="I6248">
        <v>0.05</v>
      </c>
      <c r="Q6248">
        <v>6.7694214731588804E-3</v>
      </c>
      <c r="R6248">
        <v>850.06368330464761</v>
      </c>
      <c r="S6248">
        <v>0</v>
      </c>
      <c r="T6248">
        <v>1.7</v>
      </c>
      <c r="V6248" s="3" t="s">
        <v>183</v>
      </c>
      <c r="W6248" t="s">
        <v>65</v>
      </c>
    </row>
    <row r="6249" spans="1:23" x14ac:dyDescent="0.25">
      <c r="A6249">
        <v>6248</v>
      </c>
      <c r="B6249" t="s">
        <v>4</v>
      </c>
      <c r="C6249">
        <v>1</v>
      </c>
      <c r="D6249" t="s">
        <v>35</v>
      </c>
      <c r="E6249">
        <v>0.3</v>
      </c>
      <c r="F6249" t="s">
        <v>17</v>
      </c>
      <c r="G6249">
        <v>0.6</v>
      </c>
      <c r="H6249" t="s">
        <v>23</v>
      </c>
      <c r="I6249">
        <v>0.05</v>
      </c>
      <c r="Q6249">
        <v>5.2574748462706896E-3</v>
      </c>
      <c r="R6249">
        <v>798.42857142857179</v>
      </c>
      <c r="S6249">
        <v>0</v>
      </c>
      <c r="T6249">
        <v>1.7</v>
      </c>
      <c r="V6249" s="3" t="s">
        <v>183</v>
      </c>
      <c r="W6249" t="s">
        <v>65</v>
      </c>
    </row>
    <row r="6250" spans="1:23" x14ac:dyDescent="0.25">
      <c r="A6250">
        <v>6249</v>
      </c>
      <c r="B6250" t="s">
        <v>4</v>
      </c>
      <c r="C6250">
        <v>1</v>
      </c>
      <c r="D6250" t="s">
        <v>35</v>
      </c>
      <c r="E6250">
        <v>0.3</v>
      </c>
      <c r="F6250" t="s">
        <v>17</v>
      </c>
      <c r="G6250">
        <v>0.6</v>
      </c>
      <c r="H6250" t="s">
        <v>23</v>
      </c>
      <c r="I6250">
        <v>0.05</v>
      </c>
      <c r="Q6250">
        <v>4.22447854251338E-3</v>
      </c>
      <c r="R6250">
        <v>749.72727272727354</v>
      </c>
      <c r="S6250">
        <v>0</v>
      </c>
      <c r="T6250">
        <v>1.7</v>
      </c>
      <c r="V6250" s="3" t="s">
        <v>183</v>
      </c>
      <c r="W6250" t="s">
        <v>65</v>
      </c>
    </row>
    <row r="6251" spans="1:23" x14ac:dyDescent="0.25">
      <c r="A6251">
        <v>6250</v>
      </c>
      <c r="B6251" t="s">
        <v>4</v>
      </c>
      <c r="C6251">
        <v>1</v>
      </c>
      <c r="D6251" t="s">
        <v>35</v>
      </c>
      <c r="E6251">
        <v>0.3</v>
      </c>
      <c r="F6251" t="s">
        <v>17</v>
      </c>
      <c r="G6251">
        <v>0.6</v>
      </c>
      <c r="H6251" t="s">
        <v>23</v>
      </c>
      <c r="I6251">
        <v>0.05</v>
      </c>
      <c r="Q6251">
        <v>3.0149834154925702E-3</v>
      </c>
      <c r="R6251">
        <v>699.42921013413377</v>
      </c>
      <c r="S6251">
        <v>0</v>
      </c>
      <c r="T6251">
        <v>1.7</v>
      </c>
      <c r="V6251" s="3" t="s">
        <v>183</v>
      </c>
      <c r="W6251" t="s">
        <v>65</v>
      </c>
    </row>
    <row r="6252" spans="1:23" x14ac:dyDescent="0.25">
      <c r="A6252">
        <v>6251</v>
      </c>
      <c r="B6252" t="s">
        <v>4</v>
      </c>
      <c r="C6252">
        <v>1</v>
      </c>
      <c r="D6252" t="s">
        <v>35</v>
      </c>
      <c r="E6252">
        <v>0.3</v>
      </c>
      <c r="F6252" t="s">
        <v>17</v>
      </c>
      <c r="G6252">
        <v>0.6</v>
      </c>
      <c r="H6252" t="s">
        <v>23</v>
      </c>
      <c r="I6252">
        <v>0.05</v>
      </c>
      <c r="Q6252">
        <v>2.5501357705632198E-3</v>
      </c>
      <c r="R6252">
        <v>651.22096317280534</v>
      </c>
      <c r="S6252">
        <v>0</v>
      </c>
      <c r="T6252">
        <v>1.7</v>
      </c>
      <c r="V6252" s="3" t="s">
        <v>183</v>
      </c>
      <c r="W6252" t="s">
        <v>65</v>
      </c>
    </row>
    <row r="6253" spans="1:23" x14ac:dyDescent="0.25">
      <c r="A6253">
        <v>6252</v>
      </c>
      <c r="B6253" t="s">
        <v>4</v>
      </c>
      <c r="C6253">
        <v>1</v>
      </c>
      <c r="D6253" t="s">
        <v>35</v>
      </c>
      <c r="E6253">
        <v>0.3</v>
      </c>
      <c r="F6253" t="s">
        <v>17</v>
      </c>
      <c r="G6253">
        <v>0.6</v>
      </c>
      <c r="H6253" t="s">
        <v>23</v>
      </c>
      <c r="I6253">
        <v>0.05</v>
      </c>
      <c r="Q6253">
        <v>2.0159075659379301E-3</v>
      </c>
      <c r="R6253">
        <v>602.83892617450408</v>
      </c>
      <c r="S6253">
        <v>0</v>
      </c>
      <c r="T6253">
        <v>1.7</v>
      </c>
      <c r="V6253" s="3" t="s">
        <v>183</v>
      </c>
      <c r="W6253" t="s">
        <v>65</v>
      </c>
    </row>
    <row r="6254" spans="1:23" x14ac:dyDescent="0.25">
      <c r="A6254">
        <v>6253</v>
      </c>
      <c r="B6254" t="s">
        <v>4</v>
      </c>
      <c r="C6254">
        <v>1</v>
      </c>
      <c r="D6254" t="s">
        <v>35</v>
      </c>
      <c r="E6254">
        <v>0.3</v>
      </c>
      <c r="F6254" t="s">
        <v>17</v>
      </c>
      <c r="G6254">
        <v>0.6</v>
      </c>
      <c r="H6254" t="s">
        <v>23</v>
      </c>
      <c r="I6254">
        <v>0.05</v>
      </c>
      <c r="Q6254">
        <v>8.2357339971524904E-2</v>
      </c>
      <c r="R6254">
        <v>998.4592274678123</v>
      </c>
      <c r="S6254">
        <v>20</v>
      </c>
      <c r="T6254">
        <v>1.7</v>
      </c>
      <c r="V6254" s="3" t="s">
        <v>183</v>
      </c>
      <c r="W6254" t="s">
        <v>68</v>
      </c>
    </row>
    <row r="6255" spans="1:23" x14ac:dyDescent="0.25">
      <c r="A6255">
        <v>6254</v>
      </c>
      <c r="B6255" t="s">
        <v>4</v>
      </c>
      <c r="C6255">
        <v>1</v>
      </c>
      <c r="D6255" t="s">
        <v>35</v>
      </c>
      <c r="E6255">
        <v>0.3</v>
      </c>
      <c r="F6255" t="s">
        <v>17</v>
      </c>
      <c r="G6255">
        <v>0.6</v>
      </c>
      <c r="H6255" t="s">
        <v>23</v>
      </c>
      <c r="I6255">
        <v>0.05</v>
      </c>
      <c r="Q6255">
        <v>6.6131636721906403E-2</v>
      </c>
      <c r="R6255">
        <v>951.17355371900931</v>
      </c>
      <c r="S6255">
        <v>20</v>
      </c>
      <c r="T6255">
        <v>1.7</v>
      </c>
      <c r="V6255" s="3" t="s">
        <v>183</v>
      </c>
      <c r="W6255" t="s">
        <v>68</v>
      </c>
    </row>
    <row r="6256" spans="1:23" x14ac:dyDescent="0.25">
      <c r="A6256">
        <v>6255</v>
      </c>
      <c r="B6256" t="s">
        <v>4</v>
      </c>
      <c r="C6256">
        <v>1</v>
      </c>
      <c r="D6256" t="s">
        <v>35</v>
      </c>
      <c r="E6256">
        <v>0.3</v>
      </c>
      <c r="F6256" t="s">
        <v>17</v>
      </c>
      <c r="G6256">
        <v>0.6</v>
      </c>
      <c r="H6256" t="s">
        <v>23</v>
      </c>
      <c r="I6256">
        <v>0.05</v>
      </c>
      <c r="Q6256">
        <v>5.1187767173656903E-2</v>
      </c>
      <c r="R6256">
        <v>902.59523809523807</v>
      </c>
      <c r="S6256">
        <v>20</v>
      </c>
      <c r="T6256">
        <v>1.7</v>
      </c>
      <c r="V6256" s="3" t="s">
        <v>183</v>
      </c>
      <c r="W6256" t="s">
        <v>68</v>
      </c>
    </row>
    <row r="6257" spans="1:23" x14ac:dyDescent="0.25">
      <c r="A6257">
        <v>6256</v>
      </c>
      <c r="B6257" t="s">
        <v>4</v>
      </c>
      <c r="C6257">
        <v>1</v>
      </c>
      <c r="D6257" t="s">
        <v>35</v>
      </c>
      <c r="E6257">
        <v>0.3</v>
      </c>
      <c r="F6257" t="s">
        <v>17</v>
      </c>
      <c r="G6257">
        <v>0.6</v>
      </c>
      <c r="H6257" t="s">
        <v>23</v>
      </c>
      <c r="I6257">
        <v>0.05</v>
      </c>
      <c r="Q6257">
        <v>3.4186247069608398E-2</v>
      </c>
      <c r="R6257">
        <v>849.15909090909099</v>
      </c>
      <c r="S6257">
        <v>20</v>
      </c>
      <c r="T6257">
        <v>1.7</v>
      </c>
      <c r="V6257" s="3" t="s">
        <v>183</v>
      </c>
      <c r="W6257" t="s">
        <v>68</v>
      </c>
    </row>
    <row r="6258" spans="1:23" x14ac:dyDescent="0.25">
      <c r="A6258">
        <v>6257</v>
      </c>
      <c r="B6258" t="s">
        <v>4</v>
      </c>
      <c r="C6258">
        <v>1</v>
      </c>
      <c r="D6258" t="s">
        <v>35</v>
      </c>
      <c r="E6258">
        <v>0.3</v>
      </c>
      <c r="F6258" t="s">
        <v>17</v>
      </c>
      <c r="G6258">
        <v>0.6</v>
      </c>
      <c r="H6258" t="s">
        <v>23</v>
      </c>
      <c r="I6258">
        <v>0.05</v>
      </c>
      <c r="Q6258">
        <v>2.36931311831599E-2</v>
      </c>
      <c r="R6258">
        <v>800.36956521739148</v>
      </c>
      <c r="S6258">
        <v>20</v>
      </c>
      <c r="T6258">
        <v>1.7</v>
      </c>
      <c r="V6258" s="3" t="s">
        <v>183</v>
      </c>
      <c r="W6258" t="s">
        <v>68</v>
      </c>
    </row>
    <row r="6259" spans="1:23" x14ac:dyDescent="0.25">
      <c r="A6259">
        <v>6258</v>
      </c>
      <c r="B6259" t="s">
        <v>4</v>
      </c>
      <c r="C6259">
        <v>1</v>
      </c>
      <c r="D6259" t="s">
        <v>35</v>
      </c>
      <c r="E6259">
        <v>0.3</v>
      </c>
      <c r="F6259" t="s">
        <v>17</v>
      </c>
      <c r="G6259">
        <v>0.6</v>
      </c>
      <c r="H6259" t="s">
        <v>23</v>
      </c>
      <c r="I6259">
        <v>0.05</v>
      </c>
      <c r="Q6259">
        <v>1.6431037285868502E-2</v>
      </c>
      <c r="R6259">
        <v>748.55172413793196</v>
      </c>
      <c r="S6259">
        <v>20</v>
      </c>
      <c r="T6259">
        <v>1.7</v>
      </c>
      <c r="V6259" s="3" t="s">
        <v>183</v>
      </c>
      <c r="W6259" t="s">
        <v>68</v>
      </c>
    </row>
    <row r="6260" spans="1:23" x14ac:dyDescent="0.25">
      <c r="A6260">
        <v>6259</v>
      </c>
      <c r="B6260" t="s">
        <v>4</v>
      </c>
      <c r="C6260">
        <v>1</v>
      </c>
      <c r="D6260" t="s">
        <v>35</v>
      </c>
      <c r="E6260">
        <v>0.3</v>
      </c>
      <c r="F6260" t="s">
        <v>17</v>
      </c>
      <c r="G6260">
        <v>0.6</v>
      </c>
      <c r="H6260" t="s">
        <v>23</v>
      </c>
      <c r="I6260">
        <v>0.05</v>
      </c>
      <c r="Q6260">
        <v>1.09839224376837E-2</v>
      </c>
      <c r="R6260">
        <v>698.31147540983886</v>
      </c>
      <c r="S6260">
        <v>20</v>
      </c>
      <c r="T6260">
        <v>1.7</v>
      </c>
      <c r="V6260" s="3" t="s">
        <v>183</v>
      </c>
      <c r="W6260" t="s">
        <v>68</v>
      </c>
    </row>
    <row r="6261" spans="1:23" x14ac:dyDescent="0.25">
      <c r="A6261">
        <v>6260</v>
      </c>
      <c r="B6261" t="s">
        <v>4</v>
      </c>
      <c r="C6261">
        <v>1</v>
      </c>
      <c r="D6261" t="s">
        <v>35</v>
      </c>
      <c r="E6261">
        <v>0.3</v>
      </c>
      <c r="F6261" t="s">
        <v>17</v>
      </c>
      <c r="G6261">
        <v>0.6</v>
      </c>
      <c r="H6261" t="s">
        <v>23</v>
      </c>
      <c r="I6261">
        <v>0.05</v>
      </c>
      <c r="Q6261">
        <v>6.8215327680890801E-3</v>
      </c>
      <c r="R6261">
        <v>648.4618973561503</v>
      </c>
      <c r="S6261">
        <v>20</v>
      </c>
      <c r="T6261">
        <v>1.7</v>
      </c>
      <c r="V6261" s="3" t="s">
        <v>183</v>
      </c>
      <c r="W6261" t="s">
        <v>68</v>
      </c>
    </row>
    <row r="6262" spans="1:23" x14ac:dyDescent="0.25">
      <c r="A6262">
        <v>6261</v>
      </c>
      <c r="B6262" t="s">
        <v>4</v>
      </c>
      <c r="C6262">
        <v>1</v>
      </c>
      <c r="D6262" t="s">
        <v>35</v>
      </c>
      <c r="E6262">
        <v>0.3</v>
      </c>
      <c r="F6262" t="s">
        <v>17</v>
      </c>
      <c r="G6262">
        <v>0.6</v>
      </c>
      <c r="H6262" t="s">
        <v>23</v>
      </c>
      <c r="I6262">
        <v>0.05</v>
      </c>
      <c r="Q6262">
        <v>4.5636655415358402E-3</v>
      </c>
      <c r="R6262">
        <v>600.89380530973779</v>
      </c>
      <c r="S6262">
        <v>20</v>
      </c>
      <c r="T6262">
        <v>1.7</v>
      </c>
      <c r="V6262" s="3" t="s">
        <v>183</v>
      </c>
      <c r="W6262" t="s">
        <v>68</v>
      </c>
    </row>
    <row r="6263" spans="1:23" x14ac:dyDescent="0.25">
      <c r="A6263">
        <v>6262</v>
      </c>
      <c r="B6263" t="s">
        <v>4</v>
      </c>
      <c r="C6263">
        <v>1</v>
      </c>
      <c r="D6263" t="s">
        <v>35</v>
      </c>
      <c r="E6263">
        <v>0.1</v>
      </c>
      <c r="F6263" t="s">
        <v>17</v>
      </c>
      <c r="G6263">
        <v>0.8</v>
      </c>
      <c r="H6263" t="s">
        <v>23</v>
      </c>
      <c r="I6263">
        <v>0.05</v>
      </c>
      <c r="Q6263">
        <v>6.2967850472289404E-3</v>
      </c>
      <c r="R6263">
        <v>1001.4140625000011</v>
      </c>
      <c r="S6263">
        <v>0</v>
      </c>
      <c r="T6263">
        <v>1.7</v>
      </c>
      <c r="V6263" s="3" t="s">
        <v>183</v>
      </c>
      <c r="W6263" t="s">
        <v>65</v>
      </c>
    </row>
    <row r="6264" spans="1:23" x14ac:dyDescent="0.25">
      <c r="A6264">
        <v>6263</v>
      </c>
      <c r="B6264" t="s">
        <v>4</v>
      </c>
      <c r="C6264">
        <v>1</v>
      </c>
      <c r="D6264" t="s">
        <v>35</v>
      </c>
      <c r="E6264">
        <v>0.1</v>
      </c>
      <c r="F6264" t="s">
        <v>17</v>
      </c>
      <c r="G6264">
        <v>0.8</v>
      </c>
      <c r="H6264" t="s">
        <v>23</v>
      </c>
      <c r="I6264">
        <v>0.05</v>
      </c>
      <c r="Q6264">
        <v>4.9721712247167297E-3</v>
      </c>
      <c r="R6264">
        <v>948.91011235955079</v>
      </c>
      <c r="S6264">
        <v>0</v>
      </c>
      <c r="T6264">
        <v>1.7</v>
      </c>
      <c r="V6264" s="3" t="s">
        <v>183</v>
      </c>
      <c r="W6264" t="s">
        <v>65</v>
      </c>
    </row>
    <row r="6265" spans="1:23" x14ac:dyDescent="0.25">
      <c r="A6265">
        <v>6264</v>
      </c>
      <c r="B6265" t="s">
        <v>4</v>
      </c>
      <c r="C6265">
        <v>1</v>
      </c>
      <c r="D6265" t="s">
        <v>35</v>
      </c>
      <c r="E6265">
        <v>0.1</v>
      </c>
      <c r="F6265" t="s">
        <v>17</v>
      </c>
      <c r="G6265">
        <v>0.8</v>
      </c>
      <c r="H6265" t="s">
        <v>23</v>
      </c>
      <c r="I6265">
        <v>0.05</v>
      </c>
      <c r="Q6265">
        <v>4.4215071864279502E-3</v>
      </c>
      <c r="R6265">
        <v>900.56115107913752</v>
      </c>
      <c r="S6265">
        <v>0</v>
      </c>
      <c r="T6265">
        <v>1.7</v>
      </c>
      <c r="V6265" s="3" t="s">
        <v>183</v>
      </c>
      <c r="W6265" t="s">
        <v>65</v>
      </c>
    </row>
    <row r="6266" spans="1:23" x14ac:dyDescent="0.25">
      <c r="A6266">
        <v>6265</v>
      </c>
      <c r="B6266" t="s">
        <v>4</v>
      </c>
      <c r="C6266">
        <v>1</v>
      </c>
      <c r="D6266" t="s">
        <v>35</v>
      </c>
      <c r="E6266">
        <v>0.1</v>
      </c>
      <c r="F6266" t="s">
        <v>17</v>
      </c>
      <c r="G6266">
        <v>0.8</v>
      </c>
      <c r="H6266" t="s">
        <v>23</v>
      </c>
      <c r="I6266">
        <v>0.05</v>
      </c>
      <c r="Q6266">
        <v>3.80159235397389E-3</v>
      </c>
      <c r="R6266">
        <v>848.13402061855754</v>
      </c>
      <c r="S6266">
        <v>0</v>
      </c>
      <c r="T6266">
        <v>1.7</v>
      </c>
      <c r="V6266" s="3" t="s">
        <v>183</v>
      </c>
      <c r="W6266" t="s">
        <v>65</v>
      </c>
    </row>
    <row r="6267" spans="1:23" x14ac:dyDescent="0.25">
      <c r="A6267">
        <v>6266</v>
      </c>
      <c r="B6267" t="s">
        <v>4</v>
      </c>
      <c r="C6267">
        <v>1</v>
      </c>
      <c r="D6267" t="s">
        <v>35</v>
      </c>
      <c r="E6267">
        <v>0.1</v>
      </c>
      <c r="F6267" t="s">
        <v>17</v>
      </c>
      <c r="G6267">
        <v>0.8</v>
      </c>
      <c r="H6267" t="s">
        <v>23</v>
      </c>
      <c r="I6267">
        <v>0.05</v>
      </c>
      <c r="Q6267">
        <v>3.1595027739511998E-3</v>
      </c>
      <c r="R6267">
        <v>800.19078947368416</v>
      </c>
      <c r="S6267">
        <v>0</v>
      </c>
      <c r="T6267">
        <v>1.7</v>
      </c>
      <c r="V6267" s="3" t="s">
        <v>183</v>
      </c>
      <c r="W6267" t="s">
        <v>65</v>
      </c>
    </row>
    <row r="6268" spans="1:23" x14ac:dyDescent="0.25">
      <c r="A6268">
        <v>6267</v>
      </c>
      <c r="B6268" t="s">
        <v>4</v>
      </c>
      <c r="C6268">
        <v>1</v>
      </c>
      <c r="D6268" t="s">
        <v>35</v>
      </c>
      <c r="E6268">
        <v>0.1</v>
      </c>
      <c r="F6268" t="s">
        <v>17</v>
      </c>
      <c r="G6268">
        <v>0.8</v>
      </c>
      <c r="H6268" t="s">
        <v>23</v>
      </c>
      <c r="I6268">
        <v>0.05</v>
      </c>
      <c r="Q6268">
        <v>2.5388841678618498E-3</v>
      </c>
      <c r="R6268">
        <v>749.72727272727354</v>
      </c>
      <c r="S6268">
        <v>0</v>
      </c>
      <c r="T6268">
        <v>1.7</v>
      </c>
      <c r="V6268" s="3" t="s">
        <v>183</v>
      </c>
      <c r="W6268" t="s">
        <v>65</v>
      </c>
    </row>
    <row r="6269" spans="1:23" x14ac:dyDescent="0.25">
      <c r="A6269">
        <v>6268</v>
      </c>
      <c r="B6269" t="s">
        <v>4</v>
      </c>
      <c r="C6269">
        <v>1</v>
      </c>
      <c r="D6269" t="s">
        <v>35</v>
      </c>
      <c r="E6269">
        <v>0.1</v>
      </c>
      <c r="F6269" t="s">
        <v>17</v>
      </c>
      <c r="G6269">
        <v>0.8</v>
      </c>
      <c r="H6269" t="s">
        <v>23</v>
      </c>
      <c r="I6269">
        <v>0.05</v>
      </c>
      <c r="Q6269">
        <v>2.1107523912557101E-3</v>
      </c>
      <c r="R6269">
        <v>702.33632286996374</v>
      </c>
      <c r="S6269">
        <v>0</v>
      </c>
      <c r="T6269">
        <v>1.7</v>
      </c>
      <c r="V6269" s="3" t="s">
        <v>183</v>
      </c>
      <c r="W6269" t="s">
        <v>65</v>
      </c>
    </row>
    <row r="6270" spans="1:23" x14ac:dyDescent="0.25">
      <c r="A6270">
        <v>6269</v>
      </c>
      <c r="B6270" t="s">
        <v>4</v>
      </c>
      <c r="C6270">
        <v>1</v>
      </c>
      <c r="D6270" t="s">
        <v>35</v>
      </c>
      <c r="E6270">
        <v>0.1</v>
      </c>
      <c r="F6270" t="s">
        <v>17</v>
      </c>
      <c r="G6270">
        <v>0.8</v>
      </c>
      <c r="H6270" t="s">
        <v>23</v>
      </c>
      <c r="I6270">
        <v>0.05</v>
      </c>
      <c r="Q6270">
        <v>1.7259576436421599E-3</v>
      </c>
      <c r="R6270">
        <v>651.22096317280534</v>
      </c>
      <c r="S6270">
        <v>0</v>
      </c>
      <c r="T6270">
        <v>1.7</v>
      </c>
      <c r="V6270" s="3" t="s">
        <v>183</v>
      </c>
      <c r="W6270" t="s">
        <v>65</v>
      </c>
    </row>
    <row r="6271" spans="1:23" x14ac:dyDescent="0.25">
      <c r="A6271">
        <v>6270</v>
      </c>
      <c r="B6271" t="s">
        <v>4</v>
      </c>
      <c r="C6271">
        <v>1</v>
      </c>
      <c r="D6271" t="s">
        <v>35</v>
      </c>
      <c r="E6271">
        <v>0.1</v>
      </c>
      <c r="F6271" t="s">
        <v>17</v>
      </c>
      <c r="G6271">
        <v>0.8</v>
      </c>
      <c r="H6271" t="s">
        <v>23</v>
      </c>
      <c r="I6271">
        <v>0.05</v>
      </c>
      <c r="Q6271">
        <v>1.4357496160143401E-3</v>
      </c>
      <c r="R6271">
        <v>601.66487935657449</v>
      </c>
      <c r="S6271">
        <v>0</v>
      </c>
      <c r="T6271">
        <v>1.7</v>
      </c>
      <c r="V6271" s="3" t="s">
        <v>183</v>
      </c>
      <c r="W6271" t="s">
        <v>65</v>
      </c>
    </row>
    <row r="6272" spans="1:23" x14ac:dyDescent="0.25">
      <c r="A6272">
        <v>6271</v>
      </c>
      <c r="B6272" t="s">
        <v>4</v>
      </c>
      <c r="C6272">
        <v>1</v>
      </c>
      <c r="D6272" t="s">
        <v>35</v>
      </c>
      <c r="E6272">
        <v>0.1</v>
      </c>
      <c r="F6272" t="s">
        <v>17</v>
      </c>
      <c r="G6272">
        <v>0.8</v>
      </c>
      <c r="H6272" t="s">
        <v>23</v>
      </c>
      <c r="I6272">
        <v>0.05</v>
      </c>
      <c r="Q6272">
        <v>4.9950993910678497E-2</v>
      </c>
      <c r="R6272">
        <v>998.4592274678123</v>
      </c>
      <c r="S6272">
        <v>20</v>
      </c>
      <c r="T6272">
        <v>1.7</v>
      </c>
      <c r="V6272" s="3" t="s">
        <v>183</v>
      </c>
      <c r="W6272" t="s">
        <v>68</v>
      </c>
    </row>
    <row r="6273" spans="1:23" x14ac:dyDescent="0.25">
      <c r="A6273">
        <v>6272</v>
      </c>
      <c r="B6273" t="s">
        <v>4</v>
      </c>
      <c r="C6273">
        <v>1</v>
      </c>
      <c r="D6273" t="s">
        <v>35</v>
      </c>
      <c r="E6273">
        <v>0.1</v>
      </c>
      <c r="F6273" t="s">
        <v>17</v>
      </c>
      <c r="G6273">
        <v>0.8</v>
      </c>
      <c r="H6273" t="s">
        <v>23</v>
      </c>
      <c r="I6273">
        <v>0.05</v>
      </c>
      <c r="Q6273">
        <v>3.3946668777286998E-2</v>
      </c>
      <c r="R6273">
        <v>953.70807453416228</v>
      </c>
      <c r="S6273">
        <v>20</v>
      </c>
      <c r="T6273">
        <v>1.7</v>
      </c>
      <c r="V6273" s="3" t="s">
        <v>183</v>
      </c>
      <c r="W6273" t="s">
        <v>68</v>
      </c>
    </row>
    <row r="6274" spans="1:23" x14ac:dyDescent="0.25">
      <c r="A6274">
        <v>6273</v>
      </c>
      <c r="B6274" t="s">
        <v>4</v>
      </c>
      <c r="C6274">
        <v>1</v>
      </c>
      <c r="D6274" t="s">
        <v>35</v>
      </c>
      <c r="E6274">
        <v>0.1</v>
      </c>
      <c r="F6274" t="s">
        <v>17</v>
      </c>
      <c r="G6274">
        <v>0.8</v>
      </c>
      <c r="H6274" t="s">
        <v>23</v>
      </c>
      <c r="I6274">
        <v>0.05</v>
      </c>
      <c r="Q6274">
        <v>2.2664526950146001E-2</v>
      </c>
      <c r="R6274">
        <v>900.26732673267361</v>
      </c>
      <c r="S6274">
        <v>20</v>
      </c>
      <c r="T6274">
        <v>1.7</v>
      </c>
      <c r="V6274" s="3" t="s">
        <v>183</v>
      </c>
      <c r="W6274" t="s">
        <v>68</v>
      </c>
    </row>
    <row r="6275" spans="1:23" x14ac:dyDescent="0.25">
      <c r="A6275">
        <v>6274</v>
      </c>
      <c r="B6275" t="s">
        <v>4</v>
      </c>
      <c r="C6275">
        <v>1</v>
      </c>
      <c r="D6275" t="s">
        <v>35</v>
      </c>
      <c r="E6275">
        <v>0.1</v>
      </c>
      <c r="F6275" t="s">
        <v>17</v>
      </c>
      <c r="G6275">
        <v>0.8</v>
      </c>
      <c r="H6275" t="s">
        <v>23</v>
      </c>
      <c r="I6275">
        <v>0.05</v>
      </c>
      <c r="Q6275">
        <v>1.5707884200938198E-2</v>
      </c>
      <c r="R6275">
        <v>847.0378071833652</v>
      </c>
      <c r="S6275">
        <v>20</v>
      </c>
      <c r="T6275">
        <v>1.7</v>
      </c>
      <c r="V6275" s="3" t="s">
        <v>183</v>
      </c>
      <c r="W6275" t="s">
        <v>68</v>
      </c>
    </row>
    <row r="6276" spans="1:23" x14ac:dyDescent="0.25">
      <c r="A6276">
        <v>6275</v>
      </c>
      <c r="B6276" t="s">
        <v>4</v>
      </c>
      <c r="C6276">
        <v>1</v>
      </c>
      <c r="D6276" t="s">
        <v>35</v>
      </c>
      <c r="E6276">
        <v>0.1</v>
      </c>
      <c r="F6276" t="s">
        <v>17</v>
      </c>
      <c r="G6276">
        <v>0.8</v>
      </c>
      <c r="H6276" t="s">
        <v>23</v>
      </c>
      <c r="I6276">
        <v>0.05</v>
      </c>
      <c r="Q6276">
        <v>1.26230416151347E-2</v>
      </c>
      <c r="R6276">
        <v>800.36956521739148</v>
      </c>
      <c r="S6276">
        <v>20</v>
      </c>
      <c r="T6276">
        <v>1.7</v>
      </c>
      <c r="V6276" s="3" t="s">
        <v>183</v>
      </c>
      <c r="W6276" t="s">
        <v>68</v>
      </c>
    </row>
    <row r="6277" spans="1:23" x14ac:dyDescent="0.25">
      <c r="A6277">
        <v>6276</v>
      </c>
      <c r="B6277" t="s">
        <v>4</v>
      </c>
      <c r="C6277">
        <v>1</v>
      </c>
      <c r="D6277" t="s">
        <v>35</v>
      </c>
      <c r="E6277">
        <v>0.1</v>
      </c>
      <c r="F6277" t="s">
        <v>17</v>
      </c>
      <c r="G6277">
        <v>0.8</v>
      </c>
      <c r="H6277" t="s">
        <v>23</v>
      </c>
      <c r="I6277">
        <v>0.05</v>
      </c>
      <c r="Q6277">
        <v>9.4256269113537697E-3</v>
      </c>
      <c r="R6277">
        <v>750.3160621761665</v>
      </c>
      <c r="S6277">
        <v>20</v>
      </c>
      <c r="T6277">
        <v>1.7</v>
      </c>
      <c r="V6277" s="3" t="s">
        <v>183</v>
      </c>
      <c r="W6277" t="s">
        <v>68</v>
      </c>
    </row>
    <row r="6278" spans="1:23" x14ac:dyDescent="0.25">
      <c r="A6278">
        <v>6277</v>
      </c>
      <c r="B6278" t="s">
        <v>4</v>
      </c>
      <c r="C6278">
        <v>1</v>
      </c>
      <c r="D6278" t="s">
        <v>35</v>
      </c>
      <c r="E6278">
        <v>0.1</v>
      </c>
      <c r="F6278" t="s">
        <v>17</v>
      </c>
      <c r="G6278">
        <v>0.8</v>
      </c>
      <c r="H6278" t="s">
        <v>23</v>
      </c>
      <c r="I6278">
        <v>0.05</v>
      </c>
      <c r="Q6278">
        <v>7.4448620213230701E-3</v>
      </c>
      <c r="R6278">
        <v>698.31147540983886</v>
      </c>
      <c r="S6278">
        <v>20</v>
      </c>
      <c r="T6278">
        <v>1.7</v>
      </c>
      <c r="V6278" s="3" t="s">
        <v>183</v>
      </c>
      <c r="W6278" t="s">
        <v>68</v>
      </c>
    </row>
    <row r="6279" spans="1:23" x14ac:dyDescent="0.25">
      <c r="A6279">
        <v>6278</v>
      </c>
      <c r="B6279" t="s">
        <v>4</v>
      </c>
      <c r="C6279">
        <v>1</v>
      </c>
      <c r="D6279" t="s">
        <v>35</v>
      </c>
      <c r="E6279">
        <v>0.1</v>
      </c>
      <c r="F6279" t="s">
        <v>17</v>
      </c>
      <c r="G6279">
        <v>0.8</v>
      </c>
      <c r="H6279" t="s">
        <v>23</v>
      </c>
      <c r="I6279">
        <v>0.05</v>
      </c>
      <c r="Q6279">
        <v>5.4630490127887798E-3</v>
      </c>
      <c r="R6279">
        <v>647.03105590062853</v>
      </c>
      <c r="S6279">
        <v>20</v>
      </c>
      <c r="T6279">
        <v>1.7</v>
      </c>
      <c r="V6279" s="3" t="s">
        <v>183</v>
      </c>
      <c r="W6279" t="s">
        <v>68</v>
      </c>
    </row>
    <row r="6280" spans="1:23" x14ac:dyDescent="0.25">
      <c r="A6280">
        <v>6279</v>
      </c>
      <c r="B6280" t="s">
        <v>4</v>
      </c>
      <c r="C6280">
        <v>1</v>
      </c>
      <c r="D6280" t="s">
        <v>35</v>
      </c>
      <c r="E6280">
        <v>0.1</v>
      </c>
      <c r="F6280" t="s">
        <v>17</v>
      </c>
      <c r="G6280">
        <v>0.8</v>
      </c>
      <c r="H6280" t="s">
        <v>23</v>
      </c>
      <c r="I6280">
        <v>0.05</v>
      </c>
      <c r="Q6280">
        <v>3.9340049320532901E-3</v>
      </c>
      <c r="R6280">
        <v>603.47928994083145</v>
      </c>
      <c r="S6280">
        <v>20</v>
      </c>
      <c r="T6280">
        <v>1.7</v>
      </c>
      <c r="V6280" s="3" t="s">
        <v>183</v>
      </c>
      <c r="W6280" t="s">
        <v>68</v>
      </c>
    </row>
    <row r="6281" spans="1:23" x14ac:dyDescent="0.25">
      <c r="A6281">
        <v>6280</v>
      </c>
      <c r="B6281" t="s">
        <v>4</v>
      </c>
      <c r="C6281">
        <v>1</v>
      </c>
      <c r="D6281" t="s">
        <v>17</v>
      </c>
      <c r="E6281">
        <v>0.9</v>
      </c>
      <c r="F6281" t="s">
        <v>23</v>
      </c>
      <c r="G6281">
        <v>0.05</v>
      </c>
      <c r="Q6281">
        <v>6.19081549207593E-3</v>
      </c>
      <c r="R6281">
        <v>1001.4140625000011</v>
      </c>
      <c r="S6281">
        <v>0</v>
      </c>
      <c r="T6281">
        <v>1.7</v>
      </c>
      <c r="V6281" s="3" t="s">
        <v>183</v>
      </c>
      <c r="W6281" t="s">
        <v>65</v>
      </c>
    </row>
    <row r="6282" spans="1:23" x14ac:dyDescent="0.25">
      <c r="A6282">
        <v>6281</v>
      </c>
      <c r="B6282" t="s">
        <v>4</v>
      </c>
      <c r="C6282">
        <v>1</v>
      </c>
      <c r="D6282" t="s">
        <v>17</v>
      </c>
      <c r="E6282">
        <v>0.9</v>
      </c>
      <c r="F6282" t="s">
        <v>23</v>
      </c>
      <c r="G6282">
        <v>0.05</v>
      </c>
      <c r="Q6282">
        <v>4.8062245903511E-3</v>
      </c>
      <c r="R6282">
        <v>948.91011235955079</v>
      </c>
      <c r="S6282">
        <v>0</v>
      </c>
      <c r="T6282">
        <v>1.7</v>
      </c>
      <c r="V6282" s="3" t="s">
        <v>183</v>
      </c>
      <c r="W6282" t="s">
        <v>65</v>
      </c>
    </row>
    <row r="6283" spans="1:23" x14ac:dyDescent="0.25">
      <c r="A6283">
        <v>6282</v>
      </c>
      <c r="B6283" t="s">
        <v>4</v>
      </c>
      <c r="C6283">
        <v>1</v>
      </c>
      <c r="D6283" t="s">
        <v>17</v>
      </c>
      <c r="E6283">
        <v>0.9</v>
      </c>
      <c r="F6283" t="s">
        <v>23</v>
      </c>
      <c r="G6283">
        <v>0.05</v>
      </c>
      <c r="Q6283">
        <v>4.0617697266579298E-3</v>
      </c>
      <c r="R6283">
        <v>900.56115107913752</v>
      </c>
      <c r="S6283">
        <v>0</v>
      </c>
      <c r="T6283">
        <v>1.7</v>
      </c>
      <c r="V6283" s="3" t="s">
        <v>183</v>
      </c>
      <c r="W6283" t="s">
        <v>65</v>
      </c>
    </row>
    <row r="6284" spans="1:23" x14ac:dyDescent="0.25">
      <c r="A6284">
        <v>6283</v>
      </c>
      <c r="B6284" t="s">
        <v>4</v>
      </c>
      <c r="C6284">
        <v>1</v>
      </c>
      <c r="D6284" t="s">
        <v>17</v>
      </c>
      <c r="E6284">
        <v>0.9</v>
      </c>
      <c r="F6284" t="s">
        <v>23</v>
      </c>
      <c r="G6284">
        <v>0.05</v>
      </c>
      <c r="Q6284">
        <v>3.55207000200534E-3</v>
      </c>
      <c r="R6284">
        <v>848.13402061855754</v>
      </c>
      <c r="S6284">
        <v>0</v>
      </c>
      <c r="T6284">
        <v>1.7</v>
      </c>
      <c r="V6284" s="3" t="s">
        <v>183</v>
      </c>
      <c r="W6284" t="s">
        <v>65</v>
      </c>
    </row>
    <row r="6285" spans="1:23" x14ac:dyDescent="0.25">
      <c r="A6285">
        <v>6284</v>
      </c>
      <c r="B6285" t="s">
        <v>4</v>
      </c>
      <c r="C6285">
        <v>1</v>
      </c>
      <c r="D6285" t="s">
        <v>17</v>
      </c>
      <c r="E6285">
        <v>0.9</v>
      </c>
      <c r="F6285" t="s">
        <v>23</v>
      </c>
      <c r="G6285">
        <v>0.05</v>
      </c>
      <c r="Q6285">
        <v>3.0026569602466299E-3</v>
      </c>
      <c r="R6285">
        <v>800.19078947368416</v>
      </c>
      <c r="S6285">
        <v>0</v>
      </c>
      <c r="T6285">
        <v>1.7</v>
      </c>
      <c r="V6285" s="3" t="s">
        <v>183</v>
      </c>
      <c r="W6285" t="s">
        <v>65</v>
      </c>
    </row>
    <row r="6286" spans="1:23" x14ac:dyDescent="0.25">
      <c r="A6286">
        <v>6285</v>
      </c>
      <c r="B6286" t="s">
        <v>4</v>
      </c>
      <c r="C6286">
        <v>1</v>
      </c>
      <c r="D6286" t="s">
        <v>17</v>
      </c>
      <c r="E6286">
        <v>0.9</v>
      </c>
      <c r="F6286" t="s">
        <v>23</v>
      </c>
      <c r="G6286">
        <v>0.05</v>
      </c>
      <c r="Q6286">
        <v>2.67150449661804E-3</v>
      </c>
      <c r="R6286">
        <v>749.72727272727354</v>
      </c>
      <c r="S6286">
        <v>0</v>
      </c>
      <c r="T6286">
        <v>1.7</v>
      </c>
      <c r="V6286" s="3" t="s">
        <v>183</v>
      </c>
      <c r="W6286" t="s">
        <v>65</v>
      </c>
    </row>
    <row r="6287" spans="1:23" x14ac:dyDescent="0.25">
      <c r="A6287">
        <v>6286</v>
      </c>
      <c r="B6287" t="s">
        <v>4</v>
      </c>
      <c r="C6287">
        <v>1</v>
      </c>
      <c r="D6287" t="s">
        <v>17</v>
      </c>
      <c r="E6287">
        <v>0.9</v>
      </c>
      <c r="F6287" t="s">
        <v>23</v>
      </c>
      <c r="G6287">
        <v>0.05</v>
      </c>
      <c r="Q6287">
        <v>2.2211534005966401E-3</v>
      </c>
      <c r="R6287">
        <v>700.8805970149325</v>
      </c>
      <c r="S6287">
        <v>0</v>
      </c>
      <c r="T6287">
        <v>1.7</v>
      </c>
      <c r="V6287" s="3" t="s">
        <v>183</v>
      </c>
      <c r="W6287" t="s">
        <v>65</v>
      </c>
    </row>
    <row r="6288" spans="1:23" x14ac:dyDescent="0.25">
      <c r="A6288">
        <v>6287</v>
      </c>
      <c r="B6288" t="s">
        <v>4</v>
      </c>
      <c r="C6288">
        <v>1</v>
      </c>
      <c r="D6288" t="s">
        <v>17</v>
      </c>
      <c r="E6288">
        <v>0.9</v>
      </c>
      <c r="F6288" t="s">
        <v>23</v>
      </c>
      <c r="G6288">
        <v>0.05</v>
      </c>
      <c r="Q6288">
        <v>1.91098015833299E-3</v>
      </c>
      <c r="R6288">
        <v>651.22096317280534</v>
      </c>
      <c r="S6288">
        <v>0</v>
      </c>
      <c r="T6288">
        <v>1.7</v>
      </c>
      <c r="V6288" s="3" t="s">
        <v>183</v>
      </c>
      <c r="W6288" t="s">
        <v>65</v>
      </c>
    </row>
    <row r="6289" spans="1:23" x14ac:dyDescent="0.25">
      <c r="A6289">
        <v>6288</v>
      </c>
      <c r="B6289" t="s">
        <v>4</v>
      </c>
      <c r="C6289">
        <v>1</v>
      </c>
      <c r="D6289" t="s">
        <v>17</v>
      </c>
      <c r="E6289">
        <v>0.9</v>
      </c>
      <c r="F6289" t="s">
        <v>23</v>
      </c>
      <c r="G6289">
        <v>0.05</v>
      </c>
      <c r="Q6289">
        <v>1.5629091928709401E-3</v>
      </c>
      <c r="R6289">
        <v>601.66487935657449</v>
      </c>
      <c r="S6289">
        <v>0</v>
      </c>
      <c r="T6289">
        <v>1.7</v>
      </c>
      <c r="V6289" s="3" t="s">
        <v>183</v>
      </c>
      <c r="W6289" t="s">
        <v>65</v>
      </c>
    </row>
    <row r="6290" spans="1:23" x14ac:dyDescent="0.25">
      <c r="A6290">
        <v>6289</v>
      </c>
      <c r="B6290" t="s">
        <v>4</v>
      </c>
      <c r="C6290">
        <v>1</v>
      </c>
      <c r="D6290" t="s">
        <v>17</v>
      </c>
      <c r="E6290">
        <v>0.9</v>
      </c>
      <c r="F6290" t="s">
        <v>23</v>
      </c>
      <c r="G6290">
        <v>0.05</v>
      </c>
      <c r="Q6290">
        <v>5.0091707939137302E-2</v>
      </c>
      <c r="R6290">
        <v>951.17355371900931</v>
      </c>
      <c r="S6290">
        <v>20</v>
      </c>
      <c r="T6290">
        <v>1.7</v>
      </c>
      <c r="V6290" s="3" t="s">
        <v>183</v>
      </c>
      <c r="W6290" t="s">
        <v>68</v>
      </c>
    </row>
    <row r="6291" spans="1:23" x14ac:dyDescent="0.25">
      <c r="A6291">
        <v>6290</v>
      </c>
      <c r="B6291" t="s">
        <v>4</v>
      </c>
      <c r="C6291">
        <v>1</v>
      </c>
      <c r="D6291" t="s">
        <v>17</v>
      </c>
      <c r="E6291">
        <v>0.9</v>
      </c>
      <c r="F6291" t="s">
        <v>23</v>
      </c>
      <c r="G6291">
        <v>0.05</v>
      </c>
      <c r="Q6291">
        <v>3.4063585441756E-2</v>
      </c>
      <c r="R6291">
        <v>900.26732673267361</v>
      </c>
      <c r="S6291">
        <v>20</v>
      </c>
      <c r="T6291">
        <v>1.7</v>
      </c>
      <c r="V6291" s="3" t="s">
        <v>183</v>
      </c>
      <c r="W6291" t="s">
        <v>68</v>
      </c>
    </row>
    <row r="6292" spans="1:23" x14ac:dyDescent="0.25">
      <c r="A6292">
        <v>6291</v>
      </c>
      <c r="B6292" t="s">
        <v>4</v>
      </c>
      <c r="C6292">
        <v>1</v>
      </c>
      <c r="D6292" t="s">
        <v>17</v>
      </c>
      <c r="E6292">
        <v>0.9</v>
      </c>
      <c r="F6292" t="s">
        <v>23</v>
      </c>
      <c r="G6292">
        <v>0.05</v>
      </c>
      <c r="Q6292">
        <v>2.2328771625205801E-2</v>
      </c>
      <c r="R6292">
        <v>849.15909090909099</v>
      </c>
      <c r="S6292">
        <v>20</v>
      </c>
      <c r="T6292">
        <v>1.7</v>
      </c>
      <c r="V6292" s="3" t="s">
        <v>183</v>
      </c>
      <c r="W6292" t="s">
        <v>68</v>
      </c>
    </row>
    <row r="6293" spans="1:23" x14ac:dyDescent="0.25">
      <c r="A6293">
        <v>6292</v>
      </c>
      <c r="B6293" t="s">
        <v>4</v>
      </c>
      <c r="C6293">
        <v>1</v>
      </c>
      <c r="D6293" t="s">
        <v>17</v>
      </c>
      <c r="E6293">
        <v>0.9</v>
      </c>
      <c r="F6293" t="s">
        <v>23</v>
      </c>
      <c r="G6293">
        <v>0.05</v>
      </c>
      <c r="Q6293">
        <v>1.5764447672493399E-2</v>
      </c>
      <c r="R6293">
        <v>800.36956521739148</v>
      </c>
      <c r="S6293">
        <v>20</v>
      </c>
      <c r="T6293">
        <v>1.7</v>
      </c>
      <c r="V6293" s="3" t="s">
        <v>183</v>
      </c>
      <c r="W6293" t="s">
        <v>68</v>
      </c>
    </row>
    <row r="6294" spans="1:23" x14ac:dyDescent="0.25">
      <c r="A6294">
        <v>6293</v>
      </c>
      <c r="B6294" t="s">
        <v>4</v>
      </c>
      <c r="C6294">
        <v>1</v>
      </c>
      <c r="D6294" t="s">
        <v>17</v>
      </c>
      <c r="E6294">
        <v>0.9</v>
      </c>
      <c r="F6294" t="s">
        <v>23</v>
      </c>
      <c r="G6294">
        <v>0.05</v>
      </c>
      <c r="Q6294">
        <v>9.78128777012768E-3</v>
      </c>
      <c r="R6294">
        <v>750.3160621761665</v>
      </c>
      <c r="S6294">
        <v>20</v>
      </c>
      <c r="T6294">
        <v>1.7</v>
      </c>
      <c r="V6294" s="3" t="s">
        <v>183</v>
      </c>
      <c r="W6294" t="s">
        <v>68</v>
      </c>
    </row>
    <row r="6295" spans="1:23" x14ac:dyDescent="0.25">
      <c r="A6295">
        <v>6294</v>
      </c>
      <c r="B6295" t="s">
        <v>4</v>
      </c>
      <c r="C6295">
        <v>1</v>
      </c>
      <c r="D6295" t="s">
        <v>17</v>
      </c>
      <c r="E6295">
        <v>0.9</v>
      </c>
      <c r="F6295" t="s">
        <v>23</v>
      </c>
      <c r="G6295">
        <v>0.05</v>
      </c>
      <c r="Q6295">
        <v>7.7257819054707697E-3</v>
      </c>
      <c r="R6295">
        <v>698.31147540983886</v>
      </c>
      <c r="S6295">
        <v>20</v>
      </c>
      <c r="T6295">
        <v>1.7</v>
      </c>
      <c r="V6295" s="3" t="s">
        <v>183</v>
      </c>
      <c r="W6295" t="s">
        <v>68</v>
      </c>
    </row>
    <row r="6296" spans="1:23" x14ac:dyDescent="0.25">
      <c r="A6296">
        <v>6295</v>
      </c>
      <c r="B6296" t="s">
        <v>4</v>
      </c>
      <c r="C6296">
        <v>1</v>
      </c>
      <c r="D6296" t="s">
        <v>17</v>
      </c>
      <c r="E6296">
        <v>0.9</v>
      </c>
      <c r="F6296" t="s">
        <v>23</v>
      </c>
      <c r="G6296">
        <v>0.05</v>
      </c>
      <c r="Q6296">
        <v>5.6665310150480503E-3</v>
      </c>
      <c r="R6296">
        <v>651.33697347894611</v>
      </c>
      <c r="S6296">
        <v>20</v>
      </c>
      <c r="T6296">
        <v>1.7</v>
      </c>
      <c r="V6296" s="3" t="s">
        <v>183</v>
      </c>
      <c r="W6296" t="s">
        <v>68</v>
      </c>
    </row>
    <row r="6297" spans="1:23" x14ac:dyDescent="0.25">
      <c r="A6297">
        <v>6296</v>
      </c>
      <c r="B6297" t="s">
        <v>4</v>
      </c>
      <c r="C6297">
        <v>1</v>
      </c>
      <c r="D6297" t="s">
        <v>17</v>
      </c>
      <c r="E6297">
        <v>0.9</v>
      </c>
      <c r="F6297" t="s">
        <v>23</v>
      </c>
      <c r="G6297">
        <v>0.05</v>
      </c>
      <c r="Q6297">
        <v>4.3170305533255298E-3</v>
      </c>
      <c r="R6297">
        <v>600.89380530973779</v>
      </c>
      <c r="S6297">
        <v>20</v>
      </c>
      <c r="T6297">
        <v>1.7</v>
      </c>
      <c r="V6297" s="3" t="s">
        <v>183</v>
      </c>
      <c r="W6297" t="s">
        <v>68</v>
      </c>
    </row>
    <row r="6298" spans="1:23" x14ac:dyDescent="0.25">
      <c r="A6298">
        <v>6297</v>
      </c>
      <c r="B6298" t="s">
        <v>4</v>
      </c>
      <c r="C6298">
        <v>1</v>
      </c>
      <c r="D6298" t="s">
        <v>52</v>
      </c>
      <c r="E6298">
        <v>0.9</v>
      </c>
      <c r="F6298" t="s">
        <v>7</v>
      </c>
      <c r="G6298">
        <v>0.05</v>
      </c>
      <c r="Q6298">
        <v>3.0481359771124387E-3</v>
      </c>
      <c r="R6298">
        <v>548.06038291605421</v>
      </c>
      <c r="S6298">
        <v>0</v>
      </c>
      <c r="T6298" s="1">
        <v>1.9</v>
      </c>
      <c r="V6298" s="3" t="s">
        <v>184</v>
      </c>
      <c r="W6298" t="s">
        <v>65</v>
      </c>
    </row>
    <row r="6299" spans="1:23" x14ac:dyDescent="0.25">
      <c r="A6299">
        <v>6298</v>
      </c>
      <c r="B6299" t="s">
        <v>4</v>
      </c>
      <c r="C6299">
        <v>1</v>
      </c>
      <c r="D6299" t="s">
        <v>52</v>
      </c>
      <c r="E6299">
        <v>0.9</v>
      </c>
      <c r="F6299" t="s">
        <v>7</v>
      </c>
      <c r="G6299">
        <v>0.05</v>
      </c>
      <c r="Q6299">
        <v>1.245700904865611E-3</v>
      </c>
      <c r="R6299">
        <v>498.22600726267137</v>
      </c>
      <c r="S6299">
        <v>0</v>
      </c>
      <c r="T6299" s="1">
        <v>1.9</v>
      </c>
      <c r="V6299" s="3" t="s">
        <v>184</v>
      </c>
      <c r="W6299" t="s">
        <v>65</v>
      </c>
    </row>
    <row r="6300" spans="1:23" x14ac:dyDescent="0.25">
      <c r="A6300">
        <v>6299</v>
      </c>
      <c r="B6300" t="s">
        <v>4</v>
      </c>
      <c r="C6300">
        <v>1</v>
      </c>
      <c r="D6300" t="s">
        <v>52</v>
      </c>
      <c r="E6300">
        <v>0.9</v>
      </c>
      <c r="F6300" t="s">
        <v>7</v>
      </c>
      <c r="G6300">
        <v>0.05</v>
      </c>
      <c r="Q6300">
        <v>4.7318373694363368E-4</v>
      </c>
      <c r="R6300">
        <v>448.79964395533773</v>
      </c>
      <c r="S6300">
        <v>0</v>
      </c>
      <c r="T6300" s="1">
        <v>1.9</v>
      </c>
      <c r="V6300" s="3" t="s">
        <v>184</v>
      </c>
      <c r="W6300" t="s">
        <v>65</v>
      </c>
    </row>
    <row r="6301" spans="1:23" x14ac:dyDescent="0.25">
      <c r="A6301">
        <v>6300</v>
      </c>
      <c r="B6301" t="s">
        <v>4</v>
      </c>
      <c r="C6301">
        <v>1</v>
      </c>
      <c r="D6301" t="s">
        <v>52</v>
      </c>
      <c r="E6301">
        <v>0.9</v>
      </c>
      <c r="F6301" t="s">
        <v>7</v>
      </c>
      <c r="G6301">
        <v>0.05</v>
      </c>
      <c r="Q6301">
        <v>1.7384618500272127E-4</v>
      </c>
      <c r="R6301">
        <v>398.88912322989211</v>
      </c>
      <c r="S6301">
        <v>0</v>
      </c>
      <c r="T6301" s="1">
        <v>1.9</v>
      </c>
      <c r="V6301" s="3" t="s">
        <v>184</v>
      </c>
      <c r="W6301" t="s">
        <v>65</v>
      </c>
    </row>
    <row r="6302" spans="1:23" x14ac:dyDescent="0.25">
      <c r="A6302">
        <v>6301</v>
      </c>
      <c r="B6302" t="s">
        <v>4</v>
      </c>
      <c r="C6302">
        <v>1</v>
      </c>
      <c r="D6302" t="s">
        <v>52</v>
      </c>
      <c r="E6302">
        <v>0.9</v>
      </c>
      <c r="F6302" t="s">
        <v>7</v>
      </c>
      <c r="G6302">
        <v>0.05</v>
      </c>
      <c r="Q6302">
        <v>5.3081144682013422E-5</v>
      </c>
      <c r="R6302">
        <v>348.34299247701483</v>
      </c>
      <c r="S6302">
        <v>0</v>
      </c>
      <c r="T6302" s="1">
        <v>1.9</v>
      </c>
      <c r="V6302" s="3" t="s">
        <v>184</v>
      </c>
      <c r="W6302" t="s">
        <v>65</v>
      </c>
    </row>
    <row r="6303" spans="1:23" x14ac:dyDescent="0.25">
      <c r="A6303">
        <v>6302</v>
      </c>
      <c r="B6303" t="s">
        <v>4</v>
      </c>
      <c r="C6303">
        <v>1</v>
      </c>
      <c r="D6303" t="s">
        <v>52</v>
      </c>
      <c r="E6303">
        <v>0.9</v>
      </c>
      <c r="F6303" t="s">
        <v>7</v>
      </c>
      <c r="G6303">
        <v>0.05</v>
      </c>
      <c r="Q6303">
        <v>1.3938712757304068E-5</v>
      </c>
      <c r="R6303">
        <v>300.19110654157805</v>
      </c>
      <c r="S6303">
        <v>0</v>
      </c>
      <c r="T6303" s="1">
        <v>1.9</v>
      </c>
      <c r="V6303" s="3" t="s">
        <v>184</v>
      </c>
      <c r="W6303" t="s">
        <v>65</v>
      </c>
    </row>
    <row r="6304" spans="1:23" x14ac:dyDescent="0.25">
      <c r="A6304">
        <v>6303</v>
      </c>
      <c r="B6304" t="s">
        <v>4</v>
      </c>
      <c r="C6304">
        <v>1</v>
      </c>
      <c r="D6304" t="s">
        <v>52</v>
      </c>
      <c r="E6304">
        <v>0.9</v>
      </c>
      <c r="F6304" t="s">
        <v>7</v>
      </c>
      <c r="G6304">
        <v>0.05</v>
      </c>
      <c r="Q6304">
        <v>2.8347159024631881E-6</v>
      </c>
      <c r="R6304">
        <v>248.88158202668126</v>
      </c>
      <c r="S6304">
        <v>0</v>
      </c>
      <c r="T6304" s="1">
        <v>1.9</v>
      </c>
      <c r="V6304" s="3" t="s">
        <v>184</v>
      </c>
      <c r="W6304" t="s">
        <v>65</v>
      </c>
    </row>
    <row r="6305" spans="1:23" x14ac:dyDescent="0.25">
      <c r="A6305">
        <v>6304</v>
      </c>
      <c r="B6305" t="s">
        <v>4</v>
      </c>
      <c r="C6305">
        <v>1</v>
      </c>
      <c r="D6305" t="s">
        <v>52</v>
      </c>
      <c r="E6305">
        <v>0.9</v>
      </c>
      <c r="F6305" t="s">
        <v>20</v>
      </c>
      <c r="G6305">
        <v>0.05</v>
      </c>
      <c r="Q6305">
        <v>1.3051468602546254E-3</v>
      </c>
      <c r="R6305">
        <v>699.5250763192355</v>
      </c>
      <c r="S6305">
        <v>0</v>
      </c>
      <c r="T6305" s="1">
        <v>1.9</v>
      </c>
      <c r="V6305" s="3" t="s">
        <v>184</v>
      </c>
      <c r="W6305" t="s">
        <v>65</v>
      </c>
    </row>
    <row r="6306" spans="1:23" x14ac:dyDescent="0.25">
      <c r="A6306">
        <v>6305</v>
      </c>
      <c r="B6306" t="s">
        <v>4</v>
      </c>
      <c r="C6306">
        <v>1</v>
      </c>
      <c r="D6306" t="s">
        <v>52</v>
      </c>
      <c r="E6306">
        <v>0.9</v>
      </c>
      <c r="F6306" t="s">
        <v>20</v>
      </c>
      <c r="G6306">
        <v>0.05</v>
      </c>
      <c r="Q6306">
        <v>6.9104781510480329E-4</v>
      </c>
      <c r="R6306">
        <v>648.8685407193135</v>
      </c>
      <c r="S6306">
        <v>0</v>
      </c>
      <c r="T6306" s="1">
        <v>1.9</v>
      </c>
      <c r="V6306" s="3" t="s">
        <v>184</v>
      </c>
      <c r="W6306" t="s">
        <v>65</v>
      </c>
    </row>
    <row r="6307" spans="1:23" x14ac:dyDescent="0.25">
      <c r="A6307">
        <v>6306</v>
      </c>
      <c r="B6307" t="s">
        <v>4</v>
      </c>
      <c r="C6307">
        <v>1</v>
      </c>
      <c r="D6307" t="s">
        <v>52</v>
      </c>
      <c r="E6307">
        <v>0.9</v>
      </c>
      <c r="F6307" t="s">
        <v>20</v>
      </c>
      <c r="G6307">
        <v>0.05</v>
      </c>
      <c r="Q6307">
        <v>3.667440397577346E-4</v>
      </c>
      <c r="R6307">
        <v>598.60445573578932</v>
      </c>
      <c r="S6307">
        <v>0</v>
      </c>
      <c r="T6307" s="1">
        <v>1.9</v>
      </c>
      <c r="V6307" s="3" t="s">
        <v>184</v>
      </c>
      <c r="W6307" t="s">
        <v>65</v>
      </c>
    </row>
    <row r="6308" spans="1:23" x14ac:dyDescent="0.25">
      <c r="A6308">
        <v>6307</v>
      </c>
      <c r="B6308" t="s">
        <v>4</v>
      </c>
      <c r="C6308">
        <v>1</v>
      </c>
      <c r="D6308" t="s">
        <v>52</v>
      </c>
      <c r="E6308">
        <v>0.9</v>
      </c>
      <c r="F6308" t="s">
        <v>20</v>
      </c>
      <c r="G6308">
        <v>0.05</v>
      </c>
      <c r="Q6308">
        <v>1.8064752085594413E-4</v>
      </c>
      <c r="R6308">
        <v>549.42301309238485</v>
      </c>
      <c r="S6308">
        <v>0</v>
      </c>
      <c r="T6308" s="1">
        <v>1.9</v>
      </c>
      <c r="V6308" s="3" t="s">
        <v>184</v>
      </c>
      <c r="W6308" t="s">
        <v>65</v>
      </c>
    </row>
    <row r="6309" spans="1:23" x14ac:dyDescent="0.25">
      <c r="A6309">
        <v>6308</v>
      </c>
      <c r="B6309" t="s">
        <v>4</v>
      </c>
      <c r="C6309">
        <v>1</v>
      </c>
      <c r="D6309" t="s">
        <v>52</v>
      </c>
      <c r="E6309">
        <v>0.9</v>
      </c>
      <c r="F6309" t="s">
        <v>20</v>
      </c>
      <c r="G6309">
        <v>0.05</v>
      </c>
      <c r="Q6309">
        <v>8.9356905635253181E-5</v>
      </c>
      <c r="R6309">
        <v>499.42812608244287</v>
      </c>
      <c r="S6309">
        <v>0</v>
      </c>
      <c r="T6309" s="1">
        <v>1.9</v>
      </c>
      <c r="V6309" s="3" t="s">
        <v>184</v>
      </c>
      <c r="W6309" t="s">
        <v>65</v>
      </c>
    </row>
    <row r="6310" spans="1:23" x14ac:dyDescent="0.25">
      <c r="A6310">
        <v>6309</v>
      </c>
      <c r="B6310" t="s">
        <v>4</v>
      </c>
      <c r="C6310">
        <v>1</v>
      </c>
      <c r="D6310" t="s">
        <v>52</v>
      </c>
      <c r="E6310">
        <v>0.9</v>
      </c>
      <c r="F6310" t="s">
        <v>20</v>
      </c>
      <c r="G6310">
        <v>0.05</v>
      </c>
      <c r="Q6310">
        <v>3.6638417209904493E-5</v>
      </c>
      <c r="R6310">
        <v>449.85251215559629</v>
      </c>
      <c r="S6310">
        <v>0</v>
      </c>
      <c r="T6310" s="1">
        <v>1.9</v>
      </c>
      <c r="V6310" s="3" t="s">
        <v>184</v>
      </c>
      <c r="W6310" t="s">
        <v>65</v>
      </c>
    </row>
    <row r="6311" spans="1:23" x14ac:dyDescent="0.25">
      <c r="A6311">
        <v>6310</v>
      </c>
      <c r="B6311" t="s">
        <v>4</v>
      </c>
      <c r="C6311">
        <v>1</v>
      </c>
      <c r="D6311" t="s">
        <v>52</v>
      </c>
      <c r="E6311">
        <v>0.9</v>
      </c>
      <c r="F6311" t="s">
        <v>20</v>
      </c>
      <c r="G6311">
        <v>0.05</v>
      </c>
      <c r="Q6311">
        <v>1.2021098900115152E-5</v>
      </c>
      <c r="R6311">
        <v>398.88912322989211</v>
      </c>
      <c r="S6311">
        <v>0</v>
      </c>
      <c r="T6311" s="1">
        <v>1.9</v>
      </c>
      <c r="V6311" s="3" t="s">
        <v>184</v>
      </c>
      <c r="W6311" t="s">
        <v>65</v>
      </c>
    </row>
    <row r="6312" spans="1:23" x14ac:dyDescent="0.25">
      <c r="A6312">
        <v>6311</v>
      </c>
      <c r="B6312" t="s">
        <v>4</v>
      </c>
      <c r="C6312">
        <v>1</v>
      </c>
      <c r="D6312" t="s">
        <v>52</v>
      </c>
      <c r="E6312">
        <v>0.9</v>
      </c>
      <c r="F6312" t="s">
        <v>20</v>
      </c>
      <c r="G6312">
        <v>0.05</v>
      </c>
      <c r="Q6312">
        <v>3.4007140367569463E-6</v>
      </c>
      <c r="R6312">
        <v>348.34299247701483</v>
      </c>
      <c r="S6312">
        <v>0</v>
      </c>
      <c r="T6312" s="1">
        <v>1.9</v>
      </c>
      <c r="V6312" s="3" t="s">
        <v>184</v>
      </c>
      <c r="W6312" t="s">
        <v>65</v>
      </c>
    </row>
    <row r="6313" spans="1:23" x14ac:dyDescent="0.25">
      <c r="A6313">
        <v>6312</v>
      </c>
      <c r="B6313" t="s">
        <v>4</v>
      </c>
      <c r="C6313">
        <v>1</v>
      </c>
      <c r="D6313" t="s">
        <v>52</v>
      </c>
      <c r="E6313">
        <v>0.9</v>
      </c>
      <c r="F6313" t="s">
        <v>20</v>
      </c>
      <c r="G6313">
        <v>0.05</v>
      </c>
      <c r="Q6313">
        <v>7.6739513173949901E-7</v>
      </c>
      <c r="R6313">
        <v>299.52888318357145</v>
      </c>
      <c r="S6313">
        <v>0</v>
      </c>
      <c r="T6313" s="1">
        <v>1.9</v>
      </c>
      <c r="V6313" s="3" t="s">
        <v>184</v>
      </c>
      <c r="W6313" t="s">
        <v>65</v>
      </c>
    </row>
    <row r="6314" spans="1:23" x14ac:dyDescent="0.25">
      <c r="A6314">
        <v>6313</v>
      </c>
      <c r="B6314" t="s">
        <v>4</v>
      </c>
      <c r="C6314">
        <v>1</v>
      </c>
      <c r="D6314" t="s">
        <v>52</v>
      </c>
      <c r="E6314">
        <v>0.9</v>
      </c>
      <c r="F6314" t="s">
        <v>20</v>
      </c>
      <c r="G6314">
        <v>0.05</v>
      </c>
      <c r="Q6314">
        <v>1.3369717935212398E-7</v>
      </c>
      <c r="R6314">
        <v>249.43176759986125</v>
      </c>
      <c r="S6314">
        <v>0</v>
      </c>
      <c r="T6314" s="1">
        <v>1.9</v>
      </c>
      <c r="V6314" s="3" t="s">
        <v>184</v>
      </c>
      <c r="W6314" t="s">
        <v>65</v>
      </c>
    </row>
    <row r="6315" spans="1:23" x14ac:dyDescent="0.25">
      <c r="A6315">
        <v>6314</v>
      </c>
      <c r="B6315" t="s">
        <v>4</v>
      </c>
      <c r="C6315">
        <v>1</v>
      </c>
      <c r="D6315" t="s">
        <v>52</v>
      </c>
      <c r="E6315">
        <v>0.9</v>
      </c>
      <c r="F6315" t="s">
        <v>54</v>
      </c>
      <c r="G6315">
        <v>0.05</v>
      </c>
      <c r="Q6315">
        <v>6.5662413471782529E-4</v>
      </c>
      <c r="R6315">
        <v>699.5250763192355</v>
      </c>
      <c r="S6315">
        <v>0</v>
      </c>
      <c r="T6315" s="1">
        <v>1.9</v>
      </c>
      <c r="V6315" s="3" t="s">
        <v>184</v>
      </c>
      <c r="W6315" t="s">
        <v>65</v>
      </c>
    </row>
    <row r="6316" spans="1:23" x14ac:dyDescent="0.25">
      <c r="A6316">
        <v>6315</v>
      </c>
      <c r="B6316" t="s">
        <v>4</v>
      </c>
      <c r="C6316">
        <v>1</v>
      </c>
      <c r="D6316" t="s">
        <v>52</v>
      </c>
      <c r="E6316">
        <v>0.9</v>
      </c>
      <c r="F6316" t="s">
        <v>54</v>
      </c>
      <c r="G6316">
        <v>0.05</v>
      </c>
      <c r="Q6316">
        <v>3.618346349464188E-4</v>
      </c>
      <c r="R6316">
        <v>647.15679801939382</v>
      </c>
      <c r="S6316">
        <v>0</v>
      </c>
      <c r="T6316" s="1">
        <v>1.9</v>
      </c>
      <c r="V6316" s="3" t="s">
        <v>184</v>
      </c>
      <c r="W6316" t="s">
        <v>65</v>
      </c>
    </row>
    <row r="6317" spans="1:23" x14ac:dyDescent="0.25">
      <c r="A6317">
        <v>6316</v>
      </c>
      <c r="B6317" t="s">
        <v>4</v>
      </c>
      <c r="C6317">
        <v>1</v>
      </c>
      <c r="D6317" t="s">
        <v>52</v>
      </c>
      <c r="E6317">
        <v>0.9</v>
      </c>
      <c r="F6317" t="s">
        <v>54</v>
      </c>
      <c r="G6317">
        <v>0.05</v>
      </c>
      <c r="Q6317">
        <v>1.9881187845376258E-4</v>
      </c>
      <c r="R6317">
        <v>600.14017227878435</v>
      </c>
      <c r="S6317">
        <v>0</v>
      </c>
      <c r="T6317" s="1">
        <v>1.9</v>
      </c>
      <c r="V6317" s="3" t="s">
        <v>184</v>
      </c>
      <c r="W6317" t="s">
        <v>65</v>
      </c>
    </row>
    <row r="6318" spans="1:23" x14ac:dyDescent="0.25">
      <c r="A6318">
        <v>6317</v>
      </c>
      <c r="B6318" t="s">
        <v>4</v>
      </c>
      <c r="C6318">
        <v>1</v>
      </c>
      <c r="D6318" t="s">
        <v>52</v>
      </c>
      <c r="E6318">
        <v>0.9</v>
      </c>
      <c r="F6318" t="s">
        <v>54</v>
      </c>
      <c r="G6318">
        <v>0.05</v>
      </c>
      <c r="Q6318">
        <v>9.8247527509713573E-5</v>
      </c>
      <c r="R6318">
        <v>548.06038291605421</v>
      </c>
      <c r="S6318">
        <v>0</v>
      </c>
      <c r="T6318" s="1">
        <v>1.9</v>
      </c>
      <c r="V6318" s="3" t="s">
        <v>184</v>
      </c>
      <c r="W6318" t="s">
        <v>65</v>
      </c>
    </row>
    <row r="6319" spans="1:23" x14ac:dyDescent="0.25">
      <c r="A6319">
        <v>6318</v>
      </c>
      <c r="B6319" t="s">
        <v>4</v>
      </c>
      <c r="C6319">
        <v>1</v>
      </c>
      <c r="D6319" t="s">
        <v>52</v>
      </c>
      <c r="E6319">
        <v>0.9</v>
      </c>
      <c r="F6319" t="s">
        <v>54</v>
      </c>
      <c r="G6319">
        <v>0.05</v>
      </c>
      <c r="Q6319">
        <v>4.4955784387638439E-5</v>
      </c>
      <c r="R6319">
        <v>499.42812608244287</v>
      </c>
      <c r="S6319">
        <v>0</v>
      </c>
      <c r="T6319" s="1">
        <v>1.9</v>
      </c>
      <c r="V6319" s="3" t="s">
        <v>184</v>
      </c>
      <c r="W6319" t="s">
        <v>65</v>
      </c>
    </row>
    <row r="6320" spans="1:23" x14ac:dyDescent="0.25">
      <c r="A6320">
        <v>6319</v>
      </c>
      <c r="B6320" t="s">
        <v>4</v>
      </c>
      <c r="C6320">
        <v>1</v>
      </c>
      <c r="D6320" t="s">
        <v>52</v>
      </c>
      <c r="E6320">
        <v>0.9</v>
      </c>
      <c r="F6320" t="s">
        <v>54</v>
      </c>
      <c r="G6320">
        <v>0.05</v>
      </c>
      <c r="Q6320">
        <v>1.7742694577956732E-5</v>
      </c>
      <c r="R6320">
        <v>449.85251215559629</v>
      </c>
      <c r="S6320">
        <v>0</v>
      </c>
      <c r="T6320" s="1">
        <v>1.9</v>
      </c>
      <c r="V6320" s="3" t="s">
        <v>184</v>
      </c>
      <c r="W6320" t="s">
        <v>65</v>
      </c>
    </row>
    <row r="6321" spans="1:23" x14ac:dyDescent="0.25">
      <c r="A6321">
        <v>6320</v>
      </c>
      <c r="B6321" t="s">
        <v>4</v>
      </c>
      <c r="C6321">
        <v>1</v>
      </c>
      <c r="D6321" t="s">
        <v>52</v>
      </c>
      <c r="E6321">
        <v>0.9</v>
      </c>
      <c r="F6321" t="s">
        <v>54</v>
      </c>
      <c r="G6321">
        <v>0.05</v>
      </c>
      <c r="Q6321">
        <v>5.8213946594422512E-6</v>
      </c>
      <c r="R6321">
        <v>398.88912322989211</v>
      </c>
      <c r="S6321">
        <v>0</v>
      </c>
      <c r="T6321" s="1">
        <v>1.9</v>
      </c>
      <c r="V6321" s="3" t="s">
        <v>184</v>
      </c>
      <c r="W6321" t="s">
        <v>65</v>
      </c>
    </row>
    <row r="6322" spans="1:23" x14ac:dyDescent="0.25">
      <c r="A6322">
        <v>6321</v>
      </c>
      <c r="B6322" t="s">
        <v>4</v>
      </c>
      <c r="C6322">
        <v>1</v>
      </c>
      <c r="D6322" t="s">
        <v>52</v>
      </c>
      <c r="E6322">
        <v>0.9</v>
      </c>
      <c r="F6322" t="s">
        <v>54</v>
      </c>
      <c r="G6322">
        <v>0.05</v>
      </c>
      <c r="Q6322">
        <v>1.6449218748460377E-6</v>
      </c>
      <c r="R6322">
        <v>349.12302971125814</v>
      </c>
      <c r="S6322">
        <v>0</v>
      </c>
      <c r="T6322" s="1">
        <v>1.9</v>
      </c>
      <c r="V6322" s="3" t="s">
        <v>184</v>
      </c>
      <c r="W6322" t="s">
        <v>65</v>
      </c>
    </row>
    <row r="6323" spans="1:23" x14ac:dyDescent="0.25">
      <c r="A6323">
        <v>6322</v>
      </c>
      <c r="B6323" t="s">
        <v>4</v>
      </c>
      <c r="C6323">
        <v>1</v>
      </c>
      <c r="D6323" t="s">
        <v>52</v>
      </c>
      <c r="E6323">
        <v>0.9</v>
      </c>
      <c r="F6323" t="s">
        <v>54</v>
      </c>
      <c r="G6323">
        <v>0.05</v>
      </c>
      <c r="Q6323">
        <v>3.5808953321108892E-7</v>
      </c>
      <c r="R6323">
        <v>298.86818822926318</v>
      </c>
      <c r="S6323">
        <v>0</v>
      </c>
      <c r="T6323" s="1">
        <v>1.9</v>
      </c>
      <c r="V6323" s="3" t="s">
        <v>184</v>
      </c>
      <c r="W6323" t="s">
        <v>65</v>
      </c>
    </row>
    <row r="6324" spans="1:23" x14ac:dyDescent="0.25">
      <c r="A6324">
        <v>6323</v>
      </c>
      <c r="B6324" t="s">
        <v>4</v>
      </c>
      <c r="C6324">
        <v>1</v>
      </c>
      <c r="D6324" t="s">
        <v>52</v>
      </c>
      <c r="E6324">
        <v>0.9</v>
      </c>
      <c r="F6324" t="s">
        <v>54</v>
      </c>
      <c r="G6324">
        <v>0.05</v>
      </c>
      <c r="Q6324">
        <v>5.7684672852257385E-8</v>
      </c>
      <c r="R6324">
        <v>249.98311444653064</v>
      </c>
      <c r="S6324">
        <v>0</v>
      </c>
      <c r="T6324" s="1">
        <v>1.9</v>
      </c>
      <c r="V6324" s="3" t="s">
        <v>184</v>
      </c>
      <c r="W6324" t="s">
        <v>65</v>
      </c>
    </row>
    <row r="6325" spans="1:23" x14ac:dyDescent="0.25">
      <c r="A6325">
        <v>6324</v>
      </c>
      <c r="B6325" t="s">
        <v>4</v>
      </c>
      <c r="C6325">
        <v>1</v>
      </c>
      <c r="D6325" t="s">
        <v>52</v>
      </c>
      <c r="E6325">
        <v>0.9</v>
      </c>
      <c r="F6325" t="s">
        <v>23</v>
      </c>
      <c r="G6325">
        <v>0.05</v>
      </c>
      <c r="Q6325">
        <v>4.1535726766582336E-4</v>
      </c>
      <c r="R6325">
        <v>699.5250763192355</v>
      </c>
      <c r="S6325">
        <v>0</v>
      </c>
      <c r="T6325" s="1">
        <v>1.9</v>
      </c>
      <c r="V6325" s="3" t="s">
        <v>184</v>
      </c>
      <c r="W6325" t="s">
        <v>65</v>
      </c>
    </row>
    <row r="6326" spans="1:23" x14ac:dyDescent="0.25">
      <c r="A6326">
        <v>6325</v>
      </c>
      <c r="B6326" t="s">
        <v>4</v>
      </c>
      <c r="C6326">
        <v>1</v>
      </c>
      <c r="D6326" t="s">
        <v>52</v>
      </c>
      <c r="E6326">
        <v>0.9</v>
      </c>
      <c r="F6326" t="s">
        <v>23</v>
      </c>
      <c r="G6326">
        <v>0.05</v>
      </c>
      <c r="Q6326">
        <v>2.5619395116611884E-4</v>
      </c>
      <c r="R6326">
        <v>648.8685407193135</v>
      </c>
      <c r="S6326">
        <v>0</v>
      </c>
      <c r="T6326" s="1">
        <v>1.9</v>
      </c>
      <c r="V6326" s="3" t="s">
        <v>184</v>
      </c>
      <c r="W6326" t="s">
        <v>65</v>
      </c>
    </row>
    <row r="6327" spans="1:23" x14ac:dyDescent="0.25">
      <c r="A6327">
        <v>6326</v>
      </c>
      <c r="B6327" t="s">
        <v>4</v>
      </c>
      <c r="C6327">
        <v>1</v>
      </c>
      <c r="D6327" t="s">
        <v>52</v>
      </c>
      <c r="E6327">
        <v>0.9</v>
      </c>
      <c r="F6327" t="s">
        <v>23</v>
      </c>
      <c r="G6327">
        <v>0.05</v>
      </c>
      <c r="Q6327">
        <v>1.3619145513758184E-4</v>
      </c>
      <c r="R6327">
        <v>597.07413187671432</v>
      </c>
      <c r="S6327">
        <v>0</v>
      </c>
      <c r="T6327" s="1">
        <v>1.9</v>
      </c>
      <c r="V6327" s="3" t="s">
        <v>184</v>
      </c>
      <c r="W6327" t="s">
        <v>65</v>
      </c>
    </row>
    <row r="6328" spans="1:23" x14ac:dyDescent="0.25">
      <c r="A6328">
        <v>6327</v>
      </c>
      <c r="B6328" t="s">
        <v>4</v>
      </c>
      <c r="C6328">
        <v>1</v>
      </c>
      <c r="D6328" t="s">
        <v>52</v>
      </c>
      <c r="E6328">
        <v>0.9</v>
      </c>
      <c r="F6328" t="s">
        <v>23</v>
      </c>
      <c r="G6328">
        <v>0.05</v>
      </c>
      <c r="Q6328">
        <v>6.7077330947740128E-5</v>
      </c>
      <c r="R6328">
        <v>548.06038291605421</v>
      </c>
      <c r="S6328">
        <v>0</v>
      </c>
      <c r="T6328" s="1">
        <v>1.9</v>
      </c>
      <c r="V6328" s="3" t="s">
        <v>184</v>
      </c>
      <c r="W6328" t="s">
        <v>65</v>
      </c>
    </row>
    <row r="6329" spans="1:23" x14ac:dyDescent="0.25">
      <c r="A6329">
        <v>6328</v>
      </c>
      <c r="B6329" t="s">
        <v>4</v>
      </c>
      <c r="C6329">
        <v>1</v>
      </c>
      <c r="D6329" t="s">
        <v>52</v>
      </c>
      <c r="E6329">
        <v>0.9</v>
      </c>
      <c r="F6329" t="s">
        <v>23</v>
      </c>
      <c r="G6329">
        <v>0.05</v>
      </c>
      <c r="Q6329">
        <v>2.8437443556727804E-5</v>
      </c>
      <c r="R6329">
        <v>499.42812608244287</v>
      </c>
      <c r="S6329">
        <v>0</v>
      </c>
      <c r="T6329" s="1">
        <v>1.9</v>
      </c>
      <c r="V6329" s="3" t="s">
        <v>184</v>
      </c>
      <c r="W6329" t="s">
        <v>65</v>
      </c>
    </row>
    <row r="6330" spans="1:23" x14ac:dyDescent="0.25">
      <c r="A6330">
        <v>6329</v>
      </c>
      <c r="B6330" t="s">
        <v>4</v>
      </c>
      <c r="C6330">
        <v>1</v>
      </c>
      <c r="D6330" t="s">
        <v>52</v>
      </c>
      <c r="E6330">
        <v>0.9</v>
      </c>
      <c r="F6330" t="s">
        <v>23</v>
      </c>
      <c r="G6330">
        <v>0.05</v>
      </c>
      <c r="Q6330">
        <v>1.1660015686615896E-5</v>
      </c>
      <c r="R6330">
        <v>449.85251215559629</v>
      </c>
      <c r="S6330">
        <v>0</v>
      </c>
      <c r="T6330" s="1">
        <v>1.9</v>
      </c>
      <c r="V6330" s="3" t="s">
        <v>184</v>
      </c>
      <c r="W6330" t="s">
        <v>65</v>
      </c>
    </row>
    <row r="6331" spans="1:23" x14ac:dyDescent="0.25">
      <c r="A6331">
        <v>6330</v>
      </c>
      <c r="B6331" t="s">
        <v>4</v>
      </c>
      <c r="C6331">
        <v>1</v>
      </c>
      <c r="D6331" t="s">
        <v>52</v>
      </c>
      <c r="E6331">
        <v>0.9</v>
      </c>
      <c r="F6331" t="s">
        <v>23</v>
      </c>
      <c r="G6331">
        <v>0.05</v>
      </c>
      <c r="Q6331">
        <v>3.835379484328843E-6</v>
      </c>
      <c r="R6331">
        <v>397.07211538461979</v>
      </c>
      <c r="S6331">
        <v>0</v>
      </c>
      <c r="T6331" s="1">
        <v>1.9</v>
      </c>
      <c r="V6331" s="3" t="s">
        <v>184</v>
      </c>
      <c r="W6331" t="s">
        <v>65</v>
      </c>
    </row>
    <row r="6332" spans="1:23" x14ac:dyDescent="0.25">
      <c r="A6332">
        <v>6331</v>
      </c>
      <c r="B6332" t="s">
        <v>4</v>
      </c>
      <c r="C6332">
        <v>1</v>
      </c>
      <c r="D6332" t="s">
        <v>52</v>
      </c>
      <c r="E6332">
        <v>0.9</v>
      </c>
      <c r="F6332" t="s">
        <v>23</v>
      </c>
      <c r="G6332">
        <v>0.05</v>
      </c>
      <c r="Q6332">
        <v>9.6292548688551878E-7</v>
      </c>
      <c r="R6332">
        <v>349.90502793296184</v>
      </c>
      <c r="S6332">
        <v>0</v>
      </c>
      <c r="T6332" s="1">
        <v>1.9</v>
      </c>
      <c r="V6332" s="3" t="s">
        <v>184</v>
      </c>
      <c r="W6332" t="s">
        <v>65</v>
      </c>
    </row>
    <row r="6333" spans="1:23" x14ac:dyDescent="0.25">
      <c r="A6333">
        <v>6332</v>
      </c>
      <c r="B6333" t="s">
        <v>4</v>
      </c>
      <c r="C6333">
        <v>1</v>
      </c>
      <c r="D6333" t="s">
        <v>52</v>
      </c>
      <c r="E6333">
        <v>0.9</v>
      </c>
      <c r="F6333" t="s">
        <v>23</v>
      </c>
      <c r="G6333">
        <v>0.05</v>
      </c>
      <c r="Q6333">
        <v>2.0179413634377351E-7</v>
      </c>
      <c r="R6333">
        <v>299.52888318357145</v>
      </c>
      <c r="S6333">
        <v>0</v>
      </c>
      <c r="T6333" s="1">
        <v>1.9</v>
      </c>
      <c r="V6333" s="3" t="s">
        <v>184</v>
      </c>
      <c r="W6333" t="s">
        <v>65</v>
      </c>
    </row>
    <row r="6334" spans="1:23" x14ac:dyDescent="0.25">
      <c r="A6334">
        <v>6333</v>
      </c>
      <c r="B6334" t="s">
        <v>4</v>
      </c>
      <c r="C6334">
        <v>1</v>
      </c>
      <c r="D6334" t="s">
        <v>52</v>
      </c>
      <c r="E6334">
        <v>0.9</v>
      </c>
      <c r="F6334" t="s">
        <v>23</v>
      </c>
      <c r="G6334">
        <v>0.05</v>
      </c>
      <c r="Q6334">
        <v>2.9077647259133919E-8</v>
      </c>
      <c r="R6334">
        <v>248.88158202668126</v>
      </c>
      <c r="S6334">
        <v>0</v>
      </c>
      <c r="T6334" s="1">
        <v>1.9</v>
      </c>
      <c r="V6334" s="3" t="s">
        <v>184</v>
      </c>
      <c r="W6334" t="s">
        <v>65</v>
      </c>
    </row>
    <row r="6335" spans="1:23" x14ac:dyDescent="0.25">
      <c r="A6335">
        <v>6334</v>
      </c>
      <c r="B6335" t="s">
        <v>4</v>
      </c>
      <c r="C6335">
        <v>1</v>
      </c>
      <c r="D6335" t="s">
        <v>52</v>
      </c>
      <c r="E6335">
        <v>0.9</v>
      </c>
      <c r="F6335" t="s">
        <v>22</v>
      </c>
      <c r="G6335">
        <v>0.05</v>
      </c>
      <c r="Q6335">
        <v>5.1705213438999983E-4</v>
      </c>
      <c r="R6335">
        <v>598.60445573578932</v>
      </c>
      <c r="S6335">
        <v>0</v>
      </c>
      <c r="T6335" s="1">
        <v>1.9</v>
      </c>
      <c r="V6335" s="3" t="s">
        <v>184</v>
      </c>
      <c r="W6335" t="s">
        <v>65</v>
      </c>
    </row>
    <row r="6336" spans="1:23" x14ac:dyDescent="0.25">
      <c r="A6336">
        <v>6335</v>
      </c>
      <c r="B6336" t="s">
        <v>4</v>
      </c>
      <c r="C6336">
        <v>1</v>
      </c>
      <c r="D6336" t="s">
        <v>52</v>
      </c>
      <c r="E6336">
        <v>0.9</v>
      </c>
      <c r="F6336" t="s">
        <v>22</v>
      </c>
      <c r="G6336">
        <v>0.05</v>
      </c>
      <c r="Q6336">
        <v>2.8602897352495441E-4</v>
      </c>
      <c r="R6336">
        <v>548.06038291605421</v>
      </c>
      <c r="S6336">
        <v>0</v>
      </c>
      <c r="T6336" s="1">
        <v>1.9</v>
      </c>
      <c r="V6336" s="3" t="s">
        <v>184</v>
      </c>
      <c r="W6336" t="s">
        <v>65</v>
      </c>
    </row>
    <row r="6337" spans="1:23" x14ac:dyDescent="0.25">
      <c r="A6337">
        <v>6336</v>
      </c>
      <c r="B6337" t="s">
        <v>4</v>
      </c>
      <c r="C6337">
        <v>1</v>
      </c>
      <c r="D6337" t="s">
        <v>52</v>
      </c>
      <c r="E6337">
        <v>0.9</v>
      </c>
      <c r="F6337" t="s">
        <v>22</v>
      </c>
      <c r="G6337">
        <v>0.05</v>
      </c>
      <c r="Q6337">
        <v>1.46756631322037E-4</v>
      </c>
      <c r="R6337">
        <v>499.42812608244287</v>
      </c>
      <c r="S6337">
        <v>0</v>
      </c>
      <c r="T6337" s="1">
        <v>1.9</v>
      </c>
      <c r="V6337" s="3" t="s">
        <v>184</v>
      </c>
      <c r="W6337" t="s">
        <v>65</v>
      </c>
    </row>
    <row r="6338" spans="1:23" x14ac:dyDescent="0.25">
      <c r="A6338">
        <v>6337</v>
      </c>
      <c r="B6338" t="s">
        <v>4</v>
      </c>
      <c r="C6338">
        <v>1</v>
      </c>
      <c r="D6338" t="s">
        <v>52</v>
      </c>
      <c r="E6338">
        <v>0.9</v>
      </c>
      <c r="F6338" t="s">
        <v>22</v>
      </c>
      <c r="G6338">
        <v>0.05</v>
      </c>
      <c r="Q6338">
        <v>6.4946460609466866E-5</v>
      </c>
      <c r="R6338">
        <v>449.85251215559629</v>
      </c>
      <c r="S6338">
        <v>0</v>
      </c>
      <c r="T6338" s="1">
        <v>1.9</v>
      </c>
      <c r="V6338" s="3" t="s">
        <v>184</v>
      </c>
      <c r="W6338" t="s">
        <v>65</v>
      </c>
    </row>
    <row r="6339" spans="1:23" x14ac:dyDescent="0.25">
      <c r="A6339">
        <v>6338</v>
      </c>
      <c r="B6339" t="s">
        <v>4</v>
      </c>
      <c r="C6339">
        <v>1</v>
      </c>
      <c r="D6339" t="s">
        <v>52</v>
      </c>
      <c r="E6339">
        <v>0.9</v>
      </c>
      <c r="F6339" t="s">
        <v>22</v>
      </c>
      <c r="G6339">
        <v>0.05</v>
      </c>
      <c r="Q6339">
        <v>2.8843948181599627E-5</v>
      </c>
      <c r="R6339">
        <v>400.71601208459481</v>
      </c>
      <c r="S6339">
        <v>0</v>
      </c>
      <c r="T6339" s="1">
        <v>1.9</v>
      </c>
      <c r="V6339" s="3" t="s">
        <v>184</v>
      </c>
      <c r="W6339" t="s">
        <v>65</v>
      </c>
    </row>
    <row r="6340" spans="1:23" x14ac:dyDescent="0.25">
      <c r="A6340">
        <v>6339</v>
      </c>
      <c r="B6340" t="s">
        <v>4</v>
      </c>
      <c r="C6340">
        <v>1</v>
      </c>
      <c r="D6340" t="s">
        <v>52</v>
      </c>
      <c r="E6340">
        <v>0.9</v>
      </c>
      <c r="F6340" t="s">
        <v>22</v>
      </c>
      <c r="G6340">
        <v>0.05</v>
      </c>
      <c r="Q6340">
        <v>1.0261645118263457E-5</v>
      </c>
      <c r="R6340">
        <v>349.90502793296184</v>
      </c>
      <c r="S6340">
        <v>0</v>
      </c>
      <c r="T6340" s="1">
        <v>1.9</v>
      </c>
      <c r="V6340" s="3" t="s">
        <v>184</v>
      </c>
      <c r="W6340" t="s">
        <v>65</v>
      </c>
    </row>
    <row r="6341" spans="1:23" x14ac:dyDescent="0.25">
      <c r="A6341">
        <v>6340</v>
      </c>
      <c r="B6341" t="s">
        <v>4</v>
      </c>
      <c r="C6341">
        <v>1</v>
      </c>
      <c r="D6341" t="s">
        <v>52</v>
      </c>
      <c r="E6341">
        <v>0.9</v>
      </c>
      <c r="F6341" t="s">
        <v>22</v>
      </c>
      <c r="G6341">
        <v>0.05</v>
      </c>
      <c r="Q6341">
        <v>2.8090207762092659E-6</v>
      </c>
      <c r="R6341">
        <v>299.52888318357145</v>
      </c>
      <c r="S6341">
        <v>0</v>
      </c>
      <c r="T6341" s="1">
        <v>1.9</v>
      </c>
      <c r="V6341" s="3" t="s">
        <v>184</v>
      </c>
      <c r="W6341" t="s">
        <v>65</v>
      </c>
    </row>
    <row r="6342" spans="1:23" x14ac:dyDescent="0.25">
      <c r="A6342">
        <v>6341</v>
      </c>
      <c r="B6342" t="s">
        <v>4</v>
      </c>
      <c r="C6342">
        <v>1</v>
      </c>
      <c r="D6342" t="s">
        <v>52</v>
      </c>
      <c r="E6342">
        <v>0.9</v>
      </c>
      <c r="F6342" t="s">
        <v>22</v>
      </c>
      <c r="G6342">
        <v>0.05</v>
      </c>
      <c r="Q6342">
        <v>5.0843184257513089E-7</v>
      </c>
      <c r="R6342">
        <v>249.43176759986125</v>
      </c>
      <c r="S6342">
        <v>0</v>
      </c>
      <c r="T6342" s="1">
        <v>1.9</v>
      </c>
      <c r="V6342" s="3" t="s">
        <v>184</v>
      </c>
      <c r="W6342" t="s">
        <v>65</v>
      </c>
    </row>
    <row r="6343" spans="1:23" x14ac:dyDescent="0.25">
      <c r="A6343">
        <v>6342</v>
      </c>
      <c r="B6343" t="s">
        <v>4</v>
      </c>
      <c r="C6343">
        <v>1</v>
      </c>
      <c r="D6343" t="s">
        <v>52</v>
      </c>
      <c r="E6343">
        <v>0.95</v>
      </c>
      <c r="F6343" t="s">
        <v>23</v>
      </c>
      <c r="G6343">
        <v>2.5000000000000001E-2</v>
      </c>
      <c r="Q6343">
        <v>7.9354414592539738E-2</v>
      </c>
      <c r="R6343">
        <v>822.44410017493328</v>
      </c>
      <c r="S6343">
        <v>0</v>
      </c>
      <c r="T6343" s="1">
        <v>2.4</v>
      </c>
      <c r="U6343">
        <v>0.5</v>
      </c>
      <c r="V6343" s="3" t="s">
        <v>185</v>
      </c>
      <c r="W6343" t="s">
        <v>65</v>
      </c>
    </row>
    <row r="6344" spans="1:23" x14ac:dyDescent="0.25">
      <c r="A6344">
        <v>6343</v>
      </c>
      <c r="B6344" t="s">
        <v>4</v>
      </c>
      <c r="C6344">
        <v>1</v>
      </c>
      <c r="D6344" t="s">
        <v>52</v>
      </c>
      <c r="E6344">
        <v>0.95</v>
      </c>
      <c r="F6344" t="s">
        <v>23</v>
      </c>
      <c r="G6344">
        <v>2.5000000000000001E-2</v>
      </c>
      <c r="Q6344">
        <v>5.6330992570630602E-2</v>
      </c>
      <c r="R6344">
        <v>772.49453850941109</v>
      </c>
      <c r="S6344">
        <v>0</v>
      </c>
      <c r="T6344" s="1">
        <v>2.4</v>
      </c>
      <c r="U6344">
        <v>0.5</v>
      </c>
      <c r="V6344" s="3" t="s">
        <v>185</v>
      </c>
      <c r="W6344" t="s">
        <v>65</v>
      </c>
    </row>
    <row r="6345" spans="1:23" x14ac:dyDescent="0.25">
      <c r="A6345">
        <v>6344</v>
      </c>
      <c r="B6345" t="s">
        <v>4</v>
      </c>
      <c r="C6345">
        <v>1</v>
      </c>
      <c r="D6345" t="s">
        <v>52</v>
      </c>
      <c r="E6345">
        <v>0.95</v>
      </c>
      <c r="F6345" t="s">
        <v>23</v>
      </c>
      <c r="G6345">
        <v>2.5000000000000001E-2</v>
      </c>
      <c r="Q6345">
        <v>4.1814778263931582E-2</v>
      </c>
      <c r="R6345">
        <v>729.19697935909096</v>
      </c>
      <c r="S6345">
        <v>0</v>
      </c>
      <c r="T6345" s="1">
        <v>2.4</v>
      </c>
      <c r="U6345">
        <v>0.5</v>
      </c>
      <c r="V6345" s="3" t="s">
        <v>185</v>
      </c>
      <c r="W6345" t="s">
        <v>65</v>
      </c>
    </row>
    <row r="6346" spans="1:23" x14ac:dyDescent="0.25">
      <c r="A6346">
        <v>6345</v>
      </c>
      <c r="B6346" t="s">
        <v>4</v>
      </c>
      <c r="C6346">
        <v>1</v>
      </c>
      <c r="D6346" t="s">
        <v>52</v>
      </c>
      <c r="E6346">
        <v>0.95</v>
      </c>
      <c r="F6346" t="s">
        <v>23</v>
      </c>
      <c r="G6346">
        <v>2.5000000000000001E-2</v>
      </c>
      <c r="Q6346">
        <v>3.1063443777447002E-2</v>
      </c>
      <c r="R6346">
        <v>687.21869469070293</v>
      </c>
      <c r="S6346">
        <v>0</v>
      </c>
      <c r="T6346" s="1">
        <v>2.4</v>
      </c>
      <c r="U6346">
        <v>0.5</v>
      </c>
      <c r="V6346" s="3" t="s">
        <v>185</v>
      </c>
      <c r="W6346" t="s">
        <v>65</v>
      </c>
    </row>
    <row r="6347" spans="1:23" x14ac:dyDescent="0.25">
      <c r="A6347">
        <v>6346</v>
      </c>
      <c r="B6347" t="s">
        <v>4</v>
      </c>
      <c r="C6347">
        <v>1</v>
      </c>
      <c r="D6347" t="s">
        <v>52</v>
      </c>
      <c r="E6347">
        <v>0.95</v>
      </c>
      <c r="F6347" t="s">
        <v>23</v>
      </c>
      <c r="G6347">
        <v>2.5000000000000001E-2</v>
      </c>
      <c r="Q6347">
        <v>1.6268083022132358E-2</v>
      </c>
      <c r="R6347">
        <v>650.62145909402943</v>
      </c>
      <c r="S6347">
        <v>0</v>
      </c>
      <c r="T6347" s="1">
        <v>2.4</v>
      </c>
      <c r="U6347">
        <v>0.5</v>
      </c>
      <c r="V6347" s="3" t="s">
        <v>185</v>
      </c>
      <c r="W6347" t="s">
        <v>65</v>
      </c>
    </row>
    <row r="6348" spans="1:23" x14ac:dyDescent="0.25">
      <c r="A6348">
        <v>6347</v>
      </c>
      <c r="B6348" t="s">
        <v>4</v>
      </c>
      <c r="C6348">
        <v>1</v>
      </c>
      <c r="D6348" t="s">
        <v>52</v>
      </c>
      <c r="E6348">
        <v>0.95</v>
      </c>
      <c r="F6348" t="s">
        <v>23</v>
      </c>
      <c r="G6348">
        <v>2.5000000000000001E-2</v>
      </c>
      <c r="Q6348">
        <v>7.1300669725020199E-3</v>
      </c>
      <c r="R6348">
        <v>600.65461242437379</v>
      </c>
      <c r="S6348">
        <v>0</v>
      </c>
      <c r="T6348" s="1">
        <v>2.4</v>
      </c>
      <c r="U6348">
        <v>0.5</v>
      </c>
      <c r="V6348" s="3" t="s">
        <v>185</v>
      </c>
      <c r="W6348" t="s">
        <v>65</v>
      </c>
    </row>
    <row r="6349" spans="1:23" x14ac:dyDescent="0.25">
      <c r="A6349">
        <v>6348</v>
      </c>
      <c r="B6349" t="s">
        <v>4</v>
      </c>
      <c r="C6349">
        <v>1</v>
      </c>
      <c r="D6349" t="s">
        <v>52</v>
      </c>
      <c r="E6349">
        <v>0.95</v>
      </c>
      <c r="F6349" t="s">
        <v>23</v>
      </c>
      <c r="G6349">
        <v>2.5000000000000001E-2</v>
      </c>
      <c r="Q6349">
        <v>3.4165111554056733E-3</v>
      </c>
      <c r="R6349">
        <v>560.57001823900168</v>
      </c>
      <c r="S6349">
        <v>0</v>
      </c>
      <c r="T6349" s="1">
        <v>2.4</v>
      </c>
      <c r="U6349">
        <v>0.5</v>
      </c>
      <c r="V6349" s="3" t="s">
        <v>185</v>
      </c>
      <c r="W6349" t="s">
        <v>65</v>
      </c>
    </row>
    <row r="6350" spans="1:23" x14ac:dyDescent="0.25">
      <c r="A6350">
        <v>6349</v>
      </c>
      <c r="B6350" t="s">
        <v>4</v>
      </c>
      <c r="C6350">
        <v>1</v>
      </c>
      <c r="D6350" t="s">
        <v>52</v>
      </c>
      <c r="E6350">
        <v>0.95</v>
      </c>
      <c r="F6350" t="s">
        <v>23</v>
      </c>
      <c r="G6350">
        <v>2.5000000000000001E-2</v>
      </c>
      <c r="Q6350">
        <v>1.1124449977664244E-3</v>
      </c>
      <c r="R6350">
        <v>516.80815308845763</v>
      </c>
      <c r="S6350">
        <v>0</v>
      </c>
      <c r="T6350" s="1">
        <v>2.4</v>
      </c>
      <c r="U6350">
        <v>0.5</v>
      </c>
      <c r="V6350" s="3" t="s">
        <v>185</v>
      </c>
      <c r="W6350" t="s">
        <v>65</v>
      </c>
    </row>
    <row r="6351" spans="1:23" x14ac:dyDescent="0.25">
      <c r="A6351">
        <v>6350</v>
      </c>
      <c r="B6351" t="s">
        <v>4</v>
      </c>
      <c r="C6351">
        <v>1</v>
      </c>
      <c r="D6351" t="s">
        <v>52</v>
      </c>
      <c r="E6351">
        <v>0.95</v>
      </c>
      <c r="F6351" t="s">
        <v>23</v>
      </c>
      <c r="G6351">
        <v>2.5000000000000001E-2</v>
      </c>
      <c r="Q6351">
        <v>3.641285867758752E-4</v>
      </c>
      <c r="R6351">
        <v>472.26930902082222</v>
      </c>
      <c r="S6351">
        <v>0</v>
      </c>
      <c r="T6351" s="1">
        <v>2.4</v>
      </c>
      <c r="U6351">
        <v>0.5</v>
      </c>
      <c r="V6351" s="3" t="s">
        <v>185</v>
      </c>
      <c r="W6351" t="s">
        <v>65</v>
      </c>
    </row>
    <row r="6352" spans="1:23" x14ac:dyDescent="0.25">
      <c r="A6352">
        <v>6351</v>
      </c>
      <c r="B6352" t="s">
        <v>4</v>
      </c>
      <c r="C6352">
        <v>1</v>
      </c>
      <c r="D6352" t="s">
        <v>52</v>
      </c>
      <c r="E6352">
        <v>0.95</v>
      </c>
      <c r="F6352" t="s">
        <v>23</v>
      </c>
      <c r="G6352">
        <v>2.5000000000000001E-2</v>
      </c>
      <c r="Q6352">
        <v>1.0928701895236626E-4</v>
      </c>
      <c r="R6352">
        <v>423.45731538213033</v>
      </c>
      <c r="S6352">
        <v>0</v>
      </c>
      <c r="T6352" s="1">
        <v>2.4</v>
      </c>
      <c r="U6352">
        <v>0.5</v>
      </c>
      <c r="V6352" s="3" t="s">
        <v>185</v>
      </c>
      <c r="W6352" t="s">
        <v>65</v>
      </c>
    </row>
    <row r="6353" spans="1:23" x14ac:dyDescent="0.25">
      <c r="A6353">
        <v>6352</v>
      </c>
      <c r="B6353" t="s">
        <v>4</v>
      </c>
      <c r="C6353">
        <v>1</v>
      </c>
      <c r="D6353" t="s">
        <v>52</v>
      </c>
      <c r="E6353">
        <v>0.95</v>
      </c>
      <c r="F6353" t="s">
        <v>23</v>
      </c>
      <c r="G6353">
        <v>2.5000000000000001E-2</v>
      </c>
      <c r="Q6353">
        <v>2.8367208831171802E-5</v>
      </c>
      <c r="R6353">
        <v>376.75127032181888</v>
      </c>
      <c r="S6353">
        <v>0</v>
      </c>
      <c r="T6353" s="1">
        <v>2.4</v>
      </c>
      <c r="U6353">
        <v>0.5</v>
      </c>
      <c r="V6353" s="3" t="s">
        <v>185</v>
      </c>
      <c r="W6353" t="s">
        <v>65</v>
      </c>
    </row>
    <row r="6354" spans="1:23" x14ac:dyDescent="0.25">
      <c r="A6354">
        <v>6353</v>
      </c>
      <c r="B6354" t="s">
        <v>4</v>
      </c>
      <c r="C6354">
        <v>1</v>
      </c>
      <c r="D6354" t="s">
        <v>52</v>
      </c>
      <c r="E6354">
        <v>0.95</v>
      </c>
      <c r="F6354" t="s">
        <v>23</v>
      </c>
      <c r="G6354">
        <v>2.5000000000000001E-2</v>
      </c>
      <c r="Q6354">
        <v>6.7307966659052632E-6</v>
      </c>
      <c r="R6354">
        <v>329.17836810268136</v>
      </c>
      <c r="S6354">
        <v>0</v>
      </c>
      <c r="T6354" s="1">
        <v>2.4</v>
      </c>
      <c r="U6354">
        <v>0.5</v>
      </c>
      <c r="V6354" s="3" t="s">
        <v>185</v>
      </c>
      <c r="W6354" t="s">
        <v>65</v>
      </c>
    </row>
    <row r="6355" spans="1:23" x14ac:dyDescent="0.25">
      <c r="A6355">
        <v>6354</v>
      </c>
      <c r="B6355" t="s">
        <v>4</v>
      </c>
      <c r="C6355">
        <v>1</v>
      </c>
      <c r="D6355" t="s">
        <v>52</v>
      </c>
      <c r="E6355">
        <v>0.95</v>
      </c>
      <c r="F6355" t="s">
        <v>23</v>
      </c>
      <c r="G6355">
        <v>2.5000000000000001E-2</v>
      </c>
      <c r="Q6355">
        <v>1.1475940426613748E-6</v>
      </c>
      <c r="R6355">
        <v>278.86030126391381</v>
      </c>
      <c r="S6355">
        <v>0</v>
      </c>
      <c r="T6355" s="1">
        <v>2.4</v>
      </c>
      <c r="U6355">
        <v>0.5</v>
      </c>
      <c r="V6355" s="3" t="s">
        <v>185</v>
      </c>
      <c r="W6355" t="s">
        <v>65</v>
      </c>
    </row>
    <row r="6356" spans="1:23" x14ac:dyDescent="0.25">
      <c r="A6356">
        <v>6355</v>
      </c>
      <c r="B6356" t="s">
        <v>4</v>
      </c>
      <c r="C6356">
        <v>1</v>
      </c>
      <c r="D6356" t="s">
        <v>52</v>
      </c>
      <c r="E6356">
        <v>0.875</v>
      </c>
      <c r="F6356" t="s">
        <v>23</v>
      </c>
      <c r="G6356">
        <v>6.25E-2</v>
      </c>
      <c r="Q6356">
        <v>2.4140228399275158E-2</v>
      </c>
      <c r="R6356">
        <v>828.22828352237616</v>
      </c>
      <c r="S6356">
        <v>0</v>
      </c>
      <c r="T6356" s="1">
        <v>2.4</v>
      </c>
      <c r="V6356" s="3" t="s">
        <v>185</v>
      </c>
      <c r="W6356" t="s">
        <v>65</v>
      </c>
    </row>
    <row r="6357" spans="1:23" x14ac:dyDescent="0.25">
      <c r="A6357">
        <v>6356</v>
      </c>
      <c r="B6357" t="s">
        <v>4</v>
      </c>
      <c r="C6357">
        <v>1</v>
      </c>
      <c r="D6357" t="s">
        <v>52</v>
      </c>
      <c r="E6357">
        <v>0.875</v>
      </c>
      <c r="F6357" t="s">
        <v>23</v>
      </c>
      <c r="G6357">
        <v>6.25E-2</v>
      </c>
      <c r="Q6357">
        <v>1.55714016909369E-2</v>
      </c>
      <c r="R6357">
        <v>775.2479355202413</v>
      </c>
      <c r="S6357">
        <v>0</v>
      </c>
      <c r="T6357" s="1">
        <v>2.4</v>
      </c>
      <c r="V6357" s="3" t="s">
        <v>185</v>
      </c>
      <c r="W6357" t="s">
        <v>65</v>
      </c>
    </row>
    <row r="6358" spans="1:23" x14ac:dyDescent="0.25">
      <c r="A6358">
        <v>6357</v>
      </c>
      <c r="B6358" t="s">
        <v>4</v>
      </c>
      <c r="C6358">
        <v>1</v>
      </c>
      <c r="D6358" t="s">
        <v>52</v>
      </c>
      <c r="E6358">
        <v>0.875</v>
      </c>
      <c r="F6358" t="s">
        <v>23</v>
      </c>
      <c r="G6358">
        <v>6.25E-2</v>
      </c>
      <c r="Q6358">
        <v>7.3949733477669246E-3</v>
      </c>
      <c r="R6358">
        <v>734.12776645401993</v>
      </c>
      <c r="S6358">
        <v>0</v>
      </c>
      <c r="T6358" s="1">
        <v>2.4</v>
      </c>
      <c r="V6358" s="3" t="s">
        <v>185</v>
      </c>
      <c r="W6358" t="s">
        <v>65</v>
      </c>
    </row>
    <row r="6359" spans="1:23" x14ac:dyDescent="0.25">
      <c r="A6359">
        <v>6358</v>
      </c>
      <c r="B6359" t="s">
        <v>4</v>
      </c>
      <c r="C6359">
        <v>1</v>
      </c>
      <c r="D6359" t="s">
        <v>52</v>
      </c>
      <c r="E6359">
        <v>0.875</v>
      </c>
      <c r="F6359" t="s">
        <v>23</v>
      </c>
      <c r="G6359">
        <v>6.25E-2</v>
      </c>
      <c r="Q6359">
        <v>3.8702734008233702E-3</v>
      </c>
      <c r="R6359">
        <v>696.09648595856163</v>
      </c>
      <c r="S6359">
        <v>0</v>
      </c>
      <c r="T6359" s="1">
        <v>2.4</v>
      </c>
      <c r="V6359" s="3" t="s">
        <v>185</v>
      </c>
      <c r="W6359" t="s">
        <v>65</v>
      </c>
    </row>
    <row r="6360" spans="1:23" x14ac:dyDescent="0.25">
      <c r="A6360">
        <v>6359</v>
      </c>
      <c r="B6360" t="s">
        <v>4</v>
      </c>
      <c r="C6360">
        <v>1</v>
      </c>
      <c r="D6360" t="s">
        <v>52</v>
      </c>
      <c r="E6360">
        <v>0.875</v>
      </c>
      <c r="F6360" t="s">
        <v>23</v>
      </c>
      <c r="G6360">
        <v>6.25E-2</v>
      </c>
      <c r="Q6360">
        <v>1.6765007035689184E-3</v>
      </c>
      <c r="R6360">
        <v>652.91044027261739</v>
      </c>
      <c r="S6360">
        <v>0</v>
      </c>
      <c r="T6360" s="1">
        <v>2.4</v>
      </c>
      <c r="V6360" s="3" t="s">
        <v>185</v>
      </c>
      <c r="W6360" t="s">
        <v>65</v>
      </c>
    </row>
    <row r="6361" spans="1:23" x14ac:dyDescent="0.25">
      <c r="A6361">
        <v>6360</v>
      </c>
      <c r="B6361" t="s">
        <v>4</v>
      </c>
      <c r="C6361">
        <v>1</v>
      </c>
      <c r="D6361" t="s">
        <v>52</v>
      </c>
      <c r="E6361">
        <v>0.875</v>
      </c>
      <c r="F6361" t="s">
        <v>23</v>
      </c>
      <c r="G6361">
        <v>6.25E-2</v>
      </c>
      <c r="Q6361">
        <v>7.6674512988213802E-4</v>
      </c>
      <c r="R6361">
        <v>608.01687927000501</v>
      </c>
      <c r="S6361">
        <v>0</v>
      </c>
      <c r="T6361" s="1">
        <v>2.4</v>
      </c>
      <c r="V6361" s="3" t="s">
        <v>185</v>
      </c>
      <c r="W6361" t="s">
        <v>65</v>
      </c>
    </row>
    <row r="6362" spans="1:23" x14ac:dyDescent="0.25">
      <c r="A6362">
        <v>6361</v>
      </c>
      <c r="B6362" t="s">
        <v>4</v>
      </c>
      <c r="C6362">
        <v>1</v>
      </c>
      <c r="D6362" t="s">
        <v>52</v>
      </c>
      <c r="E6362">
        <v>0.875</v>
      </c>
      <c r="F6362" t="s">
        <v>23</v>
      </c>
      <c r="G6362">
        <v>6.25E-2</v>
      </c>
      <c r="Q6362">
        <v>4.2713525534125263E-4</v>
      </c>
      <c r="R6362">
        <v>565.63227148006672</v>
      </c>
      <c r="S6362">
        <v>0</v>
      </c>
      <c r="T6362" s="1">
        <v>2.4</v>
      </c>
      <c r="V6362" s="3" t="s">
        <v>185</v>
      </c>
      <c r="W6362" t="s">
        <v>65</v>
      </c>
    </row>
    <row r="6363" spans="1:23" x14ac:dyDescent="0.25">
      <c r="A6363">
        <v>6362</v>
      </c>
      <c r="B6363" t="s">
        <v>4</v>
      </c>
      <c r="C6363">
        <v>1</v>
      </c>
      <c r="D6363" t="s">
        <v>52</v>
      </c>
      <c r="E6363">
        <v>0.875</v>
      </c>
      <c r="F6363" t="s">
        <v>23</v>
      </c>
      <c r="G6363">
        <v>6.25E-2</v>
      </c>
      <c r="Q6363">
        <v>1.7843262728300707E-4</v>
      </c>
      <c r="R6363">
        <v>519.8776254845759</v>
      </c>
      <c r="S6363">
        <v>0</v>
      </c>
      <c r="T6363" s="1">
        <v>2.4</v>
      </c>
      <c r="V6363" s="3" t="s">
        <v>185</v>
      </c>
      <c r="W6363" t="s">
        <v>65</v>
      </c>
    </row>
    <row r="6364" spans="1:23" x14ac:dyDescent="0.25">
      <c r="A6364">
        <v>6363</v>
      </c>
      <c r="B6364" t="s">
        <v>4</v>
      </c>
      <c r="C6364">
        <v>1</v>
      </c>
      <c r="D6364" t="s">
        <v>52</v>
      </c>
      <c r="E6364">
        <v>0.875</v>
      </c>
      <c r="F6364" t="s">
        <v>23</v>
      </c>
      <c r="G6364">
        <v>6.25E-2</v>
      </c>
      <c r="Q6364">
        <v>1.8211406119273397E-4</v>
      </c>
      <c r="R6364">
        <v>473.61243705309175</v>
      </c>
      <c r="S6364">
        <v>0</v>
      </c>
      <c r="T6364" s="1">
        <v>2.4</v>
      </c>
      <c r="V6364" s="3" t="s">
        <v>185</v>
      </c>
      <c r="W6364" t="s">
        <v>65</v>
      </c>
    </row>
    <row r="6365" spans="1:23" x14ac:dyDescent="0.25">
      <c r="A6365">
        <v>6364</v>
      </c>
      <c r="B6365" t="s">
        <v>4</v>
      </c>
      <c r="C6365">
        <v>1</v>
      </c>
      <c r="D6365" t="s">
        <v>52</v>
      </c>
      <c r="E6365">
        <v>0.875</v>
      </c>
      <c r="F6365" t="s">
        <v>23</v>
      </c>
      <c r="G6365">
        <v>6.25E-2</v>
      </c>
      <c r="Q6365">
        <v>1.2016897563166033E-4</v>
      </c>
      <c r="R6365">
        <v>425.68663720038035</v>
      </c>
      <c r="S6365">
        <v>0</v>
      </c>
      <c r="T6365" s="1">
        <v>2.4</v>
      </c>
      <c r="V6365" s="3" t="s">
        <v>185</v>
      </c>
      <c r="W6365" t="s">
        <v>65</v>
      </c>
    </row>
    <row r="6366" spans="1:23" x14ac:dyDescent="0.25">
      <c r="A6366">
        <v>6365</v>
      </c>
      <c r="B6366" t="s">
        <v>4</v>
      </c>
      <c r="C6366">
        <v>1</v>
      </c>
      <c r="D6366" t="s">
        <v>52</v>
      </c>
      <c r="E6366">
        <v>0.875</v>
      </c>
      <c r="F6366" t="s">
        <v>23</v>
      </c>
      <c r="G6366">
        <v>6.25E-2</v>
      </c>
      <c r="Q6366">
        <v>7.2316858574505454E-5</v>
      </c>
      <c r="R6366">
        <v>377.65721467054175</v>
      </c>
      <c r="S6366">
        <v>0</v>
      </c>
      <c r="T6366" s="1">
        <v>2.4</v>
      </c>
      <c r="V6366" s="3" t="s">
        <v>185</v>
      </c>
      <c r="W6366" t="s">
        <v>65</v>
      </c>
    </row>
    <row r="6367" spans="1:23" x14ac:dyDescent="0.25">
      <c r="A6367">
        <v>6366</v>
      </c>
      <c r="B6367" t="s">
        <v>4</v>
      </c>
      <c r="C6367">
        <v>1</v>
      </c>
      <c r="D6367" t="s">
        <v>52</v>
      </c>
      <c r="E6367">
        <v>0.875</v>
      </c>
      <c r="F6367" t="s">
        <v>23</v>
      </c>
      <c r="G6367">
        <v>6.25E-2</v>
      </c>
      <c r="Q6367">
        <v>3.2594088895993045E-5</v>
      </c>
      <c r="R6367">
        <v>329.91762679226974</v>
      </c>
      <c r="S6367">
        <v>0</v>
      </c>
      <c r="T6367" s="1">
        <v>2.4</v>
      </c>
      <c r="V6367" s="3" t="s">
        <v>185</v>
      </c>
      <c r="W6367" t="s">
        <v>65</v>
      </c>
    </row>
    <row r="6368" spans="1:23" x14ac:dyDescent="0.25">
      <c r="A6368">
        <v>6367</v>
      </c>
      <c r="B6368" t="s">
        <v>4</v>
      </c>
      <c r="C6368">
        <v>1</v>
      </c>
      <c r="D6368" t="s">
        <v>52</v>
      </c>
      <c r="E6368">
        <v>0.875</v>
      </c>
      <c r="F6368" t="s">
        <v>23</v>
      </c>
      <c r="G6368">
        <v>6.25E-2</v>
      </c>
      <c r="Q6368">
        <v>9.6087529959199558E-6</v>
      </c>
      <c r="R6368">
        <v>277.35663209169388</v>
      </c>
      <c r="S6368">
        <v>0</v>
      </c>
      <c r="T6368" s="1">
        <v>2.4</v>
      </c>
      <c r="V6368" s="3" t="s">
        <v>185</v>
      </c>
      <c r="W6368" t="s">
        <v>65</v>
      </c>
    </row>
    <row r="6369" spans="1:23" x14ac:dyDescent="0.25">
      <c r="A6369">
        <v>6368</v>
      </c>
      <c r="B6369" t="s">
        <v>4</v>
      </c>
      <c r="C6369">
        <v>1</v>
      </c>
      <c r="D6369" t="s">
        <v>52</v>
      </c>
      <c r="E6369">
        <v>0.75</v>
      </c>
      <c r="F6369" t="s">
        <v>23</v>
      </c>
      <c r="G6369">
        <v>0.125</v>
      </c>
      <c r="Q6369">
        <v>1.3091016576666551E-3</v>
      </c>
      <c r="R6369">
        <v>831.6139893436125</v>
      </c>
      <c r="S6369">
        <v>0</v>
      </c>
      <c r="T6369" s="1">
        <v>2.4</v>
      </c>
      <c r="V6369" s="3" t="s">
        <v>185</v>
      </c>
      <c r="W6369" t="s">
        <v>65</v>
      </c>
    </row>
    <row r="6370" spans="1:23" x14ac:dyDescent="0.25">
      <c r="A6370">
        <v>6369</v>
      </c>
      <c r="B6370" t="s">
        <v>4</v>
      </c>
      <c r="C6370">
        <v>1</v>
      </c>
      <c r="D6370" t="s">
        <v>52</v>
      </c>
      <c r="E6370">
        <v>0.75</v>
      </c>
      <c r="F6370" t="s">
        <v>23</v>
      </c>
      <c r="G6370">
        <v>0.125</v>
      </c>
      <c r="Q6370">
        <v>7.9304025207354602E-4</v>
      </c>
      <c r="R6370">
        <v>791.18439251560767</v>
      </c>
      <c r="S6370">
        <v>0</v>
      </c>
      <c r="T6370" s="1">
        <v>2.4</v>
      </c>
      <c r="V6370" s="3" t="s">
        <v>185</v>
      </c>
      <c r="W6370" t="s">
        <v>65</v>
      </c>
    </row>
    <row r="6371" spans="1:23" x14ac:dyDescent="0.25">
      <c r="A6371">
        <v>6370</v>
      </c>
      <c r="B6371" t="s">
        <v>4</v>
      </c>
      <c r="C6371">
        <v>1</v>
      </c>
      <c r="D6371" t="s">
        <v>52</v>
      </c>
      <c r="E6371">
        <v>0.75</v>
      </c>
      <c r="F6371" t="s">
        <v>23</v>
      </c>
      <c r="G6371">
        <v>0.125</v>
      </c>
      <c r="Q6371">
        <v>5.8756640028678449E-4</v>
      </c>
      <c r="R6371">
        <v>748.75253451002322</v>
      </c>
      <c r="S6371">
        <v>0</v>
      </c>
      <c r="T6371" s="1">
        <v>2.4</v>
      </c>
      <c r="V6371" s="3" t="s">
        <v>185</v>
      </c>
      <c r="W6371" t="s">
        <v>65</v>
      </c>
    </row>
    <row r="6372" spans="1:23" x14ac:dyDescent="0.25">
      <c r="A6372">
        <v>6371</v>
      </c>
      <c r="B6372" t="s">
        <v>4</v>
      </c>
      <c r="C6372">
        <v>1</v>
      </c>
      <c r="D6372" t="s">
        <v>52</v>
      </c>
      <c r="E6372">
        <v>0.75</v>
      </c>
      <c r="F6372" t="s">
        <v>23</v>
      </c>
      <c r="G6372">
        <v>0.125</v>
      </c>
      <c r="Q6372">
        <v>5.0655786501820771E-4</v>
      </c>
      <c r="R6372">
        <v>705.13211479234371</v>
      </c>
      <c r="S6372">
        <v>0</v>
      </c>
      <c r="T6372" s="1">
        <v>2.4</v>
      </c>
      <c r="V6372" s="3" t="s">
        <v>185</v>
      </c>
      <c r="W6372" t="s">
        <v>65</v>
      </c>
    </row>
    <row r="6373" spans="1:23" x14ac:dyDescent="0.25">
      <c r="A6373">
        <v>6372</v>
      </c>
      <c r="B6373" t="s">
        <v>4</v>
      </c>
      <c r="C6373">
        <v>1</v>
      </c>
      <c r="D6373" t="s">
        <v>52</v>
      </c>
      <c r="E6373">
        <v>0.75</v>
      </c>
      <c r="F6373" t="s">
        <v>23</v>
      </c>
      <c r="G6373">
        <v>0.125</v>
      </c>
      <c r="Q6373">
        <v>4.8231674195108943E-4</v>
      </c>
      <c r="R6373">
        <v>663.05060002997743</v>
      </c>
      <c r="S6373">
        <v>0</v>
      </c>
      <c r="T6373" s="1">
        <v>2.4</v>
      </c>
      <c r="V6373" s="3" t="s">
        <v>185</v>
      </c>
      <c r="W6373" t="s">
        <v>65</v>
      </c>
    </row>
    <row r="6374" spans="1:23" x14ac:dyDescent="0.25">
      <c r="A6374">
        <v>6373</v>
      </c>
      <c r="B6374" t="s">
        <v>4</v>
      </c>
      <c r="C6374">
        <v>1</v>
      </c>
      <c r="D6374" t="s">
        <v>52</v>
      </c>
      <c r="E6374">
        <v>0.75</v>
      </c>
      <c r="F6374" t="s">
        <v>23</v>
      </c>
      <c r="G6374">
        <v>0.125</v>
      </c>
      <c r="Q6374">
        <v>4.1823062495206309E-4</v>
      </c>
      <c r="R6374">
        <v>618.93325741736987</v>
      </c>
      <c r="S6374">
        <v>0</v>
      </c>
      <c r="T6374" s="1">
        <v>2.4</v>
      </c>
      <c r="V6374" s="3" t="s">
        <v>185</v>
      </c>
      <c r="W6374" t="s">
        <v>65</v>
      </c>
    </row>
    <row r="6375" spans="1:23" x14ac:dyDescent="0.25">
      <c r="A6375">
        <v>6374</v>
      </c>
      <c r="B6375" t="s">
        <v>4</v>
      </c>
      <c r="C6375">
        <v>1</v>
      </c>
      <c r="D6375" t="s">
        <v>52</v>
      </c>
      <c r="E6375">
        <v>0.75</v>
      </c>
      <c r="F6375" t="s">
        <v>23</v>
      </c>
      <c r="G6375">
        <v>0.125</v>
      </c>
      <c r="Q6375">
        <v>6.2410654708916643E-4</v>
      </c>
      <c r="R6375">
        <v>577.05740447999403</v>
      </c>
      <c r="S6375">
        <v>0</v>
      </c>
      <c r="T6375" s="1">
        <v>2.4</v>
      </c>
      <c r="V6375" s="3" t="s">
        <v>185</v>
      </c>
      <c r="W6375" t="s">
        <v>65</v>
      </c>
    </row>
    <row r="6376" spans="1:23" x14ac:dyDescent="0.25">
      <c r="A6376">
        <v>6375</v>
      </c>
      <c r="B6376" t="s">
        <v>4</v>
      </c>
      <c r="C6376">
        <v>1</v>
      </c>
      <c r="D6376" t="s">
        <v>52</v>
      </c>
      <c r="E6376">
        <v>0.75</v>
      </c>
      <c r="F6376" t="s">
        <v>23</v>
      </c>
      <c r="G6376">
        <v>0.125</v>
      </c>
      <c r="Q6376">
        <v>4.9451448811716142E-4</v>
      </c>
      <c r="R6376">
        <v>531.49881271240076</v>
      </c>
      <c r="S6376">
        <v>0</v>
      </c>
      <c r="T6376" s="1">
        <v>2.4</v>
      </c>
      <c r="V6376" s="3" t="s">
        <v>185</v>
      </c>
      <c r="W6376" t="s">
        <v>65</v>
      </c>
    </row>
    <row r="6377" spans="1:23" x14ac:dyDescent="0.25">
      <c r="A6377">
        <v>6376</v>
      </c>
      <c r="B6377" t="s">
        <v>4</v>
      </c>
      <c r="C6377">
        <v>1</v>
      </c>
      <c r="D6377" t="s">
        <v>52</v>
      </c>
      <c r="E6377">
        <v>0.75</v>
      </c>
      <c r="F6377" t="s">
        <v>23</v>
      </c>
      <c r="G6377">
        <v>0.125</v>
      </c>
      <c r="Q6377">
        <v>3.5687652881914088E-4</v>
      </c>
      <c r="R6377">
        <v>485.26057181989495</v>
      </c>
      <c r="S6377">
        <v>0</v>
      </c>
      <c r="T6377" s="1">
        <v>2.4</v>
      </c>
      <c r="V6377" s="3" t="s">
        <v>185</v>
      </c>
      <c r="W6377" t="s">
        <v>65</v>
      </c>
    </row>
    <row r="6378" spans="1:23" x14ac:dyDescent="0.25">
      <c r="A6378">
        <v>6377</v>
      </c>
      <c r="B6378" t="s">
        <v>4</v>
      </c>
      <c r="C6378">
        <v>1</v>
      </c>
      <c r="D6378" t="s">
        <v>52</v>
      </c>
      <c r="E6378">
        <v>0.75</v>
      </c>
      <c r="F6378" t="s">
        <v>23</v>
      </c>
      <c r="G6378">
        <v>0.125</v>
      </c>
      <c r="Q6378">
        <v>1.8887075016427261E-4</v>
      </c>
      <c r="R6378">
        <v>392.51828710217751</v>
      </c>
      <c r="S6378">
        <v>0</v>
      </c>
      <c r="T6378" s="1">
        <v>2.4</v>
      </c>
      <c r="V6378" s="3" t="s">
        <v>185</v>
      </c>
      <c r="W6378" t="s">
        <v>65</v>
      </c>
    </row>
    <row r="6379" spans="1:23" x14ac:dyDescent="0.25">
      <c r="A6379">
        <v>6378</v>
      </c>
      <c r="B6379" t="s">
        <v>4</v>
      </c>
      <c r="C6379">
        <v>1</v>
      </c>
      <c r="D6379" t="s">
        <v>52</v>
      </c>
      <c r="E6379">
        <v>0.75</v>
      </c>
      <c r="F6379" t="s">
        <v>23</v>
      </c>
      <c r="G6379">
        <v>0.125</v>
      </c>
      <c r="Q6379">
        <v>9.8874614525844683E-5</v>
      </c>
      <c r="R6379">
        <v>342.64726428136396</v>
      </c>
      <c r="S6379">
        <v>0</v>
      </c>
      <c r="T6379" s="1">
        <v>2.4</v>
      </c>
      <c r="V6379" s="3" t="s">
        <v>185</v>
      </c>
      <c r="W6379" t="s">
        <v>65</v>
      </c>
    </row>
    <row r="6380" spans="1:23" x14ac:dyDescent="0.25">
      <c r="A6380">
        <v>6379</v>
      </c>
      <c r="B6380" t="s">
        <v>4</v>
      </c>
      <c r="C6380">
        <v>1</v>
      </c>
      <c r="D6380" t="s">
        <v>52</v>
      </c>
      <c r="E6380">
        <v>0.75</v>
      </c>
      <c r="F6380" t="s">
        <v>23</v>
      </c>
      <c r="G6380">
        <v>0.125</v>
      </c>
      <c r="Q6380">
        <v>4.1055930115652818E-5</v>
      </c>
      <c r="R6380">
        <v>290.10434981611172</v>
      </c>
      <c r="S6380">
        <v>0</v>
      </c>
      <c r="T6380" s="1">
        <v>2.4</v>
      </c>
      <c r="V6380" s="3" t="s">
        <v>185</v>
      </c>
      <c r="W6380" t="s">
        <v>65</v>
      </c>
    </row>
    <row r="6381" spans="1:23" x14ac:dyDescent="0.25">
      <c r="A6381">
        <v>6380</v>
      </c>
      <c r="B6381" t="s">
        <v>4</v>
      </c>
      <c r="C6381">
        <v>1</v>
      </c>
      <c r="D6381" t="s">
        <v>52</v>
      </c>
      <c r="E6381">
        <v>0.625</v>
      </c>
      <c r="F6381" t="s">
        <v>23</v>
      </c>
      <c r="G6381">
        <v>0.1875</v>
      </c>
      <c r="Q6381">
        <v>2.0353664363625314E-3</v>
      </c>
      <c r="R6381">
        <v>834.33556683925599</v>
      </c>
      <c r="S6381">
        <v>0</v>
      </c>
      <c r="T6381" s="1">
        <v>2.4</v>
      </c>
      <c r="U6381">
        <v>0.05</v>
      </c>
      <c r="V6381" s="3" t="s">
        <v>185</v>
      </c>
      <c r="W6381" t="s">
        <v>65</v>
      </c>
    </row>
    <row r="6382" spans="1:23" x14ac:dyDescent="0.25">
      <c r="A6382">
        <v>6381</v>
      </c>
      <c r="B6382" t="s">
        <v>4</v>
      </c>
      <c r="C6382">
        <v>1</v>
      </c>
      <c r="D6382" t="s">
        <v>52</v>
      </c>
      <c r="E6382">
        <v>0.625</v>
      </c>
      <c r="F6382" t="s">
        <v>23</v>
      </c>
      <c r="G6382">
        <v>0.1875</v>
      </c>
      <c r="Q6382">
        <v>1.4338010659317546E-3</v>
      </c>
      <c r="R6382">
        <v>791.07282670895165</v>
      </c>
      <c r="S6382">
        <v>0</v>
      </c>
      <c r="T6382" s="1">
        <v>2.4</v>
      </c>
      <c r="U6382">
        <v>0.05</v>
      </c>
      <c r="V6382" s="3" t="s">
        <v>185</v>
      </c>
      <c r="W6382" t="s">
        <v>65</v>
      </c>
    </row>
    <row r="6383" spans="1:23" x14ac:dyDescent="0.25">
      <c r="A6383">
        <v>6382</v>
      </c>
      <c r="B6383" t="s">
        <v>4</v>
      </c>
      <c r="C6383">
        <v>1</v>
      </c>
      <c r="D6383" t="s">
        <v>52</v>
      </c>
      <c r="E6383">
        <v>0.625</v>
      </c>
      <c r="F6383" t="s">
        <v>23</v>
      </c>
      <c r="G6383">
        <v>0.1875</v>
      </c>
      <c r="Q6383">
        <v>1.23830685708951E-3</v>
      </c>
      <c r="R6383">
        <v>743.84762417609068</v>
      </c>
      <c r="S6383">
        <v>0</v>
      </c>
      <c r="T6383" s="1">
        <v>2.4</v>
      </c>
      <c r="U6383">
        <v>0.05</v>
      </c>
      <c r="V6383" s="3" t="s">
        <v>185</v>
      </c>
      <c r="W6383" t="s">
        <v>65</v>
      </c>
    </row>
    <row r="6384" spans="1:23" x14ac:dyDescent="0.25">
      <c r="A6384">
        <v>6383</v>
      </c>
      <c r="B6384" t="s">
        <v>4</v>
      </c>
      <c r="C6384">
        <v>1</v>
      </c>
      <c r="D6384" t="s">
        <v>52</v>
      </c>
      <c r="E6384">
        <v>0.625</v>
      </c>
      <c r="F6384" t="s">
        <v>23</v>
      </c>
      <c r="G6384">
        <v>0.1875</v>
      </c>
      <c r="Q6384">
        <v>1.1780842221074722E-3</v>
      </c>
      <c r="R6384">
        <v>700.62057595075976</v>
      </c>
      <c r="S6384">
        <v>0</v>
      </c>
      <c r="T6384" s="1">
        <v>2.4</v>
      </c>
      <c r="U6384">
        <v>0.05</v>
      </c>
      <c r="V6384" s="3" t="s">
        <v>185</v>
      </c>
      <c r="W6384" t="s">
        <v>65</v>
      </c>
    </row>
    <row r="6385" spans="1:23" x14ac:dyDescent="0.25">
      <c r="A6385">
        <v>6384</v>
      </c>
      <c r="B6385" t="s">
        <v>4</v>
      </c>
      <c r="C6385">
        <v>1</v>
      </c>
      <c r="D6385" t="s">
        <v>52</v>
      </c>
      <c r="E6385">
        <v>0.625</v>
      </c>
      <c r="F6385" t="s">
        <v>23</v>
      </c>
      <c r="G6385">
        <v>0.1875</v>
      </c>
      <c r="Q6385">
        <v>1.0160819985029846E-3</v>
      </c>
      <c r="R6385">
        <v>658.93234552598813</v>
      </c>
      <c r="S6385">
        <v>0</v>
      </c>
      <c r="T6385" s="1">
        <v>2.4</v>
      </c>
      <c r="U6385">
        <v>0.05</v>
      </c>
      <c r="V6385" s="3" t="s">
        <v>185</v>
      </c>
      <c r="W6385" t="s">
        <v>65</v>
      </c>
    </row>
    <row r="6386" spans="1:23" x14ac:dyDescent="0.25">
      <c r="A6386">
        <v>6385</v>
      </c>
      <c r="B6386" t="s">
        <v>4</v>
      </c>
      <c r="C6386">
        <v>1</v>
      </c>
      <c r="D6386" t="s">
        <v>52</v>
      </c>
      <c r="E6386">
        <v>0.625</v>
      </c>
      <c r="F6386" t="s">
        <v>23</v>
      </c>
      <c r="G6386">
        <v>0.1875</v>
      </c>
      <c r="Q6386">
        <v>9.7226923326291571E-4</v>
      </c>
      <c r="R6386">
        <v>615.18032326635648</v>
      </c>
      <c r="S6386">
        <v>0</v>
      </c>
      <c r="T6386" s="1">
        <v>2.4</v>
      </c>
      <c r="U6386">
        <v>0.05</v>
      </c>
      <c r="V6386" s="3" t="s">
        <v>185</v>
      </c>
      <c r="W6386" t="s">
        <v>65</v>
      </c>
    </row>
    <row r="6387" spans="1:23" x14ac:dyDescent="0.25">
      <c r="A6387">
        <v>6386</v>
      </c>
      <c r="B6387" t="s">
        <v>4</v>
      </c>
      <c r="C6387">
        <v>1</v>
      </c>
      <c r="D6387" t="s">
        <v>52</v>
      </c>
      <c r="E6387">
        <v>0.625</v>
      </c>
      <c r="F6387" t="s">
        <v>23</v>
      </c>
      <c r="G6387">
        <v>0.1875</v>
      </c>
      <c r="Q6387">
        <v>9.3036931092210448E-4</v>
      </c>
      <c r="R6387">
        <v>573.70089225197717</v>
      </c>
      <c r="S6387">
        <v>0</v>
      </c>
      <c r="T6387" s="1">
        <v>2.4</v>
      </c>
      <c r="U6387">
        <v>0.05</v>
      </c>
      <c r="V6387" s="3" t="s">
        <v>185</v>
      </c>
      <c r="W6387" t="s">
        <v>65</v>
      </c>
    </row>
    <row r="6388" spans="1:23" x14ac:dyDescent="0.25">
      <c r="A6388">
        <v>6387</v>
      </c>
      <c r="B6388" t="s">
        <v>4</v>
      </c>
      <c r="C6388">
        <v>1</v>
      </c>
      <c r="D6388" t="s">
        <v>52</v>
      </c>
      <c r="E6388">
        <v>0.625</v>
      </c>
      <c r="F6388" t="s">
        <v>23</v>
      </c>
      <c r="G6388">
        <v>0.1875</v>
      </c>
      <c r="Q6388">
        <v>9.0168524185666398E-4</v>
      </c>
      <c r="R6388">
        <v>525.52813427087096</v>
      </c>
      <c r="S6388">
        <v>0</v>
      </c>
      <c r="T6388" s="1">
        <v>2.4</v>
      </c>
      <c r="U6388">
        <v>0.05</v>
      </c>
      <c r="V6388" s="3" t="s">
        <v>185</v>
      </c>
      <c r="W6388" t="s">
        <v>65</v>
      </c>
    </row>
    <row r="6389" spans="1:23" x14ac:dyDescent="0.25">
      <c r="A6389">
        <v>6388</v>
      </c>
      <c r="B6389" t="s">
        <v>4</v>
      </c>
      <c r="C6389">
        <v>1</v>
      </c>
      <c r="D6389" t="s">
        <v>52</v>
      </c>
      <c r="E6389">
        <v>0.625</v>
      </c>
      <c r="F6389" t="s">
        <v>23</v>
      </c>
      <c r="G6389">
        <v>0.1875</v>
      </c>
      <c r="Q6389">
        <v>7.150223760023002E-4</v>
      </c>
      <c r="R6389">
        <v>482.56058721538398</v>
      </c>
      <c r="S6389">
        <v>0</v>
      </c>
      <c r="T6389" s="1">
        <v>2.4</v>
      </c>
      <c r="U6389">
        <v>0.05</v>
      </c>
      <c r="V6389" s="3" t="s">
        <v>185</v>
      </c>
      <c r="W6389" t="s">
        <v>65</v>
      </c>
    </row>
    <row r="6390" spans="1:23" x14ac:dyDescent="0.25">
      <c r="A6390">
        <v>6389</v>
      </c>
      <c r="B6390" t="s">
        <v>4</v>
      </c>
      <c r="C6390">
        <v>1</v>
      </c>
      <c r="D6390" t="s">
        <v>52</v>
      </c>
      <c r="E6390">
        <v>0.625</v>
      </c>
      <c r="F6390" t="s">
        <v>23</v>
      </c>
      <c r="G6390">
        <v>0.1875</v>
      </c>
      <c r="Q6390">
        <v>5.7411583255527823E-4</v>
      </c>
      <c r="R6390">
        <v>434.64980492750544</v>
      </c>
      <c r="S6390">
        <v>0</v>
      </c>
      <c r="T6390" s="1">
        <v>2.4</v>
      </c>
      <c r="U6390">
        <v>0.05</v>
      </c>
      <c r="V6390" s="3" t="s">
        <v>185</v>
      </c>
      <c r="W6390" t="s">
        <v>65</v>
      </c>
    </row>
    <row r="6391" spans="1:23" x14ac:dyDescent="0.25">
      <c r="A6391">
        <v>6390</v>
      </c>
      <c r="B6391" t="s">
        <v>4</v>
      </c>
      <c r="C6391">
        <v>1</v>
      </c>
      <c r="D6391" t="s">
        <v>52</v>
      </c>
      <c r="E6391">
        <v>0.625</v>
      </c>
      <c r="F6391" t="s">
        <v>23</v>
      </c>
      <c r="G6391">
        <v>0.1875</v>
      </c>
      <c r="Q6391">
        <v>3.803025418784398E-4</v>
      </c>
      <c r="R6391">
        <v>387.41572342219911</v>
      </c>
      <c r="S6391">
        <v>0</v>
      </c>
      <c r="T6391" s="1">
        <v>2.4</v>
      </c>
      <c r="U6391">
        <v>0.05</v>
      </c>
      <c r="V6391" s="3" t="s">
        <v>185</v>
      </c>
      <c r="W6391" t="s">
        <v>65</v>
      </c>
    </row>
    <row r="6392" spans="1:23" x14ac:dyDescent="0.25">
      <c r="A6392">
        <v>6391</v>
      </c>
      <c r="B6392" t="s">
        <v>4</v>
      </c>
      <c r="C6392">
        <v>1</v>
      </c>
      <c r="D6392" t="s">
        <v>52</v>
      </c>
      <c r="E6392">
        <v>0.625</v>
      </c>
      <c r="F6392" t="s">
        <v>23</v>
      </c>
      <c r="G6392">
        <v>0.1875</v>
      </c>
      <c r="Q6392">
        <v>1.9931168615180717E-4</v>
      </c>
      <c r="R6392">
        <v>337.42046203462849</v>
      </c>
      <c r="S6392">
        <v>0</v>
      </c>
      <c r="T6392" s="1">
        <v>2.4</v>
      </c>
      <c r="U6392">
        <v>0.05</v>
      </c>
      <c r="V6392" s="3" t="s">
        <v>185</v>
      </c>
      <c r="W6392" t="s">
        <v>65</v>
      </c>
    </row>
    <row r="6393" spans="1:23" x14ac:dyDescent="0.25">
      <c r="A6393">
        <v>6392</v>
      </c>
      <c r="B6393" t="s">
        <v>4</v>
      </c>
      <c r="C6393">
        <v>1</v>
      </c>
      <c r="D6393" t="s">
        <v>52</v>
      </c>
      <c r="E6393">
        <v>0.625</v>
      </c>
      <c r="F6393" t="s">
        <v>23</v>
      </c>
      <c r="G6393">
        <v>0.1875</v>
      </c>
      <c r="Q6393">
        <v>9.5896348529967925E-5</v>
      </c>
      <c r="R6393">
        <v>285.72078754642052</v>
      </c>
      <c r="S6393">
        <v>0</v>
      </c>
      <c r="T6393" s="1">
        <v>2.4</v>
      </c>
      <c r="U6393">
        <v>0.05</v>
      </c>
      <c r="V6393" s="3" t="s">
        <v>185</v>
      </c>
      <c r="W6393" t="s">
        <v>65</v>
      </c>
    </row>
    <row r="6394" spans="1:23" x14ac:dyDescent="0.25">
      <c r="A6394">
        <v>6393</v>
      </c>
      <c r="B6394" t="s">
        <v>4</v>
      </c>
      <c r="C6394">
        <v>1</v>
      </c>
      <c r="D6394" t="s">
        <v>52</v>
      </c>
      <c r="E6394">
        <v>0.875</v>
      </c>
      <c r="F6394" t="s">
        <v>23</v>
      </c>
      <c r="G6394">
        <v>6.25E-2</v>
      </c>
      <c r="Q6394">
        <v>9.6434791527680395E-4</v>
      </c>
      <c r="R6394">
        <v>700</v>
      </c>
      <c r="S6394">
        <v>9.71510947323528E-5</v>
      </c>
      <c r="T6394" s="1">
        <v>0</v>
      </c>
      <c r="V6394" s="3" t="s">
        <v>185</v>
      </c>
      <c r="W6394" t="s">
        <v>66</v>
      </c>
    </row>
    <row r="6395" spans="1:23" x14ac:dyDescent="0.25">
      <c r="A6395">
        <v>6394</v>
      </c>
      <c r="B6395" t="s">
        <v>4</v>
      </c>
      <c r="C6395">
        <v>1</v>
      </c>
      <c r="D6395" t="s">
        <v>52</v>
      </c>
      <c r="E6395">
        <v>0.875</v>
      </c>
      <c r="F6395" t="s">
        <v>23</v>
      </c>
      <c r="G6395">
        <v>6.25E-2</v>
      </c>
      <c r="Q6395">
        <v>9.7496029020770301E-4</v>
      </c>
      <c r="R6395">
        <v>700</v>
      </c>
      <c r="S6395">
        <v>9.5297058999021904E-4</v>
      </c>
      <c r="T6395" s="1">
        <v>0</v>
      </c>
      <c r="V6395" s="3" t="s">
        <v>185</v>
      </c>
      <c r="W6395" t="s">
        <v>66</v>
      </c>
    </row>
    <row r="6396" spans="1:23" x14ac:dyDescent="0.25">
      <c r="A6396">
        <v>6395</v>
      </c>
      <c r="B6396" t="s">
        <v>4</v>
      </c>
      <c r="C6396">
        <v>1</v>
      </c>
      <c r="D6396" t="s">
        <v>52</v>
      </c>
      <c r="E6396">
        <v>0.875</v>
      </c>
      <c r="F6396" t="s">
        <v>23</v>
      </c>
      <c r="G6396">
        <v>6.25E-2</v>
      </c>
      <c r="Q6396">
        <v>9.79814845783395E-4</v>
      </c>
      <c r="R6396">
        <v>700</v>
      </c>
      <c r="S6396">
        <v>9.6219611340560909E-3</v>
      </c>
      <c r="T6396" s="1">
        <v>0</v>
      </c>
      <c r="V6396" s="3" t="s">
        <v>185</v>
      </c>
      <c r="W6396" t="s">
        <v>66</v>
      </c>
    </row>
    <row r="6397" spans="1:23" x14ac:dyDescent="0.25">
      <c r="A6397">
        <v>6396</v>
      </c>
      <c r="B6397" t="s">
        <v>4</v>
      </c>
      <c r="C6397">
        <v>1</v>
      </c>
      <c r="D6397" t="s">
        <v>52</v>
      </c>
      <c r="E6397">
        <v>0.875</v>
      </c>
      <c r="F6397" t="s">
        <v>23</v>
      </c>
      <c r="G6397">
        <v>6.25E-2</v>
      </c>
      <c r="Q6397">
        <v>1.1362588249819901E-3</v>
      </c>
      <c r="R6397">
        <v>700</v>
      </c>
      <c r="S6397">
        <v>9.7151094732352797E-2</v>
      </c>
      <c r="T6397" s="1">
        <v>0</v>
      </c>
      <c r="V6397" s="3" t="s">
        <v>185</v>
      </c>
      <c r="W6397" t="s">
        <v>66</v>
      </c>
    </row>
    <row r="6398" spans="1:23" x14ac:dyDescent="0.25">
      <c r="A6398">
        <v>6397</v>
      </c>
      <c r="B6398" t="s">
        <v>4</v>
      </c>
      <c r="C6398">
        <v>1</v>
      </c>
      <c r="D6398" t="s">
        <v>52</v>
      </c>
      <c r="E6398">
        <v>0.875</v>
      </c>
      <c r="F6398" t="s">
        <v>23</v>
      </c>
      <c r="G6398">
        <v>6.25E-2</v>
      </c>
      <c r="Q6398">
        <v>1.61370062432496E-3</v>
      </c>
      <c r="R6398">
        <v>700</v>
      </c>
      <c r="S6398">
        <v>1.4282746084815201</v>
      </c>
      <c r="T6398" s="1">
        <v>0</v>
      </c>
      <c r="V6398" s="3" t="s">
        <v>185</v>
      </c>
      <c r="W6398" t="s">
        <v>66</v>
      </c>
    </row>
    <row r="6399" spans="1:23" x14ac:dyDescent="0.25">
      <c r="A6399">
        <v>6398</v>
      </c>
      <c r="B6399" t="s">
        <v>4</v>
      </c>
      <c r="C6399">
        <v>1</v>
      </c>
      <c r="D6399" t="s">
        <v>52</v>
      </c>
      <c r="E6399">
        <v>0.875</v>
      </c>
      <c r="F6399" t="s">
        <v>23</v>
      </c>
      <c r="G6399">
        <v>6.25E-2</v>
      </c>
      <c r="Q6399">
        <v>2.2384194249062302E-3</v>
      </c>
      <c r="R6399">
        <v>700</v>
      </c>
      <c r="S6399">
        <v>10.194553300259699</v>
      </c>
      <c r="T6399" s="1">
        <v>0</v>
      </c>
      <c r="V6399" s="3" t="s">
        <v>185</v>
      </c>
      <c r="W6399" t="s">
        <v>66</v>
      </c>
    </row>
    <row r="6400" spans="1:23" x14ac:dyDescent="0.25">
      <c r="A6400">
        <v>6399</v>
      </c>
      <c r="B6400" t="s">
        <v>4</v>
      </c>
      <c r="C6400">
        <v>1</v>
      </c>
      <c r="D6400" t="s">
        <v>52</v>
      </c>
      <c r="E6400">
        <v>0.875</v>
      </c>
      <c r="F6400" t="s">
        <v>23</v>
      </c>
      <c r="G6400">
        <v>6.25E-2</v>
      </c>
      <c r="Q6400">
        <v>2.4473336023993798E-3</v>
      </c>
      <c r="R6400">
        <v>700</v>
      </c>
      <c r="S6400">
        <v>18.172481103893602</v>
      </c>
      <c r="T6400" s="1">
        <v>0</v>
      </c>
      <c r="V6400" s="3" t="s">
        <v>185</v>
      </c>
      <c r="W6400" t="s">
        <v>66</v>
      </c>
    </row>
    <row r="6401" spans="1:23" x14ac:dyDescent="0.25">
      <c r="A6401">
        <v>6400</v>
      </c>
      <c r="B6401" t="s">
        <v>4</v>
      </c>
      <c r="C6401">
        <v>1</v>
      </c>
      <c r="D6401" t="s">
        <v>52</v>
      </c>
      <c r="E6401">
        <v>0.875</v>
      </c>
      <c r="F6401" t="s">
        <v>23</v>
      </c>
      <c r="G6401">
        <v>6.25E-2</v>
      </c>
      <c r="Q6401">
        <v>2.9430531201409E-3</v>
      </c>
      <c r="R6401">
        <v>700</v>
      </c>
      <c r="S6401">
        <v>54.5006489628623</v>
      </c>
      <c r="T6401" s="1">
        <v>0</v>
      </c>
      <c r="V6401" s="3" t="s">
        <v>185</v>
      </c>
      <c r="W6401" t="s">
        <v>66</v>
      </c>
    </row>
    <row r="6402" spans="1:23" x14ac:dyDescent="0.25">
      <c r="A6402">
        <v>6401</v>
      </c>
      <c r="B6402" t="s">
        <v>4</v>
      </c>
      <c r="C6402">
        <v>1</v>
      </c>
      <c r="D6402" t="s">
        <v>52</v>
      </c>
      <c r="E6402">
        <v>0.875</v>
      </c>
      <c r="F6402" t="s">
        <v>23</v>
      </c>
      <c r="G6402">
        <v>6.25E-2</v>
      </c>
      <c r="Q6402">
        <v>3.2177717012838699E-3</v>
      </c>
      <c r="R6402">
        <v>700</v>
      </c>
      <c r="S6402">
        <v>94.383352076945897</v>
      </c>
      <c r="T6402" s="1">
        <v>0</v>
      </c>
      <c r="V6402" s="3" t="s">
        <v>185</v>
      </c>
      <c r="W6402" t="s">
        <v>66</v>
      </c>
    </row>
    <row r="6403" spans="1:23" x14ac:dyDescent="0.25">
      <c r="A6403">
        <v>6402</v>
      </c>
      <c r="B6403" t="s">
        <v>4</v>
      </c>
      <c r="C6403">
        <v>1</v>
      </c>
      <c r="D6403" t="s">
        <v>52</v>
      </c>
      <c r="E6403">
        <v>0.875</v>
      </c>
      <c r="F6403" t="s">
        <v>23</v>
      </c>
      <c r="G6403">
        <v>6.25E-2</v>
      </c>
      <c r="Q6403">
        <v>1.39593869926435E-3</v>
      </c>
      <c r="R6403">
        <v>750</v>
      </c>
      <c r="S6403">
        <v>9.16944597878439E-5</v>
      </c>
      <c r="T6403" s="1">
        <v>0</v>
      </c>
      <c r="V6403" s="3" t="s">
        <v>185</v>
      </c>
      <c r="W6403" t="s">
        <v>66</v>
      </c>
    </row>
    <row r="6404" spans="1:23" x14ac:dyDescent="0.25">
      <c r="A6404">
        <v>6403</v>
      </c>
      <c r="B6404" t="s">
        <v>4</v>
      </c>
      <c r="C6404">
        <v>1</v>
      </c>
      <c r="D6404" t="s">
        <v>52</v>
      </c>
      <c r="E6404">
        <v>0.875</v>
      </c>
      <c r="F6404" t="s">
        <v>23</v>
      </c>
      <c r="G6404">
        <v>6.25E-2</v>
      </c>
      <c r="Q6404">
        <v>1.42820331310702E-3</v>
      </c>
      <c r="R6404">
        <v>750</v>
      </c>
      <c r="S6404">
        <v>9.5297058999021904E-4</v>
      </c>
      <c r="T6404" s="1">
        <v>0</v>
      </c>
      <c r="V6404" s="3" t="s">
        <v>185</v>
      </c>
      <c r="W6404" t="s">
        <v>66</v>
      </c>
    </row>
    <row r="6405" spans="1:23" x14ac:dyDescent="0.25">
      <c r="A6405">
        <v>6404</v>
      </c>
      <c r="B6405" t="s">
        <v>4</v>
      </c>
      <c r="C6405">
        <v>1</v>
      </c>
      <c r="D6405" t="s">
        <v>52</v>
      </c>
      <c r="E6405">
        <v>0.875</v>
      </c>
      <c r="F6405" t="s">
        <v>23</v>
      </c>
      <c r="G6405">
        <v>6.25E-2</v>
      </c>
      <c r="Q6405">
        <v>1.4267603472392699E-3</v>
      </c>
      <c r="R6405">
        <v>750</v>
      </c>
      <c r="S6405">
        <v>9.9041201342755601E-3</v>
      </c>
      <c r="T6405" s="1">
        <v>0</v>
      </c>
      <c r="V6405" s="3" t="s">
        <v>185</v>
      </c>
      <c r="W6405" t="s">
        <v>66</v>
      </c>
    </row>
    <row r="6406" spans="1:23" x14ac:dyDescent="0.25">
      <c r="A6406">
        <v>6405</v>
      </c>
      <c r="B6406" t="s">
        <v>4</v>
      </c>
      <c r="C6406">
        <v>1</v>
      </c>
      <c r="D6406" t="s">
        <v>52</v>
      </c>
      <c r="E6406">
        <v>0.875</v>
      </c>
      <c r="F6406" t="s">
        <v>23</v>
      </c>
      <c r="G6406">
        <v>6.25E-2</v>
      </c>
      <c r="Q6406">
        <v>1.62522039607645E-3</v>
      </c>
      <c r="R6406">
        <v>750</v>
      </c>
      <c r="S6406">
        <v>0.1</v>
      </c>
      <c r="T6406" s="1">
        <v>0</v>
      </c>
      <c r="V6406" s="3" t="s">
        <v>185</v>
      </c>
      <c r="W6406" t="s">
        <v>66</v>
      </c>
    </row>
    <row r="6407" spans="1:23" x14ac:dyDescent="0.25">
      <c r="A6407">
        <v>6406</v>
      </c>
      <c r="B6407" t="s">
        <v>4</v>
      </c>
      <c r="C6407">
        <v>1</v>
      </c>
      <c r="D6407" t="s">
        <v>52</v>
      </c>
      <c r="E6407">
        <v>0.875</v>
      </c>
      <c r="F6407" t="s">
        <v>23</v>
      </c>
      <c r="G6407">
        <v>6.25E-2</v>
      </c>
      <c r="Q6407">
        <v>2.2671796826597901E-3</v>
      </c>
      <c r="R6407">
        <v>750</v>
      </c>
      <c r="S6407">
        <v>1.47015801769024</v>
      </c>
      <c r="T6407" s="1">
        <v>0</v>
      </c>
      <c r="V6407" s="3" t="s">
        <v>185</v>
      </c>
      <c r="W6407" t="s">
        <v>66</v>
      </c>
    </row>
    <row r="6408" spans="1:23" x14ac:dyDescent="0.25">
      <c r="A6408">
        <v>6407</v>
      </c>
      <c r="B6408" t="s">
        <v>4</v>
      </c>
      <c r="C6408">
        <v>1</v>
      </c>
      <c r="D6408" t="s">
        <v>52</v>
      </c>
      <c r="E6408">
        <v>0.875</v>
      </c>
      <c r="F6408" t="s">
        <v>23</v>
      </c>
      <c r="G6408">
        <v>6.25E-2</v>
      </c>
      <c r="Q6408">
        <v>3.1261394464955502E-3</v>
      </c>
      <c r="R6408">
        <v>750</v>
      </c>
      <c r="S6408">
        <v>10.801219787096199</v>
      </c>
      <c r="T6408" s="1">
        <v>0</v>
      </c>
      <c r="V6408" s="3" t="s">
        <v>185</v>
      </c>
      <c r="W6408" t="s">
        <v>66</v>
      </c>
    </row>
    <row r="6409" spans="1:23" x14ac:dyDescent="0.25">
      <c r="A6409">
        <v>6408</v>
      </c>
      <c r="B6409" t="s">
        <v>4</v>
      </c>
      <c r="C6409">
        <v>1</v>
      </c>
      <c r="D6409" t="s">
        <v>52</v>
      </c>
      <c r="E6409">
        <v>0.875</v>
      </c>
      <c r="F6409" t="s">
        <v>23</v>
      </c>
      <c r="G6409">
        <v>6.25E-2</v>
      </c>
      <c r="Q6409">
        <v>3.43844092295476E-3</v>
      </c>
      <c r="R6409">
        <v>750</v>
      </c>
      <c r="S6409">
        <v>18.172481103893602</v>
      </c>
      <c r="T6409" s="1">
        <v>0</v>
      </c>
      <c r="V6409" s="3" t="s">
        <v>185</v>
      </c>
      <c r="W6409" t="s">
        <v>66</v>
      </c>
    </row>
    <row r="6410" spans="1:23" x14ac:dyDescent="0.25">
      <c r="A6410">
        <v>6409</v>
      </c>
      <c r="B6410" t="s">
        <v>4</v>
      </c>
      <c r="C6410">
        <v>1</v>
      </c>
      <c r="D6410" t="s">
        <v>52</v>
      </c>
      <c r="E6410">
        <v>0.875</v>
      </c>
      <c r="F6410" t="s">
        <v>23</v>
      </c>
      <c r="G6410">
        <v>6.25E-2</v>
      </c>
      <c r="Q6410">
        <v>4.1102191794952303E-3</v>
      </c>
      <c r="R6410">
        <v>750</v>
      </c>
      <c r="S6410">
        <v>57.743921744197898</v>
      </c>
      <c r="T6410" s="1">
        <v>0</v>
      </c>
      <c r="V6410" s="3" t="s">
        <v>185</v>
      </c>
      <c r="W6410" t="s">
        <v>66</v>
      </c>
    </row>
    <row r="6411" spans="1:23" x14ac:dyDescent="0.25">
      <c r="A6411">
        <v>6410</v>
      </c>
      <c r="B6411" t="s">
        <v>4</v>
      </c>
      <c r="C6411">
        <v>1</v>
      </c>
      <c r="D6411" t="s">
        <v>52</v>
      </c>
      <c r="E6411">
        <v>0.875</v>
      </c>
      <c r="F6411" t="s">
        <v>23</v>
      </c>
      <c r="G6411">
        <v>6.25E-2</v>
      </c>
      <c r="Q6411">
        <v>4.4938865939398304E-3</v>
      </c>
      <c r="R6411">
        <v>750</v>
      </c>
      <c r="S6411">
        <v>100</v>
      </c>
      <c r="T6411" s="1">
        <v>0</v>
      </c>
      <c r="V6411" s="3" t="s">
        <v>185</v>
      </c>
      <c r="W6411" t="s">
        <v>66</v>
      </c>
    </row>
    <row r="6412" spans="1:23" x14ac:dyDescent="0.25">
      <c r="A6412">
        <v>6411</v>
      </c>
      <c r="B6412" t="s">
        <v>4</v>
      </c>
      <c r="C6412">
        <v>1</v>
      </c>
      <c r="D6412" t="s">
        <v>52</v>
      </c>
      <c r="E6412">
        <v>0.875</v>
      </c>
      <c r="F6412" t="s">
        <v>23</v>
      </c>
      <c r="G6412">
        <v>6.25E-2</v>
      </c>
      <c r="Q6412">
        <v>1.94959349657455E-3</v>
      </c>
      <c r="R6412">
        <v>800</v>
      </c>
      <c r="S6412">
        <v>9.16944597878439E-5</v>
      </c>
      <c r="T6412" s="1">
        <v>0</v>
      </c>
      <c r="V6412" s="3" t="s">
        <v>185</v>
      </c>
      <c r="W6412" t="s">
        <v>66</v>
      </c>
    </row>
    <row r="6413" spans="1:23" x14ac:dyDescent="0.25">
      <c r="A6413">
        <v>6412</v>
      </c>
      <c r="B6413" t="s">
        <v>4</v>
      </c>
      <c r="C6413">
        <v>1</v>
      </c>
      <c r="D6413" t="s">
        <v>52</v>
      </c>
      <c r="E6413">
        <v>0.875</v>
      </c>
      <c r="F6413" t="s">
        <v>23</v>
      </c>
      <c r="G6413">
        <v>6.25E-2</v>
      </c>
      <c r="Q6413">
        <v>1.9592520771442301E-3</v>
      </c>
      <c r="R6413">
        <v>800</v>
      </c>
      <c r="S6413">
        <v>9.8091595634162694E-4</v>
      </c>
      <c r="T6413" s="1">
        <v>0</v>
      </c>
      <c r="V6413" s="3" t="s">
        <v>185</v>
      </c>
      <c r="W6413" t="s">
        <v>66</v>
      </c>
    </row>
    <row r="6414" spans="1:23" x14ac:dyDescent="0.25">
      <c r="A6414">
        <v>6413</v>
      </c>
      <c r="B6414" t="s">
        <v>4</v>
      </c>
      <c r="C6414">
        <v>1</v>
      </c>
      <c r="D6414" t="s">
        <v>52</v>
      </c>
      <c r="E6414">
        <v>0.875</v>
      </c>
      <c r="F6414" t="s">
        <v>23</v>
      </c>
      <c r="G6414">
        <v>6.25E-2</v>
      </c>
      <c r="Q6414">
        <v>1.98081308982173E-3</v>
      </c>
      <c r="R6414">
        <v>800</v>
      </c>
      <c r="S6414">
        <v>9.6219611340560909E-3</v>
      </c>
      <c r="T6414" s="1">
        <v>0</v>
      </c>
      <c r="V6414" s="3" t="s">
        <v>185</v>
      </c>
      <c r="W6414" t="s">
        <v>66</v>
      </c>
    </row>
    <row r="6415" spans="1:23" x14ac:dyDescent="0.25">
      <c r="A6415">
        <v>6414</v>
      </c>
      <c r="B6415" t="s">
        <v>4</v>
      </c>
      <c r="C6415">
        <v>1</v>
      </c>
      <c r="D6415" t="s">
        <v>52</v>
      </c>
      <c r="E6415">
        <v>0.875</v>
      </c>
      <c r="F6415" t="s">
        <v>23</v>
      </c>
      <c r="G6415">
        <v>6.25E-2</v>
      </c>
      <c r="Q6415">
        <v>2.2428934209291901E-3</v>
      </c>
      <c r="R6415">
        <v>800</v>
      </c>
      <c r="S6415">
        <v>0.1</v>
      </c>
      <c r="T6415" s="1">
        <v>0</v>
      </c>
      <c r="V6415" s="3" t="s">
        <v>185</v>
      </c>
      <c r="W6415" t="s">
        <v>66</v>
      </c>
    </row>
    <row r="6416" spans="1:23" x14ac:dyDescent="0.25">
      <c r="A6416">
        <v>6415</v>
      </c>
      <c r="B6416" t="s">
        <v>4</v>
      </c>
      <c r="C6416">
        <v>1</v>
      </c>
      <c r="D6416" t="s">
        <v>52</v>
      </c>
      <c r="E6416">
        <v>0.875</v>
      </c>
      <c r="F6416" t="s">
        <v>23</v>
      </c>
      <c r="G6416">
        <v>6.25E-2</v>
      </c>
      <c r="Q6416">
        <v>3.1102238008816801E-3</v>
      </c>
      <c r="R6416">
        <v>800</v>
      </c>
      <c r="S6416">
        <v>1.47015801769024</v>
      </c>
      <c r="T6416" s="1">
        <v>0</v>
      </c>
      <c r="V6416" s="3" t="s">
        <v>185</v>
      </c>
      <c r="W6416" t="s">
        <v>66</v>
      </c>
    </row>
    <row r="6417" spans="1:23" x14ac:dyDescent="0.25">
      <c r="A6417">
        <v>6416</v>
      </c>
      <c r="B6417" t="s">
        <v>4</v>
      </c>
      <c r="C6417">
        <v>1</v>
      </c>
      <c r="D6417" t="s">
        <v>52</v>
      </c>
      <c r="E6417">
        <v>0.875</v>
      </c>
      <c r="F6417" t="s">
        <v>23</v>
      </c>
      <c r="G6417">
        <v>6.25E-2</v>
      </c>
      <c r="Q6417">
        <v>4.2377771864690501E-3</v>
      </c>
      <c r="R6417">
        <v>800</v>
      </c>
      <c r="S6417">
        <v>10.4935032676114</v>
      </c>
      <c r="T6417" s="1">
        <v>0</v>
      </c>
      <c r="V6417" s="3" t="s">
        <v>185</v>
      </c>
      <c r="W6417" t="s">
        <v>66</v>
      </c>
    </row>
    <row r="6418" spans="1:23" x14ac:dyDescent="0.25">
      <c r="A6418">
        <v>6417</v>
      </c>
      <c r="B6418" t="s">
        <v>4</v>
      </c>
      <c r="C6418">
        <v>1</v>
      </c>
      <c r="D6418" t="s">
        <v>52</v>
      </c>
      <c r="E6418">
        <v>0.875</v>
      </c>
      <c r="F6418" t="s">
        <v>23</v>
      </c>
      <c r="G6418">
        <v>6.25E-2</v>
      </c>
      <c r="Q6418">
        <v>4.6610149883715901E-3</v>
      </c>
      <c r="R6418">
        <v>800</v>
      </c>
      <c r="S6418">
        <v>18.705379650078001</v>
      </c>
      <c r="T6418" s="1">
        <v>0</v>
      </c>
      <c r="V6418" s="3" t="s">
        <v>185</v>
      </c>
      <c r="W6418" t="s">
        <v>66</v>
      </c>
    </row>
    <row r="6419" spans="1:23" x14ac:dyDescent="0.25">
      <c r="A6419">
        <v>6418</v>
      </c>
      <c r="B6419" t="s">
        <v>4</v>
      </c>
      <c r="C6419">
        <v>1</v>
      </c>
      <c r="D6419" t="s">
        <v>52</v>
      </c>
      <c r="E6419">
        <v>0.875</v>
      </c>
      <c r="F6419" t="s">
        <v>23</v>
      </c>
      <c r="G6419">
        <v>6.25E-2</v>
      </c>
      <c r="Q6419">
        <v>5.53872113673022E-3</v>
      </c>
      <c r="R6419">
        <v>800</v>
      </c>
      <c r="S6419">
        <v>54.5006489628623</v>
      </c>
      <c r="T6419" s="1">
        <v>0</v>
      </c>
      <c r="V6419" s="3" t="s">
        <v>185</v>
      </c>
      <c r="W6419" t="s">
        <v>66</v>
      </c>
    </row>
    <row r="6420" spans="1:23" x14ac:dyDescent="0.25">
      <c r="A6420">
        <v>6419</v>
      </c>
      <c r="B6420" t="s">
        <v>4</v>
      </c>
      <c r="C6420">
        <v>1</v>
      </c>
      <c r="D6420" t="s">
        <v>52</v>
      </c>
      <c r="E6420">
        <v>0.875</v>
      </c>
      <c r="F6420" t="s">
        <v>23</v>
      </c>
      <c r="G6420">
        <v>6.25E-2</v>
      </c>
      <c r="Q6420">
        <v>6.1283357994749502E-3</v>
      </c>
      <c r="R6420">
        <v>800</v>
      </c>
      <c r="S6420">
        <v>97.151094732352803</v>
      </c>
      <c r="T6420" s="1">
        <v>0</v>
      </c>
      <c r="V6420" s="3" t="s">
        <v>185</v>
      </c>
      <c r="W6420" t="s">
        <v>66</v>
      </c>
    </row>
    <row r="6421" spans="1:23" x14ac:dyDescent="0.25">
      <c r="A6421">
        <v>6420</v>
      </c>
      <c r="B6421" t="s">
        <v>4</v>
      </c>
      <c r="C6421">
        <v>1</v>
      </c>
      <c r="D6421" t="s">
        <v>52</v>
      </c>
      <c r="E6421">
        <v>0.875</v>
      </c>
      <c r="F6421" t="s">
        <v>23</v>
      </c>
      <c r="G6421">
        <v>6.25E-2</v>
      </c>
      <c r="Q6421">
        <v>2.62710690686581E-3</v>
      </c>
      <c r="R6421">
        <v>850</v>
      </c>
      <c r="S6421">
        <v>9.16944597878439E-5</v>
      </c>
      <c r="T6421" s="1">
        <v>0</v>
      </c>
      <c r="V6421" s="3" t="s">
        <v>185</v>
      </c>
      <c r="W6421" t="s">
        <v>66</v>
      </c>
    </row>
    <row r="6422" spans="1:23" x14ac:dyDescent="0.25">
      <c r="A6422">
        <v>6421</v>
      </c>
      <c r="B6422" t="s">
        <v>4</v>
      </c>
      <c r="C6422">
        <v>1</v>
      </c>
      <c r="D6422" t="s">
        <v>52</v>
      </c>
      <c r="E6422">
        <v>0.875</v>
      </c>
      <c r="F6422" t="s">
        <v>23</v>
      </c>
      <c r="G6422">
        <v>6.25E-2</v>
      </c>
      <c r="Q6422">
        <v>2.6244198930937099E-3</v>
      </c>
      <c r="R6422">
        <v>850</v>
      </c>
      <c r="S6422">
        <v>9.8091595634162694E-4</v>
      </c>
      <c r="T6422" s="1">
        <v>0</v>
      </c>
      <c r="V6422" s="3" t="s">
        <v>185</v>
      </c>
      <c r="W6422" t="s">
        <v>66</v>
      </c>
    </row>
    <row r="6423" spans="1:23" x14ac:dyDescent="0.25">
      <c r="A6423">
        <v>6422</v>
      </c>
      <c r="B6423" t="s">
        <v>4</v>
      </c>
      <c r="C6423">
        <v>1</v>
      </c>
      <c r="D6423" t="s">
        <v>52</v>
      </c>
      <c r="E6423">
        <v>0.875</v>
      </c>
      <c r="F6423" t="s">
        <v>23</v>
      </c>
      <c r="G6423">
        <v>6.25E-2</v>
      </c>
      <c r="Q6423">
        <v>2.6533008886767502E-3</v>
      </c>
      <c r="R6423">
        <v>850</v>
      </c>
      <c r="S6423">
        <v>9.6219611340560909E-3</v>
      </c>
      <c r="T6423" s="1">
        <v>0</v>
      </c>
      <c r="V6423" s="3" t="s">
        <v>185</v>
      </c>
      <c r="W6423" t="s">
        <v>66</v>
      </c>
    </row>
    <row r="6424" spans="1:23" x14ac:dyDescent="0.25">
      <c r="A6424">
        <v>6423</v>
      </c>
      <c r="B6424" t="s">
        <v>4</v>
      </c>
      <c r="C6424">
        <v>1</v>
      </c>
      <c r="D6424" t="s">
        <v>52</v>
      </c>
      <c r="E6424">
        <v>0.875</v>
      </c>
      <c r="F6424" t="s">
        <v>23</v>
      </c>
      <c r="G6424">
        <v>6.25E-2</v>
      </c>
      <c r="Q6424">
        <v>2.9864893380647799E-3</v>
      </c>
      <c r="R6424">
        <v>850</v>
      </c>
      <c r="S6424">
        <v>0.1</v>
      </c>
      <c r="T6424" s="1">
        <v>0</v>
      </c>
      <c r="V6424" s="3" t="s">
        <v>185</v>
      </c>
      <c r="W6424" t="s">
        <v>66</v>
      </c>
    </row>
    <row r="6425" spans="1:23" x14ac:dyDescent="0.25">
      <c r="A6425">
        <v>6424</v>
      </c>
      <c r="B6425" t="s">
        <v>4</v>
      </c>
      <c r="C6425">
        <v>1</v>
      </c>
      <c r="D6425" t="s">
        <v>52</v>
      </c>
      <c r="E6425">
        <v>0.875</v>
      </c>
      <c r="F6425" t="s">
        <v>23</v>
      </c>
      <c r="G6425">
        <v>6.25E-2</v>
      </c>
      <c r="Q6425">
        <v>4.0679157651411302E-3</v>
      </c>
      <c r="R6425">
        <v>850</v>
      </c>
      <c r="S6425">
        <v>1.47015801769024</v>
      </c>
      <c r="T6425" s="1">
        <v>0</v>
      </c>
      <c r="V6425" s="3" t="s">
        <v>185</v>
      </c>
      <c r="W6425" t="s">
        <v>66</v>
      </c>
    </row>
    <row r="6426" spans="1:23" x14ac:dyDescent="0.25">
      <c r="A6426">
        <v>6425</v>
      </c>
      <c r="B6426" t="s">
        <v>4</v>
      </c>
      <c r="C6426">
        <v>1</v>
      </c>
      <c r="D6426" t="s">
        <v>52</v>
      </c>
      <c r="E6426">
        <v>0.875</v>
      </c>
      <c r="F6426" t="s">
        <v>23</v>
      </c>
      <c r="G6426">
        <v>6.25E-2</v>
      </c>
      <c r="Q6426">
        <v>5.6091151644009699E-3</v>
      </c>
      <c r="R6426">
        <v>850</v>
      </c>
      <c r="S6426">
        <v>10.801219787096199</v>
      </c>
      <c r="T6426" s="1">
        <v>0</v>
      </c>
      <c r="V6426" s="3" t="s">
        <v>185</v>
      </c>
      <c r="W6426" t="s">
        <v>66</v>
      </c>
    </row>
    <row r="6427" spans="1:23" x14ac:dyDescent="0.25">
      <c r="A6427">
        <v>6426</v>
      </c>
      <c r="B6427" t="s">
        <v>4</v>
      </c>
      <c r="C6427">
        <v>1</v>
      </c>
      <c r="D6427" t="s">
        <v>52</v>
      </c>
      <c r="E6427">
        <v>0.875</v>
      </c>
      <c r="F6427" t="s">
        <v>23</v>
      </c>
      <c r="G6427">
        <v>6.25E-2</v>
      </c>
      <c r="Q6427">
        <v>6.1326201286612996E-3</v>
      </c>
      <c r="R6427">
        <v>850</v>
      </c>
      <c r="S6427">
        <v>19.253905168655699</v>
      </c>
      <c r="T6427" s="1">
        <v>0</v>
      </c>
      <c r="V6427" s="3" t="s">
        <v>185</v>
      </c>
      <c r="W6427" t="s">
        <v>66</v>
      </c>
    </row>
    <row r="6428" spans="1:23" x14ac:dyDescent="0.25">
      <c r="A6428">
        <v>6427</v>
      </c>
      <c r="B6428" t="s">
        <v>4</v>
      </c>
      <c r="C6428">
        <v>1</v>
      </c>
      <c r="D6428" t="s">
        <v>52</v>
      </c>
      <c r="E6428">
        <v>0.875</v>
      </c>
      <c r="F6428" t="s">
        <v>23</v>
      </c>
      <c r="G6428">
        <v>6.25E-2</v>
      </c>
      <c r="Q6428">
        <v>7.2440992342105897E-3</v>
      </c>
      <c r="R6428">
        <v>850</v>
      </c>
      <c r="S6428">
        <v>56.098852115881201</v>
      </c>
      <c r="T6428" s="1">
        <v>0</v>
      </c>
      <c r="V6428" s="3" t="s">
        <v>185</v>
      </c>
      <c r="W6428" t="s">
        <v>66</v>
      </c>
    </row>
    <row r="6429" spans="1:23" x14ac:dyDescent="0.25">
      <c r="A6429">
        <v>6428</v>
      </c>
      <c r="B6429" t="s">
        <v>4</v>
      </c>
      <c r="C6429">
        <v>1</v>
      </c>
      <c r="D6429" t="s">
        <v>52</v>
      </c>
      <c r="E6429">
        <v>0.875</v>
      </c>
      <c r="F6429" t="s">
        <v>23</v>
      </c>
      <c r="G6429">
        <v>6.25E-2</v>
      </c>
      <c r="Q6429">
        <v>8.0152568753750295E-3</v>
      </c>
      <c r="R6429">
        <v>850</v>
      </c>
      <c r="S6429">
        <v>100</v>
      </c>
      <c r="T6429" s="1">
        <v>0</v>
      </c>
      <c r="V6429" s="3" t="s">
        <v>185</v>
      </c>
      <c r="W6429" t="s">
        <v>66</v>
      </c>
    </row>
    <row r="6430" spans="1:23" x14ac:dyDescent="0.25">
      <c r="A6430">
        <v>6429</v>
      </c>
      <c r="B6430" t="s">
        <v>1</v>
      </c>
      <c r="C6430">
        <v>0.45</v>
      </c>
      <c r="D6430" t="s">
        <v>4</v>
      </c>
      <c r="E6430">
        <v>0.1</v>
      </c>
      <c r="F6430" t="s">
        <v>54</v>
      </c>
      <c r="G6430">
        <v>0.5</v>
      </c>
      <c r="Q6430">
        <v>3.8990374920858198E-4</v>
      </c>
      <c r="R6430">
        <v>500</v>
      </c>
      <c r="S6430">
        <v>100</v>
      </c>
      <c r="T6430">
        <v>3.01699294696428E-3</v>
      </c>
      <c r="V6430" s="3" t="s">
        <v>186</v>
      </c>
      <c r="W6430" t="s">
        <v>68</v>
      </c>
    </row>
    <row r="6431" spans="1:23" x14ac:dyDescent="0.25">
      <c r="A6431">
        <v>6430</v>
      </c>
      <c r="B6431" t="s">
        <v>1</v>
      </c>
      <c r="C6431">
        <v>0.45</v>
      </c>
      <c r="D6431" t="s">
        <v>4</v>
      </c>
      <c r="E6431">
        <v>0.1</v>
      </c>
      <c r="F6431" t="s">
        <v>54</v>
      </c>
      <c r="G6431">
        <v>0.5</v>
      </c>
      <c r="Q6431">
        <v>2.0091163337534101E-4</v>
      </c>
      <c r="R6431">
        <v>500</v>
      </c>
      <c r="S6431">
        <v>100</v>
      </c>
      <c r="T6431">
        <v>5.2225826841162101E-2</v>
      </c>
      <c r="V6431" s="3" t="s">
        <v>186</v>
      </c>
      <c r="W6431" t="s">
        <v>68</v>
      </c>
    </row>
    <row r="6432" spans="1:23" x14ac:dyDescent="0.25">
      <c r="A6432">
        <v>6431</v>
      </c>
      <c r="B6432" t="s">
        <v>1</v>
      </c>
      <c r="C6432">
        <v>0.45</v>
      </c>
      <c r="D6432" t="s">
        <v>4</v>
      </c>
      <c r="E6432">
        <v>0.1</v>
      </c>
      <c r="F6432" t="s">
        <v>54</v>
      </c>
      <c r="G6432">
        <v>0.5</v>
      </c>
      <c r="Q6432">
        <v>1.7870750879288899E-4</v>
      </c>
      <c r="R6432">
        <v>500</v>
      </c>
      <c r="S6432">
        <v>100</v>
      </c>
      <c r="T6432">
        <v>8.2098754203007107E-2</v>
      </c>
      <c r="V6432" s="3" t="s">
        <v>186</v>
      </c>
      <c r="W6432" t="s">
        <v>68</v>
      </c>
    </row>
    <row r="6433" spans="1:23" x14ac:dyDescent="0.25">
      <c r="A6433">
        <v>6432</v>
      </c>
      <c r="B6433" t="s">
        <v>1</v>
      </c>
      <c r="C6433">
        <v>0.45</v>
      </c>
      <c r="D6433" t="s">
        <v>4</v>
      </c>
      <c r="E6433">
        <v>0.1</v>
      </c>
      <c r="F6433" t="s">
        <v>54</v>
      </c>
      <c r="G6433">
        <v>0.5</v>
      </c>
      <c r="Q6433">
        <v>1.59157543475959E-4</v>
      </c>
      <c r="R6433">
        <v>500</v>
      </c>
      <c r="S6433">
        <v>100</v>
      </c>
      <c r="T6433">
        <v>0.23262063692235901</v>
      </c>
      <c r="V6433" s="3" t="s">
        <v>186</v>
      </c>
      <c r="W6433" t="s">
        <v>68</v>
      </c>
    </row>
    <row r="6434" spans="1:23" x14ac:dyDescent="0.25">
      <c r="A6434">
        <v>6433</v>
      </c>
      <c r="B6434" t="s">
        <v>1</v>
      </c>
      <c r="C6434">
        <v>0.45</v>
      </c>
      <c r="D6434" t="s">
        <v>4</v>
      </c>
      <c r="E6434">
        <v>0.1</v>
      </c>
      <c r="F6434" t="s">
        <v>54</v>
      </c>
      <c r="G6434">
        <v>0.5</v>
      </c>
      <c r="Q6434">
        <v>1.4746140182856E-4</v>
      </c>
      <c r="R6434">
        <v>500</v>
      </c>
      <c r="S6434">
        <v>100</v>
      </c>
      <c r="T6434">
        <v>0.71281600946924695</v>
      </c>
      <c r="V6434" s="3" t="s">
        <v>186</v>
      </c>
      <c r="W6434" t="s">
        <v>68</v>
      </c>
    </row>
    <row r="6435" spans="1:23" x14ac:dyDescent="0.25">
      <c r="A6435">
        <v>6434</v>
      </c>
      <c r="B6435" t="s">
        <v>1</v>
      </c>
      <c r="C6435">
        <v>0.45</v>
      </c>
      <c r="D6435" t="s">
        <v>4</v>
      </c>
      <c r="E6435">
        <v>0.1</v>
      </c>
      <c r="F6435" t="s">
        <v>54</v>
      </c>
      <c r="G6435">
        <v>0.5</v>
      </c>
      <c r="Q6435">
        <v>1.3132964938677999E-4</v>
      </c>
      <c r="R6435">
        <v>500</v>
      </c>
      <c r="S6435">
        <v>100</v>
      </c>
      <c r="T6435">
        <v>2.0197104784461701</v>
      </c>
      <c r="V6435" s="3" t="s">
        <v>186</v>
      </c>
      <c r="W6435" t="s">
        <v>68</v>
      </c>
    </row>
    <row r="6436" spans="1:23" x14ac:dyDescent="0.25">
      <c r="A6436">
        <v>6435</v>
      </c>
      <c r="B6436" t="s">
        <v>1</v>
      </c>
      <c r="C6436">
        <v>0.45</v>
      </c>
      <c r="D6436" t="s">
        <v>4</v>
      </c>
      <c r="E6436">
        <v>0.1</v>
      </c>
      <c r="F6436" t="s">
        <v>54</v>
      </c>
      <c r="G6436">
        <v>0.5</v>
      </c>
      <c r="Q6436">
        <v>1.9580411787566698E-3</v>
      </c>
      <c r="R6436">
        <v>600</v>
      </c>
      <c r="S6436">
        <v>100</v>
      </c>
      <c r="T6436">
        <v>3.0487236877935601E-3</v>
      </c>
      <c r="V6436" s="3" t="s">
        <v>186</v>
      </c>
      <c r="W6436" t="s">
        <v>68</v>
      </c>
    </row>
    <row r="6437" spans="1:23" x14ac:dyDescent="0.25">
      <c r="A6437">
        <v>6436</v>
      </c>
      <c r="B6437" t="s">
        <v>1</v>
      </c>
      <c r="C6437">
        <v>0.45</v>
      </c>
      <c r="D6437" t="s">
        <v>4</v>
      </c>
      <c r="E6437">
        <v>0.1</v>
      </c>
      <c r="F6437" t="s">
        <v>54</v>
      </c>
      <c r="G6437">
        <v>0.5</v>
      </c>
      <c r="Q6437">
        <v>9.3268833764686705E-4</v>
      </c>
      <c r="R6437">
        <v>600</v>
      </c>
      <c r="S6437">
        <v>100</v>
      </c>
      <c r="T6437">
        <v>5.6002771953940003E-2</v>
      </c>
      <c r="V6437" s="3" t="s">
        <v>186</v>
      </c>
      <c r="W6437" t="s">
        <v>68</v>
      </c>
    </row>
    <row r="6438" spans="1:23" x14ac:dyDescent="0.25">
      <c r="A6438">
        <v>6437</v>
      </c>
      <c r="B6438" t="s">
        <v>1</v>
      </c>
      <c r="C6438">
        <v>0.45</v>
      </c>
      <c r="D6438" t="s">
        <v>4</v>
      </c>
      <c r="E6438">
        <v>0.1</v>
      </c>
      <c r="F6438" t="s">
        <v>54</v>
      </c>
      <c r="G6438">
        <v>0.5</v>
      </c>
      <c r="Q6438">
        <v>7.0914644949233096E-4</v>
      </c>
      <c r="R6438">
        <v>600</v>
      </c>
      <c r="S6438">
        <v>100</v>
      </c>
      <c r="T6438">
        <v>0.113742400961449</v>
      </c>
      <c r="V6438" s="3" t="s">
        <v>186</v>
      </c>
      <c r="W6438" t="s">
        <v>68</v>
      </c>
    </row>
    <row r="6439" spans="1:23" x14ac:dyDescent="0.25">
      <c r="A6439">
        <v>6438</v>
      </c>
      <c r="B6439" t="s">
        <v>1</v>
      </c>
      <c r="C6439">
        <v>0.45</v>
      </c>
      <c r="D6439" t="s">
        <v>4</v>
      </c>
      <c r="E6439">
        <v>0.1</v>
      </c>
      <c r="F6439" t="s">
        <v>54</v>
      </c>
      <c r="G6439">
        <v>0.5</v>
      </c>
      <c r="Q6439">
        <v>5.7221372462685095E-4</v>
      </c>
      <c r="R6439">
        <v>600</v>
      </c>
      <c r="S6439">
        <v>100</v>
      </c>
      <c r="T6439">
        <v>0.28104526971504801</v>
      </c>
      <c r="V6439" s="3" t="s">
        <v>186</v>
      </c>
      <c r="W6439" t="s">
        <v>68</v>
      </c>
    </row>
    <row r="6440" spans="1:23" x14ac:dyDescent="0.25">
      <c r="A6440">
        <v>6439</v>
      </c>
      <c r="B6440" t="s">
        <v>1</v>
      </c>
      <c r="C6440">
        <v>0.45</v>
      </c>
      <c r="D6440" t="s">
        <v>4</v>
      </c>
      <c r="E6440">
        <v>0.1</v>
      </c>
      <c r="F6440" t="s">
        <v>54</v>
      </c>
      <c r="G6440">
        <v>0.5</v>
      </c>
      <c r="Q6440">
        <v>4.61644550059878E-4</v>
      </c>
      <c r="R6440">
        <v>600</v>
      </c>
      <c r="S6440">
        <v>100</v>
      </c>
      <c r="T6440">
        <v>0.64197105115192299</v>
      </c>
      <c r="V6440" s="3" t="s">
        <v>186</v>
      </c>
      <c r="W6440" t="s">
        <v>68</v>
      </c>
    </row>
    <row r="6441" spans="1:23" x14ac:dyDescent="0.25">
      <c r="A6441">
        <v>6440</v>
      </c>
      <c r="B6441" t="s">
        <v>1</v>
      </c>
      <c r="C6441">
        <v>0.45</v>
      </c>
      <c r="D6441" t="s">
        <v>4</v>
      </c>
      <c r="E6441">
        <v>0.1</v>
      </c>
      <c r="F6441" t="s">
        <v>54</v>
      </c>
      <c r="G6441">
        <v>0.5</v>
      </c>
      <c r="Q6441">
        <v>3.6542800727419801E-4</v>
      </c>
      <c r="R6441">
        <v>600</v>
      </c>
      <c r="S6441">
        <v>100</v>
      </c>
      <c r="T6441">
        <v>2.0079925725269301</v>
      </c>
      <c r="V6441" s="3" t="s">
        <v>186</v>
      </c>
      <c r="W6441" t="s">
        <v>68</v>
      </c>
    </row>
    <row r="6442" spans="1:23" x14ac:dyDescent="0.25">
      <c r="A6442">
        <v>6441</v>
      </c>
      <c r="B6442" t="s">
        <v>1</v>
      </c>
      <c r="C6442">
        <v>0.45</v>
      </c>
      <c r="D6442" t="s">
        <v>4</v>
      </c>
      <c r="E6442">
        <v>0.1</v>
      </c>
      <c r="F6442" t="s">
        <v>54</v>
      </c>
      <c r="G6442">
        <v>0.5</v>
      </c>
      <c r="Q6442">
        <v>6.8990179517404802E-3</v>
      </c>
      <c r="R6442">
        <v>700</v>
      </c>
      <c r="S6442">
        <v>100</v>
      </c>
      <c r="T6442">
        <v>2.9103855723031399E-3</v>
      </c>
      <c r="V6442" s="3" t="s">
        <v>186</v>
      </c>
      <c r="W6442" t="s">
        <v>67</v>
      </c>
    </row>
    <row r="6443" spans="1:23" x14ac:dyDescent="0.25">
      <c r="A6443">
        <v>6442</v>
      </c>
      <c r="B6443" t="s">
        <v>1</v>
      </c>
      <c r="C6443">
        <v>0.45</v>
      </c>
      <c r="D6443" t="s">
        <v>4</v>
      </c>
      <c r="E6443">
        <v>0.1</v>
      </c>
      <c r="F6443" t="s">
        <v>54</v>
      </c>
      <c r="G6443">
        <v>0.5</v>
      </c>
      <c r="Q6443">
        <v>3.3504498029487701E-3</v>
      </c>
      <c r="R6443">
        <v>700</v>
      </c>
      <c r="S6443">
        <v>100</v>
      </c>
      <c r="T6443">
        <v>4.5683981041362898E-2</v>
      </c>
      <c r="V6443" s="3" t="s">
        <v>186</v>
      </c>
      <c r="W6443" t="s">
        <v>67</v>
      </c>
    </row>
    <row r="6444" spans="1:23" x14ac:dyDescent="0.25">
      <c r="A6444">
        <v>6443</v>
      </c>
      <c r="B6444" t="s">
        <v>1</v>
      </c>
      <c r="C6444">
        <v>0.45</v>
      </c>
      <c r="D6444" t="s">
        <v>4</v>
      </c>
      <c r="E6444">
        <v>0.1</v>
      </c>
      <c r="F6444" t="s">
        <v>54</v>
      </c>
      <c r="G6444">
        <v>0.5</v>
      </c>
      <c r="Q6444">
        <v>2.5996971734142602E-3</v>
      </c>
      <c r="R6444">
        <v>700</v>
      </c>
      <c r="S6444">
        <v>100</v>
      </c>
      <c r="T6444">
        <v>0.12455421511984299</v>
      </c>
      <c r="V6444" s="3" t="s">
        <v>186</v>
      </c>
      <c r="W6444" t="s">
        <v>67</v>
      </c>
    </row>
    <row r="6445" spans="1:23" x14ac:dyDescent="0.25">
      <c r="A6445">
        <v>6444</v>
      </c>
      <c r="B6445" t="s">
        <v>1</v>
      </c>
      <c r="C6445">
        <v>0.45</v>
      </c>
      <c r="D6445" t="s">
        <v>4</v>
      </c>
      <c r="E6445">
        <v>0.1</v>
      </c>
      <c r="F6445" t="s">
        <v>54</v>
      </c>
      <c r="G6445">
        <v>0.5</v>
      </c>
      <c r="Q6445">
        <v>1.9771129945660099E-3</v>
      </c>
      <c r="R6445">
        <v>700</v>
      </c>
      <c r="S6445">
        <v>100</v>
      </c>
      <c r="T6445">
        <v>0.28460556207152998</v>
      </c>
      <c r="V6445" s="3" t="s">
        <v>186</v>
      </c>
      <c r="W6445" t="s">
        <v>67</v>
      </c>
    </row>
    <row r="6446" spans="1:23" x14ac:dyDescent="0.25">
      <c r="A6446">
        <v>6445</v>
      </c>
      <c r="B6446" t="s">
        <v>1</v>
      </c>
      <c r="C6446">
        <v>0.45</v>
      </c>
      <c r="D6446" t="s">
        <v>4</v>
      </c>
      <c r="E6446">
        <v>0.1</v>
      </c>
      <c r="F6446" t="s">
        <v>54</v>
      </c>
      <c r="G6446">
        <v>0.5</v>
      </c>
      <c r="Q6446">
        <v>1.5636621007331501E-3</v>
      </c>
      <c r="R6446">
        <v>700</v>
      </c>
      <c r="S6446">
        <v>100</v>
      </c>
      <c r="T6446">
        <v>0.58936961107435903</v>
      </c>
      <c r="V6446" s="3" t="s">
        <v>186</v>
      </c>
      <c r="W6446" t="s">
        <v>67</v>
      </c>
    </row>
    <row r="6447" spans="1:23" x14ac:dyDescent="0.25">
      <c r="A6447">
        <v>6446</v>
      </c>
      <c r="B6447" t="s">
        <v>1</v>
      </c>
      <c r="C6447">
        <v>0.45</v>
      </c>
      <c r="D6447" t="s">
        <v>4</v>
      </c>
      <c r="E6447">
        <v>0.1</v>
      </c>
      <c r="F6447" t="s">
        <v>54</v>
      </c>
      <c r="G6447">
        <v>0.5</v>
      </c>
      <c r="Q6447">
        <v>1.0999983810431201E-3</v>
      </c>
      <c r="R6447">
        <v>700</v>
      </c>
      <c r="S6447">
        <v>100</v>
      </c>
      <c r="T6447">
        <v>1.9185951287868801</v>
      </c>
      <c r="V6447" s="3" t="s">
        <v>186</v>
      </c>
      <c r="W6447" t="s">
        <v>67</v>
      </c>
    </row>
    <row r="6448" spans="1:23" x14ac:dyDescent="0.25">
      <c r="A6448">
        <v>6447</v>
      </c>
      <c r="B6448" t="s">
        <v>1</v>
      </c>
      <c r="C6448">
        <v>0.45</v>
      </c>
      <c r="D6448" t="s">
        <v>4</v>
      </c>
      <c r="E6448">
        <v>0.1</v>
      </c>
      <c r="F6448" t="s">
        <v>54</v>
      </c>
      <c r="G6448">
        <v>0.5</v>
      </c>
      <c r="Q6448">
        <v>1.51581164683451E-2</v>
      </c>
      <c r="R6448">
        <v>800</v>
      </c>
      <c r="S6448">
        <v>100</v>
      </c>
      <c r="T6448">
        <v>2.8410441898833998E-3</v>
      </c>
      <c r="V6448" s="3" t="s">
        <v>186</v>
      </c>
      <c r="W6448" t="s">
        <v>67</v>
      </c>
    </row>
    <row r="6449" spans="1:23" x14ac:dyDescent="0.25">
      <c r="A6449">
        <v>6448</v>
      </c>
      <c r="B6449" t="s">
        <v>1</v>
      </c>
      <c r="C6449">
        <v>0.45</v>
      </c>
      <c r="D6449" t="s">
        <v>4</v>
      </c>
      <c r="E6449">
        <v>0.1</v>
      </c>
      <c r="F6449" t="s">
        <v>54</v>
      </c>
      <c r="G6449">
        <v>0.5</v>
      </c>
      <c r="Q6449">
        <v>9.1475556088871906E-3</v>
      </c>
      <c r="R6449">
        <v>800</v>
      </c>
      <c r="S6449">
        <v>100</v>
      </c>
      <c r="T6449">
        <v>6.3426843674042208E-2</v>
      </c>
      <c r="V6449" s="3" t="s">
        <v>186</v>
      </c>
      <c r="W6449" t="s">
        <v>67</v>
      </c>
    </row>
    <row r="6450" spans="1:23" x14ac:dyDescent="0.25">
      <c r="A6450">
        <v>6449</v>
      </c>
      <c r="B6450" t="s">
        <v>1</v>
      </c>
      <c r="C6450">
        <v>0.45</v>
      </c>
      <c r="D6450" t="s">
        <v>4</v>
      </c>
      <c r="E6450">
        <v>0.1</v>
      </c>
      <c r="F6450" t="s">
        <v>54</v>
      </c>
      <c r="G6450">
        <v>0.5</v>
      </c>
      <c r="Q6450">
        <v>7.2358469552084304E-3</v>
      </c>
      <c r="R6450">
        <v>800</v>
      </c>
      <c r="S6450">
        <v>100</v>
      </c>
      <c r="T6450">
        <v>0.142079748598364</v>
      </c>
      <c r="V6450" s="3" t="s">
        <v>186</v>
      </c>
      <c r="W6450" t="s">
        <v>67</v>
      </c>
    </row>
    <row r="6451" spans="1:23" x14ac:dyDescent="0.25">
      <c r="A6451">
        <v>6450</v>
      </c>
      <c r="B6451" t="s">
        <v>1</v>
      </c>
      <c r="C6451">
        <v>0.45</v>
      </c>
      <c r="D6451" t="s">
        <v>4</v>
      </c>
      <c r="E6451">
        <v>0.1</v>
      </c>
      <c r="F6451" t="s">
        <v>54</v>
      </c>
      <c r="G6451">
        <v>0.5</v>
      </c>
      <c r="Q6451">
        <v>5.6114114125255096E-3</v>
      </c>
      <c r="R6451">
        <v>800</v>
      </c>
      <c r="S6451">
        <v>100</v>
      </c>
      <c r="T6451">
        <v>0.300091582202407</v>
      </c>
      <c r="V6451" s="3" t="s">
        <v>186</v>
      </c>
      <c r="W6451" t="s">
        <v>67</v>
      </c>
    </row>
    <row r="6452" spans="1:23" x14ac:dyDescent="0.25">
      <c r="A6452">
        <v>6451</v>
      </c>
      <c r="B6452" t="s">
        <v>1</v>
      </c>
      <c r="C6452">
        <v>0.45</v>
      </c>
      <c r="D6452" t="s">
        <v>4</v>
      </c>
      <c r="E6452">
        <v>0.1</v>
      </c>
      <c r="F6452" t="s">
        <v>54</v>
      </c>
      <c r="G6452">
        <v>0.5</v>
      </c>
      <c r="Q6452">
        <v>4.26739275889273E-3</v>
      </c>
      <c r="R6452">
        <v>800</v>
      </c>
      <c r="S6452">
        <v>100</v>
      </c>
      <c r="T6452">
        <v>0.67237272245840696</v>
      </c>
      <c r="V6452" s="3" t="s">
        <v>186</v>
      </c>
      <c r="W6452" t="s">
        <v>67</v>
      </c>
    </row>
    <row r="6453" spans="1:23" x14ac:dyDescent="0.25">
      <c r="A6453">
        <v>6452</v>
      </c>
      <c r="B6453" t="s">
        <v>1</v>
      </c>
      <c r="C6453">
        <v>0.45</v>
      </c>
      <c r="D6453" t="s">
        <v>4</v>
      </c>
      <c r="E6453">
        <v>0.1</v>
      </c>
      <c r="F6453" t="s">
        <v>54</v>
      </c>
      <c r="G6453">
        <v>0.5</v>
      </c>
      <c r="Q6453">
        <v>3.0607727825845699E-3</v>
      </c>
      <c r="R6453">
        <v>800</v>
      </c>
      <c r="S6453">
        <v>100</v>
      </c>
      <c r="T6453">
        <v>1.9074638713833199</v>
      </c>
      <c r="V6453" s="3" t="s">
        <v>186</v>
      </c>
      <c r="W6453" t="s">
        <v>67</v>
      </c>
    </row>
    <row r="6454" spans="1:23" x14ac:dyDescent="0.25">
      <c r="A6454">
        <v>6453</v>
      </c>
      <c r="B6454" t="s">
        <v>1</v>
      </c>
      <c r="C6454">
        <v>0.45</v>
      </c>
      <c r="D6454" t="s">
        <v>4</v>
      </c>
      <c r="E6454">
        <v>0.1</v>
      </c>
      <c r="F6454" t="s">
        <v>54</v>
      </c>
      <c r="G6454">
        <v>0.5</v>
      </c>
      <c r="Q6454">
        <v>2.24699216204816E-2</v>
      </c>
      <c r="R6454">
        <v>900</v>
      </c>
      <c r="S6454">
        <v>100</v>
      </c>
      <c r="T6454">
        <v>2.8909111250061E-3</v>
      </c>
      <c r="V6454" s="3" t="s">
        <v>186</v>
      </c>
      <c r="W6454" t="s">
        <v>67</v>
      </c>
    </row>
    <row r="6455" spans="1:23" x14ac:dyDescent="0.25">
      <c r="A6455">
        <v>6454</v>
      </c>
      <c r="B6455" t="s">
        <v>1</v>
      </c>
      <c r="C6455">
        <v>0.45</v>
      </c>
      <c r="D6455" t="s">
        <v>4</v>
      </c>
      <c r="E6455">
        <v>0.1</v>
      </c>
      <c r="F6455" t="s">
        <v>54</v>
      </c>
      <c r="G6455">
        <v>0.5</v>
      </c>
      <c r="Q6455">
        <v>1.7169970998373502E-2</v>
      </c>
      <c r="R6455">
        <v>900</v>
      </c>
      <c r="S6455">
        <v>100</v>
      </c>
      <c r="T6455">
        <v>6.0766000214378793E-2</v>
      </c>
      <c r="V6455" s="3" t="s">
        <v>186</v>
      </c>
      <c r="W6455" t="s">
        <v>67</v>
      </c>
    </row>
    <row r="6456" spans="1:23" x14ac:dyDescent="0.25">
      <c r="A6456">
        <v>6455</v>
      </c>
      <c r="B6456" t="s">
        <v>1</v>
      </c>
      <c r="C6456">
        <v>0.45</v>
      </c>
      <c r="D6456" t="s">
        <v>4</v>
      </c>
      <c r="E6456">
        <v>0.1</v>
      </c>
      <c r="F6456" t="s">
        <v>54</v>
      </c>
      <c r="G6456">
        <v>0.5</v>
      </c>
      <c r="Q6456">
        <v>1.5893508242324501E-2</v>
      </c>
      <c r="R6456">
        <v>900</v>
      </c>
      <c r="S6456">
        <v>100</v>
      </c>
      <c r="T6456">
        <v>0.120881230663755</v>
      </c>
      <c r="V6456" s="3" t="s">
        <v>186</v>
      </c>
      <c r="W6456" t="s">
        <v>67</v>
      </c>
    </row>
    <row r="6457" spans="1:23" x14ac:dyDescent="0.25">
      <c r="A6457">
        <v>6456</v>
      </c>
      <c r="B6457" t="s">
        <v>1</v>
      </c>
      <c r="C6457">
        <v>0.45</v>
      </c>
      <c r="D6457" t="s">
        <v>4</v>
      </c>
      <c r="E6457">
        <v>0.1</v>
      </c>
      <c r="F6457" t="s">
        <v>54</v>
      </c>
      <c r="G6457">
        <v>0.5</v>
      </c>
      <c r="Q6457">
        <v>1.3077240742075001E-2</v>
      </c>
      <c r="R6457">
        <v>900</v>
      </c>
      <c r="S6457">
        <v>100</v>
      </c>
      <c r="T6457">
        <v>0.276089214307913</v>
      </c>
      <c r="V6457" s="3" t="s">
        <v>186</v>
      </c>
      <c r="W6457" t="s">
        <v>67</v>
      </c>
    </row>
    <row r="6458" spans="1:23" x14ac:dyDescent="0.25">
      <c r="A6458">
        <v>6457</v>
      </c>
      <c r="B6458" t="s">
        <v>1</v>
      </c>
      <c r="C6458">
        <v>0.45</v>
      </c>
      <c r="D6458" t="s">
        <v>4</v>
      </c>
      <c r="E6458">
        <v>0.1</v>
      </c>
      <c r="F6458" t="s">
        <v>54</v>
      </c>
      <c r="G6458">
        <v>0.5</v>
      </c>
      <c r="Q6458">
        <v>1.07600048283094E-2</v>
      </c>
      <c r="R6458">
        <v>900</v>
      </c>
      <c r="S6458">
        <v>100</v>
      </c>
      <c r="T6458">
        <v>0.630579733831381</v>
      </c>
      <c r="V6458" s="3" t="s">
        <v>186</v>
      </c>
      <c r="W6458" t="s">
        <v>67</v>
      </c>
    </row>
    <row r="6459" spans="1:23" x14ac:dyDescent="0.25">
      <c r="A6459">
        <v>6458</v>
      </c>
      <c r="B6459" t="s">
        <v>1</v>
      </c>
      <c r="C6459">
        <v>0.45</v>
      </c>
      <c r="D6459" t="s">
        <v>4</v>
      </c>
      <c r="E6459">
        <v>0.1</v>
      </c>
      <c r="F6459" t="s">
        <v>54</v>
      </c>
      <c r="G6459">
        <v>0.5</v>
      </c>
      <c r="Q6459">
        <v>7.4212703024691103E-3</v>
      </c>
      <c r="R6459">
        <v>900</v>
      </c>
      <c r="S6459">
        <v>100</v>
      </c>
      <c r="T6459">
        <v>1.9739077021487101</v>
      </c>
      <c r="V6459" s="3" t="s">
        <v>186</v>
      </c>
      <c r="W6459" t="s">
        <v>67</v>
      </c>
    </row>
    <row r="6460" spans="1:23" x14ac:dyDescent="0.25">
      <c r="A6460">
        <v>6459</v>
      </c>
      <c r="B6460" t="s">
        <v>1</v>
      </c>
      <c r="C6460">
        <v>0.45</v>
      </c>
      <c r="D6460" t="s">
        <v>4</v>
      </c>
      <c r="E6460">
        <v>0.1</v>
      </c>
      <c r="F6460" t="s">
        <v>54</v>
      </c>
      <c r="G6460">
        <v>0.5</v>
      </c>
      <c r="Q6460">
        <v>3.0785912653552398E-2</v>
      </c>
      <c r="R6460">
        <v>1000</v>
      </c>
      <c r="S6460">
        <v>100</v>
      </c>
      <c r="T6460">
        <v>2.8857399831756199E-3</v>
      </c>
      <c r="V6460" s="3" t="s">
        <v>186</v>
      </c>
      <c r="W6460" t="s">
        <v>67</v>
      </c>
    </row>
    <row r="6461" spans="1:23" x14ac:dyDescent="0.25">
      <c r="A6461">
        <v>6460</v>
      </c>
      <c r="B6461" t="s">
        <v>1</v>
      </c>
      <c r="C6461">
        <v>0.45</v>
      </c>
      <c r="D6461" t="s">
        <v>4</v>
      </c>
      <c r="E6461">
        <v>0.1</v>
      </c>
      <c r="F6461" t="s">
        <v>54</v>
      </c>
      <c r="G6461">
        <v>0.5</v>
      </c>
      <c r="Q6461">
        <v>2.75287145498429E-2</v>
      </c>
      <c r="R6461">
        <v>1000</v>
      </c>
      <c r="S6461">
        <v>100</v>
      </c>
      <c r="T6461">
        <v>5.3866933035838699E-2</v>
      </c>
      <c r="V6461" s="3" t="s">
        <v>186</v>
      </c>
      <c r="W6461" t="s">
        <v>67</v>
      </c>
    </row>
    <row r="6462" spans="1:23" x14ac:dyDescent="0.25">
      <c r="A6462">
        <v>6461</v>
      </c>
      <c r="B6462" t="s">
        <v>1</v>
      </c>
      <c r="C6462">
        <v>0.45</v>
      </c>
      <c r="D6462" t="s">
        <v>4</v>
      </c>
      <c r="E6462">
        <v>0.1</v>
      </c>
      <c r="F6462" t="s">
        <v>54</v>
      </c>
      <c r="G6462">
        <v>0.5</v>
      </c>
      <c r="Q6462">
        <v>2.6511804825110299E-2</v>
      </c>
      <c r="R6462">
        <v>1000</v>
      </c>
      <c r="S6462">
        <v>100</v>
      </c>
      <c r="T6462">
        <v>0.120530057710439</v>
      </c>
      <c r="V6462" s="3" t="s">
        <v>186</v>
      </c>
      <c r="W6462" t="s">
        <v>67</v>
      </c>
    </row>
    <row r="6463" spans="1:23" x14ac:dyDescent="0.25">
      <c r="A6463">
        <v>6462</v>
      </c>
      <c r="B6463" t="s">
        <v>1</v>
      </c>
      <c r="C6463">
        <v>0.45</v>
      </c>
      <c r="D6463" t="s">
        <v>4</v>
      </c>
      <c r="E6463">
        <v>0.1</v>
      </c>
      <c r="F6463" t="s">
        <v>54</v>
      </c>
      <c r="G6463">
        <v>0.5</v>
      </c>
      <c r="Q6463">
        <v>2.3600611731411501E-2</v>
      </c>
      <c r="R6463">
        <v>1000</v>
      </c>
      <c r="S6463">
        <v>100</v>
      </c>
      <c r="T6463">
        <v>0.275163957279914</v>
      </c>
      <c r="V6463" s="3" t="s">
        <v>186</v>
      </c>
      <c r="W6463" t="s">
        <v>67</v>
      </c>
    </row>
    <row r="6464" spans="1:23" x14ac:dyDescent="0.25">
      <c r="A6464">
        <v>6463</v>
      </c>
      <c r="B6464" t="s">
        <v>1</v>
      </c>
      <c r="C6464">
        <v>0.45</v>
      </c>
      <c r="D6464" t="s">
        <v>4</v>
      </c>
      <c r="E6464">
        <v>0.1</v>
      </c>
      <c r="F6464" t="s">
        <v>54</v>
      </c>
      <c r="G6464">
        <v>0.5</v>
      </c>
      <c r="Q6464">
        <v>2.0599672770927901E-2</v>
      </c>
      <c r="R6464">
        <v>1000</v>
      </c>
      <c r="S6464">
        <v>100</v>
      </c>
      <c r="T6464">
        <v>0.62825553759352304</v>
      </c>
      <c r="V6464" s="3" t="s">
        <v>186</v>
      </c>
      <c r="W6464" t="s">
        <v>67</v>
      </c>
    </row>
    <row r="6465" spans="1:23" x14ac:dyDescent="0.25">
      <c r="A6465">
        <v>6464</v>
      </c>
      <c r="B6465" t="s">
        <v>1</v>
      </c>
      <c r="C6465">
        <v>0.45</v>
      </c>
      <c r="D6465" t="s">
        <v>4</v>
      </c>
      <c r="E6465">
        <v>0.1</v>
      </c>
      <c r="F6465" t="s">
        <v>54</v>
      </c>
      <c r="G6465">
        <v>0.5</v>
      </c>
      <c r="Q6465">
        <v>1.5370120661528E-2</v>
      </c>
      <c r="R6465">
        <v>1000</v>
      </c>
      <c r="S6465">
        <v>100</v>
      </c>
      <c r="T6465">
        <v>1.8900418043040299</v>
      </c>
      <c r="V6465" s="3" t="s">
        <v>186</v>
      </c>
      <c r="W6465" t="s">
        <v>67</v>
      </c>
    </row>
    <row r="6466" spans="1:23" x14ac:dyDescent="0.25">
      <c r="A6466">
        <v>6465</v>
      </c>
      <c r="B6466" t="s">
        <v>1</v>
      </c>
      <c r="C6466">
        <v>0.45</v>
      </c>
      <c r="D6466" t="s">
        <v>4</v>
      </c>
      <c r="E6466">
        <v>0.1</v>
      </c>
      <c r="F6466" t="s">
        <v>54</v>
      </c>
      <c r="G6466">
        <v>0.5</v>
      </c>
      <c r="Q6466">
        <v>4.0553367419764202E-2</v>
      </c>
      <c r="R6466">
        <v>1100</v>
      </c>
      <c r="S6466">
        <v>100</v>
      </c>
      <c r="T6466">
        <v>2.9383635448218402E-3</v>
      </c>
      <c r="V6466" s="3" t="s">
        <v>186</v>
      </c>
      <c r="W6466" t="s">
        <v>67</v>
      </c>
    </row>
    <row r="6467" spans="1:23" x14ac:dyDescent="0.25">
      <c r="A6467">
        <v>6466</v>
      </c>
      <c r="B6467" t="s">
        <v>1</v>
      </c>
      <c r="C6467">
        <v>0.45</v>
      </c>
      <c r="D6467" t="s">
        <v>4</v>
      </c>
      <c r="E6467">
        <v>0.1</v>
      </c>
      <c r="F6467" t="s">
        <v>54</v>
      </c>
      <c r="G6467">
        <v>0.5</v>
      </c>
      <c r="Q6467">
        <v>3.9245894348903999E-2</v>
      </c>
      <c r="R6467">
        <v>1100</v>
      </c>
      <c r="S6467">
        <v>100</v>
      </c>
      <c r="T6467">
        <v>6.415132665487519E-2</v>
      </c>
      <c r="V6467" s="3" t="s">
        <v>186</v>
      </c>
      <c r="W6467" t="s">
        <v>67</v>
      </c>
    </row>
    <row r="6468" spans="1:23" x14ac:dyDescent="0.25">
      <c r="A6468">
        <v>6467</v>
      </c>
      <c r="B6468" t="s">
        <v>1</v>
      </c>
      <c r="C6468">
        <v>0.45</v>
      </c>
      <c r="D6468" t="s">
        <v>4</v>
      </c>
      <c r="E6468">
        <v>0.1</v>
      </c>
      <c r="F6468" t="s">
        <v>54</v>
      </c>
      <c r="G6468">
        <v>0.5</v>
      </c>
      <c r="Q6468">
        <v>3.7794566471543098E-2</v>
      </c>
      <c r="R6468">
        <v>1100</v>
      </c>
      <c r="S6468">
        <v>100</v>
      </c>
      <c r="T6468">
        <v>0.14075054210846299</v>
      </c>
      <c r="V6468" s="3" t="s">
        <v>186</v>
      </c>
      <c r="W6468" t="s">
        <v>67</v>
      </c>
    </row>
    <row r="6469" spans="1:23" x14ac:dyDescent="0.25">
      <c r="A6469">
        <v>6468</v>
      </c>
      <c r="B6469" t="s">
        <v>1</v>
      </c>
      <c r="C6469">
        <v>0.45</v>
      </c>
      <c r="D6469" t="s">
        <v>4</v>
      </c>
      <c r="E6469">
        <v>0.1</v>
      </c>
      <c r="F6469" t="s">
        <v>54</v>
      </c>
      <c r="G6469">
        <v>0.5</v>
      </c>
      <c r="Q6469">
        <v>3.5690616385475903E-2</v>
      </c>
      <c r="R6469">
        <v>1100</v>
      </c>
      <c r="S6469">
        <v>100</v>
      </c>
      <c r="T6469">
        <v>0.32121844025382101</v>
      </c>
      <c r="V6469" s="3" t="s">
        <v>186</v>
      </c>
      <c r="W6469" t="s">
        <v>67</v>
      </c>
    </row>
    <row r="6470" spans="1:23" x14ac:dyDescent="0.25">
      <c r="A6470">
        <v>6469</v>
      </c>
      <c r="B6470" t="s">
        <v>1</v>
      </c>
      <c r="C6470">
        <v>0.45</v>
      </c>
      <c r="D6470" t="s">
        <v>4</v>
      </c>
      <c r="E6470">
        <v>0.1</v>
      </c>
      <c r="F6470" t="s">
        <v>54</v>
      </c>
      <c r="G6470">
        <v>0.5</v>
      </c>
      <c r="Q6470">
        <v>3.2393461144567197E-2</v>
      </c>
      <c r="R6470">
        <v>1100</v>
      </c>
      <c r="S6470">
        <v>100</v>
      </c>
      <c r="T6470">
        <v>0.63906831741166992</v>
      </c>
      <c r="V6470" s="3" t="s">
        <v>186</v>
      </c>
      <c r="W6470" t="s">
        <v>67</v>
      </c>
    </row>
    <row r="6471" spans="1:23" x14ac:dyDescent="0.25">
      <c r="A6471">
        <v>6470</v>
      </c>
      <c r="B6471" t="s">
        <v>1</v>
      </c>
      <c r="C6471">
        <v>0.45</v>
      </c>
      <c r="D6471" t="s">
        <v>4</v>
      </c>
      <c r="E6471">
        <v>0.1</v>
      </c>
      <c r="F6471" t="s">
        <v>54</v>
      </c>
      <c r="G6471">
        <v>0.5</v>
      </c>
      <c r="Q6471">
        <v>2.6669129019731199E-2</v>
      </c>
      <c r="R6471">
        <v>1100</v>
      </c>
      <c r="S6471">
        <v>100</v>
      </c>
      <c r="T6471">
        <v>1.9214955803259899</v>
      </c>
      <c r="V6471" s="3" t="s">
        <v>186</v>
      </c>
      <c r="W6471" t="s">
        <v>67</v>
      </c>
    </row>
    <row r="6472" spans="1:23" x14ac:dyDescent="0.25">
      <c r="A6472">
        <v>6471</v>
      </c>
      <c r="B6472" t="s">
        <v>1</v>
      </c>
      <c r="C6472">
        <v>0.45</v>
      </c>
      <c r="D6472" t="s">
        <v>4</v>
      </c>
      <c r="E6472">
        <v>0.1</v>
      </c>
      <c r="F6472" t="s">
        <v>54</v>
      </c>
      <c r="G6472">
        <v>0.5</v>
      </c>
      <c r="Q6472">
        <v>5.3415262215445701E-2</v>
      </c>
      <c r="R6472">
        <v>1200</v>
      </c>
      <c r="S6472">
        <v>100</v>
      </c>
      <c r="T6472">
        <v>2.8767127326471201E-3</v>
      </c>
      <c r="V6472" s="3" t="s">
        <v>186</v>
      </c>
      <c r="W6472" t="s">
        <v>67</v>
      </c>
    </row>
    <row r="6473" spans="1:23" x14ac:dyDescent="0.25">
      <c r="A6473">
        <v>6472</v>
      </c>
      <c r="B6473" t="s">
        <v>1</v>
      </c>
      <c r="C6473">
        <v>0.45</v>
      </c>
      <c r="D6473" t="s">
        <v>4</v>
      </c>
      <c r="E6473">
        <v>0.1</v>
      </c>
      <c r="F6473" t="s">
        <v>54</v>
      </c>
      <c r="G6473">
        <v>0.5</v>
      </c>
      <c r="Q6473">
        <v>4.9691738622337799E-2</v>
      </c>
      <c r="R6473">
        <v>1200</v>
      </c>
      <c r="S6473">
        <v>100</v>
      </c>
      <c r="T6473">
        <v>5.9225366954584906E-2</v>
      </c>
      <c r="V6473" s="3" t="s">
        <v>186</v>
      </c>
      <c r="W6473" t="s">
        <v>67</v>
      </c>
    </row>
    <row r="6474" spans="1:23" x14ac:dyDescent="0.25">
      <c r="A6474">
        <v>6473</v>
      </c>
      <c r="B6474" t="s">
        <v>1</v>
      </c>
      <c r="C6474">
        <v>0.45</v>
      </c>
      <c r="D6474" t="s">
        <v>4</v>
      </c>
      <c r="E6474">
        <v>0.1</v>
      </c>
      <c r="F6474" t="s">
        <v>54</v>
      </c>
      <c r="G6474">
        <v>0.5</v>
      </c>
      <c r="Q6474">
        <v>4.78681778117735E-2</v>
      </c>
      <c r="R6474">
        <v>1200</v>
      </c>
      <c r="S6474">
        <v>100</v>
      </c>
      <c r="T6474">
        <v>0.14909152659724101</v>
      </c>
      <c r="V6474" s="3" t="s">
        <v>186</v>
      </c>
      <c r="W6474" t="s">
        <v>67</v>
      </c>
    </row>
    <row r="6475" spans="1:23" x14ac:dyDescent="0.25">
      <c r="A6475">
        <v>6474</v>
      </c>
      <c r="B6475" t="s">
        <v>1</v>
      </c>
      <c r="C6475">
        <v>0.45</v>
      </c>
      <c r="D6475" t="s">
        <v>4</v>
      </c>
      <c r="E6475">
        <v>0.1</v>
      </c>
      <c r="F6475" t="s">
        <v>54</v>
      </c>
      <c r="G6475">
        <v>0.5</v>
      </c>
      <c r="Q6475">
        <v>4.70043249099572E-2</v>
      </c>
      <c r="R6475">
        <v>1200</v>
      </c>
      <c r="S6475">
        <v>100</v>
      </c>
      <c r="T6475">
        <v>0.29648682148092897</v>
      </c>
      <c r="V6475" s="3" t="s">
        <v>186</v>
      </c>
      <c r="W6475" t="s">
        <v>67</v>
      </c>
    </row>
    <row r="6476" spans="1:23" x14ac:dyDescent="0.25">
      <c r="A6476">
        <v>6475</v>
      </c>
      <c r="B6476" t="s">
        <v>1</v>
      </c>
      <c r="C6476">
        <v>0.45</v>
      </c>
      <c r="D6476" t="s">
        <v>4</v>
      </c>
      <c r="E6476">
        <v>0.1</v>
      </c>
      <c r="F6476" t="s">
        <v>54</v>
      </c>
      <c r="G6476">
        <v>0.5</v>
      </c>
      <c r="Q6476">
        <v>4.43820980859084E-2</v>
      </c>
      <c r="R6476">
        <v>1200</v>
      </c>
      <c r="S6476">
        <v>100</v>
      </c>
      <c r="T6476">
        <v>0.63792517853060504</v>
      </c>
      <c r="V6476" s="3" t="s">
        <v>186</v>
      </c>
      <c r="W6476" t="s">
        <v>67</v>
      </c>
    </row>
    <row r="6477" spans="1:23" x14ac:dyDescent="0.25">
      <c r="A6477">
        <v>6476</v>
      </c>
      <c r="B6477" t="s">
        <v>1</v>
      </c>
      <c r="C6477">
        <v>0.45</v>
      </c>
      <c r="D6477" t="s">
        <v>4</v>
      </c>
      <c r="E6477">
        <v>0.1</v>
      </c>
      <c r="F6477" t="s">
        <v>54</v>
      </c>
      <c r="G6477">
        <v>0.5</v>
      </c>
      <c r="Q6477">
        <v>3.80076782399318E-2</v>
      </c>
      <c r="R6477">
        <v>1200</v>
      </c>
      <c r="S6477">
        <v>100</v>
      </c>
      <c r="T6477">
        <v>1.9556599160508399</v>
      </c>
      <c r="V6477" s="3" t="s">
        <v>186</v>
      </c>
      <c r="W6477" t="s">
        <v>67</v>
      </c>
    </row>
    <row r="6478" spans="1:23" x14ac:dyDescent="0.25">
      <c r="A6478">
        <v>6477</v>
      </c>
      <c r="B6478" t="s">
        <v>1</v>
      </c>
      <c r="C6478">
        <v>0.45</v>
      </c>
      <c r="D6478" t="s">
        <v>4</v>
      </c>
      <c r="E6478">
        <v>0.1</v>
      </c>
      <c r="F6478" t="s">
        <v>54</v>
      </c>
      <c r="G6478">
        <v>0.5</v>
      </c>
      <c r="Q6478">
        <v>3.6534495620399898E-2</v>
      </c>
      <c r="R6478">
        <v>1199.4554710133962</v>
      </c>
      <c r="S6478">
        <v>100</v>
      </c>
      <c r="T6478">
        <v>2</v>
      </c>
      <c r="V6478" s="3" t="s">
        <v>186</v>
      </c>
      <c r="W6478" t="s">
        <v>68</v>
      </c>
    </row>
    <row r="6479" spans="1:23" x14ac:dyDescent="0.25">
      <c r="A6479">
        <v>6478</v>
      </c>
      <c r="B6479" t="s">
        <v>1</v>
      </c>
      <c r="C6479">
        <v>0.45</v>
      </c>
      <c r="D6479" t="s">
        <v>4</v>
      </c>
      <c r="E6479">
        <v>0.1</v>
      </c>
      <c r="F6479" t="s">
        <v>54</v>
      </c>
      <c r="G6479">
        <v>0.5</v>
      </c>
      <c r="Q6479">
        <v>2.5409111895050001E-2</v>
      </c>
      <c r="R6479">
        <v>1103.6625503573105</v>
      </c>
      <c r="S6479">
        <v>100</v>
      </c>
      <c r="T6479">
        <v>2</v>
      </c>
      <c r="V6479" s="3" t="s">
        <v>186</v>
      </c>
      <c r="W6479" t="s">
        <v>68</v>
      </c>
    </row>
    <row r="6480" spans="1:23" x14ac:dyDescent="0.25">
      <c r="A6480">
        <v>6479</v>
      </c>
      <c r="B6480" t="s">
        <v>1</v>
      </c>
      <c r="C6480">
        <v>0.45</v>
      </c>
      <c r="D6480" t="s">
        <v>4</v>
      </c>
      <c r="E6480">
        <v>0.1</v>
      </c>
      <c r="F6480" t="s">
        <v>54</v>
      </c>
      <c r="G6480">
        <v>0.5</v>
      </c>
      <c r="Q6480">
        <v>1.4562483473221401E-2</v>
      </c>
      <c r="R6480">
        <v>1003.8646095032093</v>
      </c>
      <c r="S6480">
        <v>100</v>
      </c>
      <c r="T6480">
        <v>2</v>
      </c>
      <c r="V6480" s="3" t="s">
        <v>186</v>
      </c>
      <c r="W6480" t="s">
        <v>68</v>
      </c>
    </row>
    <row r="6481" spans="1:23" x14ac:dyDescent="0.25">
      <c r="A6481">
        <v>6480</v>
      </c>
      <c r="B6481" t="s">
        <v>1</v>
      </c>
      <c r="C6481">
        <v>0.45</v>
      </c>
      <c r="D6481" t="s">
        <v>4</v>
      </c>
      <c r="E6481">
        <v>0.1</v>
      </c>
      <c r="F6481" t="s">
        <v>54</v>
      </c>
      <c r="G6481">
        <v>0.5</v>
      </c>
      <c r="Q6481">
        <v>7.1810866655904098E-3</v>
      </c>
      <c r="R6481">
        <v>904.25165413872332</v>
      </c>
      <c r="S6481">
        <v>100</v>
      </c>
      <c r="T6481">
        <v>2</v>
      </c>
      <c r="V6481" s="3" t="s">
        <v>186</v>
      </c>
      <c r="W6481" t="s">
        <v>68</v>
      </c>
    </row>
    <row r="6482" spans="1:23" x14ac:dyDescent="0.25">
      <c r="A6482">
        <v>6481</v>
      </c>
      <c r="B6482" t="s">
        <v>1</v>
      </c>
      <c r="C6482">
        <v>0.45</v>
      </c>
      <c r="D6482" t="s">
        <v>4</v>
      </c>
      <c r="E6482">
        <v>0.1</v>
      </c>
      <c r="F6482" t="s">
        <v>54</v>
      </c>
      <c r="G6482">
        <v>0.5</v>
      </c>
      <c r="Q6482">
        <v>3.0477967430199899E-3</v>
      </c>
      <c r="R6482">
        <v>803.47034613326855</v>
      </c>
      <c r="S6482">
        <v>100</v>
      </c>
      <c r="T6482">
        <v>2</v>
      </c>
      <c r="V6482" s="3" t="s">
        <v>186</v>
      </c>
      <c r="W6482" t="s">
        <v>68</v>
      </c>
    </row>
    <row r="6483" spans="1:23" x14ac:dyDescent="0.25">
      <c r="A6483">
        <v>6482</v>
      </c>
      <c r="B6483" t="s">
        <v>1</v>
      </c>
      <c r="C6483">
        <v>0.45</v>
      </c>
      <c r="D6483" t="s">
        <v>4</v>
      </c>
      <c r="E6483">
        <v>0.1</v>
      </c>
      <c r="F6483" t="s">
        <v>54</v>
      </c>
      <c r="G6483">
        <v>0.5</v>
      </c>
      <c r="Q6483">
        <v>1.1377941672164201E-3</v>
      </c>
      <c r="R6483">
        <v>703.92827076958713</v>
      </c>
      <c r="S6483">
        <v>100</v>
      </c>
      <c r="T6483">
        <v>2</v>
      </c>
      <c r="V6483" s="3" t="s">
        <v>186</v>
      </c>
      <c r="W6483" t="s">
        <v>68</v>
      </c>
    </row>
    <row r="6484" spans="1:23" x14ac:dyDescent="0.25">
      <c r="A6484">
        <v>6483</v>
      </c>
      <c r="B6484" t="s">
        <v>1</v>
      </c>
      <c r="C6484">
        <v>0.45</v>
      </c>
      <c r="D6484" t="s">
        <v>4</v>
      </c>
      <c r="E6484">
        <v>0.1</v>
      </c>
      <c r="F6484" t="s">
        <v>54</v>
      </c>
      <c r="G6484">
        <v>0.5</v>
      </c>
      <c r="Q6484">
        <v>3.9045365230961498E-4</v>
      </c>
      <c r="R6484">
        <v>600.61416220244541</v>
      </c>
      <c r="S6484">
        <v>100</v>
      </c>
      <c r="T6484">
        <v>2</v>
      </c>
      <c r="V6484" s="3" t="s">
        <v>186</v>
      </c>
      <c r="W6484" t="s">
        <v>68</v>
      </c>
    </row>
    <row r="6485" spans="1:23" x14ac:dyDescent="0.25">
      <c r="A6485">
        <v>6484</v>
      </c>
      <c r="B6485" t="s">
        <v>1</v>
      </c>
      <c r="C6485">
        <v>0.45</v>
      </c>
      <c r="D6485" t="s">
        <v>4</v>
      </c>
      <c r="E6485">
        <v>0.1</v>
      </c>
      <c r="F6485" t="s">
        <v>54</v>
      </c>
      <c r="G6485">
        <v>0.5</v>
      </c>
      <c r="Q6485">
        <v>1.2860342440485799E-4</v>
      </c>
      <c r="R6485">
        <v>500.93457809907704</v>
      </c>
      <c r="S6485">
        <v>100</v>
      </c>
      <c r="T6485">
        <v>2</v>
      </c>
      <c r="V6485" s="3" t="s">
        <v>186</v>
      </c>
      <c r="W6485" t="s">
        <v>68</v>
      </c>
    </row>
    <row r="6486" spans="1:23" x14ac:dyDescent="0.25">
      <c r="A6486">
        <v>6485</v>
      </c>
      <c r="B6486" t="s">
        <v>1</v>
      </c>
      <c r="C6486">
        <v>0.45</v>
      </c>
      <c r="D6486" t="s">
        <v>4</v>
      </c>
      <c r="E6486">
        <v>0.1</v>
      </c>
      <c r="F6486" t="s">
        <v>54</v>
      </c>
      <c r="G6486">
        <v>0.5</v>
      </c>
      <c r="Q6486">
        <v>2.25553266685901E-3</v>
      </c>
      <c r="R6486">
        <v>1204.3433324788296</v>
      </c>
      <c r="S6486">
        <v>0</v>
      </c>
      <c r="T6486">
        <v>2</v>
      </c>
      <c r="V6486" s="3" t="s">
        <v>186</v>
      </c>
      <c r="W6486" t="s">
        <v>66</v>
      </c>
    </row>
    <row r="6487" spans="1:23" x14ac:dyDescent="0.25">
      <c r="A6487">
        <v>6486</v>
      </c>
      <c r="B6487" t="s">
        <v>1</v>
      </c>
      <c r="C6487">
        <v>0.45</v>
      </c>
      <c r="D6487" t="s">
        <v>4</v>
      </c>
      <c r="E6487">
        <v>0.1</v>
      </c>
      <c r="F6487" t="s">
        <v>54</v>
      </c>
      <c r="G6487">
        <v>0.5</v>
      </c>
      <c r="Q6487">
        <v>1.5028604841029801E-3</v>
      </c>
      <c r="R6487">
        <v>1100.7480253243334</v>
      </c>
      <c r="S6487">
        <v>0</v>
      </c>
      <c r="T6487">
        <v>2</v>
      </c>
      <c r="V6487" s="3" t="s">
        <v>186</v>
      </c>
      <c r="W6487" t="s">
        <v>66</v>
      </c>
    </row>
    <row r="6488" spans="1:23" x14ac:dyDescent="0.25">
      <c r="A6488">
        <v>6487</v>
      </c>
      <c r="B6488" t="s">
        <v>1</v>
      </c>
      <c r="C6488">
        <v>0.45</v>
      </c>
      <c r="D6488" t="s">
        <v>4</v>
      </c>
      <c r="E6488">
        <v>0.1</v>
      </c>
      <c r="F6488" t="s">
        <v>54</v>
      </c>
      <c r="G6488">
        <v>0.5</v>
      </c>
      <c r="Q6488">
        <v>8.8024868521206995E-4</v>
      </c>
      <c r="R6488">
        <v>998.32649589267612</v>
      </c>
      <c r="S6488">
        <v>0</v>
      </c>
      <c r="T6488">
        <v>2</v>
      </c>
      <c r="V6488" s="3" t="s">
        <v>186</v>
      </c>
      <c r="W6488" t="s">
        <v>66</v>
      </c>
    </row>
    <row r="6489" spans="1:23" x14ac:dyDescent="0.25">
      <c r="A6489">
        <v>6488</v>
      </c>
      <c r="B6489" t="s">
        <v>1</v>
      </c>
      <c r="C6489">
        <v>0.45</v>
      </c>
      <c r="D6489" t="s">
        <v>4</v>
      </c>
      <c r="E6489">
        <v>0.1</v>
      </c>
      <c r="F6489" t="s">
        <v>54</v>
      </c>
      <c r="G6489">
        <v>0.5</v>
      </c>
      <c r="Q6489">
        <v>6.3998576765002496E-4</v>
      </c>
      <c r="R6489">
        <v>905.03477821009005</v>
      </c>
      <c r="S6489">
        <v>0</v>
      </c>
      <c r="T6489">
        <v>2</v>
      </c>
      <c r="V6489" s="3" t="s">
        <v>186</v>
      </c>
      <c r="W6489" t="s">
        <v>66</v>
      </c>
    </row>
    <row r="6490" spans="1:23" x14ac:dyDescent="0.25">
      <c r="A6490">
        <v>6489</v>
      </c>
      <c r="B6490" t="s">
        <v>1</v>
      </c>
      <c r="C6490">
        <v>0.45</v>
      </c>
      <c r="D6490" t="s">
        <v>4</v>
      </c>
      <c r="E6490">
        <v>0.1</v>
      </c>
      <c r="F6490" t="s">
        <v>54</v>
      </c>
      <c r="G6490">
        <v>0.5</v>
      </c>
      <c r="Q6490">
        <v>4.86570926313744E-4</v>
      </c>
      <c r="R6490">
        <v>802.3128547980557</v>
      </c>
      <c r="S6490">
        <v>0</v>
      </c>
      <c r="T6490">
        <v>2</v>
      </c>
      <c r="V6490" s="3" t="s">
        <v>186</v>
      </c>
      <c r="W6490" t="s">
        <v>66</v>
      </c>
    </row>
    <row r="6491" spans="1:23" x14ac:dyDescent="0.25">
      <c r="A6491">
        <v>6490</v>
      </c>
      <c r="B6491" t="s">
        <v>1</v>
      </c>
      <c r="C6491">
        <v>0.45</v>
      </c>
      <c r="D6491" t="s">
        <v>4</v>
      </c>
      <c r="E6491">
        <v>0.1</v>
      </c>
      <c r="F6491" t="s">
        <v>54</v>
      </c>
      <c r="G6491">
        <v>0.5</v>
      </c>
      <c r="Q6491">
        <v>3.2538974722237299E-4</v>
      </c>
      <c r="R6491">
        <v>701.48676905969853</v>
      </c>
      <c r="S6491">
        <v>0</v>
      </c>
      <c r="T6491">
        <v>2</v>
      </c>
      <c r="V6491" s="3" t="s">
        <v>186</v>
      </c>
      <c r="W6491" t="s">
        <v>66</v>
      </c>
    </row>
    <row r="6492" spans="1:23" x14ac:dyDescent="0.25">
      <c r="A6492">
        <v>6491</v>
      </c>
      <c r="B6492" t="s">
        <v>1</v>
      </c>
      <c r="C6492">
        <v>0.45</v>
      </c>
      <c r="D6492" t="s">
        <v>4</v>
      </c>
      <c r="E6492">
        <v>0.1</v>
      </c>
      <c r="F6492" t="s">
        <v>54</v>
      </c>
      <c r="G6492">
        <v>0.5</v>
      </c>
      <c r="Q6492">
        <v>1.95696349429504E-4</v>
      </c>
      <c r="R6492">
        <v>600.32694634156405</v>
      </c>
      <c r="S6492">
        <v>0</v>
      </c>
      <c r="T6492">
        <v>2</v>
      </c>
      <c r="V6492" s="3" t="s">
        <v>186</v>
      </c>
      <c r="W6492" t="s">
        <v>66</v>
      </c>
    </row>
    <row r="6493" spans="1:23" x14ac:dyDescent="0.25">
      <c r="A6493">
        <v>6492</v>
      </c>
      <c r="B6493" t="s">
        <v>1</v>
      </c>
      <c r="C6493">
        <v>0.45</v>
      </c>
      <c r="D6493" t="s">
        <v>4</v>
      </c>
      <c r="E6493">
        <v>0.1</v>
      </c>
      <c r="F6493" t="s">
        <v>54</v>
      </c>
      <c r="G6493">
        <v>0.5</v>
      </c>
      <c r="Q6493">
        <v>1.18886449334659E-4</v>
      </c>
      <c r="R6493">
        <v>500</v>
      </c>
      <c r="S6493">
        <v>7.1597732242227302E-18</v>
      </c>
      <c r="T6493">
        <v>2</v>
      </c>
      <c r="V6493" s="3" t="s">
        <v>186</v>
      </c>
      <c r="W6493" t="s">
        <v>65</v>
      </c>
    </row>
    <row r="6494" spans="1:23" x14ac:dyDescent="0.25">
      <c r="A6494">
        <v>6493</v>
      </c>
      <c r="B6494" t="s">
        <v>1</v>
      </c>
      <c r="C6494">
        <v>0.45</v>
      </c>
      <c r="D6494" t="s">
        <v>4</v>
      </c>
      <c r="E6494">
        <v>0.1</v>
      </c>
      <c r="F6494" t="s">
        <v>54</v>
      </c>
      <c r="G6494">
        <v>0.5</v>
      </c>
      <c r="Q6494">
        <v>1.23683585165598E-4</v>
      </c>
      <c r="R6494">
        <v>500</v>
      </c>
      <c r="S6494">
        <v>92.723997175874189</v>
      </c>
      <c r="T6494">
        <v>2</v>
      </c>
      <c r="V6494" s="3" t="s">
        <v>186</v>
      </c>
      <c r="W6494" t="s">
        <v>65</v>
      </c>
    </row>
    <row r="6495" spans="1:23" x14ac:dyDescent="0.25">
      <c r="A6495">
        <v>6494</v>
      </c>
      <c r="B6495" t="s">
        <v>1</v>
      </c>
      <c r="C6495">
        <v>0.45</v>
      </c>
      <c r="D6495" t="s">
        <v>4</v>
      </c>
      <c r="E6495">
        <v>0.1</v>
      </c>
      <c r="F6495" t="s">
        <v>54</v>
      </c>
      <c r="G6495">
        <v>0.5</v>
      </c>
      <c r="Q6495">
        <v>1.8555036837514401E-4</v>
      </c>
      <c r="R6495">
        <v>600</v>
      </c>
      <c r="S6495">
        <v>5.3799004767429198E-18</v>
      </c>
      <c r="T6495">
        <v>2</v>
      </c>
      <c r="V6495" s="3" t="s">
        <v>186</v>
      </c>
      <c r="W6495" t="s">
        <v>65</v>
      </c>
    </row>
    <row r="6496" spans="1:23" x14ac:dyDescent="0.25">
      <c r="A6496">
        <v>6495</v>
      </c>
      <c r="B6496" t="s">
        <v>1</v>
      </c>
      <c r="C6496">
        <v>0.45</v>
      </c>
      <c r="D6496" t="s">
        <v>4</v>
      </c>
      <c r="E6496">
        <v>0.1</v>
      </c>
      <c r="F6496" t="s">
        <v>54</v>
      </c>
      <c r="G6496">
        <v>0.5</v>
      </c>
      <c r="Q6496">
        <v>2.7401331799192899E-4</v>
      </c>
      <c r="R6496">
        <v>600</v>
      </c>
      <c r="S6496">
        <v>0.59337562364590801</v>
      </c>
      <c r="T6496">
        <v>2</v>
      </c>
      <c r="V6496" s="3" t="s">
        <v>186</v>
      </c>
      <c r="W6496" t="s">
        <v>65</v>
      </c>
    </row>
    <row r="6497" spans="1:23" x14ac:dyDescent="0.25">
      <c r="A6497">
        <v>6496</v>
      </c>
      <c r="B6497" t="s">
        <v>1</v>
      </c>
      <c r="C6497">
        <v>0.45</v>
      </c>
      <c r="D6497" t="s">
        <v>4</v>
      </c>
      <c r="E6497">
        <v>0.1</v>
      </c>
      <c r="F6497" t="s">
        <v>54</v>
      </c>
      <c r="G6497">
        <v>0.5</v>
      </c>
      <c r="Q6497">
        <v>2.79252662965272E-4</v>
      </c>
      <c r="R6497">
        <v>600</v>
      </c>
      <c r="S6497">
        <v>1.57137058087032</v>
      </c>
      <c r="T6497">
        <v>2</v>
      </c>
      <c r="V6497" s="3" t="s">
        <v>186</v>
      </c>
      <c r="W6497" t="s">
        <v>65</v>
      </c>
    </row>
    <row r="6498" spans="1:23" x14ac:dyDescent="0.25">
      <c r="A6498">
        <v>6497</v>
      </c>
      <c r="B6498" t="s">
        <v>1</v>
      </c>
      <c r="C6498">
        <v>0.45</v>
      </c>
      <c r="D6498" t="s">
        <v>4</v>
      </c>
      <c r="E6498">
        <v>0.1</v>
      </c>
      <c r="F6498" t="s">
        <v>54</v>
      </c>
      <c r="G6498">
        <v>0.5</v>
      </c>
      <c r="Q6498">
        <v>3.1334757716178398E-4</v>
      </c>
      <c r="R6498">
        <v>600</v>
      </c>
      <c r="S6498">
        <v>13.4034409945922</v>
      </c>
      <c r="T6498">
        <v>2</v>
      </c>
      <c r="V6498" s="3" t="s">
        <v>186</v>
      </c>
      <c r="W6498" t="s">
        <v>66</v>
      </c>
    </row>
    <row r="6499" spans="1:23" x14ac:dyDescent="0.25">
      <c r="A6499">
        <v>6498</v>
      </c>
      <c r="B6499" t="s">
        <v>1</v>
      </c>
      <c r="C6499">
        <v>0.45</v>
      </c>
      <c r="D6499" t="s">
        <v>4</v>
      </c>
      <c r="E6499">
        <v>0.1</v>
      </c>
      <c r="F6499" t="s">
        <v>54</v>
      </c>
      <c r="G6499">
        <v>0.5</v>
      </c>
      <c r="Q6499">
        <v>3.6550852768758998E-4</v>
      </c>
      <c r="R6499">
        <v>600</v>
      </c>
      <c r="S6499">
        <v>94.150965937084891</v>
      </c>
      <c r="T6499">
        <v>2</v>
      </c>
      <c r="V6499" s="3" t="s">
        <v>186</v>
      </c>
      <c r="W6499" t="s">
        <v>66</v>
      </c>
    </row>
    <row r="6500" spans="1:23" x14ac:dyDescent="0.25">
      <c r="A6500">
        <v>6499</v>
      </c>
      <c r="B6500" t="s">
        <v>1</v>
      </c>
      <c r="C6500">
        <v>0.45</v>
      </c>
      <c r="D6500" t="s">
        <v>4</v>
      </c>
      <c r="E6500">
        <v>0.1</v>
      </c>
      <c r="F6500" t="s">
        <v>54</v>
      </c>
      <c r="G6500">
        <v>0.5</v>
      </c>
      <c r="Q6500">
        <v>3.1909091474966101E-4</v>
      </c>
      <c r="R6500">
        <v>700</v>
      </c>
      <c r="S6500">
        <v>2.2570601335708398E-18</v>
      </c>
      <c r="T6500">
        <v>2</v>
      </c>
      <c r="V6500" s="3" t="s">
        <v>186</v>
      </c>
      <c r="W6500" t="s">
        <v>65</v>
      </c>
    </row>
    <row r="6501" spans="1:23" x14ac:dyDescent="0.25">
      <c r="A6501">
        <v>6500</v>
      </c>
      <c r="B6501" t="s">
        <v>1</v>
      </c>
      <c r="C6501">
        <v>0.45</v>
      </c>
      <c r="D6501" t="s">
        <v>4</v>
      </c>
      <c r="E6501">
        <v>0.1</v>
      </c>
      <c r="F6501" t="s">
        <v>54</v>
      </c>
      <c r="G6501">
        <v>0.5</v>
      </c>
      <c r="Q6501">
        <v>3.1882995603681001E-4</v>
      </c>
      <c r="R6501">
        <v>700</v>
      </c>
      <c r="S6501">
        <v>1.5819912744944501E-17</v>
      </c>
      <c r="T6501">
        <v>2</v>
      </c>
      <c r="V6501" s="3" t="s">
        <v>186</v>
      </c>
      <c r="W6501" t="s">
        <v>65</v>
      </c>
    </row>
    <row r="6502" spans="1:23" x14ac:dyDescent="0.25">
      <c r="A6502">
        <v>6501</v>
      </c>
      <c r="B6502" t="s">
        <v>1</v>
      </c>
      <c r="C6502">
        <v>0.45</v>
      </c>
      <c r="D6502" t="s">
        <v>4</v>
      </c>
      <c r="E6502">
        <v>0.1</v>
      </c>
      <c r="F6502" t="s">
        <v>54</v>
      </c>
      <c r="G6502">
        <v>0.5</v>
      </c>
      <c r="Q6502">
        <v>5.3934891679514603E-4</v>
      </c>
      <c r="R6502">
        <v>700</v>
      </c>
      <c r="S6502">
        <v>0.66032561680094393</v>
      </c>
      <c r="T6502">
        <v>2</v>
      </c>
      <c r="V6502" s="3" t="s">
        <v>186</v>
      </c>
      <c r="W6502" t="s">
        <v>65</v>
      </c>
    </row>
    <row r="6503" spans="1:23" x14ac:dyDescent="0.25">
      <c r="A6503">
        <v>6502</v>
      </c>
      <c r="B6503" t="s">
        <v>1</v>
      </c>
      <c r="C6503">
        <v>0.45</v>
      </c>
      <c r="D6503" t="s">
        <v>4</v>
      </c>
      <c r="E6503">
        <v>0.1</v>
      </c>
      <c r="F6503" t="s">
        <v>54</v>
      </c>
      <c r="G6503">
        <v>0.5</v>
      </c>
      <c r="Q6503">
        <v>6.2931103279381499E-4</v>
      </c>
      <c r="R6503">
        <v>700</v>
      </c>
      <c r="S6503">
        <v>2.3463094243337599</v>
      </c>
      <c r="T6503">
        <v>2</v>
      </c>
      <c r="V6503" s="3" t="s">
        <v>186</v>
      </c>
      <c r="W6503" t="s">
        <v>65</v>
      </c>
    </row>
    <row r="6504" spans="1:23" x14ac:dyDescent="0.25">
      <c r="A6504">
        <v>6503</v>
      </c>
      <c r="B6504" t="s">
        <v>1</v>
      </c>
      <c r="C6504">
        <v>0.45</v>
      </c>
      <c r="D6504" t="s">
        <v>4</v>
      </c>
      <c r="E6504">
        <v>0.1</v>
      </c>
      <c r="F6504" t="s">
        <v>54</v>
      </c>
      <c r="G6504">
        <v>0.5</v>
      </c>
      <c r="Q6504">
        <v>8.0870216998111101E-4</v>
      </c>
      <c r="R6504">
        <v>700</v>
      </c>
      <c r="S6504">
        <v>13.583755702064201</v>
      </c>
      <c r="T6504">
        <v>2</v>
      </c>
      <c r="V6504" s="3" t="s">
        <v>186</v>
      </c>
      <c r="W6504" t="s">
        <v>66</v>
      </c>
    </row>
    <row r="6505" spans="1:23" x14ac:dyDescent="0.25">
      <c r="A6505">
        <v>6504</v>
      </c>
      <c r="B6505" t="s">
        <v>1</v>
      </c>
      <c r="C6505">
        <v>0.45</v>
      </c>
      <c r="D6505" t="s">
        <v>4</v>
      </c>
      <c r="E6505">
        <v>0.1</v>
      </c>
      <c r="F6505" t="s">
        <v>54</v>
      </c>
      <c r="G6505">
        <v>0.5</v>
      </c>
      <c r="Q6505">
        <v>1.08014724535579E-3</v>
      </c>
      <c r="R6505">
        <v>700</v>
      </c>
      <c r="S6505">
        <v>95.5998949233459</v>
      </c>
      <c r="T6505">
        <v>2</v>
      </c>
      <c r="V6505" s="3" t="s">
        <v>186</v>
      </c>
      <c r="W6505" t="s">
        <v>66</v>
      </c>
    </row>
    <row r="6506" spans="1:23" x14ac:dyDescent="0.25">
      <c r="A6506">
        <v>6505</v>
      </c>
      <c r="B6506" t="s">
        <v>1</v>
      </c>
      <c r="C6506">
        <v>0.45</v>
      </c>
      <c r="D6506" t="s">
        <v>4</v>
      </c>
      <c r="E6506">
        <v>0.1</v>
      </c>
      <c r="F6506" t="s">
        <v>54</v>
      </c>
      <c r="G6506">
        <v>0.5</v>
      </c>
      <c r="Q6506">
        <v>5.0753915819343805E-4</v>
      </c>
      <c r="R6506">
        <v>800</v>
      </c>
      <c r="S6506">
        <v>4.49124784254835E-18</v>
      </c>
      <c r="T6506">
        <v>2</v>
      </c>
      <c r="V6506" s="3" t="s">
        <v>186</v>
      </c>
      <c r="W6506" t="s">
        <v>65</v>
      </c>
    </row>
    <row r="6507" spans="1:23" x14ac:dyDescent="0.25">
      <c r="A6507">
        <v>6506</v>
      </c>
      <c r="B6507" t="s">
        <v>1</v>
      </c>
      <c r="C6507">
        <v>0.45</v>
      </c>
      <c r="D6507" t="s">
        <v>4</v>
      </c>
      <c r="E6507">
        <v>0.1</v>
      </c>
      <c r="F6507" t="s">
        <v>54</v>
      </c>
      <c r="G6507">
        <v>0.5</v>
      </c>
      <c r="Q6507">
        <v>4.7844633991787601E-4</v>
      </c>
      <c r="R6507">
        <v>800</v>
      </c>
      <c r="S6507">
        <v>4.6430658873767495E-17</v>
      </c>
      <c r="T6507">
        <v>2</v>
      </c>
      <c r="V6507" s="3" t="s">
        <v>186</v>
      </c>
      <c r="W6507" t="s">
        <v>65</v>
      </c>
    </row>
    <row r="6508" spans="1:23" x14ac:dyDescent="0.25">
      <c r="A6508">
        <v>6507</v>
      </c>
      <c r="B6508" t="s">
        <v>1</v>
      </c>
      <c r="C6508">
        <v>0.45</v>
      </c>
      <c r="D6508" t="s">
        <v>4</v>
      </c>
      <c r="E6508">
        <v>0.1</v>
      </c>
      <c r="F6508" t="s">
        <v>54</v>
      </c>
      <c r="G6508">
        <v>0.5</v>
      </c>
      <c r="Q6508">
        <v>1.28835811686747E-3</v>
      </c>
      <c r="R6508">
        <v>800</v>
      </c>
      <c r="S6508">
        <v>0.606463815534381</v>
      </c>
      <c r="T6508">
        <v>2</v>
      </c>
      <c r="V6508" s="3" t="s">
        <v>186</v>
      </c>
      <c r="W6508" t="s">
        <v>66</v>
      </c>
    </row>
    <row r="6509" spans="1:23" x14ac:dyDescent="0.25">
      <c r="A6509">
        <v>6508</v>
      </c>
      <c r="B6509" t="s">
        <v>1</v>
      </c>
      <c r="C6509">
        <v>0.45</v>
      </c>
      <c r="D6509" t="s">
        <v>4</v>
      </c>
      <c r="E6509">
        <v>0.1</v>
      </c>
      <c r="F6509" t="s">
        <v>54</v>
      </c>
      <c r="G6509">
        <v>0.5</v>
      </c>
      <c r="Q6509">
        <v>1.5625034679296E-3</v>
      </c>
      <c r="R6509">
        <v>800</v>
      </c>
      <c r="S6509">
        <v>2.3765773883825401</v>
      </c>
      <c r="T6509">
        <v>2</v>
      </c>
      <c r="V6509" s="3" t="s">
        <v>186</v>
      </c>
      <c r="W6509" t="s">
        <v>66</v>
      </c>
    </row>
    <row r="6510" spans="1:23" x14ac:dyDescent="0.25">
      <c r="A6510">
        <v>6509</v>
      </c>
      <c r="B6510" t="s">
        <v>1</v>
      </c>
      <c r="C6510">
        <v>0.45</v>
      </c>
      <c r="D6510" t="s">
        <v>4</v>
      </c>
      <c r="E6510">
        <v>0.1</v>
      </c>
      <c r="F6510" t="s">
        <v>54</v>
      </c>
      <c r="G6510">
        <v>0.5</v>
      </c>
      <c r="Q6510">
        <v>2.1279145661578002E-3</v>
      </c>
      <c r="R6510">
        <v>800</v>
      </c>
      <c r="S6510">
        <v>13.7702510421689</v>
      </c>
      <c r="T6510">
        <v>2</v>
      </c>
      <c r="V6510" s="3" t="s">
        <v>186</v>
      </c>
      <c r="W6510" t="s">
        <v>66</v>
      </c>
    </row>
    <row r="6511" spans="1:23" x14ac:dyDescent="0.25">
      <c r="A6511">
        <v>6510</v>
      </c>
      <c r="B6511" t="s">
        <v>1</v>
      </c>
      <c r="C6511">
        <v>0.45</v>
      </c>
      <c r="D6511" t="s">
        <v>4</v>
      </c>
      <c r="E6511">
        <v>0.1</v>
      </c>
      <c r="F6511" t="s">
        <v>54</v>
      </c>
      <c r="G6511">
        <v>0.5</v>
      </c>
      <c r="Q6511">
        <v>3.1308704620904401E-3</v>
      </c>
      <c r="R6511">
        <v>800</v>
      </c>
      <c r="S6511">
        <v>97.044652659976805</v>
      </c>
      <c r="T6511">
        <v>2</v>
      </c>
      <c r="V6511" s="3" t="s">
        <v>186</v>
      </c>
      <c r="W6511" t="s">
        <v>66</v>
      </c>
    </row>
    <row r="6512" spans="1:23" x14ac:dyDescent="0.25">
      <c r="A6512">
        <v>6511</v>
      </c>
      <c r="B6512" t="s">
        <v>1</v>
      </c>
      <c r="C6512">
        <v>0.45</v>
      </c>
      <c r="D6512" t="s">
        <v>4</v>
      </c>
      <c r="E6512">
        <v>0.1</v>
      </c>
      <c r="F6512" t="s">
        <v>54</v>
      </c>
      <c r="G6512">
        <v>0.5</v>
      </c>
      <c r="Q6512">
        <v>6.64498657115556E-4</v>
      </c>
      <c r="R6512">
        <v>900</v>
      </c>
      <c r="S6512">
        <v>1.361231058714E-16</v>
      </c>
      <c r="T6512">
        <v>2</v>
      </c>
      <c r="V6512" s="3" t="s">
        <v>186</v>
      </c>
      <c r="W6512" t="s">
        <v>65</v>
      </c>
    </row>
    <row r="6513" spans="1:23" x14ac:dyDescent="0.25">
      <c r="A6513">
        <v>6512</v>
      </c>
      <c r="B6513" t="s">
        <v>1</v>
      </c>
      <c r="C6513">
        <v>0.45</v>
      </c>
      <c r="D6513" t="s">
        <v>4</v>
      </c>
      <c r="E6513">
        <v>0.1</v>
      </c>
      <c r="F6513" t="s">
        <v>54</v>
      </c>
      <c r="G6513">
        <v>0.5</v>
      </c>
      <c r="Q6513">
        <v>6.6406386968059501E-4</v>
      </c>
      <c r="R6513">
        <v>900</v>
      </c>
      <c r="S6513">
        <v>6.4633937329761103E-16</v>
      </c>
      <c r="T6513">
        <v>2</v>
      </c>
      <c r="V6513" s="3" t="s">
        <v>186</v>
      </c>
      <c r="W6513" t="s">
        <v>65</v>
      </c>
    </row>
    <row r="6514" spans="1:23" x14ac:dyDescent="0.25">
      <c r="A6514">
        <v>6513</v>
      </c>
      <c r="B6514" t="s">
        <v>1</v>
      </c>
      <c r="C6514">
        <v>0.45</v>
      </c>
      <c r="D6514" t="s">
        <v>4</v>
      </c>
      <c r="E6514">
        <v>0.1</v>
      </c>
      <c r="F6514" t="s">
        <v>54</v>
      </c>
      <c r="G6514">
        <v>0.5</v>
      </c>
      <c r="Q6514">
        <v>6.6354792908400202E-4</v>
      </c>
      <c r="R6514">
        <v>900</v>
      </c>
      <c r="S6514">
        <v>4.1099687431982001E-15</v>
      </c>
      <c r="T6514">
        <v>2</v>
      </c>
      <c r="V6514" s="3" t="s">
        <v>186</v>
      </c>
      <c r="W6514" t="s">
        <v>65</v>
      </c>
    </row>
    <row r="6515" spans="1:23" x14ac:dyDescent="0.25">
      <c r="A6515">
        <v>6514</v>
      </c>
      <c r="B6515" t="s">
        <v>1</v>
      </c>
      <c r="C6515">
        <v>0.45</v>
      </c>
      <c r="D6515" t="s">
        <v>4</v>
      </c>
      <c r="E6515">
        <v>0.1</v>
      </c>
      <c r="F6515" t="s">
        <v>54</v>
      </c>
      <c r="G6515">
        <v>0.5</v>
      </c>
      <c r="Q6515">
        <v>2.3929992829970601E-3</v>
      </c>
      <c r="R6515">
        <v>900</v>
      </c>
      <c r="S6515">
        <v>0.61177957161432395</v>
      </c>
      <c r="T6515">
        <v>2</v>
      </c>
      <c r="V6515" s="3" t="s">
        <v>186</v>
      </c>
      <c r="W6515" t="s">
        <v>66</v>
      </c>
    </row>
    <row r="6516" spans="1:23" x14ac:dyDescent="0.25">
      <c r="A6516">
        <v>6515</v>
      </c>
      <c r="B6516" t="s">
        <v>1</v>
      </c>
      <c r="C6516">
        <v>0.45</v>
      </c>
      <c r="D6516" t="s">
        <v>4</v>
      </c>
      <c r="E6516">
        <v>0.1</v>
      </c>
      <c r="F6516" t="s">
        <v>54</v>
      </c>
      <c r="G6516">
        <v>0.5</v>
      </c>
      <c r="Q6516">
        <v>3.6607215801476799E-3</v>
      </c>
      <c r="R6516">
        <v>900</v>
      </c>
      <c r="S6516">
        <v>2.40526713260964</v>
      </c>
      <c r="T6516">
        <v>2</v>
      </c>
      <c r="V6516" s="3" t="s">
        <v>186</v>
      </c>
      <c r="W6516" t="s">
        <v>66</v>
      </c>
    </row>
    <row r="6517" spans="1:23" x14ac:dyDescent="0.25">
      <c r="A6517">
        <v>6516</v>
      </c>
      <c r="B6517" t="s">
        <v>1</v>
      </c>
      <c r="C6517">
        <v>0.45</v>
      </c>
      <c r="D6517" t="s">
        <v>4</v>
      </c>
      <c r="E6517">
        <v>0.1</v>
      </c>
      <c r="F6517" t="s">
        <v>54</v>
      </c>
      <c r="G6517">
        <v>0.5</v>
      </c>
      <c r="Q6517">
        <v>4.5254896196858796E-3</v>
      </c>
      <c r="R6517">
        <v>900</v>
      </c>
      <c r="S6517">
        <v>15.340660614027399</v>
      </c>
      <c r="T6517">
        <v>2</v>
      </c>
      <c r="V6517" s="3" t="s">
        <v>186</v>
      </c>
      <c r="W6517" t="s">
        <v>66</v>
      </c>
    </row>
    <row r="6518" spans="1:23" x14ac:dyDescent="0.25">
      <c r="A6518">
        <v>6517</v>
      </c>
      <c r="B6518" t="s">
        <v>1</v>
      </c>
      <c r="C6518">
        <v>0.45</v>
      </c>
      <c r="D6518" t="s">
        <v>4</v>
      </c>
      <c r="E6518">
        <v>0.1</v>
      </c>
      <c r="F6518" t="s">
        <v>54</v>
      </c>
      <c r="G6518">
        <v>0.5</v>
      </c>
      <c r="Q6518">
        <v>6.7883156836444003E-3</v>
      </c>
      <c r="R6518">
        <v>900</v>
      </c>
      <c r="S6518">
        <v>119.19973824590599</v>
      </c>
      <c r="T6518">
        <v>2</v>
      </c>
      <c r="V6518" s="3" t="s">
        <v>186</v>
      </c>
      <c r="W6518" t="s">
        <v>66</v>
      </c>
    </row>
    <row r="6519" spans="1:23" x14ac:dyDescent="0.25">
      <c r="A6519">
        <v>6518</v>
      </c>
      <c r="B6519" t="s">
        <v>1</v>
      </c>
      <c r="C6519">
        <v>0.45</v>
      </c>
      <c r="D6519" t="s">
        <v>4</v>
      </c>
      <c r="E6519">
        <v>0.1</v>
      </c>
      <c r="F6519" t="s">
        <v>54</v>
      </c>
      <c r="G6519">
        <v>0.5</v>
      </c>
      <c r="Q6519">
        <v>8.6978530157891005E-4</v>
      </c>
      <c r="R6519">
        <v>1000</v>
      </c>
      <c r="S6519">
        <v>7.3993737397280003E-15</v>
      </c>
      <c r="T6519">
        <v>2</v>
      </c>
      <c r="V6519" s="3" t="s">
        <v>186</v>
      </c>
      <c r="W6519" t="s">
        <v>65</v>
      </c>
    </row>
    <row r="6520" spans="1:23" x14ac:dyDescent="0.25">
      <c r="A6520">
        <v>6519</v>
      </c>
      <c r="B6520" t="s">
        <v>1</v>
      </c>
      <c r="C6520">
        <v>0.45</v>
      </c>
      <c r="D6520" t="s">
        <v>4</v>
      </c>
      <c r="E6520">
        <v>0.1</v>
      </c>
      <c r="F6520" t="s">
        <v>54</v>
      </c>
      <c r="G6520">
        <v>0.5</v>
      </c>
      <c r="Q6520">
        <v>8.8601748021170201E-4</v>
      </c>
      <c r="R6520">
        <v>1000</v>
      </c>
      <c r="S6520">
        <v>5.7181745129392699E-14</v>
      </c>
      <c r="T6520">
        <v>2</v>
      </c>
      <c r="V6520" s="3" t="s">
        <v>186</v>
      </c>
      <c r="W6520" t="s">
        <v>65</v>
      </c>
    </row>
    <row r="6521" spans="1:23" x14ac:dyDescent="0.25">
      <c r="A6521">
        <v>6520</v>
      </c>
      <c r="B6521" t="s">
        <v>1</v>
      </c>
      <c r="C6521">
        <v>0.45</v>
      </c>
      <c r="D6521" t="s">
        <v>4</v>
      </c>
      <c r="E6521">
        <v>0.1</v>
      </c>
      <c r="F6521" t="s">
        <v>54</v>
      </c>
      <c r="G6521">
        <v>0.5</v>
      </c>
      <c r="Q6521">
        <v>8.6839875234469798E-4</v>
      </c>
      <c r="R6521">
        <v>1000</v>
      </c>
      <c r="S6521">
        <v>3.2978722176728397E-13</v>
      </c>
      <c r="T6521">
        <v>2</v>
      </c>
      <c r="V6521" s="3" t="s">
        <v>186</v>
      </c>
      <c r="W6521" t="s">
        <v>65</v>
      </c>
    </row>
    <row r="6522" spans="1:23" x14ac:dyDescent="0.25">
      <c r="A6522">
        <v>6521</v>
      </c>
      <c r="B6522" t="s">
        <v>1</v>
      </c>
      <c r="C6522">
        <v>0.45</v>
      </c>
      <c r="D6522" t="s">
        <v>4</v>
      </c>
      <c r="E6522">
        <v>0.1</v>
      </c>
      <c r="F6522" t="s">
        <v>54</v>
      </c>
      <c r="G6522">
        <v>0.5</v>
      </c>
      <c r="Q6522">
        <v>5.1888967811229798E-3</v>
      </c>
      <c r="R6522">
        <v>1000</v>
      </c>
      <c r="S6522">
        <v>0.61848983658346901</v>
      </c>
      <c r="T6522">
        <v>2</v>
      </c>
      <c r="V6522" s="3" t="s">
        <v>186</v>
      </c>
      <c r="W6522" t="s">
        <v>66</v>
      </c>
    </row>
    <row r="6523" spans="1:23" x14ac:dyDescent="0.25">
      <c r="A6523">
        <v>6522</v>
      </c>
      <c r="B6523" t="s">
        <v>1</v>
      </c>
      <c r="C6523">
        <v>0.45</v>
      </c>
      <c r="D6523" t="s">
        <v>4</v>
      </c>
      <c r="E6523">
        <v>0.1</v>
      </c>
      <c r="F6523" t="s">
        <v>54</v>
      </c>
      <c r="G6523">
        <v>0.5</v>
      </c>
      <c r="Q6523">
        <v>6.6691326918800996E-3</v>
      </c>
      <c r="R6523">
        <v>1000</v>
      </c>
      <c r="S6523">
        <v>2.4256880796116502</v>
      </c>
      <c r="T6523">
        <v>2</v>
      </c>
      <c r="V6523" s="3" t="s">
        <v>186</v>
      </c>
      <c r="W6523" t="s">
        <v>66</v>
      </c>
    </row>
    <row r="6524" spans="1:23" x14ac:dyDescent="0.25">
      <c r="A6524">
        <v>6523</v>
      </c>
      <c r="B6524" t="s">
        <v>1</v>
      </c>
      <c r="C6524">
        <v>0.45</v>
      </c>
      <c r="D6524" t="s">
        <v>4</v>
      </c>
      <c r="E6524">
        <v>0.1</v>
      </c>
      <c r="F6524" t="s">
        <v>54</v>
      </c>
      <c r="G6524">
        <v>0.5</v>
      </c>
      <c r="Q6524">
        <v>1.0200522670815899E-2</v>
      </c>
      <c r="R6524">
        <v>1000</v>
      </c>
      <c r="S6524">
        <v>14.077822675437398</v>
      </c>
      <c r="T6524">
        <v>2</v>
      </c>
      <c r="V6524" s="3" t="s">
        <v>186</v>
      </c>
      <c r="W6524" t="s">
        <v>66</v>
      </c>
    </row>
    <row r="6525" spans="1:23" x14ac:dyDescent="0.25">
      <c r="A6525">
        <v>6524</v>
      </c>
      <c r="B6525" t="s">
        <v>1</v>
      </c>
      <c r="C6525">
        <v>0.45</v>
      </c>
      <c r="D6525" t="s">
        <v>4</v>
      </c>
      <c r="E6525">
        <v>0.1</v>
      </c>
      <c r="F6525" t="s">
        <v>54</v>
      </c>
      <c r="G6525">
        <v>0.5</v>
      </c>
      <c r="Q6525">
        <v>1.50077494713941E-2</v>
      </c>
      <c r="R6525">
        <v>1000</v>
      </c>
      <c r="S6525">
        <v>109.35742873071199</v>
      </c>
      <c r="T6525">
        <v>2</v>
      </c>
      <c r="V6525" s="3" t="s">
        <v>186</v>
      </c>
      <c r="W6525" t="s">
        <v>66</v>
      </c>
    </row>
    <row r="6526" spans="1:23" x14ac:dyDescent="0.25">
      <c r="A6526">
        <v>6525</v>
      </c>
      <c r="B6526" t="s">
        <v>1</v>
      </c>
      <c r="C6526">
        <v>0.45</v>
      </c>
      <c r="D6526" t="s">
        <v>4</v>
      </c>
      <c r="E6526">
        <v>0.1</v>
      </c>
      <c r="F6526" t="s">
        <v>54</v>
      </c>
      <c r="G6526">
        <v>0.5</v>
      </c>
      <c r="Q6526">
        <v>1.4639880762253299E-3</v>
      </c>
      <c r="R6526">
        <v>1100</v>
      </c>
      <c r="S6526">
        <v>4.90415166240665E-13</v>
      </c>
      <c r="T6526">
        <v>2</v>
      </c>
      <c r="V6526" s="3" t="s">
        <v>186</v>
      </c>
      <c r="W6526" t="s">
        <v>65</v>
      </c>
    </row>
    <row r="6527" spans="1:23" x14ac:dyDescent="0.25">
      <c r="A6527">
        <v>6526</v>
      </c>
      <c r="B6527" t="s">
        <v>1</v>
      </c>
      <c r="C6527">
        <v>0.45</v>
      </c>
      <c r="D6527" t="s">
        <v>4</v>
      </c>
      <c r="E6527">
        <v>0.1</v>
      </c>
      <c r="F6527" t="s">
        <v>54</v>
      </c>
      <c r="G6527">
        <v>0.5</v>
      </c>
      <c r="Q6527">
        <v>1.46279079850183E-3</v>
      </c>
      <c r="R6527">
        <v>1100</v>
      </c>
      <c r="S6527">
        <v>3.4373586345041298E-12</v>
      </c>
      <c r="T6527">
        <v>2</v>
      </c>
      <c r="V6527" s="3" t="s">
        <v>186</v>
      </c>
      <c r="W6527" t="s">
        <v>65</v>
      </c>
    </row>
    <row r="6528" spans="1:23" x14ac:dyDescent="0.25">
      <c r="A6528">
        <v>6527</v>
      </c>
      <c r="B6528" t="s">
        <v>1</v>
      </c>
      <c r="C6528">
        <v>0.45</v>
      </c>
      <c r="D6528" t="s">
        <v>4</v>
      </c>
      <c r="E6528">
        <v>0.1</v>
      </c>
      <c r="F6528" t="s">
        <v>54</v>
      </c>
      <c r="G6528">
        <v>0.5</v>
      </c>
      <c r="Q6528">
        <v>1.4341720298502499E-3</v>
      </c>
      <c r="R6528">
        <v>1100</v>
      </c>
      <c r="S6528">
        <v>9.0978104326555209E-12</v>
      </c>
      <c r="T6528">
        <v>2</v>
      </c>
      <c r="V6528" s="3" t="s">
        <v>186</v>
      </c>
      <c r="W6528" t="s">
        <v>65</v>
      </c>
    </row>
    <row r="6529" spans="1:23" x14ac:dyDescent="0.25">
      <c r="A6529">
        <v>6528</v>
      </c>
      <c r="B6529" t="s">
        <v>1</v>
      </c>
      <c r="C6529">
        <v>0.45</v>
      </c>
      <c r="D6529" t="s">
        <v>4</v>
      </c>
      <c r="E6529">
        <v>0.1</v>
      </c>
      <c r="F6529" t="s">
        <v>54</v>
      </c>
      <c r="G6529">
        <v>0.5</v>
      </c>
      <c r="Q6529">
        <v>8.7498372750267703E-3</v>
      </c>
      <c r="R6529">
        <v>1100</v>
      </c>
      <c r="S6529">
        <v>0.51281928589808201</v>
      </c>
      <c r="T6529">
        <v>2</v>
      </c>
      <c r="V6529" s="3" t="s">
        <v>186</v>
      </c>
      <c r="W6529" t="s">
        <v>66</v>
      </c>
    </row>
    <row r="6530" spans="1:23" x14ac:dyDescent="0.25">
      <c r="A6530">
        <v>6529</v>
      </c>
      <c r="B6530" t="s">
        <v>1</v>
      </c>
      <c r="C6530">
        <v>0.45</v>
      </c>
      <c r="D6530" t="s">
        <v>4</v>
      </c>
      <c r="E6530">
        <v>0.1</v>
      </c>
      <c r="F6530" t="s">
        <v>54</v>
      </c>
      <c r="G6530">
        <v>0.5</v>
      </c>
      <c r="Q6530">
        <v>1.1688677983437199E-2</v>
      </c>
      <c r="R6530">
        <v>1100</v>
      </c>
      <c r="S6530">
        <v>2.44494847587519</v>
      </c>
      <c r="T6530">
        <v>2</v>
      </c>
      <c r="V6530" s="3" t="s">
        <v>186</v>
      </c>
      <c r="W6530" t="s">
        <v>66</v>
      </c>
    </row>
    <row r="6531" spans="1:23" x14ac:dyDescent="0.25">
      <c r="A6531">
        <v>6530</v>
      </c>
      <c r="B6531" t="s">
        <v>1</v>
      </c>
      <c r="C6531">
        <v>0.45</v>
      </c>
      <c r="D6531" t="s">
        <v>4</v>
      </c>
      <c r="E6531">
        <v>0.1</v>
      </c>
      <c r="F6531" t="s">
        <v>54</v>
      </c>
      <c r="G6531">
        <v>0.5</v>
      </c>
      <c r="Q6531">
        <v>1.75346613891488E-2</v>
      </c>
      <c r="R6531">
        <v>1100</v>
      </c>
      <c r="S6531">
        <v>15.636331014260099</v>
      </c>
      <c r="T6531">
        <v>2</v>
      </c>
      <c r="V6531" s="3" t="s">
        <v>186</v>
      </c>
      <c r="W6531" t="s">
        <v>66</v>
      </c>
    </row>
    <row r="6532" spans="1:23" x14ac:dyDescent="0.25">
      <c r="A6532">
        <v>6531</v>
      </c>
      <c r="B6532" t="s">
        <v>1</v>
      </c>
      <c r="C6532">
        <v>0.45</v>
      </c>
      <c r="D6532" t="s">
        <v>4</v>
      </c>
      <c r="E6532">
        <v>0.1</v>
      </c>
      <c r="F6532" t="s">
        <v>54</v>
      </c>
      <c r="G6532">
        <v>0.5</v>
      </c>
      <c r="Q6532">
        <v>2.57993221528484E-2</v>
      </c>
      <c r="R6532">
        <v>1100</v>
      </c>
      <c r="S6532">
        <v>110.19568978869501</v>
      </c>
      <c r="T6532">
        <v>2</v>
      </c>
      <c r="V6532" s="3" t="s">
        <v>186</v>
      </c>
      <c r="W6532" t="s">
        <v>66</v>
      </c>
    </row>
    <row r="6533" spans="1:23" x14ac:dyDescent="0.25">
      <c r="A6533">
        <v>6532</v>
      </c>
      <c r="B6533" t="s">
        <v>1</v>
      </c>
      <c r="C6533">
        <v>0.45</v>
      </c>
      <c r="D6533" t="s">
        <v>4</v>
      </c>
      <c r="E6533">
        <v>0.1</v>
      </c>
      <c r="F6533" t="s">
        <v>54</v>
      </c>
      <c r="G6533">
        <v>0.5</v>
      </c>
      <c r="Q6533">
        <v>2.1952898483439602E-3</v>
      </c>
      <c r="R6533">
        <v>1200</v>
      </c>
      <c r="S6533">
        <v>8.3034679497230803E-12</v>
      </c>
      <c r="T6533">
        <v>2</v>
      </c>
      <c r="V6533" s="3" t="s">
        <v>186</v>
      </c>
      <c r="W6533" t="s">
        <v>65</v>
      </c>
    </row>
    <row r="6534" spans="1:23" x14ac:dyDescent="0.25">
      <c r="A6534">
        <v>6533</v>
      </c>
      <c r="B6534" t="s">
        <v>1</v>
      </c>
      <c r="C6534">
        <v>0.45</v>
      </c>
      <c r="D6534" t="s">
        <v>4</v>
      </c>
      <c r="E6534">
        <v>0.1</v>
      </c>
      <c r="F6534" t="s">
        <v>54</v>
      </c>
      <c r="G6534">
        <v>0.5</v>
      </c>
      <c r="Q6534">
        <v>2.1104896377945499E-3</v>
      </c>
      <c r="R6534">
        <v>1200</v>
      </c>
      <c r="S6534">
        <v>4.34344618190919E-11</v>
      </c>
      <c r="T6534">
        <v>2</v>
      </c>
      <c r="V6534" s="3" t="s">
        <v>186</v>
      </c>
      <c r="W6534" t="s">
        <v>65</v>
      </c>
    </row>
    <row r="6535" spans="1:23" x14ac:dyDescent="0.25">
      <c r="A6535">
        <v>6534</v>
      </c>
      <c r="B6535" t="s">
        <v>1</v>
      </c>
      <c r="C6535">
        <v>0.45</v>
      </c>
      <c r="D6535" t="s">
        <v>4</v>
      </c>
      <c r="E6535">
        <v>0.1</v>
      </c>
      <c r="F6535" t="s">
        <v>54</v>
      </c>
      <c r="G6535">
        <v>0.5</v>
      </c>
      <c r="Q6535">
        <v>2.1085911163437102E-3</v>
      </c>
      <c r="R6535">
        <v>1200</v>
      </c>
      <c r="S6535">
        <v>3.6988054937182704E-10</v>
      </c>
      <c r="T6535">
        <v>2</v>
      </c>
      <c r="V6535" s="3" t="s">
        <v>186</v>
      </c>
      <c r="W6535" t="s">
        <v>65</v>
      </c>
    </row>
    <row r="6536" spans="1:23" x14ac:dyDescent="0.25">
      <c r="A6536">
        <v>6535</v>
      </c>
      <c r="B6536" t="s">
        <v>1</v>
      </c>
      <c r="C6536">
        <v>0.45</v>
      </c>
      <c r="D6536" t="s">
        <v>4</v>
      </c>
      <c r="E6536">
        <v>0.1</v>
      </c>
      <c r="F6536" t="s">
        <v>54</v>
      </c>
      <c r="G6536">
        <v>0.5</v>
      </c>
      <c r="Q6536">
        <v>1.2884459594645599E-2</v>
      </c>
      <c r="R6536">
        <v>1200</v>
      </c>
      <c r="S6536">
        <v>0.51562402867534796</v>
      </c>
      <c r="T6536">
        <v>2</v>
      </c>
      <c r="V6536" s="3" t="s">
        <v>186</v>
      </c>
      <c r="W6536" t="s">
        <v>66</v>
      </c>
    </row>
    <row r="6537" spans="1:23" x14ac:dyDescent="0.25">
      <c r="A6537">
        <v>6536</v>
      </c>
      <c r="B6537" t="s">
        <v>1</v>
      </c>
      <c r="C6537">
        <v>0.45</v>
      </c>
      <c r="D6537" t="s">
        <v>4</v>
      </c>
      <c r="E6537">
        <v>0.1</v>
      </c>
      <c r="F6537" t="s">
        <v>54</v>
      </c>
      <c r="G6537">
        <v>0.5</v>
      </c>
      <c r="Q6537">
        <v>1.72120114304594E-2</v>
      </c>
      <c r="R6537">
        <v>1200</v>
      </c>
      <c r="S6537">
        <v>2.4583205384458999</v>
      </c>
      <c r="T6537">
        <v>2</v>
      </c>
      <c r="V6537" s="3" t="s">
        <v>186</v>
      </c>
      <c r="W6537" t="s">
        <v>66</v>
      </c>
    </row>
    <row r="6538" spans="1:23" x14ac:dyDescent="0.25">
      <c r="A6538">
        <v>6537</v>
      </c>
      <c r="B6538" t="s">
        <v>1</v>
      </c>
      <c r="C6538">
        <v>0.45</v>
      </c>
      <c r="D6538" t="s">
        <v>4</v>
      </c>
      <c r="E6538">
        <v>0.1</v>
      </c>
      <c r="F6538" t="s">
        <v>54</v>
      </c>
      <c r="G6538">
        <v>0.5</v>
      </c>
      <c r="Q6538">
        <v>2.4841325076113099E-2</v>
      </c>
      <c r="R6538">
        <v>1200</v>
      </c>
      <c r="S6538">
        <v>14.255541750206499</v>
      </c>
      <c r="T6538">
        <v>2</v>
      </c>
      <c r="V6538" s="3" t="s">
        <v>186</v>
      </c>
      <c r="W6538" t="s">
        <v>66</v>
      </c>
    </row>
    <row r="6539" spans="1:23" x14ac:dyDescent="0.25">
      <c r="A6539">
        <v>6538</v>
      </c>
      <c r="B6539" t="s">
        <v>1</v>
      </c>
      <c r="C6539">
        <v>0.45</v>
      </c>
      <c r="D6539" t="s">
        <v>4</v>
      </c>
      <c r="E6539">
        <v>0.1</v>
      </c>
      <c r="F6539" t="s">
        <v>54</v>
      </c>
      <c r="G6539">
        <v>0.5</v>
      </c>
      <c r="Q6539">
        <v>3.79889037404324E-2</v>
      </c>
      <c r="R6539">
        <v>1200</v>
      </c>
      <c r="S6539">
        <v>122.12833988077401</v>
      </c>
      <c r="T6539">
        <v>2</v>
      </c>
      <c r="V6539" s="3" t="s">
        <v>186</v>
      </c>
      <c r="W6539" t="s">
        <v>66</v>
      </c>
    </row>
    <row r="6540" spans="1:23" x14ac:dyDescent="0.25">
      <c r="A6540">
        <v>6539</v>
      </c>
      <c r="B6540" t="s">
        <v>1</v>
      </c>
      <c r="C6540">
        <v>0.45</v>
      </c>
      <c r="D6540" t="s">
        <v>2</v>
      </c>
      <c r="E6540">
        <v>0.1</v>
      </c>
      <c r="F6540" t="s">
        <v>12</v>
      </c>
      <c r="G6540">
        <v>0.5</v>
      </c>
      <c r="Q6540">
        <v>1.43657677687055E-2</v>
      </c>
      <c r="R6540">
        <v>903.62203913491248</v>
      </c>
      <c r="S6540">
        <v>0</v>
      </c>
      <c r="T6540">
        <v>1.9</v>
      </c>
      <c r="V6540" s="3" t="s">
        <v>187</v>
      </c>
      <c r="W6540" t="s">
        <v>68</v>
      </c>
    </row>
    <row r="6541" spans="1:23" x14ac:dyDescent="0.25">
      <c r="A6541">
        <v>6540</v>
      </c>
      <c r="B6541" t="s">
        <v>1</v>
      </c>
      <c r="C6541">
        <v>0.45</v>
      </c>
      <c r="D6541" t="s">
        <v>2</v>
      </c>
      <c r="E6541">
        <v>0.1</v>
      </c>
      <c r="F6541" t="s">
        <v>12</v>
      </c>
      <c r="G6541">
        <v>0.5</v>
      </c>
      <c r="Q6541">
        <v>9.1551913868974603E-3</v>
      </c>
      <c r="R6541">
        <v>803.81432610744673</v>
      </c>
      <c r="S6541">
        <v>0</v>
      </c>
      <c r="T6541">
        <v>1.9</v>
      </c>
      <c r="V6541" s="3" t="s">
        <v>187</v>
      </c>
      <c r="W6541" t="s">
        <v>68</v>
      </c>
    </row>
    <row r="6542" spans="1:23" x14ac:dyDescent="0.25">
      <c r="A6542">
        <v>6541</v>
      </c>
      <c r="B6542" t="s">
        <v>1</v>
      </c>
      <c r="C6542">
        <v>0.45</v>
      </c>
      <c r="D6542" t="s">
        <v>2</v>
      </c>
      <c r="E6542">
        <v>0.1</v>
      </c>
      <c r="F6542" t="s">
        <v>12</v>
      </c>
      <c r="G6542">
        <v>0.5</v>
      </c>
      <c r="Q6542">
        <v>7.1122392889216698E-3</v>
      </c>
      <c r="R6542">
        <v>701.82935153583617</v>
      </c>
      <c r="S6542">
        <v>0</v>
      </c>
      <c r="T6542">
        <v>1.9</v>
      </c>
      <c r="V6542" s="3" t="s">
        <v>187</v>
      </c>
      <c r="W6542" t="s">
        <v>68</v>
      </c>
    </row>
    <row r="6543" spans="1:23" x14ac:dyDescent="0.25">
      <c r="A6543">
        <v>6542</v>
      </c>
      <c r="B6543" t="s">
        <v>1</v>
      </c>
      <c r="C6543">
        <v>0.45</v>
      </c>
      <c r="D6543" t="s">
        <v>2</v>
      </c>
      <c r="E6543">
        <v>0.1</v>
      </c>
      <c r="F6543" t="s">
        <v>12</v>
      </c>
      <c r="G6543">
        <v>0.5</v>
      </c>
      <c r="Q6543">
        <v>6.4085961533871302E-3</v>
      </c>
      <c r="R6543">
        <v>603.15030674846832</v>
      </c>
      <c r="S6543">
        <v>0</v>
      </c>
      <c r="T6543">
        <v>1.9</v>
      </c>
      <c r="V6543" s="3" t="s">
        <v>187</v>
      </c>
      <c r="W6543" t="s">
        <v>65</v>
      </c>
    </row>
    <row r="6544" spans="1:23" x14ac:dyDescent="0.25">
      <c r="A6544">
        <v>6543</v>
      </c>
      <c r="B6544" t="s">
        <v>1</v>
      </c>
      <c r="C6544">
        <v>0.45</v>
      </c>
      <c r="D6544" t="s">
        <v>2</v>
      </c>
      <c r="E6544">
        <v>0.1</v>
      </c>
      <c r="F6544" t="s">
        <v>12</v>
      </c>
      <c r="G6544">
        <v>0.5</v>
      </c>
      <c r="Q6544">
        <v>5.5041764476985297E-3</v>
      </c>
      <c r="R6544">
        <v>550.12680115273827</v>
      </c>
      <c r="S6544">
        <v>0</v>
      </c>
      <c r="T6544">
        <v>1.9</v>
      </c>
      <c r="V6544" s="3" t="s">
        <v>187</v>
      </c>
      <c r="W6544" t="s">
        <v>65</v>
      </c>
    </row>
    <row r="6545" spans="1:23" x14ac:dyDescent="0.25">
      <c r="A6545">
        <v>6544</v>
      </c>
      <c r="B6545" t="s">
        <v>1</v>
      </c>
      <c r="C6545">
        <v>0.45</v>
      </c>
      <c r="D6545" t="s">
        <v>2</v>
      </c>
      <c r="E6545">
        <v>0.1</v>
      </c>
      <c r="F6545" t="s">
        <v>12</v>
      </c>
      <c r="G6545">
        <v>0.5</v>
      </c>
      <c r="Q6545">
        <v>3.8739068556293498E-3</v>
      </c>
      <c r="R6545">
        <v>498.43821742066314</v>
      </c>
      <c r="S6545">
        <v>0</v>
      </c>
      <c r="T6545">
        <v>1.9</v>
      </c>
      <c r="V6545" s="3" t="s">
        <v>187</v>
      </c>
      <c r="W6545" t="s">
        <v>65</v>
      </c>
    </row>
    <row r="6546" spans="1:23" x14ac:dyDescent="0.25">
      <c r="A6546">
        <v>6545</v>
      </c>
      <c r="B6546" t="s">
        <v>1</v>
      </c>
      <c r="C6546">
        <v>0.45</v>
      </c>
      <c r="D6546" t="s">
        <v>2</v>
      </c>
      <c r="E6546">
        <v>0.1</v>
      </c>
      <c r="F6546" t="s">
        <v>12</v>
      </c>
      <c r="G6546">
        <v>0.5</v>
      </c>
      <c r="Q6546">
        <v>2.0230897238560901E-3</v>
      </c>
      <c r="R6546">
        <v>450.10126582278974</v>
      </c>
      <c r="S6546">
        <v>0</v>
      </c>
      <c r="T6546">
        <v>1.9</v>
      </c>
      <c r="V6546" s="3" t="s">
        <v>187</v>
      </c>
      <c r="W6546" t="s">
        <v>65</v>
      </c>
    </row>
    <row r="6547" spans="1:23" x14ac:dyDescent="0.25">
      <c r="A6547">
        <v>6546</v>
      </c>
      <c r="B6547" t="s">
        <v>1</v>
      </c>
      <c r="C6547">
        <v>0.45</v>
      </c>
      <c r="D6547" t="s">
        <v>2</v>
      </c>
      <c r="E6547">
        <v>0.1</v>
      </c>
      <c r="F6547" t="s">
        <v>12</v>
      </c>
      <c r="G6547">
        <v>0.5</v>
      </c>
      <c r="Q6547">
        <v>1.0559539497402601E-3</v>
      </c>
      <c r="R6547">
        <v>401.43919716647235</v>
      </c>
      <c r="S6547">
        <v>0</v>
      </c>
      <c r="T6547">
        <v>1.9</v>
      </c>
      <c r="V6547" s="3" t="s">
        <v>187</v>
      </c>
      <c r="W6547" t="s">
        <v>65</v>
      </c>
    </row>
    <row r="6548" spans="1:23" x14ac:dyDescent="0.25">
      <c r="A6548">
        <v>6547</v>
      </c>
      <c r="B6548" t="s">
        <v>1</v>
      </c>
      <c r="C6548">
        <v>0.45</v>
      </c>
      <c r="D6548" t="s">
        <v>2</v>
      </c>
      <c r="E6548">
        <v>0.1</v>
      </c>
      <c r="F6548" t="s">
        <v>12</v>
      </c>
      <c r="G6548">
        <v>0.5</v>
      </c>
      <c r="Q6548">
        <v>4.51355600568057E-4</v>
      </c>
      <c r="R6548">
        <v>349.61580381471447</v>
      </c>
      <c r="S6548">
        <v>0</v>
      </c>
      <c r="T6548">
        <v>1.9</v>
      </c>
      <c r="V6548" s="3" t="s">
        <v>187</v>
      </c>
      <c r="W6548" t="s">
        <v>65</v>
      </c>
    </row>
    <row r="6549" spans="1:23" x14ac:dyDescent="0.25">
      <c r="A6549">
        <v>6548</v>
      </c>
      <c r="B6549" t="s">
        <v>1</v>
      </c>
      <c r="C6549">
        <v>0.45</v>
      </c>
      <c r="D6549" t="s">
        <v>2</v>
      </c>
      <c r="E6549">
        <v>0.1</v>
      </c>
      <c r="F6549" t="s">
        <v>12</v>
      </c>
      <c r="G6549">
        <v>0.5</v>
      </c>
      <c r="Q6549">
        <v>1.6611481085574399E-4</v>
      </c>
      <c r="R6549">
        <v>300.83224510296554</v>
      </c>
      <c r="S6549">
        <v>0</v>
      </c>
      <c r="T6549">
        <v>1.9</v>
      </c>
      <c r="V6549" s="3" t="s">
        <v>187</v>
      </c>
      <c r="W6549" t="s">
        <v>65</v>
      </c>
    </row>
    <row r="6550" spans="1:23" x14ac:dyDescent="0.25">
      <c r="A6550">
        <v>6549</v>
      </c>
      <c r="B6550" t="s">
        <v>1</v>
      </c>
      <c r="C6550">
        <v>0.45</v>
      </c>
      <c r="D6550" t="s">
        <v>2</v>
      </c>
      <c r="E6550">
        <v>0.1</v>
      </c>
      <c r="F6550" t="s">
        <v>12</v>
      </c>
      <c r="G6550">
        <v>0.5</v>
      </c>
      <c r="Q6550">
        <v>3.9042154448801598E-5</v>
      </c>
      <c r="R6550">
        <v>251.08256880734143</v>
      </c>
      <c r="S6550">
        <v>0</v>
      </c>
      <c r="T6550">
        <v>1.9</v>
      </c>
      <c r="V6550" s="3" t="s">
        <v>187</v>
      </c>
      <c r="W6550" t="s">
        <v>65</v>
      </c>
    </row>
    <row r="6551" spans="1:23" x14ac:dyDescent="0.25">
      <c r="A6551">
        <v>6550</v>
      </c>
      <c r="B6551" t="s">
        <v>1</v>
      </c>
      <c r="C6551">
        <v>0.45</v>
      </c>
      <c r="D6551" t="s">
        <v>2</v>
      </c>
      <c r="E6551">
        <v>0.1</v>
      </c>
      <c r="F6551" t="s">
        <v>7</v>
      </c>
      <c r="G6551">
        <v>0.5</v>
      </c>
      <c r="Q6551">
        <v>1.36722679675862E-2</v>
      </c>
      <c r="R6551">
        <v>910.93782383419739</v>
      </c>
      <c r="S6551">
        <v>0</v>
      </c>
      <c r="T6551">
        <v>1.9</v>
      </c>
      <c r="V6551" s="3" t="s">
        <v>187</v>
      </c>
      <c r="W6551" t="s">
        <v>68</v>
      </c>
    </row>
    <row r="6552" spans="1:23" x14ac:dyDescent="0.25">
      <c r="A6552">
        <v>6551</v>
      </c>
      <c r="B6552" t="s">
        <v>1</v>
      </c>
      <c r="C6552">
        <v>0.45</v>
      </c>
      <c r="D6552" t="s">
        <v>2</v>
      </c>
      <c r="E6552">
        <v>0.1</v>
      </c>
      <c r="F6552" t="s">
        <v>7</v>
      </c>
      <c r="G6552">
        <v>0.5</v>
      </c>
      <c r="Q6552">
        <v>8.2898979988967492E-3</v>
      </c>
      <c r="R6552">
        <v>806.86767485822293</v>
      </c>
      <c r="S6552">
        <v>0</v>
      </c>
      <c r="T6552">
        <v>1.9</v>
      </c>
      <c r="V6552" s="3" t="s">
        <v>187</v>
      </c>
      <c r="W6552" t="s">
        <v>68</v>
      </c>
    </row>
    <row r="6553" spans="1:23" x14ac:dyDescent="0.25">
      <c r="A6553">
        <v>6552</v>
      </c>
      <c r="B6553" t="s">
        <v>1</v>
      </c>
      <c r="C6553">
        <v>0.45</v>
      </c>
      <c r="D6553" t="s">
        <v>2</v>
      </c>
      <c r="E6553">
        <v>0.1</v>
      </c>
      <c r="F6553" t="s">
        <v>7</v>
      </c>
      <c r="G6553">
        <v>0.5</v>
      </c>
      <c r="Q6553">
        <v>4.1175939292901103E-3</v>
      </c>
      <c r="R6553">
        <v>704.3310521813537</v>
      </c>
      <c r="S6553">
        <v>0</v>
      </c>
      <c r="T6553">
        <v>1.9</v>
      </c>
      <c r="V6553" s="3" t="s">
        <v>187</v>
      </c>
      <c r="W6553" t="s">
        <v>68</v>
      </c>
    </row>
    <row r="6554" spans="1:23" x14ac:dyDescent="0.25">
      <c r="A6554">
        <v>6553</v>
      </c>
      <c r="B6554" t="s">
        <v>1</v>
      </c>
      <c r="C6554">
        <v>0.45</v>
      </c>
      <c r="D6554" t="s">
        <v>2</v>
      </c>
      <c r="E6554">
        <v>0.1</v>
      </c>
      <c r="F6554" t="s">
        <v>7</v>
      </c>
      <c r="G6554">
        <v>0.5</v>
      </c>
      <c r="Q6554">
        <v>2.04343123285796E-3</v>
      </c>
      <c r="R6554">
        <v>603.15030674846832</v>
      </c>
      <c r="S6554">
        <v>0</v>
      </c>
      <c r="T6554">
        <v>1.9</v>
      </c>
      <c r="V6554" s="3" t="s">
        <v>187</v>
      </c>
      <c r="W6554" t="s">
        <v>65</v>
      </c>
    </row>
    <row r="6555" spans="1:23" x14ac:dyDescent="0.25">
      <c r="A6555">
        <v>6554</v>
      </c>
      <c r="B6555" t="s">
        <v>1</v>
      </c>
      <c r="C6555">
        <v>0.45</v>
      </c>
      <c r="D6555" t="s">
        <v>2</v>
      </c>
      <c r="E6555">
        <v>0.1</v>
      </c>
      <c r="F6555" t="s">
        <v>7</v>
      </c>
      <c r="G6555">
        <v>0.5</v>
      </c>
      <c r="Q6555">
        <v>1.5891731885306899E-3</v>
      </c>
      <c r="R6555">
        <v>551.90974729242078</v>
      </c>
      <c r="S6555">
        <v>0</v>
      </c>
      <c r="T6555">
        <v>1.9</v>
      </c>
      <c r="V6555" s="3" t="s">
        <v>187</v>
      </c>
      <c r="W6555" t="s">
        <v>65</v>
      </c>
    </row>
    <row r="6556" spans="1:23" x14ac:dyDescent="0.25">
      <c r="A6556">
        <v>6555</v>
      </c>
      <c r="B6556" t="s">
        <v>1</v>
      </c>
      <c r="C6556">
        <v>0.45</v>
      </c>
      <c r="D6556" t="s">
        <v>2</v>
      </c>
      <c r="E6556">
        <v>0.1</v>
      </c>
      <c r="F6556" t="s">
        <v>7</v>
      </c>
      <c r="G6556">
        <v>0.5</v>
      </c>
      <c r="Q6556">
        <v>1.235494312761E-3</v>
      </c>
      <c r="R6556">
        <v>501.57627118644461</v>
      </c>
      <c r="S6556">
        <v>0</v>
      </c>
      <c r="T6556">
        <v>1.9</v>
      </c>
      <c r="V6556" s="3" t="s">
        <v>187</v>
      </c>
      <c r="W6556" t="s">
        <v>65</v>
      </c>
    </row>
    <row r="6557" spans="1:23" x14ac:dyDescent="0.25">
      <c r="A6557">
        <v>6556</v>
      </c>
      <c r="B6557" t="s">
        <v>1</v>
      </c>
      <c r="C6557">
        <v>0.45</v>
      </c>
      <c r="D6557" t="s">
        <v>2</v>
      </c>
      <c r="E6557">
        <v>0.1</v>
      </c>
      <c r="F6557" t="s">
        <v>7</v>
      </c>
      <c r="G6557">
        <v>0.5</v>
      </c>
      <c r="Q6557">
        <v>8.2703889675443199E-4</v>
      </c>
      <c r="R6557">
        <v>450.10126582278974</v>
      </c>
      <c r="S6557">
        <v>0</v>
      </c>
      <c r="T6557">
        <v>1.9</v>
      </c>
      <c r="V6557" s="3" t="s">
        <v>187</v>
      </c>
      <c r="W6557" t="s">
        <v>65</v>
      </c>
    </row>
    <row r="6558" spans="1:23" x14ac:dyDescent="0.25">
      <c r="A6558">
        <v>6557</v>
      </c>
      <c r="B6558" t="s">
        <v>1</v>
      </c>
      <c r="C6558">
        <v>0.45</v>
      </c>
      <c r="D6558" t="s">
        <v>2</v>
      </c>
      <c r="E6558">
        <v>0.1</v>
      </c>
      <c r="F6558" t="s">
        <v>7</v>
      </c>
      <c r="G6558">
        <v>0.5</v>
      </c>
      <c r="Q6558">
        <v>6.1120610012496701E-4</v>
      </c>
      <c r="R6558">
        <v>400.24690630524594</v>
      </c>
      <c r="S6558">
        <v>0</v>
      </c>
      <c r="T6558">
        <v>1.9</v>
      </c>
      <c r="V6558" s="3" t="s">
        <v>187</v>
      </c>
      <c r="W6558" t="s">
        <v>65</v>
      </c>
    </row>
    <row r="6559" spans="1:23" x14ac:dyDescent="0.25">
      <c r="A6559">
        <v>6558</v>
      </c>
      <c r="B6559" t="s">
        <v>1</v>
      </c>
      <c r="C6559">
        <v>0.45</v>
      </c>
      <c r="D6559" t="s">
        <v>2</v>
      </c>
      <c r="E6559">
        <v>0.1</v>
      </c>
      <c r="F6559" t="s">
        <v>7</v>
      </c>
      <c r="G6559">
        <v>0.5</v>
      </c>
      <c r="Q6559">
        <v>2.61338393894573E-4</v>
      </c>
      <c r="R6559">
        <v>351.65828321487379</v>
      </c>
      <c r="S6559">
        <v>0</v>
      </c>
      <c r="T6559">
        <v>1.9</v>
      </c>
      <c r="V6559" s="3" t="s">
        <v>187</v>
      </c>
      <c r="W6559" t="s">
        <v>65</v>
      </c>
    </row>
    <row r="6560" spans="1:23" x14ac:dyDescent="0.25">
      <c r="A6560">
        <v>6559</v>
      </c>
      <c r="B6560" t="s">
        <v>1</v>
      </c>
      <c r="C6560">
        <v>0.45</v>
      </c>
      <c r="D6560" t="s">
        <v>2</v>
      </c>
      <c r="E6560">
        <v>0.1</v>
      </c>
      <c r="F6560" t="s">
        <v>7</v>
      </c>
      <c r="G6560">
        <v>0.5</v>
      </c>
      <c r="Q6560">
        <v>8.2832897954979601E-5</v>
      </c>
      <c r="R6560">
        <v>299.96890672016195</v>
      </c>
      <c r="S6560">
        <v>0</v>
      </c>
      <c r="T6560">
        <v>1.9</v>
      </c>
      <c r="V6560" s="3" t="s">
        <v>187</v>
      </c>
      <c r="W6560" t="s">
        <v>65</v>
      </c>
    </row>
    <row r="6561" spans="1:23" x14ac:dyDescent="0.25">
      <c r="A6561">
        <v>6560</v>
      </c>
      <c r="B6561" t="s">
        <v>1</v>
      </c>
      <c r="C6561">
        <v>0.45</v>
      </c>
      <c r="D6561" t="s">
        <v>2</v>
      </c>
      <c r="E6561">
        <v>0.1</v>
      </c>
      <c r="F6561" t="s">
        <v>23</v>
      </c>
      <c r="G6561">
        <v>0.5</v>
      </c>
      <c r="Q6561">
        <v>1.02395233618329E-3</v>
      </c>
      <c r="R6561">
        <v>701.82935153583617</v>
      </c>
      <c r="S6561">
        <v>0</v>
      </c>
      <c r="T6561">
        <v>1.9</v>
      </c>
      <c r="V6561" s="3" t="s">
        <v>187</v>
      </c>
      <c r="W6561" t="s">
        <v>65</v>
      </c>
    </row>
    <row r="6562" spans="1:23" x14ac:dyDescent="0.25">
      <c r="A6562">
        <v>6561</v>
      </c>
      <c r="B6562" t="s">
        <v>1</v>
      </c>
      <c r="C6562">
        <v>0.45</v>
      </c>
      <c r="D6562" t="s">
        <v>2</v>
      </c>
      <c r="E6562">
        <v>0.1</v>
      </c>
      <c r="F6562" t="s">
        <v>23</v>
      </c>
      <c r="G6562">
        <v>0.5</v>
      </c>
      <c r="Q6562">
        <v>5.0826558847841101E-4</v>
      </c>
      <c r="R6562">
        <v>605.1706379707955</v>
      </c>
      <c r="S6562">
        <v>0</v>
      </c>
      <c r="T6562">
        <v>1.9</v>
      </c>
      <c r="V6562" s="3" t="s">
        <v>187</v>
      </c>
      <c r="W6562" t="s">
        <v>65</v>
      </c>
    </row>
    <row r="6563" spans="1:23" x14ac:dyDescent="0.25">
      <c r="A6563">
        <v>6562</v>
      </c>
      <c r="B6563" t="s">
        <v>1</v>
      </c>
      <c r="C6563">
        <v>0.45</v>
      </c>
      <c r="D6563" t="s">
        <v>2</v>
      </c>
      <c r="E6563">
        <v>0.1</v>
      </c>
      <c r="F6563" t="s">
        <v>23</v>
      </c>
      <c r="G6563">
        <v>0.5</v>
      </c>
      <c r="Q6563">
        <v>3.2394890799684498E-4</v>
      </c>
      <c r="R6563">
        <v>550.12680115273827</v>
      </c>
      <c r="S6563">
        <v>0</v>
      </c>
      <c r="T6563">
        <v>1.9</v>
      </c>
      <c r="V6563" s="3" t="s">
        <v>187</v>
      </c>
      <c r="W6563" t="s">
        <v>65</v>
      </c>
    </row>
    <row r="6564" spans="1:23" x14ac:dyDescent="0.25">
      <c r="A6564">
        <v>6563</v>
      </c>
      <c r="B6564" t="s">
        <v>1</v>
      </c>
      <c r="C6564">
        <v>0.45</v>
      </c>
      <c r="D6564" t="s">
        <v>2</v>
      </c>
      <c r="E6564">
        <v>0.1</v>
      </c>
      <c r="F6564" t="s">
        <v>23</v>
      </c>
      <c r="G6564">
        <v>0.5</v>
      </c>
      <c r="Q6564">
        <v>2.0645010416695699E-4</v>
      </c>
      <c r="R6564">
        <v>500.00405953992151</v>
      </c>
      <c r="S6564">
        <v>0</v>
      </c>
      <c r="T6564">
        <v>1.9</v>
      </c>
      <c r="V6564" s="3" t="s">
        <v>187</v>
      </c>
      <c r="W6564" t="s">
        <v>65</v>
      </c>
    </row>
    <row r="6565" spans="1:23" x14ac:dyDescent="0.25">
      <c r="A6565">
        <v>6564</v>
      </c>
      <c r="B6565" t="s">
        <v>1</v>
      </c>
      <c r="C6565">
        <v>0.45</v>
      </c>
      <c r="D6565" t="s">
        <v>2</v>
      </c>
      <c r="E6565">
        <v>0.1</v>
      </c>
      <c r="F6565" t="s">
        <v>23</v>
      </c>
      <c r="G6565">
        <v>0.5</v>
      </c>
      <c r="Q6565">
        <v>1.133211666451E-4</v>
      </c>
      <c r="R6565">
        <v>452.85768742058644</v>
      </c>
      <c r="S6565">
        <v>0</v>
      </c>
      <c r="T6565">
        <v>1.9</v>
      </c>
      <c r="V6565" s="3" t="s">
        <v>187</v>
      </c>
      <c r="W6565" t="s">
        <v>65</v>
      </c>
    </row>
    <row r="6566" spans="1:23" x14ac:dyDescent="0.25">
      <c r="A6566">
        <v>6565</v>
      </c>
      <c r="B6566" t="s">
        <v>1</v>
      </c>
      <c r="C6566">
        <v>0.45</v>
      </c>
      <c r="D6566" t="s">
        <v>2</v>
      </c>
      <c r="E6566">
        <v>0.1</v>
      </c>
      <c r="F6566" t="s">
        <v>23</v>
      </c>
      <c r="G6566">
        <v>0.5</v>
      </c>
      <c r="Q6566">
        <v>5.3546140991673799E-5</v>
      </c>
      <c r="R6566">
        <v>402.63571850976098</v>
      </c>
      <c r="S6566">
        <v>0</v>
      </c>
      <c r="T6566">
        <v>1.9</v>
      </c>
      <c r="V6566" s="3" t="s">
        <v>187</v>
      </c>
      <c r="W6566" t="s">
        <v>65</v>
      </c>
    </row>
    <row r="6567" spans="1:23" x14ac:dyDescent="0.25">
      <c r="A6567">
        <v>6566</v>
      </c>
      <c r="B6567" t="s">
        <v>1</v>
      </c>
      <c r="C6567">
        <v>0.45</v>
      </c>
      <c r="D6567" t="s">
        <v>2</v>
      </c>
      <c r="E6567">
        <v>0.1</v>
      </c>
      <c r="F6567" t="s">
        <v>23</v>
      </c>
      <c r="G6567">
        <v>0.5</v>
      </c>
      <c r="Q6567">
        <v>2.5279443054670202E-5</v>
      </c>
      <c r="R6567">
        <v>350.63537117904082</v>
      </c>
      <c r="S6567">
        <v>0</v>
      </c>
      <c r="T6567">
        <v>1.9</v>
      </c>
      <c r="V6567" s="3" t="s">
        <v>187</v>
      </c>
      <c r="W6567" t="s">
        <v>65</v>
      </c>
    </row>
    <row r="6568" spans="1:23" x14ac:dyDescent="0.25">
      <c r="A6568">
        <v>6567</v>
      </c>
      <c r="B6568" t="s">
        <v>1</v>
      </c>
      <c r="C6568">
        <v>0.45</v>
      </c>
      <c r="D6568" t="s">
        <v>2</v>
      </c>
      <c r="E6568">
        <v>0.1</v>
      </c>
      <c r="F6568" t="s">
        <v>23</v>
      </c>
      <c r="G6568">
        <v>0.5</v>
      </c>
      <c r="Q6568">
        <v>7.6248557621693404E-6</v>
      </c>
      <c r="R6568">
        <v>299.96890672016195</v>
      </c>
      <c r="S6568">
        <v>0</v>
      </c>
      <c r="T6568">
        <v>1.9</v>
      </c>
      <c r="V6568" s="3" t="s">
        <v>187</v>
      </c>
      <c r="W6568" t="s">
        <v>0</v>
      </c>
    </row>
    <row r="6569" spans="1:23" x14ac:dyDescent="0.25">
      <c r="A6569">
        <v>6568</v>
      </c>
      <c r="B6569" t="s">
        <v>1</v>
      </c>
      <c r="C6569">
        <v>0.45</v>
      </c>
      <c r="D6569" t="s">
        <v>2</v>
      </c>
      <c r="E6569">
        <v>0.1</v>
      </c>
      <c r="F6569" t="s">
        <v>8</v>
      </c>
      <c r="G6569">
        <v>0.5</v>
      </c>
      <c r="Q6569">
        <v>2.2841281357834698E-3</v>
      </c>
      <c r="R6569">
        <v>899.99794661191072</v>
      </c>
      <c r="S6569">
        <v>0</v>
      </c>
      <c r="T6569">
        <v>1.9</v>
      </c>
      <c r="V6569" s="3" t="s">
        <v>187</v>
      </c>
      <c r="W6569" t="s">
        <v>0</v>
      </c>
    </row>
    <row r="6570" spans="1:23" x14ac:dyDescent="0.25">
      <c r="A6570">
        <v>6569</v>
      </c>
      <c r="B6570" t="s">
        <v>1</v>
      </c>
      <c r="C6570">
        <v>0.45</v>
      </c>
      <c r="D6570" t="s">
        <v>2</v>
      </c>
      <c r="E6570">
        <v>0.1</v>
      </c>
      <c r="F6570" t="s">
        <v>8</v>
      </c>
      <c r="G6570">
        <v>0.5</v>
      </c>
      <c r="Q6570">
        <v>1.5299914725773499E-3</v>
      </c>
      <c r="R6570">
        <v>803.81432610744673</v>
      </c>
      <c r="S6570">
        <v>0</v>
      </c>
      <c r="T6570">
        <v>1.9</v>
      </c>
      <c r="V6570" s="3" t="s">
        <v>187</v>
      </c>
      <c r="W6570" t="s">
        <v>0</v>
      </c>
    </row>
    <row r="6571" spans="1:23" x14ac:dyDescent="0.25">
      <c r="A6571">
        <v>6570</v>
      </c>
      <c r="B6571" t="s">
        <v>1</v>
      </c>
      <c r="C6571">
        <v>0.45</v>
      </c>
      <c r="D6571" t="s">
        <v>2</v>
      </c>
      <c r="E6571">
        <v>0.1</v>
      </c>
      <c r="F6571" t="s">
        <v>8</v>
      </c>
      <c r="G6571">
        <v>0.5</v>
      </c>
      <c r="Q6571">
        <v>9.2717454654633001E-4</v>
      </c>
      <c r="R6571">
        <v>704.3310521813537</v>
      </c>
      <c r="S6571">
        <v>0</v>
      </c>
      <c r="T6571">
        <v>1.9</v>
      </c>
      <c r="V6571" s="3" t="s">
        <v>187</v>
      </c>
      <c r="W6571" t="s">
        <v>0</v>
      </c>
    </row>
    <row r="6572" spans="1:23" x14ac:dyDescent="0.25">
      <c r="A6572">
        <v>6571</v>
      </c>
      <c r="B6572" t="s">
        <v>1</v>
      </c>
      <c r="C6572">
        <v>0.45</v>
      </c>
      <c r="D6572" t="s">
        <v>2</v>
      </c>
      <c r="E6572">
        <v>0.1</v>
      </c>
      <c r="F6572" t="s">
        <v>8</v>
      </c>
      <c r="G6572">
        <v>0.5</v>
      </c>
      <c r="Q6572">
        <v>4.8357155494337101E-4</v>
      </c>
      <c r="R6572">
        <v>603.15030674846832</v>
      </c>
      <c r="S6572">
        <v>0</v>
      </c>
      <c r="T6572">
        <v>1.9</v>
      </c>
      <c r="V6572" s="3" t="s">
        <v>187</v>
      </c>
      <c r="W6572" t="s">
        <v>0</v>
      </c>
    </row>
    <row r="6573" spans="1:23" x14ac:dyDescent="0.25">
      <c r="A6573">
        <v>6572</v>
      </c>
      <c r="B6573" t="s">
        <v>1</v>
      </c>
      <c r="C6573">
        <v>0.45</v>
      </c>
      <c r="D6573" t="s">
        <v>2</v>
      </c>
      <c r="E6573">
        <v>0.1</v>
      </c>
      <c r="F6573" t="s">
        <v>8</v>
      </c>
      <c r="G6573">
        <v>0.5</v>
      </c>
      <c r="Q6573">
        <v>3.0831044669873102E-4</v>
      </c>
      <c r="R6573">
        <v>553.70043415340444</v>
      </c>
      <c r="S6573">
        <v>0</v>
      </c>
      <c r="T6573">
        <v>1.9</v>
      </c>
      <c r="V6573" s="3" t="s">
        <v>187</v>
      </c>
      <c r="W6573" t="s">
        <v>0</v>
      </c>
    </row>
    <row r="6574" spans="1:23" x14ac:dyDescent="0.25">
      <c r="A6574">
        <v>6573</v>
      </c>
      <c r="B6574" t="s">
        <v>1</v>
      </c>
      <c r="C6574">
        <v>0.45</v>
      </c>
      <c r="D6574" t="s">
        <v>2</v>
      </c>
      <c r="E6574">
        <v>0.1</v>
      </c>
      <c r="F6574" t="s">
        <v>8</v>
      </c>
      <c r="G6574">
        <v>0.5</v>
      </c>
      <c r="Q6574">
        <v>1.8697834856704101E-4</v>
      </c>
      <c r="R6574">
        <v>504.73995915588898</v>
      </c>
      <c r="S6574">
        <v>0</v>
      </c>
      <c r="T6574">
        <v>1.9</v>
      </c>
      <c r="V6574" s="3" t="s">
        <v>187</v>
      </c>
      <c r="W6574" t="s">
        <v>0</v>
      </c>
    </row>
    <row r="6575" spans="1:23" x14ac:dyDescent="0.25">
      <c r="A6575">
        <v>6574</v>
      </c>
      <c r="B6575" t="s">
        <v>1</v>
      </c>
      <c r="C6575">
        <v>0.45</v>
      </c>
      <c r="D6575" t="s">
        <v>2</v>
      </c>
      <c r="E6575">
        <v>0.1</v>
      </c>
      <c r="F6575" t="s">
        <v>8</v>
      </c>
      <c r="G6575">
        <v>0.5</v>
      </c>
      <c r="Q6575">
        <v>1.02599576778303E-4</v>
      </c>
      <c r="R6575">
        <v>452.85768742058644</v>
      </c>
      <c r="S6575">
        <v>0</v>
      </c>
      <c r="T6575">
        <v>1.9</v>
      </c>
      <c r="V6575" s="3" t="s">
        <v>187</v>
      </c>
      <c r="W6575" t="s">
        <v>0</v>
      </c>
    </row>
    <row r="6576" spans="1:23" x14ac:dyDescent="0.25">
      <c r="A6576">
        <v>6575</v>
      </c>
      <c r="B6576" t="s">
        <v>1</v>
      </c>
      <c r="C6576">
        <v>0.45</v>
      </c>
      <c r="D6576" t="s">
        <v>2</v>
      </c>
      <c r="E6576">
        <v>0.1</v>
      </c>
      <c r="F6576" t="s">
        <v>8</v>
      </c>
      <c r="G6576">
        <v>0.5</v>
      </c>
      <c r="Q6576">
        <v>4.6124614428783E-5</v>
      </c>
      <c r="R6576">
        <v>401.43919716647235</v>
      </c>
      <c r="S6576">
        <v>0</v>
      </c>
      <c r="T6576">
        <v>1.9</v>
      </c>
      <c r="V6576" s="3" t="s">
        <v>187</v>
      </c>
      <c r="W6576" t="s">
        <v>0</v>
      </c>
    </row>
    <row r="6577" spans="1:23" x14ac:dyDescent="0.25">
      <c r="A6577">
        <v>6576</v>
      </c>
      <c r="B6577" t="s">
        <v>1</v>
      </c>
      <c r="C6577">
        <v>0.45</v>
      </c>
      <c r="D6577" t="s">
        <v>2</v>
      </c>
      <c r="E6577">
        <v>0.1</v>
      </c>
      <c r="F6577" t="s">
        <v>8</v>
      </c>
      <c r="G6577">
        <v>0.5</v>
      </c>
      <c r="Q6577">
        <v>1.69884148610238E-5</v>
      </c>
      <c r="R6577">
        <v>351.65828321487379</v>
      </c>
      <c r="S6577">
        <v>0</v>
      </c>
      <c r="T6577">
        <v>1.9</v>
      </c>
      <c r="V6577" s="3" t="s">
        <v>187</v>
      </c>
      <c r="W6577" t="s">
        <v>0</v>
      </c>
    </row>
    <row r="6578" spans="1:23" x14ac:dyDescent="0.25">
      <c r="A6578">
        <v>6577</v>
      </c>
      <c r="B6578" t="s">
        <v>1</v>
      </c>
      <c r="C6578">
        <v>0.45</v>
      </c>
      <c r="D6578" t="s">
        <v>2</v>
      </c>
      <c r="E6578">
        <v>0.1</v>
      </c>
      <c r="F6578" t="s">
        <v>12</v>
      </c>
      <c r="G6578">
        <v>0.45</v>
      </c>
      <c r="H6578" t="s">
        <v>6</v>
      </c>
      <c r="I6578">
        <v>0.1</v>
      </c>
      <c r="Q6578">
        <v>6.2698133640051668E-2</v>
      </c>
      <c r="R6578">
        <v>1002.7201646090543</v>
      </c>
      <c r="S6578">
        <v>100</v>
      </c>
      <c r="T6578">
        <v>1.9</v>
      </c>
      <c r="V6578" s="3" t="s">
        <v>188</v>
      </c>
      <c r="W6578" t="s">
        <v>68</v>
      </c>
    </row>
    <row r="6579" spans="1:23" x14ac:dyDescent="0.25">
      <c r="A6579">
        <v>6578</v>
      </c>
      <c r="B6579" t="s">
        <v>1</v>
      </c>
      <c r="C6579">
        <v>0.45</v>
      </c>
      <c r="D6579" t="s">
        <v>2</v>
      </c>
      <c r="E6579">
        <v>0.1</v>
      </c>
      <c r="F6579" t="s">
        <v>12</v>
      </c>
      <c r="G6579">
        <v>0.45</v>
      </c>
      <c r="H6579" t="s">
        <v>6</v>
      </c>
      <c r="I6579">
        <v>0.1</v>
      </c>
      <c r="Q6579">
        <v>3.7405090254854424E-2</v>
      </c>
      <c r="R6579">
        <v>899.76166456494298</v>
      </c>
      <c r="S6579">
        <v>100</v>
      </c>
      <c r="T6579">
        <v>1.9</v>
      </c>
      <c r="V6579" s="3" t="s">
        <v>188</v>
      </c>
      <c r="W6579" t="s">
        <v>68</v>
      </c>
    </row>
    <row r="6580" spans="1:23" x14ac:dyDescent="0.25">
      <c r="A6580">
        <v>6579</v>
      </c>
      <c r="B6580" t="s">
        <v>1</v>
      </c>
      <c r="C6580">
        <v>0.45</v>
      </c>
      <c r="D6580" t="s">
        <v>2</v>
      </c>
      <c r="E6580">
        <v>0.1</v>
      </c>
      <c r="F6580" t="s">
        <v>12</v>
      </c>
      <c r="G6580">
        <v>0.45</v>
      </c>
      <c r="H6580" t="s">
        <v>6</v>
      </c>
      <c r="I6580">
        <v>0.1</v>
      </c>
      <c r="Q6580">
        <v>1.4618792481009012E-2</v>
      </c>
      <c r="R6580">
        <v>763.78929765886301</v>
      </c>
      <c r="S6580">
        <v>100</v>
      </c>
      <c r="T6580">
        <v>1.9</v>
      </c>
      <c r="V6580" s="3" t="s">
        <v>188</v>
      </c>
      <c r="W6580" t="s">
        <v>68</v>
      </c>
    </row>
    <row r="6581" spans="1:23" x14ac:dyDescent="0.25">
      <c r="A6581">
        <v>6580</v>
      </c>
      <c r="B6581" t="s">
        <v>1</v>
      </c>
      <c r="C6581">
        <v>0.45</v>
      </c>
      <c r="D6581" t="s">
        <v>2</v>
      </c>
      <c r="E6581">
        <v>0.1</v>
      </c>
      <c r="F6581" t="s">
        <v>12</v>
      </c>
      <c r="G6581">
        <v>0.45</v>
      </c>
      <c r="H6581" t="s">
        <v>6</v>
      </c>
      <c r="I6581">
        <v>0.1</v>
      </c>
      <c r="Q6581">
        <v>9.7024624431497238E-3</v>
      </c>
      <c r="R6581">
        <v>711.12698412698842</v>
      </c>
      <c r="S6581">
        <v>100</v>
      </c>
      <c r="T6581">
        <v>1.9</v>
      </c>
      <c r="V6581" s="3" t="s">
        <v>188</v>
      </c>
      <c r="W6581" t="s">
        <v>68</v>
      </c>
    </row>
    <row r="6582" spans="1:23" x14ac:dyDescent="0.25">
      <c r="A6582">
        <v>6581</v>
      </c>
      <c r="B6582" t="s">
        <v>1</v>
      </c>
      <c r="C6582">
        <v>0.45</v>
      </c>
      <c r="D6582" t="s">
        <v>2</v>
      </c>
      <c r="E6582">
        <v>0.1</v>
      </c>
      <c r="F6582" t="s">
        <v>12</v>
      </c>
      <c r="G6582">
        <v>0.45</v>
      </c>
      <c r="H6582" t="s">
        <v>6</v>
      </c>
      <c r="I6582">
        <v>0.1</v>
      </c>
      <c r="Q6582">
        <v>5.8323526814878165E-3</v>
      </c>
      <c r="R6582">
        <v>667.34378159757659</v>
      </c>
      <c r="S6582">
        <v>100</v>
      </c>
      <c r="T6582">
        <v>1.9</v>
      </c>
      <c r="V6582" s="3" t="s">
        <v>188</v>
      </c>
      <c r="W6582" t="s">
        <v>68</v>
      </c>
    </row>
    <row r="6583" spans="1:23" x14ac:dyDescent="0.25">
      <c r="A6583">
        <v>6582</v>
      </c>
      <c r="B6583" t="s">
        <v>1</v>
      </c>
      <c r="C6583">
        <v>0.45</v>
      </c>
      <c r="D6583" t="s">
        <v>2</v>
      </c>
      <c r="E6583">
        <v>0.1</v>
      </c>
      <c r="F6583" t="s">
        <v>12</v>
      </c>
      <c r="G6583">
        <v>0.45</v>
      </c>
      <c r="H6583" t="s">
        <v>6</v>
      </c>
      <c r="I6583">
        <v>0.1</v>
      </c>
      <c r="Q6583">
        <v>1.7094230819305143E-3</v>
      </c>
      <c r="R6583">
        <v>606.84862819300395</v>
      </c>
      <c r="S6583">
        <v>100</v>
      </c>
      <c r="T6583">
        <v>1.9</v>
      </c>
      <c r="V6583" s="3" t="s">
        <v>188</v>
      </c>
      <c r="W6583" t="s">
        <v>68</v>
      </c>
    </row>
    <row r="6584" spans="1:23" x14ac:dyDescent="0.25">
      <c r="A6584">
        <v>6583</v>
      </c>
      <c r="B6584" t="s">
        <v>1</v>
      </c>
      <c r="C6584">
        <v>0.45</v>
      </c>
      <c r="D6584" t="s">
        <v>2</v>
      </c>
      <c r="E6584">
        <v>0.1</v>
      </c>
      <c r="F6584" t="s">
        <v>12</v>
      </c>
      <c r="G6584">
        <v>0.45</v>
      </c>
      <c r="H6584" t="s">
        <v>6</v>
      </c>
      <c r="I6584">
        <v>0.1</v>
      </c>
      <c r="Q6584">
        <v>3.6069740065976317E-4</v>
      </c>
      <c r="R6584">
        <v>517.14443500424954</v>
      </c>
      <c r="S6584">
        <v>100</v>
      </c>
      <c r="T6584">
        <v>1.9</v>
      </c>
      <c r="V6584" s="3" t="s">
        <v>188</v>
      </c>
      <c r="W6584" t="s">
        <v>68</v>
      </c>
    </row>
    <row r="6585" spans="1:23" x14ac:dyDescent="0.25">
      <c r="A6585">
        <v>6584</v>
      </c>
      <c r="B6585" t="s">
        <v>1</v>
      </c>
      <c r="C6585">
        <v>0.45</v>
      </c>
      <c r="D6585" t="s">
        <v>2</v>
      </c>
      <c r="E6585">
        <v>0.1</v>
      </c>
      <c r="F6585" t="s">
        <v>12</v>
      </c>
      <c r="G6585">
        <v>0.45</v>
      </c>
      <c r="H6585" t="s">
        <v>6</v>
      </c>
      <c r="I6585">
        <v>0.1</v>
      </c>
      <c r="Q6585">
        <v>1.6555195660129023E-4</v>
      </c>
      <c r="R6585">
        <v>476.39564867043146</v>
      </c>
      <c r="S6585">
        <v>100</v>
      </c>
      <c r="T6585">
        <v>1.9</v>
      </c>
      <c r="V6585" s="3" t="s">
        <v>188</v>
      </c>
      <c r="W6585" t="s">
        <v>68</v>
      </c>
    </row>
    <row r="6586" spans="1:23" x14ac:dyDescent="0.25">
      <c r="A6586">
        <v>6585</v>
      </c>
      <c r="B6586" t="s">
        <v>1</v>
      </c>
      <c r="C6586">
        <v>0.45</v>
      </c>
      <c r="D6586" t="s">
        <v>2</v>
      </c>
      <c r="E6586">
        <v>0.1</v>
      </c>
      <c r="F6586" t="s">
        <v>12</v>
      </c>
      <c r="G6586">
        <v>0.45</v>
      </c>
      <c r="H6586" t="s">
        <v>6</v>
      </c>
      <c r="I6586">
        <v>0.1</v>
      </c>
      <c r="Q6586">
        <v>3.4707637021535841E-5</v>
      </c>
      <c r="R6586">
        <v>404.3488710852173</v>
      </c>
      <c r="S6586">
        <v>100</v>
      </c>
      <c r="T6586">
        <v>1.9</v>
      </c>
      <c r="V6586" s="3" t="s">
        <v>188</v>
      </c>
      <c r="W6586" t="s">
        <v>68</v>
      </c>
    </row>
    <row r="6587" spans="1:23" x14ac:dyDescent="0.25">
      <c r="A6587">
        <v>6586</v>
      </c>
      <c r="B6587" t="s">
        <v>1</v>
      </c>
      <c r="C6587">
        <v>0.45</v>
      </c>
      <c r="D6587" t="s">
        <v>2</v>
      </c>
      <c r="E6587">
        <v>0.1</v>
      </c>
      <c r="F6587" t="s">
        <v>12</v>
      </c>
      <c r="G6587">
        <v>0.45</v>
      </c>
      <c r="H6587" t="s">
        <v>6</v>
      </c>
      <c r="I6587">
        <v>0.1</v>
      </c>
      <c r="Q6587">
        <v>3.3633869663894304E-6</v>
      </c>
      <c r="R6587">
        <v>303.56540607563795</v>
      </c>
      <c r="S6587">
        <v>100</v>
      </c>
      <c r="T6587">
        <v>1.9</v>
      </c>
      <c r="V6587" s="3" t="s">
        <v>188</v>
      </c>
      <c r="W6587" t="s">
        <v>68</v>
      </c>
    </row>
    <row r="6588" spans="1:23" x14ac:dyDescent="0.25">
      <c r="A6588">
        <v>6587</v>
      </c>
      <c r="B6588" t="s">
        <v>1</v>
      </c>
      <c r="C6588">
        <v>0.45</v>
      </c>
      <c r="D6588" t="s">
        <v>2</v>
      </c>
      <c r="E6588">
        <v>0.1</v>
      </c>
      <c r="F6588" t="s">
        <v>12</v>
      </c>
      <c r="G6588">
        <v>0.45</v>
      </c>
      <c r="H6588" t="s">
        <v>6</v>
      </c>
      <c r="I6588">
        <v>0.1</v>
      </c>
      <c r="Q6588">
        <v>1.8355817371545111E-6</v>
      </c>
      <c r="R6588">
        <v>280.24211778703159</v>
      </c>
      <c r="S6588">
        <v>100</v>
      </c>
      <c r="T6588">
        <v>1.9</v>
      </c>
      <c r="V6588" s="3" t="s">
        <v>188</v>
      </c>
      <c r="W6588" t="s">
        <v>68</v>
      </c>
    </row>
    <row r="6589" spans="1:23" x14ac:dyDescent="0.25">
      <c r="A6589">
        <v>6588</v>
      </c>
      <c r="B6589" t="s">
        <v>1</v>
      </c>
      <c r="C6589">
        <v>0.45</v>
      </c>
      <c r="D6589" t="s">
        <v>2</v>
      </c>
      <c r="E6589">
        <v>0.1</v>
      </c>
      <c r="F6589" t="s">
        <v>12</v>
      </c>
      <c r="G6589">
        <v>0.45</v>
      </c>
      <c r="H6589" t="s">
        <v>6</v>
      </c>
      <c r="I6589">
        <v>0.1</v>
      </c>
      <c r="Q6589">
        <v>1.004192178333902E-7</v>
      </c>
      <c r="R6589">
        <v>206.1344667697083</v>
      </c>
      <c r="S6589">
        <v>100</v>
      </c>
      <c r="T6589">
        <v>1.9</v>
      </c>
      <c r="V6589" s="3" t="s">
        <v>188</v>
      </c>
      <c r="W6589" t="s">
        <v>68</v>
      </c>
    </row>
    <row r="6590" spans="1:23" x14ac:dyDescent="0.25">
      <c r="A6590">
        <v>6589</v>
      </c>
      <c r="B6590" t="s">
        <v>1</v>
      </c>
      <c r="C6590">
        <v>0.45</v>
      </c>
      <c r="D6590" t="s">
        <v>2</v>
      </c>
      <c r="E6590">
        <v>0.1</v>
      </c>
      <c r="F6590" t="s">
        <v>12</v>
      </c>
      <c r="G6590">
        <v>0.45</v>
      </c>
      <c r="H6590" t="s">
        <v>6</v>
      </c>
      <c r="I6590">
        <v>0.1</v>
      </c>
      <c r="Q6590">
        <v>3.4836053791094682E-8</v>
      </c>
      <c r="R6590">
        <v>182.65899069083963</v>
      </c>
      <c r="S6590">
        <v>100</v>
      </c>
      <c r="T6590">
        <v>1.9</v>
      </c>
      <c r="V6590" s="3" t="s">
        <v>188</v>
      </c>
      <c r="W6590" t="s">
        <v>68</v>
      </c>
    </row>
    <row r="6591" spans="1:23" x14ac:dyDescent="0.25">
      <c r="A6591">
        <v>6590</v>
      </c>
      <c r="B6591" t="s">
        <v>1</v>
      </c>
      <c r="C6591">
        <v>0.45</v>
      </c>
      <c r="D6591" t="s">
        <v>2</v>
      </c>
      <c r="E6591">
        <v>0.1</v>
      </c>
      <c r="F6591" t="s">
        <v>12</v>
      </c>
      <c r="G6591">
        <v>0.45</v>
      </c>
      <c r="H6591" t="s">
        <v>6</v>
      </c>
      <c r="I6591">
        <v>0.1</v>
      </c>
      <c r="Q6591">
        <v>1.0077598875556706E-8</v>
      </c>
      <c r="R6591">
        <v>158.95541105434279</v>
      </c>
      <c r="S6591">
        <v>100</v>
      </c>
      <c r="T6591">
        <v>1.9</v>
      </c>
      <c r="V6591" s="3" t="s">
        <v>188</v>
      </c>
      <c r="W6591" t="s">
        <v>68</v>
      </c>
    </row>
    <row r="6592" spans="1:23" x14ac:dyDescent="0.25">
      <c r="A6592">
        <v>6591</v>
      </c>
      <c r="B6592" t="s">
        <v>1</v>
      </c>
      <c r="C6592">
        <v>0.45</v>
      </c>
      <c r="D6592" t="s">
        <v>2</v>
      </c>
      <c r="E6592">
        <v>0.1</v>
      </c>
      <c r="F6592" t="s">
        <v>12</v>
      </c>
      <c r="G6592">
        <v>0.45</v>
      </c>
      <c r="H6592" t="s">
        <v>6</v>
      </c>
      <c r="I6592">
        <v>0.1</v>
      </c>
      <c r="Q6592">
        <v>2.2389739359176624E-3</v>
      </c>
      <c r="R6592">
        <v>1009.7586206896556</v>
      </c>
      <c r="S6592">
        <v>0</v>
      </c>
      <c r="T6592">
        <v>0</v>
      </c>
      <c r="V6592" s="3" t="s">
        <v>188</v>
      </c>
      <c r="W6592" t="s">
        <v>68</v>
      </c>
    </row>
    <row r="6593" spans="1:23" x14ac:dyDescent="0.25">
      <c r="A6593">
        <v>6592</v>
      </c>
      <c r="B6593" t="s">
        <v>1</v>
      </c>
      <c r="C6593">
        <v>0.45</v>
      </c>
      <c r="D6593" t="s">
        <v>2</v>
      </c>
      <c r="E6593">
        <v>0.1</v>
      </c>
      <c r="F6593" t="s">
        <v>12</v>
      </c>
      <c r="G6593">
        <v>0.45</v>
      </c>
      <c r="H6593" t="s">
        <v>6</v>
      </c>
      <c r="I6593">
        <v>0.1</v>
      </c>
      <c r="Q6593">
        <v>1.3498733165468741E-3</v>
      </c>
      <c r="R6593">
        <v>949.07621550591352</v>
      </c>
      <c r="S6593">
        <v>0</v>
      </c>
      <c r="T6593">
        <v>0</v>
      </c>
      <c r="V6593" s="3" t="s">
        <v>188</v>
      </c>
      <c r="W6593" t="s">
        <v>68</v>
      </c>
    </row>
    <row r="6594" spans="1:23" x14ac:dyDescent="0.25">
      <c r="A6594">
        <v>6593</v>
      </c>
      <c r="B6594" t="s">
        <v>1</v>
      </c>
      <c r="C6594">
        <v>0.45</v>
      </c>
      <c r="D6594" t="s">
        <v>2</v>
      </c>
      <c r="E6594">
        <v>0.1</v>
      </c>
      <c r="F6594" t="s">
        <v>12</v>
      </c>
      <c r="G6594">
        <v>0.45</v>
      </c>
      <c r="H6594" t="s">
        <v>6</v>
      </c>
      <c r="I6594">
        <v>0.1</v>
      </c>
      <c r="Q6594">
        <v>1.1164700952595839E-3</v>
      </c>
      <c r="R6594">
        <v>899.76166456494298</v>
      </c>
      <c r="S6594">
        <v>0</v>
      </c>
      <c r="T6594">
        <v>0</v>
      </c>
      <c r="V6594" s="3" t="s">
        <v>188</v>
      </c>
      <c r="W6594" t="s">
        <v>68</v>
      </c>
    </row>
    <row r="6595" spans="1:23" x14ac:dyDescent="0.25">
      <c r="A6595">
        <v>6594</v>
      </c>
      <c r="B6595" t="s">
        <v>1</v>
      </c>
      <c r="C6595">
        <v>0.45</v>
      </c>
      <c r="D6595" t="s">
        <v>2</v>
      </c>
      <c r="E6595">
        <v>0.1</v>
      </c>
      <c r="F6595" t="s">
        <v>12</v>
      </c>
      <c r="G6595">
        <v>0.45</v>
      </c>
      <c r="H6595" t="s">
        <v>6</v>
      </c>
      <c r="I6595">
        <v>0.1</v>
      </c>
      <c r="Q6595">
        <v>6.9531448814887987E-4</v>
      </c>
      <c r="R6595">
        <v>859.76492082825848</v>
      </c>
      <c r="S6595">
        <v>0</v>
      </c>
      <c r="T6595">
        <v>0</v>
      </c>
      <c r="V6595" s="3" t="s">
        <v>188</v>
      </c>
      <c r="W6595" t="s">
        <v>68</v>
      </c>
    </row>
    <row r="6596" spans="1:23" x14ac:dyDescent="0.25">
      <c r="A6596">
        <v>6595</v>
      </c>
      <c r="B6596" t="s">
        <v>1</v>
      </c>
      <c r="C6596">
        <v>0.45</v>
      </c>
      <c r="D6596" t="s">
        <v>2</v>
      </c>
      <c r="E6596">
        <v>0.1</v>
      </c>
      <c r="F6596" t="s">
        <v>12</v>
      </c>
      <c r="G6596">
        <v>0.45</v>
      </c>
      <c r="H6596" t="s">
        <v>6</v>
      </c>
      <c r="I6596">
        <v>0.1</v>
      </c>
      <c r="Q6596">
        <v>5.0619646981502498E-4</v>
      </c>
      <c r="R6596">
        <v>802.14450867052074</v>
      </c>
      <c r="S6596">
        <v>0</v>
      </c>
      <c r="T6596">
        <v>0</v>
      </c>
      <c r="V6596" s="3" t="s">
        <v>188</v>
      </c>
      <c r="W6596" t="s">
        <v>65</v>
      </c>
    </row>
    <row r="6597" spans="1:23" x14ac:dyDescent="0.25">
      <c r="A6597">
        <v>6596</v>
      </c>
      <c r="B6597" t="s">
        <v>1</v>
      </c>
      <c r="C6597">
        <v>0.45</v>
      </c>
      <c r="D6597" t="s">
        <v>2</v>
      </c>
      <c r="E6597">
        <v>0.1</v>
      </c>
      <c r="F6597" t="s">
        <v>12</v>
      </c>
      <c r="G6597">
        <v>0.45</v>
      </c>
      <c r="H6597" t="s">
        <v>6</v>
      </c>
      <c r="I6597">
        <v>0.1</v>
      </c>
      <c r="Q6597">
        <v>4.1849796203205232E-4</v>
      </c>
      <c r="R6597">
        <v>759.18645948945641</v>
      </c>
      <c r="S6597">
        <v>0</v>
      </c>
      <c r="T6597">
        <v>0</v>
      </c>
      <c r="V6597" s="3" t="s">
        <v>188</v>
      </c>
      <c r="W6597" t="s">
        <v>65</v>
      </c>
    </row>
    <row r="6598" spans="1:23" x14ac:dyDescent="0.25">
      <c r="A6598">
        <v>6597</v>
      </c>
      <c r="B6598" t="s">
        <v>1</v>
      </c>
      <c r="C6598">
        <v>0.45</v>
      </c>
      <c r="D6598" t="s">
        <v>2</v>
      </c>
      <c r="E6598">
        <v>0.1</v>
      </c>
      <c r="F6598" t="s">
        <v>12</v>
      </c>
      <c r="G6598">
        <v>0.45</v>
      </c>
      <c r="H6598" t="s">
        <v>6</v>
      </c>
      <c r="I6598">
        <v>0.1</v>
      </c>
      <c r="Q6598">
        <v>3.1360427391935041E-4</v>
      </c>
      <c r="R6598">
        <v>723.78456591640168</v>
      </c>
      <c r="S6598">
        <v>0</v>
      </c>
      <c r="T6598">
        <v>0</v>
      </c>
      <c r="V6598" s="3" t="s">
        <v>188</v>
      </c>
      <c r="W6598" t="s">
        <v>65</v>
      </c>
    </row>
    <row r="6599" spans="1:23" x14ac:dyDescent="0.25">
      <c r="A6599">
        <v>6598</v>
      </c>
      <c r="B6599" t="s">
        <v>1</v>
      </c>
      <c r="C6599">
        <v>0.45</v>
      </c>
      <c r="D6599" t="s">
        <v>2</v>
      </c>
      <c r="E6599">
        <v>0.1</v>
      </c>
      <c r="F6599" t="s">
        <v>12</v>
      </c>
      <c r="G6599">
        <v>0.45</v>
      </c>
      <c r="H6599" t="s">
        <v>6</v>
      </c>
      <c r="I6599">
        <v>0.1</v>
      </c>
      <c r="Q6599">
        <v>2.7521303584465543E-4</v>
      </c>
      <c r="R6599">
        <v>671.16243654822915</v>
      </c>
      <c r="S6599">
        <v>0</v>
      </c>
      <c r="T6599">
        <v>0</v>
      </c>
      <c r="V6599" s="3" t="s">
        <v>188</v>
      </c>
      <c r="W6599" t="s">
        <v>65</v>
      </c>
    </row>
    <row r="6600" spans="1:23" x14ac:dyDescent="0.25">
      <c r="A6600">
        <v>6599</v>
      </c>
      <c r="B6600" t="s">
        <v>1</v>
      </c>
      <c r="C6600">
        <v>0.45</v>
      </c>
      <c r="D6600" t="s">
        <v>2</v>
      </c>
      <c r="E6600">
        <v>0.1</v>
      </c>
      <c r="F6600" t="s">
        <v>12</v>
      </c>
      <c r="G6600">
        <v>0.45</v>
      </c>
      <c r="H6600" t="s">
        <v>6</v>
      </c>
      <c r="I6600">
        <v>0.1</v>
      </c>
      <c r="Q6600">
        <v>1.4207319402125305E-4</v>
      </c>
      <c r="R6600">
        <v>600.23943661971873</v>
      </c>
      <c r="S6600">
        <v>0</v>
      </c>
      <c r="T6600">
        <v>0</v>
      </c>
      <c r="V6600" s="3" t="s">
        <v>188</v>
      </c>
      <c r="W6600" t="s">
        <v>65</v>
      </c>
    </row>
    <row r="6601" spans="1:23" x14ac:dyDescent="0.25">
      <c r="A6601">
        <v>6600</v>
      </c>
      <c r="B6601" t="s">
        <v>1</v>
      </c>
      <c r="C6601">
        <v>0.45</v>
      </c>
      <c r="D6601" t="s">
        <v>2</v>
      </c>
      <c r="E6601">
        <v>0.1</v>
      </c>
      <c r="F6601" t="s">
        <v>12</v>
      </c>
      <c r="G6601">
        <v>0.45</v>
      </c>
      <c r="H6601" t="s">
        <v>6</v>
      </c>
      <c r="I6601">
        <v>0.1</v>
      </c>
      <c r="Q6601">
        <v>7.2068214584537654E-5</v>
      </c>
      <c r="R6601">
        <v>511.81012658228258</v>
      </c>
      <c r="S6601">
        <v>0</v>
      </c>
      <c r="T6601">
        <v>0</v>
      </c>
      <c r="V6601" s="3" t="s">
        <v>188</v>
      </c>
      <c r="W6601" t="s">
        <v>65</v>
      </c>
    </row>
    <row r="6602" spans="1:23" x14ac:dyDescent="0.25">
      <c r="A6602">
        <v>6601</v>
      </c>
      <c r="B6602" t="s">
        <v>1</v>
      </c>
      <c r="C6602">
        <v>0.45</v>
      </c>
      <c r="D6602" t="s">
        <v>2</v>
      </c>
      <c r="E6602">
        <v>0.1</v>
      </c>
      <c r="F6602" t="s">
        <v>12</v>
      </c>
      <c r="G6602">
        <v>0.45</v>
      </c>
      <c r="H6602" t="s">
        <v>6</v>
      </c>
      <c r="I6602">
        <v>0.1</v>
      </c>
      <c r="Q6602">
        <v>3.9269198243113392E-5</v>
      </c>
      <c r="R6602">
        <v>481.25790754258094</v>
      </c>
      <c r="S6602">
        <v>0</v>
      </c>
      <c r="T6602">
        <v>0</v>
      </c>
      <c r="V6602" s="3" t="s">
        <v>188</v>
      </c>
      <c r="W6602" t="s">
        <v>65</v>
      </c>
    </row>
    <row r="6603" spans="1:23" x14ac:dyDescent="0.25">
      <c r="A6603">
        <v>6602</v>
      </c>
      <c r="B6603" t="s">
        <v>1</v>
      </c>
      <c r="C6603">
        <v>0.45</v>
      </c>
      <c r="D6603" t="s">
        <v>2</v>
      </c>
      <c r="E6603">
        <v>0.1</v>
      </c>
      <c r="F6603" t="s">
        <v>12</v>
      </c>
      <c r="G6603">
        <v>0.45</v>
      </c>
      <c r="H6603" t="s">
        <v>6</v>
      </c>
      <c r="I6603">
        <v>0.1</v>
      </c>
      <c r="Q6603">
        <v>1.1383657216587088E-5</v>
      </c>
      <c r="R6603">
        <v>408.31868131868168</v>
      </c>
      <c r="S6603">
        <v>0</v>
      </c>
      <c r="T6603">
        <v>0</v>
      </c>
      <c r="V6603" s="3" t="s">
        <v>188</v>
      </c>
      <c r="W6603" t="s">
        <v>65</v>
      </c>
    </row>
    <row r="6604" spans="1:23" x14ac:dyDescent="0.25">
      <c r="A6604">
        <v>6603</v>
      </c>
      <c r="B6604" t="s">
        <v>1</v>
      </c>
      <c r="C6604">
        <v>0.45</v>
      </c>
      <c r="D6604" t="s">
        <v>2</v>
      </c>
      <c r="E6604">
        <v>0.1</v>
      </c>
      <c r="F6604" t="s">
        <v>12</v>
      </c>
      <c r="G6604">
        <v>0.45</v>
      </c>
      <c r="H6604" t="s">
        <v>6</v>
      </c>
      <c r="I6604">
        <v>0.1</v>
      </c>
      <c r="Q6604">
        <v>1.1013578465756128E-6</v>
      </c>
      <c r="R6604">
        <v>307.88694565896515</v>
      </c>
      <c r="S6604">
        <v>0</v>
      </c>
      <c r="T6604">
        <v>0</v>
      </c>
      <c r="V6604" s="3" t="s">
        <v>188</v>
      </c>
      <c r="W6604" t="s">
        <v>65</v>
      </c>
    </row>
    <row r="6605" spans="1:23" x14ac:dyDescent="0.25">
      <c r="A6605">
        <v>6604</v>
      </c>
      <c r="B6605" t="s">
        <v>1</v>
      </c>
      <c r="C6605">
        <v>0.45</v>
      </c>
      <c r="D6605" t="s">
        <v>2</v>
      </c>
      <c r="E6605">
        <v>0.1</v>
      </c>
      <c r="F6605" t="s">
        <v>12</v>
      </c>
      <c r="G6605">
        <v>0.45</v>
      </c>
      <c r="H6605" t="s">
        <v>6</v>
      </c>
      <c r="I6605">
        <v>0.1</v>
      </c>
      <c r="Q6605">
        <v>5.4818004338002464E-7</v>
      </c>
      <c r="R6605">
        <v>284.2198921509912</v>
      </c>
      <c r="S6605">
        <v>0</v>
      </c>
      <c r="T6605">
        <v>0</v>
      </c>
      <c r="V6605" s="3" t="s">
        <v>188</v>
      </c>
      <c r="W6605" t="s">
        <v>65</v>
      </c>
    </row>
    <row r="6606" spans="1:23" x14ac:dyDescent="0.25">
      <c r="A6606">
        <v>6605</v>
      </c>
      <c r="B6606" t="s">
        <v>1</v>
      </c>
      <c r="C6606">
        <v>0.45</v>
      </c>
      <c r="D6606" t="s">
        <v>2</v>
      </c>
      <c r="E6606">
        <v>0.1</v>
      </c>
      <c r="F6606" t="s">
        <v>12</v>
      </c>
      <c r="G6606">
        <v>0.45</v>
      </c>
      <c r="H6606" t="s">
        <v>6</v>
      </c>
      <c r="I6606">
        <v>0.1</v>
      </c>
      <c r="Q6606">
        <v>4.3803306165909452E-8</v>
      </c>
      <c r="R6606">
        <v>205.14910025707064</v>
      </c>
      <c r="S6606">
        <v>0</v>
      </c>
      <c r="T6606">
        <v>0</v>
      </c>
      <c r="V6606" s="3" t="s">
        <v>188</v>
      </c>
      <c r="W6606" t="s">
        <v>65</v>
      </c>
    </row>
    <row r="6607" spans="1:23" x14ac:dyDescent="0.25">
      <c r="A6607">
        <v>6606</v>
      </c>
      <c r="B6607" t="s">
        <v>1</v>
      </c>
      <c r="C6607">
        <v>0.45</v>
      </c>
      <c r="D6607" t="s">
        <v>2</v>
      </c>
      <c r="E6607">
        <v>0.1</v>
      </c>
      <c r="F6607" t="s">
        <v>12</v>
      </c>
      <c r="G6607">
        <v>0.45</v>
      </c>
      <c r="H6607" t="s">
        <v>6</v>
      </c>
      <c r="I6607">
        <v>0.1</v>
      </c>
      <c r="Q6607">
        <v>1.8242842036953449E-8</v>
      </c>
      <c r="R6607">
        <v>182.65899069083963</v>
      </c>
      <c r="S6607">
        <v>0</v>
      </c>
      <c r="T6607">
        <v>0</v>
      </c>
      <c r="V6607" s="3" t="s">
        <v>188</v>
      </c>
      <c r="W6607" t="s">
        <v>65</v>
      </c>
    </row>
    <row r="6608" spans="1:23" x14ac:dyDescent="0.25">
      <c r="A6608">
        <v>6607</v>
      </c>
      <c r="B6608" t="s">
        <v>1</v>
      </c>
      <c r="C6608">
        <v>0.45</v>
      </c>
      <c r="D6608" t="s">
        <v>2</v>
      </c>
      <c r="E6608">
        <v>0.1</v>
      </c>
      <c r="F6608" t="s">
        <v>12</v>
      </c>
      <c r="G6608">
        <v>0.45</v>
      </c>
      <c r="H6608" t="s">
        <v>6</v>
      </c>
      <c r="I6608">
        <v>0.1</v>
      </c>
      <c r="Q6608">
        <v>7.6659585583580494E-9</v>
      </c>
      <c r="R6608">
        <v>157.35631652013046</v>
      </c>
      <c r="S6608">
        <v>0</v>
      </c>
      <c r="T6608">
        <v>0</v>
      </c>
      <c r="V6608" s="3" t="s">
        <v>188</v>
      </c>
      <c r="W6608" t="s">
        <v>65</v>
      </c>
    </row>
    <row r="6609" spans="1:23" x14ac:dyDescent="0.25">
      <c r="A6609">
        <v>6608</v>
      </c>
      <c r="B6609" t="s">
        <v>1</v>
      </c>
      <c r="C6609">
        <v>0.45</v>
      </c>
      <c r="D6609" t="s">
        <v>2</v>
      </c>
      <c r="E6609">
        <v>0.1</v>
      </c>
      <c r="F6609" t="s">
        <v>12</v>
      </c>
      <c r="G6609">
        <v>0.45</v>
      </c>
      <c r="H6609" t="s">
        <v>6</v>
      </c>
      <c r="I6609">
        <v>0.1</v>
      </c>
      <c r="Q6609">
        <v>3.5343958811681116E-3</v>
      </c>
      <c r="R6609">
        <v>1016.8751733703191</v>
      </c>
      <c r="S6609">
        <v>0</v>
      </c>
      <c r="T6609">
        <v>1.9</v>
      </c>
      <c r="V6609" s="3" t="s">
        <v>188</v>
      </c>
      <c r="W6609" t="s">
        <v>68</v>
      </c>
    </row>
    <row r="6610" spans="1:23" x14ac:dyDescent="0.25">
      <c r="A6610">
        <v>6609</v>
      </c>
      <c r="B6610" t="s">
        <v>1</v>
      </c>
      <c r="C6610">
        <v>0.45</v>
      </c>
      <c r="D6610" t="s">
        <v>2</v>
      </c>
      <c r="E6610">
        <v>0.1</v>
      </c>
      <c r="F6610" t="s">
        <v>12</v>
      </c>
      <c r="G6610">
        <v>0.45</v>
      </c>
      <c r="H6610" t="s">
        <v>6</v>
      </c>
      <c r="I6610">
        <v>0.1</v>
      </c>
      <c r="Q6610">
        <v>2.5641338391255751E-3</v>
      </c>
      <c r="R6610">
        <v>955.53368560105673</v>
      </c>
      <c r="S6610">
        <v>0</v>
      </c>
      <c r="T6610">
        <v>1.9</v>
      </c>
      <c r="V6610" s="3" t="s">
        <v>188</v>
      </c>
      <c r="W6610" t="s">
        <v>68</v>
      </c>
    </row>
    <row r="6611" spans="1:23" x14ac:dyDescent="0.25">
      <c r="A6611">
        <v>6610</v>
      </c>
      <c r="B6611" t="s">
        <v>1</v>
      </c>
      <c r="C6611">
        <v>0.45</v>
      </c>
      <c r="D6611" t="s">
        <v>2</v>
      </c>
      <c r="E6611">
        <v>0.1</v>
      </c>
      <c r="F6611" t="s">
        <v>12</v>
      </c>
      <c r="G6611">
        <v>0.45</v>
      </c>
      <c r="H6611" t="s">
        <v>6</v>
      </c>
      <c r="I6611">
        <v>0.1</v>
      </c>
      <c r="Q6611">
        <v>1.8653830018960297E-3</v>
      </c>
      <c r="R6611">
        <v>893.87578419071519</v>
      </c>
      <c r="S6611">
        <v>0</v>
      </c>
      <c r="T6611">
        <v>1.9</v>
      </c>
      <c r="V6611" s="3" t="s">
        <v>188</v>
      </c>
      <c r="W6611" t="s">
        <v>68</v>
      </c>
    </row>
    <row r="6612" spans="1:23" x14ac:dyDescent="0.25">
      <c r="A6612">
        <v>6611</v>
      </c>
      <c r="B6612" t="s">
        <v>1</v>
      </c>
      <c r="C6612">
        <v>0.45</v>
      </c>
      <c r="D6612" t="s">
        <v>2</v>
      </c>
      <c r="E6612">
        <v>0.1</v>
      </c>
      <c r="F6612" t="s">
        <v>12</v>
      </c>
      <c r="G6612">
        <v>0.45</v>
      </c>
      <c r="H6612" t="s">
        <v>6</v>
      </c>
      <c r="I6612">
        <v>0.1</v>
      </c>
      <c r="Q6612">
        <v>1.5414453509582564E-3</v>
      </c>
      <c r="R6612">
        <v>797.19562715765323</v>
      </c>
      <c r="S6612">
        <v>0</v>
      </c>
      <c r="T6612">
        <v>1.9</v>
      </c>
      <c r="V6612" s="3" t="s">
        <v>188</v>
      </c>
      <c r="W6612" t="s">
        <v>65</v>
      </c>
    </row>
    <row r="6613" spans="1:23" x14ac:dyDescent="0.25">
      <c r="A6613">
        <v>6612</v>
      </c>
      <c r="B6613" t="s">
        <v>1</v>
      </c>
      <c r="C6613">
        <v>0.45</v>
      </c>
      <c r="D6613" t="s">
        <v>2</v>
      </c>
      <c r="E6613">
        <v>0.1</v>
      </c>
      <c r="F6613" t="s">
        <v>12</v>
      </c>
      <c r="G6613">
        <v>0.45</v>
      </c>
      <c r="H6613" t="s">
        <v>6</v>
      </c>
      <c r="I6613">
        <v>0.1</v>
      </c>
      <c r="Q6613">
        <v>1.2078965804873877E-3</v>
      </c>
      <c r="R6613">
        <v>715.31030818279135</v>
      </c>
      <c r="S6613">
        <v>0</v>
      </c>
      <c r="T6613">
        <v>1.9</v>
      </c>
      <c r="V6613" s="3" t="s">
        <v>188</v>
      </c>
      <c r="W6613" t="s">
        <v>65</v>
      </c>
    </row>
    <row r="6614" spans="1:23" x14ac:dyDescent="0.25">
      <c r="A6614">
        <v>6613</v>
      </c>
      <c r="B6614" t="s">
        <v>1</v>
      </c>
      <c r="C6614">
        <v>0.45</v>
      </c>
      <c r="D6614" t="s">
        <v>2</v>
      </c>
      <c r="E6614">
        <v>0.1</v>
      </c>
      <c r="F6614" t="s">
        <v>12</v>
      </c>
      <c r="G6614">
        <v>0.45</v>
      </c>
      <c r="H6614" t="s">
        <v>6</v>
      </c>
      <c r="I6614">
        <v>0.1</v>
      </c>
      <c r="Q6614">
        <v>9.0754143962982928E-4</v>
      </c>
      <c r="R6614">
        <v>678.89355168884538</v>
      </c>
      <c r="S6614">
        <v>0</v>
      </c>
      <c r="T6614">
        <v>1.9</v>
      </c>
      <c r="V6614" s="3" t="s">
        <v>188</v>
      </c>
      <c r="W6614" t="s">
        <v>65</v>
      </c>
    </row>
    <row r="6615" spans="1:23" x14ac:dyDescent="0.25">
      <c r="A6615">
        <v>6614</v>
      </c>
      <c r="B6615" t="s">
        <v>1</v>
      </c>
      <c r="C6615">
        <v>0.45</v>
      </c>
      <c r="D6615" t="s">
        <v>2</v>
      </c>
      <c r="E6615">
        <v>0.1</v>
      </c>
      <c r="F6615" t="s">
        <v>12</v>
      </c>
      <c r="G6615">
        <v>0.45</v>
      </c>
      <c r="H6615" t="s">
        <v>6</v>
      </c>
      <c r="I6615">
        <v>0.1</v>
      </c>
      <c r="Q6615">
        <v>5.1806595566161523E-4</v>
      </c>
      <c r="R6615">
        <v>600.23943661971873</v>
      </c>
      <c r="S6615">
        <v>0</v>
      </c>
      <c r="T6615">
        <v>1.9</v>
      </c>
      <c r="V6615" s="3" t="s">
        <v>188</v>
      </c>
      <c r="W6615" t="s">
        <v>65</v>
      </c>
    </row>
    <row r="6616" spans="1:23" x14ac:dyDescent="0.25">
      <c r="A6616">
        <v>6615</v>
      </c>
      <c r="B6616" t="s">
        <v>1</v>
      </c>
      <c r="C6616">
        <v>0.45</v>
      </c>
      <c r="D6616" t="s">
        <v>2</v>
      </c>
      <c r="E6616">
        <v>0.1</v>
      </c>
      <c r="F6616" t="s">
        <v>12</v>
      </c>
      <c r="G6616">
        <v>0.45</v>
      </c>
      <c r="H6616" t="s">
        <v>6</v>
      </c>
      <c r="I6616">
        <v>0.1</v>
      </c>
      <c r="Q6616">
        <v>2.057682600950608E-4</v>
      </c>
      <c r="R6616">
        <v>522.55175363559101</v>
      </c>
      <c r="S6616">
        <v>0</v>
      </c>
      <c r="T6616">
        <v>1.9</v>
      </c>
      <c r="V6616" s="3" t="s">
        <v>188</v>
      </c>
      <c r="W6616" t="s">
        <v>65</v>
      </c>
    </row>
    <row r="6617" spans="1:23" x14ac:dyDescent="0.25">
      <c r="A6617">
        <v>6616</v>
      </c>
      <c r="B6617" t="s">
        <v>1</v>
      </c>
      <c r="C6617">
        <v>0.45</v>
      </c>
      <c r="D6617" t="s">
        <v>2</v>
      </c>
      <c r="E6617">
        <v>0.1</v>
      </c>
      <c r="F6617" t="s">
        <v>12</v>
      </c>
      <c r="G6617">
        <v>0.45</v>
      </c>
      <c r="H6617" t="s">
        <v>6</v>
      </c>
      <c r="I6617">
        <v>0.1</v>
      </c>
      <c r="Q6617">
        <v>1.9935281440809942E-5</v>
      </c>
      <c r="R6617">
        <v>404.3488710852173</v>
      </c>
      <c r="S6617">
        <v>0</v>
      </c>
      <c r="T6617">
        <v>1.9</v>
      </c>
      <c r="V6617" s="3" t="s">
        <v>188</v>
      </c>
      <c r="W6617" t="s">
        <v>65</v>
      </c>
    </row>
    <row r="6618" spans="1:23" x14ac:dyDescent="0.25">
      <c r="A6618">
        <v>6617</v>
      </c>
      <c r="B6618" t="s">
        <v>1</v>
      </c>
      <c r="C6618">
        <v>0.45</v>
      </c>
      <c r="D6618" t="s">
        <v>2</v>
      </c>
      <c r="E6618">
        <v>0.1</v>
      </c>
      <c r="F6618" t="s">
        <v>12</v>
      </c>
      <c r="G6618">
        <v>0.45</v>
      </c>
      <c r="H6618" t="s">
        <v>6</v>
      </c>
      <c r="I6618">
        <v>0.1</v>
      </c>
      <c r="Q6618">
        <v>4.0060368895580945E-6</v>
      </c>
      <c r="R6618">
        <v>309.34189104571374</v>
      </c>
      <c r="S6618">
        <v>0</v>
      </c>
      <c r="T6618">
        <v>1.9</v>
      </c>
      <c r="V6618" s="3" t="s">
        <v>188</v>
      </c>
      <c r="W6618" t="s">
        <v>65</v>
      </c>
    </row>
    <row r="6619" spans="1:23" x14ac:dyDescent="0.25">
      <c r="A6619">
        <v>6618</v>
      </c>
      <c r="B6619" t="s">
        <v>1</v>
      </c>
      <c r="C6619">
        <v>0.45</v>
      </c>
      <c r="D6619" t="s">
        <v>2</v>
      </c>
      <c r="E6619">
        <v>0.1</v>
      </c>
      <c r="F6619" t="s">
        <v>12</v>
      </c>
      <c r="G6619">
        <v>0.45</v>
      </c>
      <c r="H6619" t="s">
        <v>6</v>
      </c>
      <c r="I6619">
        <v>0.1</v>
      </c>
      <c r="Q6619">
        <v>2.17143296547494E-6</v>
      </c>
      <c r="R6619">
        <v>289.61343012704162</v>
      </c>
      <c r="S6619">
        <v>0</v>
      </c>
      <c r="T6619">
        <v>1.9</v>
      </c>
      <c r="V6619" s="3" t="s">
        <v>188</v>
      </c>
      <c r="W6619" t="s">
        <v>65</v>
      </c>
    </row>
    <row r="6620" spans="1:23" x14ac:dyDescent="0.25">
      <c r="A6620">
        <v>6619</v>
      </c>
      <c r="B6620" t="s">
        <v>1</v>
      </c>
      <c r="C6620">
        <v>0.45</v>
      </c>
      <c r="D6620" t="s">
        <v>2</v>
      </c>
      <c r="E6620">
        <v>0.1</v>
      </c>
      <c r="F6620" t="s">
        <v>12</v>
      </c>
      <c r="G6620">
        <v>0.45</v>
      </c>
      <c r="H6620" t="s">
        <v>6</v>
      </c>
      <c r="I6620">
        <v>0.1</v>
      </c>
      <c r="Q6620">
        <v>1.590705621938088E-7</v>
      </c>
      <c r="R6620">
        <v>207.12390294269517</v>
      </c>
      <c r="S6620">
        <v>0</v>
      </c>
      <c r="T6620">
        <v>1.9</v>
      </c>
      <c r="V6620" s="3" t="s">
        <v>188</v>
      </c>
      <c r="W6620" t="s">
        <v>65</v>
      </c>
    </row>
    <row r="6621" spans="1:23" x14ac:dyDescent="0.25">
      <c r="A6621">
        <v>6620</v>
      </c>
      <c r="B6621" t="s">
        <v>1</v>
      </c>
      <c r="C6621">
        <v>0.45</v>
      </c>
      <c r="D6621" t="s">
        <v>2</v>
      </c>
      <c r="E6621">
        <v>0.1</v>
      </c>
      <c r="F6621" t="s">
        <v>12</v>
      </c>
      <c r="G6621">
        <v>0.45</v>
      </c>
      <c r="H6621" t="s">
        <v>6</v>
      </c>
      <c r="I6621">
        <v>0.1</v>
      </c>
      <c r="Q6621">
        <v>5.0316693451364837E-8</v>
      </c>
      <c r="R6621">
        <v>183.55375552282794</v>
      </c>
      <c r="S6621">
        <v>0</v>
      </c>
      <c r="T6621">
        <v>1.9</v>
      </c>
      <c r="V6621" s="3" t="s">
        <v>188</v>
      </c>
      <c r="W6621" t="s">
        <v>65</v>
      </c>
    </row>
    <row r="6622" spans="1:23" x14ac:dyDescent="0.25">
      <c r="A6622">
        <v>6621</v>
      </c>
      <c r="B6622" t="s">
        <v>1</v>
      </c>
      <c r="C6622">
        <v>0.45</v>
      </c>
      <c r="D6622" t="s">
        <v>2</v>
      </c>
      <c r="E6622">
        <v>0.1</v>
      </c>
      <c r="F6622" t="s">
        <v>12</v>
      </c>
      <c r="G6622">
        <v>0.45</v>
      </c>
      <c r="H6622" t="s">
        <v>6</v>
      </c>
      <c r="I6622">
        <v>0.1</v>
      </c>
      <c r="Q6622">
        <v>1.5907378019760352E-8</v>
      </c>
      <c r="R6622">
        <v>161.3764595983202</v>
      </c>
      <c r="S6622">
        <v>0</v>
      </c>
      <c r="T6622">
        <v>1.9</v>
      </c>
      <c r="V6622" s="3" t="s">
        <v>188</v>
      </c>
      <c r="W6622" t="s">
        <v>65</v>
      </c>
    </row>
    <row r="6623" spans="1:23" x14ac:dyDescent="0.25">
      <c r="A6623">
        <v>6622</v>
      </c>
      <c r="B6623" t="s">
        <v>1</v>
      </c>
      <c r="C6623">
        <v>0.45</v>
      </c>
      <c r="D6623" t="s">
        <v>2</v>
      </c>
      <c r="E6623">
        <v>0.1</v>
      </c>
      <c r="F6623" t="s">
        <v>12</v>
      </c>
      <c r="G6623">
        <v>0.45</v>
      </c>
      <c r="H6623" t="s">
        <v>6</v>
      </c>
      <c r="I6623">
        <v>0.1</v>
      </c>
      <c r="Q6623">
        <v>3.0521541510358701E-3</v>
      </c>
      <c r="R6623">
        <v>1000</v>
      </c>
      <c r="S6623">
        <v>2.6971604229784101E-20</v>
      </c>
      <c r="T6623">
        <v>1.9</v>
      </c>
      <c r="V6623" s="3" t="s">
        <v>188</v>
      </c>
      <c r="W6623" t="s">
        <v>68</v>
      </c>
    </row>
    <row r="6624" spans="1:23" x14ac:dyDescent="0.25">
      <c r="A6624">
        <v>6623</v>
      </c>
      <c r="B6624" t="s">
        <v>1</v>
      </c>
      <c r="C6624">
        <v>0.45</v>
      </c>
      <c r="D6624" t="s">
        <v>2</v>
      </c>
      <c r="E6624">
        <v>0.1</v>
      </c>
      <c r="F6624" t="s">
        <v>12</v>
      </c>
      <c r="G6624">
        <v>0.45</v>
      </c>
      <c r="H6624" t="s">
        <v>6</v>
      </c>
      <c r="I6624">
        <v>0.1</v>
      </c>
      <c r="Q6624">
        <v>3.1729185638057901E-3</v>
      </c>
      <c r="R6624">
        <v>1000</v>
      </c>
      <c r="S6624">
        <v>6.5159015289452497E-18</v>
      </c>
      <c r="T6624">
        <v>1.9</v>
      </c>
      <c r="V6624" s="3" t="s">
        <v>188</v>
      </c>
      <c r="W6624" t="s">
        <v>68</v>
      </c>
    </row>
    <row r="6625" spans="1:23" x14ac:dyDescent="0.25">
      <c r="A6625">
        <v>6624</v>
      </c>
      <c r="B6625" t="s">
        <v>1</v>
      </c>
      <c r="C6625">
        <v>0.45</v>
      </c>
      <c r="D6625" t="s">
        <v>2</v>
      </c>
      <c r="E6625">
        <v>0.1</v>
      </c>
      <c r="F6625" t="s">
        <v>12</v>
      </c>
      <c r="G6625">
        <v>0.45</v>
      </c>
      <c r="H6625" t="s">
        <v>6</v>
      </c>
      <c r="I6625">
        <v>0.1</v>
      </c>
      <c r="Q6625">
        <v>3.0593924723957499E-3</v>
      </c>
      <c r="R6625">
        <v>1000</v>
      </c>
      <c r="S6625">
        <v>4.2514915844592303E-17</v>
      </c>
      <c r="T6625">
        <v>1.9</v>
      </c>
      <c r="V6625" s="3" t="s">
        <v>188</v>
      </c>
      <c r="W6625" t="s">
        <v>68</v>
      </c>
    </row>
    <row r="6626" spans="1:23" x14ac:dyDescent="0.25">
      <c r="A6626">
        <v>6625</v>
      </c>
      <c r="B6626" t="s">
        <v>1</v>
      </c>
      <c r="C6626">
        <v>0.45</v>
      </c>
      <c r="D6626" t="s">
        <v>2</v>
      </c>
      <c r="E6626">
        <v>0.1</v>
      </c>
      <c r="F6626" t="s">
        <v>12</v>
      </c>
      <c r="G6626">
        <v>0.45</v>
      </c>
      <c r="H6626" t="s">
        <v>6</v>
      </c>
      <c r="I6626">
        <v>0.1</v>
      </c>
      <c r="Q6626">
        <v>3.0604467482016401E-3</v>
      </c>
      <c r="R6626">
        <v>1000</v>
      </c>
      <c r="S6626">
        <v>1.2406572080557201E-16</v>
      </c>
      <c r="T6626">
        <v>1.9</v>
      </c>
      <c r="V6626" s="3" t="s">
        <v>188</v>
      </c>
      <c r="W6626" t="s">
        <v>68</v>
      </c>
    </row>
    <row r="6627" spans="1:23" x14ac:dyDescent="0.25">
      <c r="A6627">
        <v>6626</v>
      </c>
      <c r="B6627" t="s">
        <v>1</v>
      </c>
      <c r="C6627">
        <v>0.45</v>
      </c>
      <c r="D6627" t="s">
        <v>2</v>
      </c>
      <c r="E6627">
        <v>0.1</v>
      </c>
      <c r="F6627" t="s">
        <v>12</v>
      </c>
      <c r="G6627">
        <v>0.45</v>
      </c>
      <c r="H6627" t="s">
        <v>6</v>
      </c>
      <c r="I6627">
        <v>0.1</v>
      </c>
      <c r="Q6627">
        <v>3.0055854093259901E-3</v>
      </c>
      <c r="R6627">
        <v>1000</v>
      </c>
      <c r="S6627">
        <v>4.7353451404224299E-16</v>
      </c>
      <c r="T6627">
        <v>1.9</v>
      </c>
      <c r="V6627" s="3" t="s">
        <v>188</v>
      </c>
      <c r="W6627" t="s">
        <v>68</v>
      </c>
    </row>
    <row r="6628" spans="1:23" x14ac:dyDescent="0.25">
      <c r="A6628">
        <v>6627</v>
      </c>
      <c r="B6628" t="s">
        <v>1</v>
      </c>
      <c r="C6628">
        <v>0.45</v>
      </c>
      <c r="D6628" t="s">
        <v>2</v>
      </c>
      <c r="E6628">
        <v>0.1</v>
      </c>
      <c r="F6628" t="s">
        <v>12</v>
      </c>
      <c r="G6628">
        <v>0.45</v>
      </c>
      <c r="H6628" t="s">
        <v>6</v>
      </c>
      <c r="I6628">
        <v>0.1</v>
      </c>
      <c r="Q6628">
        <v>2.9519617696533102E-3</v>
      </c>
      <c r="R6628">
        <v>1000</v>
      </c>
      <c r="S6628">
        <v>2.3622676019011801E-15</v>
      </c>
      <c r="T6628">
        <v>1.9</v>
      </c>
      <c r="V6628" s="3" t="s">
        <v>188</v>
      </c>
      <c r="W6628" t="s">
        <v>68</v>
      </c>
    </row>
    <row r="6629" spans="1:23" x14ac:dyDescent="0.25">
      <c r="A6629">
        <v>6628</v>
      </c>
      <c r="B6629" t="s">
        <v>1</v>
      </c>
      <c r="C6629">
        <v>0.45</v>
      </c>
      <c r="D6629" t="s">
        <v>2</v>
      </c>
      <c r="E6629">
        <v>0.1</v>
      </c>
      <c r="F6629" t="s">
        <v>12</v>
      </c>
      <c r="G6629">
        <v>0.45</v>
      </c>
      <c r="H6629" t="s">
        <v>6</v>
      </c>
      <c r="I6629">
        <v>0.1</v>
      </c>
      <c r="Q6629">
        <v>3.00921203916467E-3</v>
      </c>
      <c r="R6629">
        <v>1000</v>
      </c>
      <c r="S6629">
        <v>2.0101955910867599E-14</v>
      </c>
      <c r="T6629">
        <v>1.9</v>
      </c>
      <c r="V6629" s="3" t="s">
        <v>188</v>
      </c>
      <c r="W6629" t="s">
        <v>68</v>
      </c>
    </row>
    <row r="6630" spans="1:23" x14ac:dyDescent="0.25">
      <c r="A6630">
        <v>6629</v>
      </c>
      <c r="B6630" t="s">
        <v>1</v>
      </c>
      <c r="C6630">
        <v>0.45</v>
      </c>
      <c r="D6630" t="s">
        <v>2</v>
      </c>
      <c r="E6630">
        <v>0.1</v>
      </c>
      <c r="F6630" t="s">
        <v>12</v>
      </c>
      <c r="G6630">
        <v>0.45</v>
      </c>
      <c r="H6630" t="s">
        <v>6</v>
      </c>
      <c r="I6630">
        <v>0.1</v>
      </c>
      <c r="Q6630">
        <v>3.1332662924102501E-3</v>
      </c>
      <c r="R6630">
        <v>1000</v>
      </c>
      <c r="S6630">
        <v>6.8776808181001503E-10</v>
      </c>
      <c r="T6630">
        <v>1.9</v>
      </c>
      <c r="V6630" s="3" t="s">
        <v>188</v>
      </c>
      <c r="W6630" t="s">
        <v>68</v>
      </c>
    </row>
    <row r="6631" spans="1:23" x14ac:dyDescent="0.25">
      <c r="A6631">
        <v>6630</v>
      </c>
      <c r="B6631" t="s">
        <v>1</v>
      </c>
      <c r="C6631">
        <v>0.45</v>
      </c>
      <c r="D6631" t="s">
        <v>2</v>
      </c>
      <c r="E6631">
        <v>0.1</v>
      </c>
      <c r="F6631" t="s">
        <v>12</v>
      </c>
      <c r="G6631">
        <v>0.45</v>
      </c>
      <c r="H6631" t="s">
        <v>6</v>
      </c>
      <c r="I6631">
        <v>0.1</v>
      </c>
      <c r="Q6631">
        <v>3.2556973208923098E-3</v>
      </c>
      <c r="R6631">
        <v>1000</v>
      </c>
      <c r="S6631">
        <v>3.8105076866843096E-8</v>
      </c>
      <c r="T6631">
        <v>1.9</v>
      </c>
      <c r="V6631" s="3" t="s">
        <v>188</v>
      </c>
      <c r="W6631" t="s">
        <v>68</v>
      </c>
    </row>
    <row r="6632" spans="1:23" x14ac:dyDescent="0.25">
      <c r="A6632">
        <v>6631</v>
      </c>
      <c r="B6632" t="s">
        <v>1</v>
      </c>
      <c r="C6632">
        <v>0.45</v>
      </c>
      <c r="D6632" t="s">
        <v>2</v>
      </c>
      <c r="E6632">
        <v>0.1</v>
      </c>
      <c r="F6632" t="s">
        <v>12</v>
      </c>
      <c r="G6632">
        <v>0.45</v>
      </c>
      <c r="H6632" t="s">
        <v>6</v>
      </c>
      <c r="I6632">
        <v>0.1</v>
      </c>
      <c r="Q6632">
        <v>1.9025152474128101E-2</v>
      </c>
      <c r="R6632">
        <v>1000</v>
      </c>
      <c r="S6632">
        <v>4.9068331069735702</v>
      </c>
      <c r="T6632">
        <v>1.9</v>
      </c>
      <c r="V6632" s="3" t="s">
        <v>188</v>
      </c>
      <c r="W6632" t="s">
        <v>68</v>
      </c>
    </row>
    <row r="6633" spans="1:23" x14ac:dyDescent="0.25">
      <c r="A6633">
        <v>6632</v>
      </c>
      <c r="B6633" t="s">
        <v>1</v>
      </c>
      <c r="C6633">
        <v>0.45</v>
      </c>
      <c r="D6633" t="s">
        <v>2</v>
      </c>
      <c r="E6633">
        <v>0.1</v>
      </c>
      <c r="F6633" t="s">
        <v>12</v>
      </c>
      <c r="G6633">
        <v>0.45</v>
      </c>
      <c r="H6633" t="s">
        <v>6</v>
      </c>
      <c r="I6633">
        <v>0.1</v>
      </c>
      <c r="Q6633">
        <v>2.5603151797525401E-2</v>
      </c>
      <c r="R6633">
        <v>1000</v>
      </c>
      <c r="S6633">
        <v>36.1323040100621</v>
      </c>
      <c r="T6633">
        <v>1.9</v>
      </c>
      <c r="V6633" s="3" t="s">
        <v>188</v>
      </c>
      <c r="W6633" t="s">
        <v>67</v>
      </c>
    </row>
    <row r="6634" spans="1:23" x14ac:dyDescent="0.25">
      <c r="A6634">
        <v>6633</v>
      </c>
      <c r="B6634" t="s">
        <v>1</v>
      </c>
      <c r="C6634">
        <v>0.45</v>
      </c>
      <c r="D6634" t="s">
        <v>2</v>
      </c>
      <c r="E6634">
        <v>0.1</v>
      </c>
      <c r="F6634" t="s">
        <v>12</v>
      </c>
      <c r="G6634">
        <v>0.45</v>
      </c>
      <c r="H6634" t="s">
        <v>6</v>
      </c>
      <c r="I6634">
        <v>0.1</v>
      </c>
      <c r="Q6634">
        <v>3.8506512897746203E-2</v>
      </c>
      <c r="R6634">
        <v>1000</v>
      </c>
      <c r="S6634">
        <v>302.87150588274801</v>
      </c>
      <c r="T6634">
        <v>1.9</v>
      </c>
      <c r="V6634" s="3" t="s">
        <v>188</v>
      </c>
      <c r="W6634" t="s">
        <v>67</v>
      </c>
    </row>
    <row r="6635" spans="1:23" x14ac:dyDescent="0.25">
      <c r="A6635">
        <v>6634</v>
      </c>
      <c r="B6635" t="s">
        <v>1</v>
      </c>
      <c r="C6635">
        <v>0.45</v>
      </c>
      <c r="D6635" t="s">
        <v>2</v>
      </c>
      <c r="E6635">
        <v>0.1</v>
      </c>
      <c r="F6635" t="s">
        <v>12</v>
      </c>
      <c r="G6635">
        <v>0.45</v>
      </c>
      <c r="H6635" t="s">
        <v>6</v>
      </c>
      <c r="I6635">
        <v>0.1</v>
      </c>
      <c r="Q6635">
        <v>5.1820246710508902E-2</v>
      </c>
      <c r="R6635">
        <v>1000</v>
      </c>
      <c r="S6635">
        <v>2230.2460849928198</v>
      </c>
      <c r="T6635">
        <v>1.9</v>
      </c>
      <c r="V6635" s="3" t="s">
        <v>188</v>
      </c>
      <c r="W6635" t="s">
        <v>67</v>
      </c>
    </row>
    <row r="6636" spans="1:23" x14ac:dyDescent="0.25">
      <c r="A6636">
        <v>6635</v>
      </c>
      <c r="B6636" t="s">
        <v>1</v>
      </c>
      <c r="C6636">
        <v>0.45</v>
      </c>
      <c r="D6636" t="s">
        <v>2</v>
      </c>
      <c r="E6636">
        <v>0.1</v>
      </c>
      <c r="F6636" t="s">
        <v>12</v>
      </c>
      <c r="G6636">
        <v>0.45</v>
      </c>
      <c r="H6636" t="s">
        <v>6</v>
      </c>
      <c r="I6636">
        <v>0.1</v>
      </c>
      <c r="Q6636">
        <v>2.4868489598112902E-3</v>
      </c>
      <c r="R6636">
        <v>1000</v>
      </c>
      <c r="S6636">
        <v>8.3700262358719693E-22</v>
      </c>
      <c r="T6636">
        <v>0</v>
      </c>
      <c r="V6636" s="3" t="s">
        <v>188</v>
      </c>
      <c r="W6636" t="s">
        <v>68</v>
      </c>
    </row>
    <row r="6637" spans="1:23" x14ac:dyDescent="0.25">
      <c r="A6637">
        <v>6636</v>
      </c>
      <c r="B6637" t="s">
        <v>1</v>
      </c>
      <c r="C6637">
        <v>0.45</v>
      </c>
      <c r="D6637" t="s">
        <v>2</v>
      </c>
      <c r="E6637">
        <v>0.1</v>
      </c>
      <c r="F6637" t="s">
        <v>12</v>
      </c>
      <c r="G6637">
        <v>0.45</v>
      </c>
      <c r="H6637" t="s">
        <v>6</v>
      </c>
      <c r="I6637">
        <v>0.1</v>
      </c>
      <c r="Q6637">
        <v>2.2706290604285E-3</v>
      </c>
      <c r="R6637">
        <v>1000</v>
      </c>
      <c r="S6637">
        <v>1.3600669188503599E-19</v>
      </c>
      <c r="T6637">
        <v>0</v>
      </c>
      <c r="V6637" s="3" t="s">
        <v>188</v>
      </c>
      <c r="W6637" t="s">
        <v>68</v>
      </c>
    </row>
    <row r="6638" spans="1:23" x14ac:dyDescent="0.25">
      <c r="A6638">
        <v>6637</v>
      </c>
      <c r="B6638" t="s">
        <v>1</v>
      </c>
      <c r="C6638">
        <v>0.45</v>
      </c>
      <c r="D6638" t="s">
        <v>2</v>
      </c>
      <c r="E6638">
        <v>0.1</v>
      </c>
      <c r="F6638" t="s">
        <v>12</v>
      </c>
      <c r="G6638">
        <v>0.45</v>
      </c>
      <c r="H6638" t="s">
        <v>6</v>
      </c>
      <c r="I6638">
        <v>0.1</v>
      </c>
      <c r="Q6638">
        <v>2.2307904468526398E-3</v>
      </c>
      <c r="R6638">
        <v>1000</v>
      </c>
      <c r="S6638">
        <v>1.7318465227863701E-18</v>
      </c>
      <c r="T6638">
        <v>0</v>
      </c>
      <c r="V6638" s="3" t="s">
        <v>188</v>
      </c>
      <c r="W6638" t="s">
        <v>68</v>
      </c>
    </row>
    <row r="6639" spans="1:23" x14ac:dyDescent="0.25">
      <c r="A6639">
        <v>6638</v>
      </c>
      <c r="B6639" t="s">
        <v>1</v>
      </c>
      <c r="C6639">
        <v>0.45</v>
      </c>
      <c r="D6639" t="s">
        <v>2</v>
      </c>
      <c r="E6639">
        <v>0.1</v>
      </c>
      <c r="F6639" t="s">
        <v>12</v>
      </c>
      <c r="G6639">
        <v>0.45</v>
      </c>
      <c r="H6639" t="s">
        <v>6</v>
      </c>
      <c r="I6639">
        <v>0.1</v>
      </c>
      <c r="Q6639">
        <v>2.1911789104685601E-3</v>
      </c>
      <c r="R6639">
        <v>1000</v>
      </c>
      <c r="S6639">
        <v>1.1291833792633698E-17</v>
      </c>
      <c r="T6639">
        <v>0</v>
      </c>
      <c r="V6639" s="3" t="s">
        <v>188</v>
      </c>
      <c r="W6639" t="s">
        <v>68</v>
      </c>
    </row>
    <row r="6640" spans="1:23" x14ac:dyDescent="0.25">
      <c r="A6640">
        <v>6639</v>
      </c>
      <c r="B6640" t="s">
        <v>1</v>
      </c>
      <c r="C6640">
        <v>0.45</v>
      </c>
      <c r="D6640" t="s">
        <v>2</v>
      </c>
      <c r="E6640">
        <v>0.1</v>
      </c>
      <c r="F6640" t="s">
        <v>12</v>
      </c>
      <c r="G6640">
        <v>0.45</v>
      </c>
      <c r="H6640" t="s">
        <v>6</v>
      </c>
      <c r="I6640">
        <v>0.1</v>
      </c>
      <c r="Q6640">
        <v>2.1125971963004198E-3</v>
      </c>
      <c r="R6640">
        <v>1000</v>
      </c>
      <c r="S6640">
        <v>5.6370731239489497E-17</v>
      </c>
      <c r="T6640">
        <v>0</v>
      </c>
      <c r="V6640" s="3" t="s">
        <v>188</v>
      </c>
      <c r="W6640" t="s">
        <v>68</v>
      </c>
    </row>
    <row r="6641" spans="1:23" x14ac:dyDescent="0.25">
      <c r="A6641">
        <v>6640</v>
      </c>
      <c r="B6641" t="s">
        <v>1</v>
      </c>
      <c r="C6641">
        <v>0.45</v>
      </c>
      <c r="D6641" t="s">
        <v>2</v>
      </c>
      <c r="E6641">
        <v>0.1</v>
      </c>
      <c r="F6641" t="s">
        <v>12</v>
      </c>
      <c r="G6641">
        <v>0.45</v>
      </c>
      <c r="H6641" t="s">
        <v>6</v>
      </c>
      <c r="I6641">
        <v>0.1</v>
      </c>
      <c r="Q6641">
        <v>2.15319788392206E-3</v>
      </c>
      <c r="R6641">
        <v>1000</v>
      </c>
      <c r="S6641">
        <v>2.8080681992839101E-16</v>
      </c>
      <c r="T6641">
        <v>0</v>
      </c>
      <c r="V6641" s="3" t="s">
        <v>188</v>
      </c>
      <c r="W6641" t="s">
        <v>68</v>
      </c>
    </row>
    <row r="6642" spans="1:23" x14ac:dyDescent="0.25">
      <c r="A6642">
        <v>6641</v>
      </c>
      <c r="B6642" t="s">
        <v>1</v>
      </c>
      <c r="C6642">
        <v>0.45</v>
      </c>
      <c r="D6642" t="s">
        <v>2</v>
      </c>
      <c r="E6642">
        <v>0.1</v>
      </c>
      <c r="F6642" t="s">
        <v>12</v>
      </c>
      <c r="G6642">
        <v>0.45</v>
      </c>
      <c r="H6642" t="s">
        <v>6</v>
      </c>
      <c r="I6642">
        <v>0.1</v>
      </c>
      <c r="Q6642">
        <v>2.2009205695211601E-3</v>
      </c>
      <c r="R6642">
        <v>1000</v>
      </c>
      <c r="S6642">
        <v>1.09916248773892E-11</v>
      </c>
      <c r="T6642">
        <v>0</v>
      </c>
      <c r="V6642" s="3" t="s">
        <v>188</v>
      </c>
      <c r="W6642" t="s">
        <v>68</v>
      </c>
    </row>
    <row r="6643" spans="1:23" x14ac:dyDescent="0.25">
      <c r="A6643">
        <v>6642</v>
      </c>
      <c r="B6643" t="s">
        <v>1</v>
      </c>
      <c r="C6643">
        <v>0.45</v>
      </c>
      <c r="D6643" t="s">
        <v>2</v>
      </c>
      <c r="E6643">
        <v>0.1</v>
      </c>
      <c r="F6643" t="s">
        <v>12</v>
      </c>
      <c r="G6643">
        <v>0.45</v>
      </c>
      <c r="H6643" t="s">
        <v>6</v>
      </c>
      <c r="I6643">
        <v>0.1</v>
      </c>
      <c r="Q6643">
        <v>2.2017738371914301E-3</v>
      </c>
      <c r="R6643">
        <v>1000</v>
      </c>
      <c r="S6643">
        <v>3.6670023441900099E-11</v>
      </c>
      <c r="T6643">
        <v>0</v>
      </c>
      <c r="V6643" s="3" t="s">
        <v>188</v>
      </c>
      <c r="W6643" t="s">
        <v>68</v>
      </c>
    </row>
    <row r="6644" spans="1:23" x14ac:dyDescent="0.25">
      <c r="A6644">
        <v>6643</v>
      </c>
      <c r="B6644" t="s">
        <v>1</v>
      </c>
      <c r="C6644">
        <v>0.45</v>
      </c>
      <c r="D6644" t="s">
        <v>2</v>
      </c>
      <c r="E6644">
        <v>0.1</v>
      </c>
      <c r="F6644" t="s">
        <v>12</v>
      </c>
      <c r="G6644">
        <v>0.45</v>
      </c>
      <c r="H6644" t="s">
        <v>6</v>
      </c>
      <c r="I6644">
        <v>0.1</v>
      </c>
      <c r="Q6644">
        <v>2.16398192337221E-3</v>
      </c>
      <c r="R6644">
        <v>1000</v>
      </c>
      <c r="S6644">
        <v>1.5577924744640101E-9</v>
      </c>
      <c r="T6644">
        <v>0</v>
      </c>
      <c r="V6644" s="3" t="s">
        <v>188</v>
      </c>
      <c r="W6644" t="s">
        <v>68</v>
      </c>
    </row>
    <row r="6645" spans="1:23" x14ac:dyDescent="0.25">
      <c r="A6645">
        <v>6644</v>
      </c>
      <c r="B6645" t="s">
        <v>1</v>
      </c>
      <c r="C6645">
        <v>0.45</v>
      </c>
      <c r="D6645" t="s">
        <v>2</v>
      </c>
      <c r="E6645">
        <v>0.1</v>
      </c>
      <c r="F6645" t="s">
        <v>12</v>
      </c>
      <c r="G6645">
        <v>0.45</v>
      </c>
      <c r="H6645" t="s">
        <v>6</v>
      </c>
      <c r="I6645">
        <v>0.1</v>
      </c>
      <c r="Q6645">
        <v>2.3770999000858402E-3</v>
      </c>
      <c r="R6645">
        <v>1000</v>
      </c>
      <c r="S6645">
        <v>9.8458684213613808E-8</v>
      </c>
      <c r="T6645">
        <v>0</v>
      </c>
      <c r="V6645" s="3" t="s">
        <v>188</v>
      </c>
      <c r="W6645" t="s">
        <v>68</v>
      </c>
    </row>
    <row r="6646" spans="1:23" x14ac:dyDescent="0.25">
      <c r="A6646">
        <v>6645</v>
      </c>
      <c r="B6646" t="s">
        <v>1</v>
      </c>
      <c r="C6646">
        <v>0.45</v>
      </c>
      <c r="D6646" t="s">
        <v>2</v>
      </c>
      <c r="E6646">
        <v>0.1</v>
      </c>
      <c r="F6646" t="s">
        <v>12</v>
      </c>
      <c r="G6646">
        <v>0.45</v>
      </c>
      <c r="H6646" t="s">
        <v>6</v>
      </c>
      <c r="I6646">
        <v>0.1</v>
      </c>
      <c r="Q6646">
        <v>1.8677672635846E-2</v>
      </c>
      <c r="R6646">
        <v>1000</v>
      </c>
      <c r="S6646">
        <v>6.4178659674634098</v>
      </c>
      <c r="T6646">
        <v>0</v>
      </c>
      <c r="V6646" s="3" t="s">
        <v>188</v>
      </c>
      <c r="W6646" t="s">
        <v>68</v>
      </c>
    </row>
    <row r="6647" spans="1:23" x14ac:dyDescent="0.25">
      <c r="A6647">
        <v>6646</v>
      </c>
      <c r="B6647" t="s">
        <v>1</v>
      </c>
      <c r="C6647">
        <v>0.45</v>
      </c>
      <c r="D6647" t="s">
        <v>2</v>
      </c>
      <c r="E6647">
        <v>0.1</v>
      </c>
      <c r="F6647" t="s">
        <v>12</v>
      </c>
      <c r="G6647">
        <v>0.45</v>
      </c>
      <c r="H6647" t="s">
        <v>6</v>
      </c>
      <c r="I6647">
        <v>0.1</v>
      </c>
      <c r="Q6647">
        <v>2.9150708167701201E-2</v>
      </c>
      <c r="R6647">
        <v>1000</v>
      </c>
      <c r="S6647">
        <v>53.719248889263902</v>
      </c>
      <c r="T6647">
        <v>0</v>
      </c>
      <c r="V6647" s="3" t="s">
        <v>188</v>
      </c>
      <c r="W6647" t="s">
        <v>67</v>
      </c>
    </row>
    <row r="6648" spans="1:23" x14ac:dyDescent="0.25">
      <c r="A6648">
        <v>6647</v>
      </c>
      <c r="B6648" t="s">
        <v>1</v>
      </c>
      <c r="C6648">
        <v>0.45</v>
      </c>
      <c r="D6648" t="s">
        <v>2</v>
      </c>
      <c r="E6648">
        <v>0.1</v>
      </c>
      <c r="F6648" t="s">
        <v>12</v>
      </c>
      <c r="G6648">
        <v>0.45</v>
      </c>
      <c r="H6648" t="s">
        <v>6</v>
      </c>
      <c r="I6648">
        <v>0.1</v>
      </c>
      <c r="Q6648">
        <v>4.3851392677719397E-2</v>
      </c>
      <c r="R6648">
        <v>1000</v>
      </c>
      <c r="S6648">
        <v>879.40056939454792</v>
      </c>
      <c r="T6648">
        <v>0</v>
      </c>
      <c r="V6648" s="3" t="s">
        <v>188</v>
      </c>
      <c r="W6648" t="s">
        <v>67</v>
      </c>
    </row>
    <row r="6649" spans="1:23" x14ac:dyDescent="0.25">
      <c r="A6649">
        <v>6648</v>
      </c>
      <c r="B6649" t="s">
        <v>1</v>
      </c>
      <c r="C6649">
        <v>0.45</v>
      </c>
      <c r="D6649" t="s">
        <v>2</v>
      </c>
      <c r="E6649">
        <v>0.1</v>
      </c>
      <c r="F6649" t="s">
        <v>12</v>
      </c>
      <c r="G6649">
        <v>0.45</v>
      </c>
      <c r="H6649" t="s">
        <v>6</v>
      </c>
      <c r="I6649">
        <v>0.1</v>
      </c>
      <c r="Q6649">
        <v>5.3770943658414103E-2</v>
      </c>
      <c r="R6649">
        <v>1000</v>
      </c>
      <c r="S6649">
        <v>1703.9297803766799</v>
      </c>
      <c r="T6649">
        <v>0</v>
      </c>
      <c r="V6649" s="3" t="s">
        <v>188</v>
      </c>
      <c r="W6649" t="s">
        <v>67</v>
      </c>
    </row>
    <row r="6650" spans="1:23" x14ac:dyDescent="0.25">
      <c r="A6650">
        <v>6649</v>
      </c>
      <c r="B6650" t="s">
        <v>1</v>
      </c>
      <c r="C6650">
        <v>0.45</v>
      </c>
      <c r="D6650" t="s">
        <v>2</v>
      </c>
      <c r="E6650">
        <v>0.1</v>
      </c>
      <c r="F6650" t="s">
        <v>12</v>
      </c>
      <c r="G6650">
        <v>0.45</v>
      </c>
      <c r="H6650" t="s">
        <v>6</v>
      </c>
      <c r="I6650">
        <v>0.1</v>
      </c>
      <c r="Q6650">
        <v>7.4208710579670397E-4</v>
      </c>
      <c r="R6650">
        <v>600</v>
      </c>
      <c r="S6650">
        <v>2.77385143010083E-29</v>
      </c>
      <c r="T6650">
        <v>1.9</v>
      </c>
      <c r="V6650" s="3" t="s">
        <v>188</v>
      </c>
      <c r="W6650" t="s">
        <v>65</v>
      </c>
    </row>
    <row r="6651" spans="1:23" x14ac:dyDescent="0.25">
      <c r="A6651">
        <v>6650</v>
      </c>
      <c r="B6651" t="s">
        <v>1</v>
      </c>
      <c r="C6651">
        <v>0.45</v>
      </c>
      <c r="D6651" t="s">
        <v>2</v>
      </c>
      <c r="E6651">
        <v>0.1</v>
      </c>
      <c r="F6651" t="s">
        <v>12</v>
      </c>
      <c r="G6651">
        <v>0.45</v>
      </c>
      <c r="H6651" t="s">
        <v>6</v>
      </c>
      <c r="I6651">
        <v>0.1</v>
      </c>
      <c r="Q6651">
        <v>7.1541219181050402E-4</v>
      </c>
      <c r="R6651">
        <v>600</v>
      </c>
      <c r="S6651">
        <v>1.0594848911774701E-28</v>
      </c>
      <c r="T6651">
        <v>1.9</v>
      </c>
      <c r="V6651" s="3" t="s">
        <v>188</v>
      </c>
      <c r="W6651" t="s">
        <v>65</v>
      </c>
    </row>
    <row r="6652" spans="1:23" x14ac:dyDescent="0.25">
      <c r="A6652">
        <v>6651</v>
      </c>
      <c r="B6652" t="s">
        <v>1</v>
      </c>
      <c r="C6652">
        <v>0.45</v>
      </c>
      <c r="D6652" t="s">
        <v>2</v>
      </c>
      <c r="E6652">
        <v>0.1</v>
      </c>
      <c r="F6652" t="s">
        <v>12</v>
      </c>
      <c r="G6652">
        <v>0.45</v>
      </c>
      <c r="H6652" t="s">
        <v>6</v>
      </c>
      <c r="I6652">
        <v>0.1</v>
      </c>
      <c r="Q6652">
        <v>7.1578202344209298E-4</v>
      </c>
      <c r="R6652">
        <v>600</v>
      </c>
      <c r="S6652">
        <v>5.2815389482832399E-28</v>
      </c>
      <c r="T6652">
        <v>1.9</v>
      </c>
      <c r="V6652" s="3" t="s">
        <v>188</v>
      </c>
      <c r="W6652" t="s">
        <v>65</v>
      </c>
    </row>
    <row r="6653" spans="1:23" x14ac:dyDescent="0.25">
      <c r="A6653">
        <v>6652</v>
      </c>
      <c r="B6653" t="s">
        <v>1</v>
      </c>
      <c r="C6653">
        <v>0.45</v>
      </c>
      <c r="D6653" t="s">
        <v>2</v>
      </c>
      <c r="E6653">
        <v>0.1</v>
      </c>
      <c r="F6653" t="s">
        <v>12</v>
      </c>
      <c r="G6653">
        <v>0.45</v>
      </c>
      <c r="H6653" t="s">
        <v>6</v>
      </c>
      <c r="I6653">
        <v>0.1</v>
      </c>
      <c r="Q6653">
        <v>7.1615204625778001E-4</v>
      </c>
      <c r="R6653">
        <v>600</v>
      </c>
      <c r="S6653">
        <v>2.6328505384565797E-27</v>
      </c>
      <c r="T6653">
        <v>1.9</v>
      </c>
      <c r="V6653" s="3" t="s">
        <v>188</v>
      </c>
      <c r="W6653" t="s">
        <v>65</v>
      </c>
    </row>
    <row r="6654" spans="1:23" x14ac:dyDescent="0.25">
      <c r="A6654">
        <v>6653</v>
      </c>
      <c r="B6654" t="s">
        <v>1</v>
      </c>
      <c r="C6654">
        <v>0.45</v>
      </c>
      <c r="D6654" t="s">
        <v>2</v>
      </c>
      <c r="E6654">
        <v>0.1</v>
      </c>
      <c r="F6654" t="s">
        <v>12</v>
      </c>
      <c r="G6654">
        <v>0.45</v>
      </c>
      <c r="H6654" t="s">
        <v>6</v>
      </c>
      <c r="I6654">
        <v>0.1</v>
      </c>
      <c r="Q6654">
        <v>7.1658398131006296E-4</v>
      </c>
      <c r="R6654">
        <v>600</v>
      </c>
      <c r="S6654">
        <v>1.71541634802809E-26</v>
      </c>
      <c r="T6654">
        <v>1.9</v>
      </c>
      <c r="V6654" s="3" t="s">
        <v>188</v>
      </c>
      <c r="W6654" t="s">
        <v>65</v>
      </c>
    </row>
    <row r="6655" spans="1:23" x14ac:dyDescent="0.25">
      <c r="A6655">
        <v>6654</v>
      </c>
      <c r="B6655" t="s">
        <v>1</v>
      </c>
      <c r="C6655">
        <v>0.45</v>
      </c>
      <c r="D6655" t="s">
        <v>2</v>
      </c>
      <c r="E6655">
        <v>0.1</v>
      </c>
      <c r="F6655" t="s">
        <v>12</v>
      </c>
      <c r="G6655">
        <v>0.45</v>
      </c>
      <c r="H6655" t="s">
        <v>6</v>
      </c>
      <c r="I6655">
        <v>0.1</v>
      </c>
      <c r="Q6655">
        <v>7.1713970919587704E-4</v>
      </c>
      <c r="R6655">
        <v>600</v>
      </c>
      <c r="S6655">
        <v>1.9092734047938901E-25</v>
      </c>
      <c r="T6655">
        <v>1.9</v>
      </c>
      <c r="V6655" s="3" t="s">
        <v>188</v>
      </c>
      <c r="W6655" t="s">
        <v>65</v>
      </c>
    </row>
    <row r="6656" spans="1:23" x14ac:dyDescent="0.25">
      <c r="A6656">
        <v>6655</v>
      </c>
      <c r="B6656" t="s">
        <v>1</v>
      </c>
      <c r="C6656">
        <v>0.45</v>
      </c>
      <c r="D6656" t="s">
        <v>2</v>
      </c>
      <c r="E6656">
        <v>0.1</v>
      </c>
      <c r="F6656" t="s">
        <v>12</v>
      </c>
      <c r="G6656">
        <v>0.45</v>
      </c>
      <c r="H6656" t="s">
        <v>6</v>
      </c>
      <c r="I6656">
        <v>0.1</v>
      </c>
      <c r="Q6656">
        <v>7.1788135018164699E-4</v>
      </c>
      <c r="R6656">
        <v>600</v>
      </c>
      <c r="S6656">
        <v>4.7445995254219897E-24</v>
      </c>
      <c r="T6656">
        <v>1.9</v>
      </c>
      <c r="V6656" s="3" t="s">
        <v>188</v>
      </c>
      <c r="W6656" t="s">
        <v>65</v>
      </c>
    </row>
    <row r="6657" spans="1:23" x14ac:dyDescent="0.25">
      <c r="A6657">
        <v>6656</v>
      </c>
      <c r="B6657" t="s">
        <v>1</v>
      </c>
      <c r="C6657">
        <v>0.45</v>
      </c>
      <c r="D6657" t="s">
        <v>2</v>
      </c>
      <c r="E6657">
        <v>0.1</v>
      </c>
      <c r="F6657" t="s">
        <v>12</v>
      </c>
      <c r="G6657">
        <v>0.45</v>
      </c>
      <c r="H6657" t="s">
        <v>6</v>
      </c>
      <c r="I6657">
        <v>0.1</v>
      </c>
      <c r="Q6657">
        <v>7.1831432823448403E-4</v>
      </c>
      <c r="R6657">
        <v>600</v>
      </c>
      <c r="S6657">
        <v>3.0913124280599697E-23</v>
      </c>
      <c r="T6657">
        <v>1.9</v>
      </c>
      <c r="V6657" s="3" t="s">
        <v>188</v>
      </c>
      <c r="W6657" t="s">
        <v>65</v>
      </c>
    </row>
    <row r="6658" spans="1:23" x14ac:dyDescent="0.25">
      <c r="A6658">
        <v>6657</v>
      </c>
      <c r="B6658" t="s">
        <v>1</v>
      </c>
      <c r="C6658">
        <v>0.45</v>
      </c>
      <c r="D6658" t="s">
        <v>2</v>
      </c>
      <c r="E6658">
        <v>0.1</v>
      </c>
      <c r="F6658" t="s">
        <v>12</v>
      </c>
      <c r="G6658">
        <v>0.45</v>
      </c>
      <c r="H6658" t="s">
        <v>6</v>
      </c>
      <c r="I6658">
        <v>0.1</v>
      </c>
      <c r="Q6658">
        <v>6.9249394573351296E-4</v>
      </c>
      <c r="R6658">
        <v>600</v>
      </c>
      <c r="S6658">
        <v>1.18074053134115E-22</v>
      </c>
      <c r="T6658">
        <v>1.9</v>
      </c>
      <c r="V6658" s="3" t="s">
        <v>188</v>
      </c>
      <c r="W6658" t="s">
        <v>65</v>
      </c>
    </row>
    <row r="6659" spans="1:23" x14ac:dyDescent="0.25">
      <c r="A6659">
        <v>6658</v>
      </c>
      <c r="B6659" t="s">
        <v>1</v>
      </c>
      <c r="C6659">
        <v>0.45</v>
      </c>
      <c r="D6659" t="s">
        <v>2</v>
      </c>
      <c r="E6659">
        <v>0.1</v>
      </c>
      <c r="F6659" t="s">
        <v>12</v>
      </c>
      <c r="G6659">
        <v>0.45</v>
      </c>
      <c r="H6659" t="s">
        <v>6</v>
      </c>
      <c r="I6659">
        <v>0.1</v>
      </c>
      <c r="Q6659">
        <v>6.94196019017985E-4</v>
      </c>
      <c r="R6659">
        <v>600</v>
      </c>
      <c r="S6659">
        <v>2.4325772272186302E-19</v>
      </c>
      <c r="T6659">
        <v>1.9</v>
      </c>
      <c r="V6659" s="3" t="s">
        <v>188</v>
      </c>
      <c r="W6659" t="s">
        <v>65</v>
      </c>
    </row>
    <row r="6660" spans="1:23" x14ac:dyDescent="0.25">
      <c r="A6660">
        <v>6659</v>
      </c>
      <c r="B6660" t="s">
        <v>1</v>
      </c>
      <c r="C6660">
        <v>0.45</v>
      </c>
      <c r="D6660" t="s">
        <v>2</v>
      </c>
      <c r="E6660">
        <v>0.1</v>
      </c>
      <c r="F6660" t="s">
        <v>12</v>
      </c>
      <c r="G6660">
        <v>0.45</v>
      </c>
      <c r="H6660" t="s">
        <v>6</v>
      </c>
      <c r="I6660">
        <v>0.1</v>
      </c>
      <c r="Q6660">
        <v>1.4780334862715299E-3</v>
      </c>
      <c r="R6660">
        <v>600</v>
      </c>
      <c r="S6660">
        <v>35.2991483659778</v>
      </c>
      <c r="T6660">
        <v>1.9</v>
      </c>
      <c r="V6660" s="3" t="s">
        <v>188</v>
      </c>
      <c r="W6660" t="s">
        <v>66</v>
      </c>
    </row>
    <row r="6661" spans="1:23" x14ac:dyDescent="0.25">
      <c r="A6661">
        <v>6660</v>
      </c>
      <c r="B6661" t="s">
        <v>1</v>
      </c>
      <c r="C6661">
        <v>0.45</v>
      </c>
      <c r="D6661" t="s">
        <v>2</v>
      </c>
      <c r="E6661">
        <v>0.1</v>
      </c>
      <c r="F6661" t="s">
        <v>12</v>
      </c>
      <c r="G6661">
        <v>0.45</v>
      </c>
      <c r="H6661" t="s">
        <v>6</v>
      </c>
      <c r="I6661">
        <v>0.1</v>
      </c>
      <c r="Q6661">
        <v>1.65237791603185E-3</v>
      </c>
      <c r="R6661">
        <v>600</v>
      </c>
      <c r="S6661">
        <v>117.258166587243</v>
      </c>
      <c r="T6661">
        <v>1.9</v>
      </c>
      <c r="V6661" s="3" t="s">
        <v>188</v>
      </c>
      <c r="W6661" t="s">
        <v>66</v>
      </c>
    </row>
    <row r="6662" spans="1:23" x14ac:dyDescent="0.25">
      <c r="A6662">
        <v>6661</v>
      </c>
      <c r="B6662" t="s">
        <v>1</v>
      </c>
      <c r="C6662">
        <v>0.45</v>
      </c>
      <c r="D6662" t="s">
        <v>2</v>
      </c>
      <c r="E6662">
        <v>0.1</v>
      </c>
      <c r="F6662" t="s">
        <v>12</v>
      </c>
      <c r="G6662">
        <v>0.45</v>
      </c>
      <c r="H6662" t="s">
        <v>6</v>
      </c>
      <c r="I6662">
        <v>0.1</v>
      </c>
      <c r="Q6662">
        <v>1.8469692875210701E-3</v>
      </c>
      <c r="R6662">
        <v>600</v>
      </c>
      <c r="S6662">
        <v>228.01673964289398</v>
      </c>
      <c r="T6662">
        <v>1.9</v>
      </c>
      <c r="V6662" s="3" t="s">
        <v>188</v>
      </c>
      <c r="W6662" t="s">
        <v>66</v>
      </c>
    </row>
    <row r="6663" spans="1:23" x14ac:dyDescent="0.25">
      <c r="A6663">
        <v>6662</v>
      </c>
      <c r="B6663" t="s">
        <v>1</v>
      </c>
      <c r="C6663">
        <v>0.45</v>
      </c>
      <c r="D6663" t="s">
        <v>2</v>
      </c>
      <c r="E6663">
        <v>0.1</v>
      </c>
      <c r="F6663" t="s">
        <v>12</v>
      </c>
      <c r="G6663">
        <v>0.45</v>
      </c>
      <c r="H6663" t="s">
        <v>6</v>
      </c>
      <c r="I6663">
        <v>0.1</v>
      </c>
      <c r="Q6663">
        <v>1.9897531090806901E-3</v>
      </c>
      <c r="R6663">
        <v>600</v>
      </c>
      <c r="S6663">
        <v>758.52356191714</v>
      </c>
      <c r="T6663">
        <v>1.9</v>
      </c>
      <c r="V6663" s="3" t="s">
        <v>188</v>
      </c>
      <c r="W6663" t="s">
        <v>66</v>
      </c>
    </row>
    <row r="6664" spans="1:23" x14ac:dyDescent="0.25">
      <c r="A6664">
        <v>6663</v>
      </c>
      <c r="B6664" t="s">
        <v>1</v>
      </c>
      <c r="C6664">
        <v>0.45</v>
      </c>
      <c r="D6664" t="s">
        <v>2</v>
      </c>
      <c r="E6664">
        <v>0.1</v>
      </c>
      <c r="F6664" t="s">
        <v>12</v>
      </c>
      <c r="G6664">
        <v>0.45</v>
      </c>
      <c r="H6664" t="s">
        <v>6</v>
      </c>
      <c r="I6664">
        <v>0.1</v>
      </c>
      <c r="Q6664">
        <v>2.1833602171214398E-3</v>
      </c>
      <c r="R6664">
        <v>600</v>
      </c>
      <c r="S6664">
        <v>1687.4979504361502</v>
      </c>
      <c r="T6664">
        <v>1.9</v>
      </c>
      <c r="V6664" s="3" t="s">
        <v>188</v>
      </c>
      <c r="W6664" t="s">
        <v>66</v>
      </c>
    </row>
    <row r="6665" spans="1:23" x14ac:dyDescent="0.25">
      <c r="A6665">
        <v>6664</v>
      </c>
      <c r="B6665" t="s">
        <v>1</v>
      </c>
      <c r="C6665">
        <v>0.45</v>
      </c>
      <c r="D6665" t="s">
        <v>2</v>
      </c>
      <c r="E6665">
        <v>0.1</v>
      </c>
      <c r="F6665" t="s">
        <v>12</v>
      </c>
      <c r="G6665">
        <v>0.45</v>
      </c>
      <c r="H6665" t="s">
        <v>6</v>
      </c>
      <c r="I6665">
        <v>0.1</v>
      </c>
      <c r="Q6665">
        <v>2.1037900372938799E-4</v>
      </c>
      <c r="R6665">
        <v>600</v>
      </c>
      <c r="S6665">
        <v>6.0014442120027097E-31</v>
      </c>
      <c r="T6665">
        <v>0</v>
      </c>
      <c r="V6665" s="3" t="s">
        <v>188</v>
      </c>
      <c r="W6665" t="s">
        <v>65</v>
      </c>
    </row>
    <row r="6666" spans="1:23" x14ac:dyDescent="0.25">
      <c r="A6666">
        <v>6665</v>
      </c>
      <c r="B6666" t="s">
        <v>1</v>
      </c>
      <c r="C6666">
        <v>0.45</v>
      </c>
      <c r="D6666" t="s">
        <v>2</v>
      </c>
      <c r="E6666">
        <v>0.1</v>
      </c>
      <c r="F6666" t="s">
        <v>12</v>
      </c>
      <c r="G6666">
        <v>0.45</v>
      </c>
      <c r="H6666" t="s">
        <v>6</v>
      </c>
      <c r="I6666">
        <v>0.1</v>
      </c>
      <c r="Q6666">
        <v>2.1859005809969799E-4</v>
      </c>
      <c r="R6666">
        <v>600</v>
      </c>
      <c r="S6666">
        <v>2.9084244599474403E-29</v>
      </c>
      <c r="T6666">
        <v>0</v>
      </c>
      <c r="V6666" s="3" t="s">
        <v>188</v>
      </c>
      <c r="W6666" t="s">
        <v>65</v>
      </c>
    </row>
    <row r="6667" spans="1:23" x14ac:dyDescent="0.25">
      <c r="A6667">
        <v>6666</v>
      </c>
      <c r="B6667" t="s">
        <v>1</v>
      </c>
      <c r="C6667">
        <v>0.45</v>
      </c>
      <c r="D6667" t="s">
        <v>2</v>
      </c>
      <c r="E6667">
        <v>0.1</v>
      </c>
      <c r="F6667" t="s">
        <v>12</v>
      </c>
      <c r="G6667">
        <v>0.45</v>
      </c>
      <c r="H6667" t="s">
        <v>6</v>
      </c>
      <c r="I6667">
        <v>0.1</v>
      </c>
      <c r="Q6667">
        <v>2.18740737634505E-4</v>
      </c>
      <c r="R6667">
        <v>600</v>
      </c>
      <c r="S6667">
        <v>2.47673046986007E-28</v>
      </c>
      <c r="T6667">
        <v>0</v>
      </c>
      <c r="V6667" s="3" t="s">
        <v>188</v>
      </c>
      <c r="W6667" t="s">
        <v>65</v>
      </c>
    </row>
    <row r="6668" spans="1:23" x14ac:dyDescent="0.25">
      <c r="A6668">
        <v>6667</v>
      </c>
      <c r="B6668" t="s">
        <v>1</v>
      </c>
      <c r="C6668">
        <v>0.45</v>
      </c>
      <c r="D6668" t="s">
        <v>2</v>
      </c>
      <c r="E6668">
        <v>0.1</v>
      </c>
      <c r="F6668" t="s">
        <v>12</v>
      </c>
      <c r="G6668">
        <v>0.45</v>
      </c>
      <c r="H6668" t="s">
        <v>6</v>
      </c>
      <c r="I6668">
        <v>0.1</v>
      </c>
      <c r="Q6668">
        <v>2.2303101206693499E-4</v>
      </c>
      <c r="R6668">
        <v>600</v>
      </c>
      <c r="S6668">
        <v>4.1160630535414998E-27</v>
      </c>
      <c r="T6668">
        <v>0</v>
      </c>
      <c r="V6668" s="3" t="s">
        <v>188</v>
      </c>
      <c r="W6668" t="s">
        <v>65</v>
      </c>
    </row>
    <row r="6669" spans="1:23" x14ac:dyDescent="0.25">
      <c r="A6669">
        <v>6668</v>
      </c>
      <c r="B6669" t="s">
        <v>1</v>
      </c>
      <c r="C6669">
        <v>0.45</v>
      </c>
      <c r="D6669" t="s">
        <v>2</v>
      </c>
      <c r="E6669">
        <v>0.1</v>
      </c>
      <c r="F6669" t="s">
        <v>12</v>
      </c>
      <c r="G6669">
        <v>0.45</v>
      </c>
      <c r="H6669" t="s">
        <v>6</v>
      </c>
      <c r="I6669">
        <v>0.1</v>
      </c>
      <c r="Q6669">
        <v>1.62990185653909E-4</v>
      </c>
      <c r="R6669">
        <v>600</v>
      </c>
      <c r="S6669">
        <v>1.7687571680029801E-25</v>
      </c>
      <c r="T6669">
        <v>0</v>
      </c>
      <c r="V6669" s="3" t="s">
        <v>188</v>
      </c>
      <c r="W6669" t="s">
        <v>65</v>
      </c>
    </row>
    <row r="6670" spans="1:23" x14ac:dyDescent="0.25">
      <c r="A6670">
        <v>6669</v>
      </c>
      <c r="B6670" t="s">
        <v>1</v>
      </c>
      <c r="C6670">
        <v>0.45</v>
      </c>
      <c r="D6670" t="s">
        <v>2</v>
      </c>
      <c r="E6670">
        <v>0.1</v>
      </c>
      <c r="F6670" t="s">
        <v>12</v>
      </c>
      <c r="G6670">
        <v>0.45</v>
      </c>
      <c r="H6670" t="s">
        <v>6</v>
      </c>
      <c r="I6670">
        <v>0.1</v>
      </c>
      <c r="Q6670">
        <v>1.5733452420629799E-4</v>
      </c>
      <c r="R6670">
        <v>600</v>
      </c>
      <c r="S6670">
        <v>3.7483840567634396E-23</v>
      </c>
      <c r="T6670">
        <v>0</v>
      </c>
      <c r="V6670" s="3" t="s">
        <v>188</v>
      </c>
      <c r="W6670" t="s">
        <v>65</v>
      </c>
    </row>
    <row r="6671" spans="1:23" x14ac:dyDescent="0.25">
      <c r="A6671">
        <v>6670</v>
      </c>
      <c r="B6671" t="s">
        <v>1</v>
      </c>
      <c r="C6671">
        <v>0.45</v>
      </c>
      <c r="D6671" t="s">
        <v>2</v>
      </c>
      <c r="E6671">
        <v>0.1</v>
      </c>
      <c r="F6671" t="s">
        <v>12</v>
      </c>
      <c r="G6671">
        <v>0.45</v>
      </c>
      <c r="H6671" t="s">
        <v>6</v>
      </c>
      <c r="I6671">
        <v>0.1</v>
      </c>
      <c r="Q6671">
        <v>1.5458071774370499E-4</v>
      </c>
      <c r="R6671">
        <v>600</v>
      </c>
      <c r="S6671">
        <v>5.4567243612078099E-22</v>
      </c>
      <c r="T6671">
        <v>0</v>
      </c>
      <c r="V6671" s="3" t="s">
        <v>188</v>
      </c>
      <c r="W6671" t="s">
        <v>65</v>
      </c>
    </row>
    <row r="6672" spans="1:23" x14ac:dyDescent="0.25">
      <c r="A6672">
        <v>6671</v>
      </c>
      <c r="B6672" t="s">
        <v>1</v>
      </c>
      <c r="C6672">
        <v>0.45</v>
      </c>
      <c r="D6672" t="s">
        <v>2</v>
      </c>
      <c r="E6672">
        <v>0.1</v>
      </c>
      <c r="F6672" t="s">
        <v>12</v>
      </c>
      <c r="G6672">
        <v>0.45</v>
      </c>
      <c r="H6672" t="s">
        <v>6</v>
      </c>
      <c r="I6672">
        <v>0.1</v>
      </c>
      <c r="Q6672">
        <v>1.6968019463448899E-4</v>
      </c>
      <c r="R6672">
        <v>600</v>
      </c>
      <c r="S6672">
        <v>3.5425555916286904E-21</v>
      </c>
      <c r="T6672">
        <v>0</v>
      </c>
      <c r="V6672" s="3" t="s">
        <v>188</v>
      </c>
      <c r="W6672" t="s">
        <v>65</v>
      </c>
    </row>
    <row r="6673" spans="1:23" x14ac:dyDescent="0.25">
      <c r="A6673">
        <v>6672</v>
      </c>
      <c r="B6673" t="s">
        <v>1</v>
      </c>
      <c r="C6673">
        <v>0.45</v>
      </c>
      <c r="D6673" t="s">
        <v>2</v>
      </c>
      <c r="E6673">
        <v>0.1</v>
      </c>
      <c r="F6673" t="s">
        <v>12</v>
      </c>
      <c r="G6673">
        <v>0.45</v>
      </c>
      <c r="H6673" t="s">
        <v>6</v>
      </c>
      <c r="I6673">
        <v>0.1</v>
      </c>
      <c r="Q6673">
        <v>1.7636353633168901E-4</v>
      </c>
      <c r="R6673">
        <v>600</v>
      </c>
      <c r="S6673">
        <v>5.0099012840283893E-19</v>
      </c>
      <c r="T6673">
        <v>0</v>
      </c>
      <c r="V6673" s="3" t="s">
        <v>188</v>
      </c>
      <c r="W6673" t="s">
        <v>65</v>
      </c>
    </row>
    <row r="6674" spans="1:23" x14ac:dyDescent="0.25">
      <c r="A6674">
        <v>6673</v>
      </c>
      <c r="B6674" t="s">
        <v>1</v>
      </c>
      <c r="C6674">
        <v>0.45</v>
      </c>
      <c r="D6674" t="s">
        <v>2</v>
      </c>
      <c r="E6674">
        <v>0.1</v>
      </c>
      <c r="F6674" t="s">
        <v>12</v>
      </c>
      <c r="G6674">
        <v>0.45</v>
      </c>
      <c r="H6674" t="s">
        <v>6</v>
      </c>
      <c r="I6674">
        <v>0.1</v>
      </c>
      <c r="Q6674">
        <v>1.8118306904021E-3</v>
      </c>
      <c r="R6674">
        <v>600</v>
      </c>
      <c r="S6674">
        <v>26.795231227143603</v>
      </c>
      <c r="T6674">
        <v>0</v>
      </c>
      <c r="V6674" s="3" t="s">
        <v>188</v>
      </c>
      <c r="W6674" t="s">
        <v>66</v>
      </c>
    </row>
    <row r="6675" spans="1:23" x14ac:dyDescent="0.25">
      <c r="A6675">
        <v>6674</v>
      </c>
      <c r="B6675" t="s">
        <v>1</v>
      </c>
      <c r="C6675">
        <v>0.45</v>
      </c>
      <c r="D6675" t="s">
        <v>2</v>
      </c>
      <c r="E6675">
        <v>0.1</v>
      </c>
      <c r="F6675" t="s">
        <v>12</v>
      </c>
      <c r="G6675">
        <v>0.45</v>
      </c>
      <c r="H6675" t="s">
        <v>6</v>
      </c>
      <c r="I6675">
        <v>0.1</v>
      </c>
      <c r="Q6675">
        <v>2.1412683896084401E-3</v>
      </c>
      <c r="R6675">
        <v>600</v>
      </c>
      <c r="S6675">
        <v>88.818037344832305</v>
      </c>
      <c r="T6675">
        <v>0</v>
      </c>
      <c r="V6675" s="3" t="s">
        <v>188</v>
      </c>
      <c r="W6675" t="s">
        <v>66</v>
      </c>
    </row>
    <row r="6676" spans="1:23" x14ac:dyDescent="0.25">
      <c r="A6676">
        <v>6675</v>
      </c>
      <c r="B6676" t="s">
        <v>1</v>
      </c>
      <c r="C6676">
        <v>0.45</v>
      </c>
      <c r="D6676" t="s">
        <v>2</v>
      </c>
      <c r="E6676">
        <v>0.1</v>
      </c>
      <c r="F6676" t="s">
        <v>12</v>
      </c>
      <c r="G6676">
        <v>0.45</v>
      </c>
      <c r="H6676" t="s">
        <v>6</v>
      </c>
      <c r="I6676">
        <v>0.1</v>
      </c>
      <c r="Q6676">
        <v>2.57724181975094E-3</v>
      </c>
      <c r="R6676">
        <v>600</v>
      </c>
      <c r="S6676">
        <v>131.76505250379302</v>
      </c>
      <c r="T6676">
        <v>0</v>
      </c>
      <c r="V6676" s="3" t="s">
        <v>188</v>
      </c>
      <c r="W6676" t="s">
        <v>66</v>
      </c>
    </row>
    <row r="6677" spans="1:23" x14ac:dyDescent="0.25">
      <c r="A6677">
        <v>6676</v>
      </c>
      <c r="B6677" t="s">
        <v>1</v>
      </c>
      <c r="C6677">
        <v>0.45</v>
      </c>
      <c r="D6677" t="s">
        <v>2</v>
      </c>
      <c r="E6677">
        <v>0.1</v>
      </c>
      <c r="F6677" t="s">
        <v>12</v>
      </c>
      <c r="G6677">
        <v>0.45</v>
      </c>
      <c r="H6677" t="s">
        <v>6</v>
      </c>
      <c r="I6677">
        <v>0.1</v>
      </c>
      <c r="Q6677">
        <v>3.1605076489398601E-3</v>
      </c>
      <c r="R6677">
        <v>600</v>
      </c>
      <c r="S6677">
        <v>333.68970662419798</v>
      </c>
      <c r="T6677">
        <v>0</v>
      </c>
      <c r="V6677" s="3" t="s">
        <v>188</v>
      </c>
      <c r="W6677" t="s">
        <v>66</v>
      </c>
    </row>
    <row r="6678" spans="1:23" x14ac:dyDescent="0.25">
      <c r="A6678">
        <v>6677</v>
      </c>
      <c r="B6678" t="s">
        <v>1</v>
      </c>
      <c r="C6678">
        <v>0.45</v>
      </c>
      <c r="D6678" t="s">
        <v>2</v>
      </c>
      <c r="E6678">
        <v>0.1</v>
      </c>
      <c r="F6678" t="s">
        <v>12</v>
      </c>
      <c r="G6678">
        <v>0.45</v>
      </c>
      <c r="H6678" t="s">
        <v>6</v>
      </c>
      <c r="I6678">
        <v>0.1</v>
      </c>
      <c r="Q6678">
        <v>4.0227118851361397E-3</v>
      </c>
      <c r="R6678">
        <v>600</v>
      </c>
      <c r="S6678">
        <v>1441.50830215769</v>
      </c>
      <c r="T6678">
        <v>0</v>
      </c>
      <c r="V6678" s="3" t="s">
        <v>188</v>
      </c>
      <c r="W6678" t="s">
        <v>66</v>
      </c>
    </row>
    <row r="6679" spans="1:23" x14ac:dyDescent="0.25">
      <c r="A6679">
        <v>6678</v>
      </c>
      <c r="B6679" t="s">
        <v>1</v>
      </c>
      <c r="C6679">
        <v>0.45</v>
      </c>
      <c r="D6679" t="s">
        <v>2</v>
      </c>
      <c r="E6679">
        <v>0.1</v>
      </c>
      <c r="F6679" t="s">
        <v>12</v>
      </c>
      <c r="G6679">
        <v>0.45</v>
      </c>
      <c r="H6679" t="s">
        <v>6</v>
      </c>
      <c r="I6679">
        <v>0.1</v>
      </c>
      <c r="Q6679">
        <v>4.4958634052202698E-3</v>
      </c>
      <c r="R6679">
        <v>600</v>
      </c>
      <c r="S6679">
        <v>1875.9633537403299</v>
      </c>
      <c r="T6679">
        <v>0</v>
      </c>
      <c r="V6679" s="3" t="s">
        <v>188</v>
      </c>
      <c r="W6679" t="s">
        <v>66</v>
      </c>
    </row>
    <row r="6680" spans="1:23" x14ac:dyDescent="0.25">
      <c r="A6680">
        <v>6679</v>
      </c>
      <c r="B6680" t="s">
        <v>5</v>
      </c>
      <c r="C6680">
        <v>1</v>
      </c>
      <c r="D6680" t="s">
        <v>17</v>
      </c>
      <c r="E6680">
        <v>0.995</v>
      </c>
      <c r="F6680" t="s">
        <v>8</v>
      </c>
      <c r="G6680">
        <v>2.5000000000000001E-3</v>
      </c>
      <c r="Q6680">
        <v>7.3638796257326558E-4</v>
      </c>
      <c r="R6680">
        <v>1421.5218198700118</v>
      </c>
      <c r="S6680">
        <v>1</v>
      </c>
      <c r="T6680">
        <v>1</v>
      </c>
      <c r="V6680" s="3" t="s">
        <v>189</v>
      </c>
      <c r="W6680" t="s">
        <v>66</v>
      </c>
    </row>
    <row r="6681" spans="1:23" x14ac:dyDescent="0.25">
      <c r="A6681">
        <v>6680</v>
      </c>
      <c r="B6681" t="s">
        <v>5</v>
      </c>
      <c r="C6681">
        <v>1</v>
      </c>
      <c r="D6681" t="s">
        <v>17</v>
      </c>
      <c r="E6681">
        <v>0.995</v>
      </c>
      <c r="F6681" t="s">
        <v>8</v>
      </c>
      <c r="G6681">
        <v>2.5000000000000001E-3</v>
      </c>
      <c r="Q6681">
        <v>3.8682870901394427E-4</v>
      </c>
      <c r="R6681">
        <v>1315.3376849434301</v>
      </c>
      <c r="S6681">
        <v>1</v>
      </c>
      <c r="T6681">
        <v>1</v>
      </c>
      <c r="V6681" s="3" t="s">
        <v>189</v>
      </c>
      <c r="W6681" t="s">
        <v>66</v>
      </c>
    </row>
    <row r="6682" spans="1:23" x14ac:dyDescent="0.25">
      <c r="A6682">
        <v>6681</v>
      </c>
      <c r="B6682" t="s">
        <v>5</v>
      </c>
      <c r="C6682">
        <v>1</v>
      </c>
      <c r="D6682" t="s">
        <v>17</v>
      </c>
      <c r="E6682">
        <v>0.995</v>
      </c>
      <c r="F6682" t="s">
        <v>8</v>
      </c>
      <c r="G6682">
        <v>2.5000000000000001E-3</v>
      </c>
      <c r="Q6682">
        <v>2.7798851786129644E-4</v>
      </c>
      <c r="R6682">
        <v>1210.739837398374</v>
      </c>
      <c r="S6682">
        <v>1</v>
      </c>
      <c r="T6682">
        <v>1</v>
      </c>
      <c r="V6682" s="3" t="s">
        <v>189</v>
      </c>
      <c r="W6682" t="s">
        <v>66</v>
      </c>
    </row>
    <row r="6683" spans="1:23" x14ac:dyDescent="0.25">
      <c r="A6683">
        <v>6682</v>
      </c>
      <c r="B6683" t="s">
        <v>5</v>
      </c>
      <c r="C6683">
        <v>1</v>
      </c>
      <c r="D6683" t="s">
        <v>17</v>
      </c>
      <c r="E6683">
        <v>0.995</v>
      </c>
      <c r="F6683" t="s">
        <v>8</v>
      </c>
      <c r="G6683">
        <v>2.5000000000000001E-3</v>
      </c>
      <c r="Q6683">
        <v>1.9290302373887073E-4</v>
      </c>
      <c r="R6683">
        <v>1100.2129420617018</v>
      </c>
      <c r="S6683">
        <v>1</v>
      </c>
      <c r="T6683">
        <v>1</v>
      </c>
      <c r="V6683" s="3" t="s">
        <v>189</v>
      </c>
      <c r="W6683" t="s">
        <v>66</v>
      </c>
    </row>
    <row r="6684" spans="1:23" x14ac:dyDescent="0.25">
      <c r="A6684">
        <v>6683</v>
      </c>
      <c r="B6684" t="s">
        <v>5</v>
      </c>
      <c r="C6684">
        <v>1</v>
      </c>
      <c r="D6684" t="s">
        <v>17</v>
      </c>
      <c r="E6684">
        <v>0.995</v>
      </c>
      <c r="F6684" t="s">
        <v>8</v>
      </c>
      <c r="G6684">
        <v>2.5000000000000001E-3</v>
      </c>
      <c r="Q6684">
        <v>1.7362776896457022E-4</v>
      </c>
      <c r="R6684">
        <v>1005.0112044817936</v>
      </c>
      <c r="S6684">
        <v>1</v>
      </c>
      <c r="T6684">
        <v>1</v>
      </c>
      <c r="V6684" s="3" t="s">
        <v>189</v>
      </c>
      <c r="W6684" t="s">
        <v>65</v>
      </c>
    </row>
    <row r="6685" spans="1:23" x14ac:dyDescent="0.25">
      <c r="A6685">
        <v>6684</v>
      </c>
      <c r="B6685" t="s">
        <v>5</v>
      </c>
      <c r="C6685">
        <v>1</v>
      </c>
      <c r="D6685" t="s">
        <v>17</v>
      </c>
      <c r="E6685">
        <v>0.995</v>
      </c>
      <c r="F6685" t="s">
        <v>8</v>
      </c>
      <c r="G6685">
        <v>2.5000000000000001E-3</v>
      </c>
      <c r="Q6685">
        <v>1.2684258049055694E-4</v>
      </c>
      <c r="R6685">
        <v>901.3886743886751</v>
      </c>
      <c r="S6685">
        <v>1</v>
      </c>
      <c r="T6685">
        <v>1</v>
      </c>
      <c r="V6685" s="3" t="s">
        <v>189</v>
      </c>
      <c r="W6685" t="s">
        <v>65</v>
      </c>
    </row>
    <row r="6686" spans="1:23" x14ac:dyDescent="0.25">
      <c r="A6686">
        <v>6685</v>
      </c>
      <c r="B6686" t="s">
        <v>5</v>
      </c>
      <c r="C6686">
        <v>1</v>
      </c>
      <c r="D6686" t="s">
        <v>17</v>
      </c>
      <c r="E6686">
        <v>0.995</v>
      </c>
      <c r="F6686" t="s">
        <v>8</v>
      </c>
      <c r="G6686">
        <v>2.5000000000000001E-3</v>
      </c>
      <c r="Q6686">
        <v>7.416737948987298E-5</v>
      </c>
      <c r="R6686">
        <v>807.5210183540562</v>
      </c>
      <c r="S6686">
        <v>1</v>
      </c>
      <c r="T6686">
        <v>1</v>
      </c>
      <c r="V6686" s="3" t="s">
        <v>189</v>
      </c>
      <c r="W6686" t="s">
        <v>65</v>
      </c>
    </row>
    <row r="6687" spans="1:23" x14ac:dyDescent="0.25">
      <c r="A6687">
        <v>6686</v>
      </c>
      <c r="B6687" t="s">
        <v>5</v>
      </c>
      <c r="C6687">
        <v>1</v>
      </c>
      <c r="D6687" t="s">
        <v>17</v>
      </c>
      <c r="E6687">
        <v>0.995</v>
      </c>
      <c r="F6687" t="s">
        <v>8</v>
      </c>
      <c r="G6687">
        <v>2.5000000000000001E-3</v>
      </c>
      <c r="Q6687">
        <v>3.0907846711054745E-5</v>
      </c>
      <c r="R6687">
        <v>705.81469562886298</v>
      </c>
      <c r="S6687">
        <v>1</v>
      </c>
      <c r="T6687">
        <v>1</v>
      </c>
      <c r="V6687" s="3" t="s">
        <v>189</v>
      </c>
      <c r="W6687" t="s">
        <v>65</v>
      </c>
    </row>
    <row r="6688" spans="1:23" x14ac:dyDescent="0.25">
      <c r="A6688">
        <v>6687</v>
      </c>
      <c r="B6688" t="s">
        <v>5</v>
      </c>
      <c r="C6688">
        <v>1</v>
      </c>
      <c r="D6688" t="s">
        <v>17</v>
      </c>
      <c r="E6688">
        <v>0.995</v>
      </c>
      <c r="F6688" t="s">
        <v>8</v>
      </c>
      <c r="G6688">
        <v>2.5000000000000001E-3</v>
      </c>
      <c r="Q6688">
        <v>8.7590816577691868E-6</v>
      </c>
      <c r="R6688">
        <v>602.29976019185222</v>
      </c>
      <c r="S6688">
        <v>1</v>
      </c>
      <c r="T6688">
        <v>1</v>
      </c>
      <c r="V6688" s="3" t="s">
        <v>189</v>
      </c>
      <c r="W6688" t="s">
        <v>65</v>
      </c>
    </row>
    <row r="6689" spans="1:23" x14ac:dyDescent="0.25">
      <c r="A6689">
        <v>6688</v>
      </c>
      <c r="B6689" t="s">
        <v>5</v>
      </c>
      <c r="C6689">
        <v>1</v>
      </c>
      <c r="D6689" t="s">
        <v>17</v>
      </c>
      <c r="E6689">
        <v>0.995</v>
      </c>
      <c r="F6689" t="s">
        <v>8</v>
      </c>
      <c r="G6689">
        <v>2.5000000000000001E-3</v>
      </c>
      <c r="Q6689">
        <v>1.5934746027212122E-3</v>
      </c>
      <c r="R6689">
        <v>1204.5160599571745</v>
      </c>
      <c r="S6689">
        <v>0</v>
      </c>
      <c r="T6689">
        <v>1</v>
      </c>
      <c r="V6689" s="3" t="s">
        <v>189</v>
      </c>
      <c r="W6689" t="s">
        <v>67</v>
      </c>
    </row>
    <row r="6690" spans="1:23" x14ac:dyDescent="0.25">
      <c r="A6690">
        <v>6689</v>
      </c>
      <c r="B6690" t="s">
        <v>5</v>
      </c>
      <c r="C6690">
        <v>1</v>
      </c>
      <c r="D6690" t="s">
        <v>17</v>
      </c>
      <c r="E6690">
        <v>0.995</v>
      </c>
      <c r="F6690" t="s">
        <v>8</v>
      </c>
      <c r="G6690">
        <v>2.5000000000000001E-3</v>
      </c>
      <c r="Q6690">
        <v>8.5169160748104259E-4</v>
      </c>
      <c r="R6690">
        <v>1105.3459848182192</v>
      </c>
      <c r="S6690">
        <v>0</v>
      </c>
      <c r="T6690">
        <v>1</v>
      </c>
      <c r="V6690" s="3" t="s">
        <v>189</v>
      </c>
      <c r="W6690" t="s">
        <v>65</v>
      </c>
    </row>
    <row r="6691" spans="1:23" x14ac:dyDescent="0.25">
      <c r="A6691">
        <v>6690</v>
      </c>
      <c r="B6691" t="s">
        <v>5</v>
      </c>
      <c r="C6691">
        <v>1</v>
      </c>
      <c r="D6691" t="s">
        <v>17</v>
      </c>
      <c r="E6691">
        <v>0.995</v>
      </c>
      <c r="F6691" t="s">
        <v>8</v>
      </c>
      <c r="G6691">
        <v>2.5000000000000001E-3</v>
      </c>
      <c r="Q6691">
        <v>4.4067114720760647E-4</v>
      </c>
      <c r="R6691">
        <v>995.84884148584115</v>
      </c>
      <c r="S6691">
        <v>0</v>
      </c>
      <c r="T6691">
        <v>1</v>
      </c>
      <c r="V6691" s="3" t="s">
        <v>189</v>
      </c>
      <c r="W6691" t="s">
        <v>65</v>
      </c>
    </row>
    <row r="6692" spans="1:23" x14ac:dyDescent="0.25">
      <c r="A6692">
        <v>6691</v>
      </c>
      <c r="B6692" t="s">
        <v>5</v>
      </c>
      <c r="C6692">
        <v>1</v>
      </c>
      <c r="D6692" t="s">
        <v>17</v>
      </c>
      <c r="E6692">
        <v>0.995</v>
      </c>
      <c r="F6692" t="s">
        <v>8</v>
      </c>
      <c r="G6692">
        <v>2.5000000000000001E-3</v>
      </c>
      <c r="Q6692">
        <v>1.9701702777566031E-4</v>
      </c>
      <c r="R6692">
        <v>902.46848381601421</v>
      </c>
      <c r="S6692">
        <v>0</v>
      </c>
      <c r="T6692">
        <v>1</v>
      </c>
      <c r="V6692" s="3" t="s">
        <v>189</v>
      </c>
      <c r="W6692" t="s">
        <v>65</v>
      </c>
    </row>
    <row r="6693" spans="1:23" x14ac:dyDescent="0.25">
      <c r="A6693">
        <v>6692</v>
      </c>
      <c r="B6693" t="s">
        <v>5</v>
      </c>
      <c r="C6693">
        <v>1</v>
      </c>
      <c r="D6693" t="s">
        <v>17</v>
      </c>
      <c r="E6693">
        <v>0.995</v>
      </c>
      <c r="F6693" t="s">
        <v>8</v>
      </c>
      <c r="G6693">
        <v>2.5000000000000001E-3</v>
      </c>
      <c r="Q6693">
        <v>7.7607146058032657E-5</v>
      </c>
      <c r="R6693">
        <v>802.77174929840999</v>
      </c>
      <c r="S6693">
        <v>0</v>
      </c>
      <c r="T6693">
        <v>1</v>
      </c>
      <c r="V6693" s="3" t="s">
        <v>189</v>
      </c>
      <c r="W6693" t="s">
        <v>65</v>
      </c>
    </row>
    <row r="6694" spans="1:23" x14ac:dyDescent="0.25">
      <c r="A6694">
        <v>6693</v>
      </c>
      <c r="B6694" t="s">
        <v>5</v>
      </c>
      <c r="C6694">
        <v>1</v>
      </c>
      <c r="D6694" t="s">
        <v>17</v>
      </c>
      <c r="E6694">
        <v>0.995</v>
      </c>
      <c r="F6694" t="s">
        <v>8</v>
      </c>
      <c r="G6694">
        <v>2.5000000000000001E-3</v>
      </c>
      <c r="Q6694">
        <v>2.9533771917766343E-5</v>
      </c>
      <c r="R6694">
        <v>700.75105842506377</v>
      </c>
      <c r="S6694">
        <v>0</v>
      </c>
      <c r="T6694">
        <v>1</v>
      </c>
      <c r="V6694" s="3" t="s">
        <v>189</v>
      </c>
      <c r="W6694" t="s">
        <v>65</v>
      </c>
    </row>
    <row r="6695" spans="1:23" x14ac:dyDescent="0.25">
      <c r="A6695">
        <v>6694</v>
      </c>
      <c r="B6695" t="s">
        <v>5</v>
      </c>
      <c r="C6695">
        <v>1</v>
      </c>
      <c r="D6695" t="s">
        <v>17</v>
      </c>
      <c r="E6695">
        <v>0.995</v>
      </c>
      <c r="F6695" t="s">
        <v>8</v>
      </c>
      <c r="G6695">
        <v>2.5000000000000001E-3</v>
      </c>
      <c r="Q6695">
        <v>9.4072747173524345E-6</v>
      </c>
      <c r="R6695">
        <v>601.96829825006921</v>
      </c>
      <c r="S6695">
        <v>0</v>
      </c>
      <c r="T6695">
        <v>1</v>
      </c>
      <c r="V6695" s="3" t="s">
        <v>189</v>
      </c>
      <c r="W6695" t="s">
        <v>65</v>
      </c>
    </row>
    <row r="6696" spans="1:23" x14ac:dyDescent="0.25">
      <c r="A6696">
        <v>6695</v>
      </c>
      <c r="B6696" t="s">
        <v>5</v>
      </c>
      <c r="C6696">
        <v>1</v>
      </c>
      <c r="D6696" t="s">
        <v>17</v>
      </c>
      <c r="E6696">
        <v>0.995</v>
      </c>
      <c r="F6696" t="s">
        <v>8</v>
      </c>
      <c r="G6696">
        <v>2.5000000000000001E-3</v>
      </c>
      <c r="Q6696">
        <v>1.5876619115022055E-6</v>
      </c>
      <c r="R6696">
        <v>501.41077441077857</v>
      </c>
      <c r="S6696">
        <v>0</v>
      </c>
      <c r="T6696">
        <v>1</v>
      </c>
      <c r="V6696" s="3" t="s">
        <v>189</v>
      </c>
      <c r="W6696" t="s">
        <v>65</v>
      </c>
    </row>
    <row r="6697" spans="1:23" x14ac:dyDescent="0.25">
      <c r="A6697">
        <v>6696</v>
      </c>
      <c r="B6697" t="s">
        <v>5</v>
      </c>
      <c r="C6697">
        <v>1</v>
      </c>
      <c r="D6697" t="s">
        <v>17</v>
      </c>
      <c r="E6697">
        <v>0.95</v>
      </c>
      <c r="F6697" t="s">
        <v>8</v>
      </c>
      <c r="G6697">
        <v>2.5000000000000001E-2</v>
      </c>
      <c r="Q6697">
        <v>2.9425164919785892E-4</v>
      </c>
      <c r="R6697">
        <v>1327.877192982457</v>
      </c>
      <c r="S6697">
        <v>1</v>
      </c>
      <c r="T6697">
        <v>1</v>
      </c>
      <c r="V6697" s="3" t="s">
        <v>189</v>
      </c>
      <c r="W6697" t="s">
        <v>66</v>
      </c>
    </row>
    <row r="6698" spans="1:23" x14ac:dyDescent="0.25">
      <c r="A6698">
        <v>6697</v>
      </c>
      <c r="B6698" t="s">
        <v>5</v>
      </c>
      <c r="C6698">
        <v>1</v>
      </c>
      <c r="D6698" t="s">
        <v>17</v>
      </c>
      <c r="E6698">
        <v>0.95</v>
      </c>
      <c r="F6698" t="s">
        <v>8</v>
      </c>
      <c r="G6698">
        <v>2.5000000000000001E-2</v>
      </c>
      <c r="Q6698">
        <v>1.866164548800396E-4</v>
      </c>
      <c r="R6698">
        <v>1210.739837398374</v>
      </c>
      <c r="S6698">
        <v>1</v>
      </c>
      <c r="T6698">
        <v>1</v>
      </c>
      <c r="V6698" s="3" t="s">
        <v>189</v>
      </c>
      <c r="W6698" t="s">
        <v>66</v>
      </c>
    </row>
    <row r="6699" spans="1:23" x14ac:dyDescent="0.25">
      <c r="A6699">
        <v>6698</v>
      </c>
      <c r="B6699" t="s">
        <v>5</v>
      </c>
      <c r="C6699">
        <v>1</v>
      </c>
      <c r="D6699" t="s">
        <v>17</v>
      </c>
      <c r="E6699">
        <v>0.95</v>
      </c>
      <c r="F6699" t="s">
        <v>8</v>
      </c>
      <c r="G6699">
        <v>2.5000000000000001E-2</v>
      </c>
      <c r="Q6699">
        <v>1.3444412582539489E-4</v>
      </c>
      <c r="R6699">
        <v>1109.5757575757591</v>
      </c>
      <c r="S6699">
        <v>1</v>
      </c>
      <c r="T6699">
        <v>1</v>
      </c>
      <c r="V6699" s="3" t="s">
        <v>189</v>
      </c>
      <c r="W6699" t="s">
        <v>65</v>
      </c>
    </row>
    <row r="6700" spans="1:23" x14ac:dyDescent="0.25">
      <c r="A6700">
        <v>6699</v>
      </c>
      <c r="B6700" t="s">
        <v>5</v>
      </c>
      <c r="C6700">
        <v>1</v>
      </c>
      <c r="D6700" t="s">
        <v>17</v>
      </c>
      <c r="E6700">
        <v>0.95</v>
      </c>
      <c r="F6700" t="s">
        <v>8</v>
      </c>
      <c r="G6700">
        <v>2.5000000000000001E-2</v>
      </c>
      <c r="Q6700">
        <v>1.0701561372325081E-4</v>
      </c>
      <c r="R6700">
        <v>1000.996509598604</v>
      </c>
      <c r="S6700">
        <v>1</v>
      </c>
      <c r="T6700">
        <v>1</v>
      </c>
      <c r="V6700" s="3" t="s">
        <v>189</v>
      </c>
      <c r="W6700" t="s">
        <v>65</v>
      </c>
    </row>
    <row r="6701" spans="1:23" x14ac:dyDescent="0.25">
      <c r="A6701">
        <v>6700</v>
      </c>
      <c r="B6701" t="s">
        <v>5</v>
      </c>
      <c r="C6701">
        <v>1</v>
      </c>
      <c r="D6701" t="s">
        <v>17</v>
      </c>
      <c r="E6701">
        <v>0.95</v>
      </c>
      <c r="F6701" t="s">
        <v>8</v>
      </c>
      <c r="G6701">
        <v>2.5000000000000001E-2</v>
      </c>
      <c r="Q6701">
        <v>7.4342370343224404E-5</v>
      </c>
      <c r="R6701">
        <v>904.79929009357852</v>
      </c>
      <c r="S6701">
        <v>1</v>
      </c>
      <c r="T6701">
        <v>1</v>
      </c>
      <c r="V6701" s="3" t="s">
        <v>189</v>
      </c>
      <c r="W6701" t="s">
        <v>65</v>
      </c>
    </row>
    <row r="6702" spans="1:23" x14ac:dyDescent="0.25">
      <c r="A6702">
        <v>6701</v>
      </c>
      <c r="B6702" t="s">
        <v>5</v>
      </c>
      <c r="C6702">
        <v>1</v>
      </c>
      <c r="D6702" t="s">
        <v>17</v>
      </c>
      <c r="E6702">
        <v>0.95</v>
      </c>
      <c r="F6702" t="s">
        <v>8</v>
      </c>
      <c r="G6702">
        <v>2.5000000000000001E-2</v>
      </c>
      <c r="Q6702">
        <v>4.7632704679794335E-5</v>
      </c>
      <c r="R6702">
        <v>807.5210183540562</v>
      </c>
      <c r="S6702">
        <v>1</v>
      </c>
      <c r="T6702">
        <v>1</v>
      </c>
      <c r="V6702" s="3" t="s">
        <v>189</v>
      </c>
      <c r="W6702" t="s">
        <v>65</v>
      </c>
    </row>
    <row r="6703" spans="1:23" x14ac:dyDescent="0.25">
      <c r="A6703">
        <v>6702</v>
      </c>
      <c r="B6703" t="s">
        <v>5</v>
      </c>
      <c r="C6703">
        <v>1</v>
      </c>
      <c r="D6703" t="s">
        <v>17</v>
      </c>
      <c r="E6703">
        <v>0.95</v>
      </c>
      <c r="F6703" t="s">
        <v>8</v>
      </c>
      <c r="G6703">
        <v>2.5000000000000001E-2</v>
      </c>
      <c r="Q6703">
        <v>1.9802116621213372E-5</v>
      </c>
      <c r="R6703">
        <v>708.18279569892559</v>
      </c>
      <c r="S6703">
        <v>1</v>
      </c>
      <c r="T6703">
        <v>1</v>
      </c>
      <c r="V6703" s="3" t="s">
        <v>189</v>
      </c>
      <c r="W6703" t="s">
        <v>65</v>
      </c>
    </row>
    <row r="6704" spans="1:23" x14ac:dyDescent="0.25">
      <c r="A6704">
        <v>6703</v>
      </c>
      <c r="B6704" t="s">
        <v>5</v>
      </c>
      <c r="C6704">
        <v>1</v>
      </c>
      <c r="D6704" t="s">
        <v>17</v>
      </c>
      <c r="E6704">
        <v>0.95</v>
      </c>
      <c r="F6704" t="s">
        <v>8</v>
      </c>
      <c r="G6704">
        <v>2.5000000000000001E-2</v>
      </c>
      <c r="Q6704">
        <v>6.1330157799258063E-6</v>
      </c>
      <c r="R6704">
        <v>604.19298245614038</v>
      </c>
      <c r="S6704">
        <v>1</v>
      </c>
      <c r="T6704">
        <v>1</v>
      </c>
      <c r="V6704" s="3" t="s">
        <v>189</v>
      </c>
      <c r="W6704" t="s">
        <v>65</v>
      </c>
    </row>
    <row r="6705" spans="1:23" x14ac:dyDescent="0.25">
      <c r="A6705">
        <v>6704</v>
      </c>
      <c r="B6705" t="s">
        <v>5</v>
      </c>
      <c r="C6705">
        <v>1</v>
      </c>
      <c r="D6705" t="s">
        <v>17</v>
      </c>
      <c r="E6705">
        <v>0.95</v>
      </c>
      <c r="F6705" t="s">
        <v>8</v>
      </c>
      <c r="G6705">
        <v>2.5000000000000001E-2</v>
      </c>
      <c r="Q6705">
        <v>9.1110950942072924E-4</v>
      </c>
      <c r="R6705">
        <v>1204.5160599571745</v>
      </c>
      <c r="S6705">
        <v>0</v>
      </c>
      <c r="T6705">
        <v>1</v>
      </c>
      <c r="V6705" s="3" t="s">
        <v>189</v>
      </c>
      <c r="W6705" t="s">
        <v>67</v>
      </c>
    </row>
    <row r="6706" spans="1:23" x14ac:dyDescent="0.25">
      <c r="A6706">
        <v>6705</v>
      </c>
      <c r="B6706" t="s">
        <v>5</v>
      </c>
      <c r="C6706">
        <v>1</v>
      </c>
      <c r="D6706" t="s">
        <v>17</v>
      </c>
      <c r="E6706">
        <v>0.95</v>
      </c>
      <c r="F6706" t="s">
        <v>8</v>
      </c>
      <c r="G6706">
        <v>2.5000000000000001E-2</v>
      </c>
      <c r="Q6706">
        <v>4.6635978317503162E-4</v>
      </c>
      <c r="R6706">
        <v>1100.9545997610528</v>
      </c>
      <c r="S6706">
        <v>0</v>
      </c>
      <c r="T6706">
        <v>1</v>
      </c>
      <c r="V6706" s="3" t="s">
        <v>189</v>
      </c>
      <c r="W6706" t="s">
        <v>65</v>
      </c>
    </row>
    <row r="6707" spans="1:23" x14ac:dyDescent="0.25">
      <c r="A6707">
        <v>6706</v>
      </c>
      <c r="B6707" t="s">
        <v>5</v>
      </c>
      <c r="C6707">
        <v>1</v>
      </c>
      <c r="D6707" t="s">
        <v>17</v>
      </c>
      <c r="E6707">
        <v>0.95</v>
      </c>
      <c r="F6707" t="s">
        <v>8</v>
      </c>
      <c r="G6707">
        <v>2.5000000000000001E-2</v>
      </c>
      <c r="Q6707">
        <v>2.0784268774673916E-4</v>
      </c>
      <c r="R6707">
        <v>1003.3596004439516</v>
      </c>
      <c r="S6707">
        <v>0</v>
      </c>
      <c r="T6707">
        <v>1</v>
      </c>
      <c r="V6707" s="3" t="s">
        <v>189</v>
      </c>
      <c r="W6707" t="s">
        <v>65</v>
      </c>
    </row>
    <row r="6708" spans="1:23" x14ac:dyDescent="0.25">
      <c r="A6708">
        <v>6707</v>
      </c>
      <c r="B6708" t="s">
        <v>5</v>
      </c>
      <c r="C6708">
        <v>1</v>
      </c>
      <c r="D6708" t="s">
        <v>17</v>
      </c>
      <c r="E6708">
        <v>0.95</v>
      </c>
      <c r="F6708" t="s">
        <v>8</v>
      </c>
      <c r="G6708">
        <v>2.5000000000000001E-2</v>
      </c>
      <c r="Q6708">
        <v>7.4282937478438742E-5</v>
      </c>
      <c r="R6708">
        <v>899.27319062181527</v>
      </c>
      <c r="S6708">
        <v>0</v>
      </c>
      <c r="T6708">
        <v>1</v>
      </c>
      <c r="V6708" s="3" t="s">
        <v>189</v>
      </c>
      <c r="W6708" t="s">
        <v>65</v>
      </c>
    </row>
    <row r="6709" spans="1:23" x14ac:dyDescent="0.25">
      <c r="A6709">
        <v>6708</v>
      </c>
      <c r="B6709" t="s">
        <v>5</v>
      </c>
      <c r="C6709">
        <v>1</v>
      </c>
      <c r="D6709" t="s">
        <v>17</v>
      </c>
      <c r="E6709">
        <v>0.95</v>
      </c>
      <c r="F6709" t="s">
        <v>8</v>
      </c>
      <c r="G6709">
        <v>2.5000000000000001E-2</v>
      </c>
      <c r="Q6709">
        <v>2.7922587864850591E-5</v>
      </c>
      <c r="R6709">
        <v>800.09486780715451</v>
      </c>
      <c r="S6709">
        <v>0</v>
      </c>
      <c r="T6709">
        <v>1</v>
      </c>
      <c r="V6709" s="3" t="s">
        <v>189</v>
      </c>
      <c r="W6709" t="s">
        <v>65</v>
      </c>
    </row>
    <row r="6710" spans="1:23" x14ac:dyDescent="0.25">
      <c r="A6710">
        <v>6709</v>
      </c>
      <c r="B6710" t="s">
        <v>5</v>
      </c>
      <c r="C6710">
        <v>1</v>
      </c>
      <c r="D6710" t="s">
        <v>17</v>
      </c>
      <c r="E6710">
        <v>0.95</v>
      </c>
      <c r="F6710" t="s">
        <v>8</v>
      </c>
      <c r="G6710">
        <v>2.5000000000000001E-2</v>
      </c>
      <c r="Q6710">
        <v>1.0572844284068469E-5</v>
      </c>
      <c r="R6710">
        <v>702.95473833097628</v>
      </c>
      <c r="S6710">
        <v>0</v>
      </c>
      <c r="T6710">
        <v>1</v>
      </c>
      <c r="V6710" s="3" t="s">
        <v>189</v>
      </c>
      <c r="W6710" t="s">
        <v>65</v>
      </c>
    </row>
    <row r="6711" spans="1:23" x14ac:dyDescent="0.25">
      <c r="A6711">
        <v>6710</v>
      </c>
      <c r="B6711" t="s">
        <v>5</v>
      </c>
      <c r="C6711">
        <v>1</v>
      </c>
      <c r="D6711" t="s">
        <v>17</v>
      </c>
      <c r="E6711">
        <v>0.95</v>
      </c>
      <c r="F6711" t="s">
        <v>8</v>
      </c>
      <c r="G6711">
        <v>2.5000000000000001E-2</v>
      </c>
      <c r="Q6711">
        <v>4.2612124862145371E-6</v>
      </c>
      <c r="R6711">
        <v>601.96829825006921</v>
      </c>
      <c r="S6711">
        <v>0</v>
      </c>
      <c r="T6711">
        <v>1</v>
      </c>
      <c r="V6711" s="3" t="s">
        <v>189</v>
      </c>
      <c r="W6711" t="s">
        <v>65</v>
      </c>
    </row>
    <row r="6712" spans="1:23" x14ac:dyDescent="0.25">
      <c r="A6712">
        <v>6711</v>
      </c>
      <c r="B6712" t="s">
        <v>5</v>
      </c>
      <c r="C6712">
        <v>1</v>
      </c>
      <c r="D6712" t="s">
        <v>17</v>
      </c>
      <c r="E6712">
        <v>0.95</v>
      </c>
      <c r="F6712" t="s">
        <v>8</v>
      </c>
      <c r="G6712">
        <v>2.5000000000000001E-2</v>
      </c>
      <c r="Q6712">
        <v>8.6981419241225161E-7</v>
      </c>
      <c r="R6712">
        <v>498.63945426079613</v>
      </c>
      <c r="S6712">
        <v>0</v>
      </c>
      <c r="T6712">
        <v>1</v>
      </c>
      <c r="V6712" s="3" t="s">
        <v>189</v>
      </c>
      <c r="W6712" t="s">
        <v>65</v>
      </c>
    </row>
    <row r="6713" spans="1:23" x14ac:dyDescent="0.25">
      <c r="A6713">
        <v>6712</v>
      </c>
      <c r="B6713" t="s">
        <v>5</v>
      </c>
      <c r="C6713">
        <v>1</v>
      </c>
      <c r="D6713" t="s">
        <v>17</v>
      </c>
      <c r="E6713">
        <v>0.9</v>
      </c>
      <c r="F6713" t="s">
        <v>8</v>
      </c>
      <c r="G6713">
        <v>0.05</v>
      </c>
      <c r="Q6713">
        <v>1.1465987749143485E-4</v>
      </c>
      <c r="R6713">
        <v>1210.739837398374</v>
      </c>
      <c r="S6713">
        <v>1</v>
      </c>
      <c r="T6713">
        <v>1</v>
      </c>
      <c r="V6713" s="3" t="s">
        <v>189</v>
      </c>
      <c r="W6713" t="s">
        <v>66</v>
      </c>
    </row>
    <row r="6714" spans="1:23" x14ac:dyDescent="0.25">
      <c r="A6714">
        <v>6713</v>
      </c>
      <c r="B6714" t="s">
        <v>5</v>
      </c>
      <c r="C6714">
        <v>1</v>
      </c>
      <c r="D6714" t="s">
        <v>17</v>
      </c>
      <c r="E6714">
        <v>0.9</v>
      </c>
      <c r="F6714" t="s">
        <v>8</v>
      </c>
      <c r="G6714">
        <v>0.05</v>
      </c>
      <c r="Q6714">
        <v>9.056136085685155E-5</v>
      </c>
      <c r="R6714">
        <v>1104.8784446961122</v>
      </c>
      <c r="S6714">
        <v>1</v>
      </c>
      <c r="T6714">
        <v>1</v>
      </c>
      <c r="V6714" s="3" t="s">
        <v>189</v>
      </c>
      <c r="W6714" t="s">
        <v>65</v>
      </c>
    </row>
    <row r="6715" spans="1:23" x14ac:dyDescent="0.25">
      <c r="A6715">
        <v>6714</v>
      </c>
      <c r="B6715" t="s">
        <v>5</v>
      </c>
      <c r="C6715">
        <v>1</v>
      </c>
      <c r="D6715" t="s">
        <v>17</v>
      </c>
      <c r="E6715">
        <v>0.9</v>
      </c>
      <c r="F6715" t="s">
        <v>8</v>
      </c>
      <c r="G6715">
        <v>0.05</v>
      </c>
      <c r="Q6715">
        <v>6.8081202657008946E-5</v>
      </c>
      <c r="R6715">
        <v>1013.1169837914033</v>
      </c>
      <c r="S6715">
        <v>1</v>
      </c>
      <c r="T6715">
        <v>1</v>
      </c>
      <c r="V6715" s="3" t="s">
        <v>189</v>
      </c>
      <c r="W6715" t="s">
        <v>65</v>
      </c>
    </row>
    <row r="6716" spans="1:23" x14ac:dyDescent="0.25">
      <c r="A6716">
        <v>6715</v>
      </c>
      <c r="B6716" t="s">
        <v>5</v>
      </c>
      <c r="C6716">
        <v>1</v>
      </c>
      <c r="D6716" t="s">
        <v>17</v>
      </c>
      <c r="E6716">
        <v>0.9</v>
      </c>
      <c r="F6716" t="s">
        <v>8</v>
      </c>
      <c r="G6716">
        <v>0.05</v>
      </c>
      <c r="Q6716">
        <v>4.5809692487405337E-5</v>
      </c>
      <c r="R6716">
        <v>901.3886743886751</v>
      </c>
      <c r="S6716">
        <v>1</v>
      </c>
      <c r="T6716">
        <v>1</v>
      </c>
      <c r="V6716" s="3" t="s">
        <v>189</v>
      </c>
      <c r="W6716" t="s">
        <v>65</v>
      </c>
    </row>
    <row r="6717" spans="1:23" x14ac:dyDescent="0.25">
      <c r="A6717">
        <v>6716</v>
      </c>
      <c r="B6717" t="s">
        <v>5</v>
      </c>
      <c r="C6717">
        <v>1</v>
      </c>
      <c r="D6717" t="s">
        <v>17</v>
      </c>
      <c r="E6717">
        <v>0.9</v>
      </c>
      <c r="F6717" t="s">
        <v>8</v>
      </c>
      <c r="G6717">
        <v>0.05</v>
      </c>
      <c r="Q6717">
        <v>2.451566644807762E-5</v>
      </c>
      <c r="R6717">
        <v>807.5210183540562</v>
      </c>
      <c r="S6717">
        <v>1</v>
      </c>
      <c r="T6717">
        <v>1</v>
      </c>
      <c r="V6717" s="3" t="s">
        <v>189</v>
      </c>
      <c r="W6717" t="s">
        <v>65</v>
      </c>
    </row>
    <row r="6718" spans="1:23" x14ac:dyDescent="0.25">
      <c r="A6718">
        <v>6717</v>
      </c>
      <c r="B6718" t="s">
        <v>5</v>
      </c>
      <c r="C6718">
        <v>1</v>
      </c>
      <c r="D6718" t="s">
        <v>17</v>
      </c>
      <c r="E6718">
        <v>0.9</v>
      </c>
      <c r="F6718" t="s">
        <v>8</v>
      </c>
      <c r="G6718">
        <v>0.05</v>
      </c>
      <c r="Q6718">
        <v>1.1189430188648509E-5</v>
      </c>
      <c r="R6718">
        <v>703.45799892991465</v>
      </c>
      <c r="S6718">
        <v>1</v>
      </c>
      <c r="T6718">
        <v>1</v>
      </c>
      <c r="V6718" s="3" t="s">
        <v>189</v>
      </c>
      <c r="W6718" t="s">
        <v>65</v>
      </c>
    </row>
    <row r="6719" spans="1:23" x14ac:dyDescent="0.25">
      <c r="A6719">
        <v>6718</v>
      </c>
      <c r="B6719" t="s">
        <v>5</v>
      </c>
      <c r="C6719">
        <v>1</v>
      </c>
      <c r="D6719" t="s">
        <v>17</v>
      </c>
      <c r="E6719">
        <v>0.9</v>
      </c>
      <c r="F6719" t="s">
        <v>8</v>
      </c>
      <c r="G6719">
        <v>0.05</v>
      </c>
      <c r="Q6719">
        <v>2.7638866994738561E-6</v>
      </c>
      <c r="R6719">
        <v>604.19298245614038</v>
      </c>
      <c r="S6719">
        <v>1</v>
      </c>
      <c r="T6719">
        <v>1</v>
      </c>
      <c r="V6719" s="3" t="s">
        <v>189</v>
      </c>
      <c r="W6719" t="s">
        <v>65</v>
      </c>
    </row>
    <row r="6720" spans="1:23" x14ac:dyDescent="0.25">
      <c r="A6720">
        <v>6719</v>
      </c>
      <c r="B6720" t="s">
        <v>5</v>
      </c>
      <c r="C6720">
        <v>1</v>
      </c>
      <c r="D6720" t="s">
        <v>17</v>
      </c>
      <c r="E6720">
        <v>0.9</v>
      </c>
      <c r="F6720" t="s">
        <v>8</v>
      </c>
      <c r="G6720">
        <v>0.05</v>
      </c>
      <c r="Q6720">
        <v>4.1270520256955941E-4</v>
      </c>
      <c r="R6720">
        <v>1204.5160599571745</v>
      </c>
      <c r="S6720">
        <v>0</v>
      </c>
      <c r="T6720">
        <v>1</v>
      </c>
      <c r="V6720" s="3" t="s">
        <v>189</v>
      </c>
      <c r="W6720" t="s">
        <v>67</v>
      </c>
    </row>
    <row r="6721" spans="1:23" x14ac:dyDescent="0.25">
      <c r="A6721">
        <v>6720</v>
      </c>
      <c r="B6721" t="s">
        <v>5</v>
      </c>
      <c r="C6721">
        <v>1</v>
      </c>
      <c r="D6721" t="s">
        <v>17</v>
      </c>
      <c r="E6721">
        <v>0.9</v>
      </c>
      <c r="F6721" t="s">
        <v>8</v>
      </c>
      <c r="G6721">
        <v>0.05</v>
      </c>
      <c r="Q6721">
        <v>2.0163189974722989E-4</v>
      </c>
      <c r="R6721">
        <v>1100.9545997610528</v>
      </c>
      <c r="S6721">
        <v>0</v>
      </c>
      <c r="T6721">
        <v>1</v>
      </c>
      <c r="V6721" s="3" t="s">
        <v>189</v>
      </c>
      <c r="W6721" t="s">
        <v>65</v>
      </c>
    </row>
    <row r="6722" spans="1:23" x14ac:dyDescent="0.25">
      <c r="A6722">
        <v>6721</v>
      </c>
      <c r="B6722" t="s">
        <v>5</v>
      </c>
      <c r="C6722">
        <v>1</v>
      </c>
      <c r="D6722" t="s">
        <v>17</v>
      </c>
      <c r="E6722">
        <v>0.9</v>
      </c>
      <c r="F6722" t="s">
        <v>8</v>
      </c>
      <c r="G6722">
        <v>0.05</v>
      </c>
      <c r="Q6722">
        <v>8.2120689197781425E-5</v>
      </c>
      <c r="R6722">
        <v>999.59313906307693</v>
      </c>
      <c r="S6722">
        <v>0</v>
      </c>
      <c r="T6722">
        <v>1</v>
      </c>
      <c r="V6722" s="3" t="s">
        <v>189</v>
      </c>
      <c r="W6722" t="s">
        <v>65</v>
      </c>
    </row>
    <row r="6723" spans="1:23" x14ac:dyDescent="0.25">
      <c r="A6723">
        <v>6722</v>
      </c>
      <c r="B6723" t="s">
        <v>5</v>
      </c>
      <c r="C6723">
        <v>1</v>
      </c>
      <c r="D6723" t="s">
        <v>17</v>
      </c>
      <c r="E6723">
        <v>0.9</v>
      </c>
      <c r="F6723" t="s">
        <v>8</v>
      </c>
      <c r="G6723">
        <v>0.05</v>
      </c>
      <c r="Q6723">
        <v>3.6828163583828639E-5</v>
      </c>
      <c r="R6723">
        <v>902.46848381601421</v>
      </c>
      <c r="S6723">
        <v>0</v>
      </c>
      <c r="T6723">
        <v>1</v>
      </c>
      <c r="V6723" s="3" t="s">
        <v>189</v>
      </c>
      <c r="W6723" t="s">
        <v>65</v>
      </c>
    </row>
    <row r="6724" spans="1:23" x14ac:dyDescent="0.25">
      <c r="A6724">
        <v>6723</v>
      </c>
      <c r="B6724" t="s">
        <v>5</v>
      </c>
      <c r="C6724">
        <v>1</v>
      </c>
      <c r="D6724" t="s">
        <v>17</v>
      </c>
      <c r="E6724">
        <v>0.9</v>
      </c>
      <c r="F6724" t="s">
        <v>8</v>
      </c>
      <c r="G6724">
        <v>0.05</v>
      </c>
      <c r="Q6724">
        <v>1.2648092421245954E-5</v>
      </c>
      <c r="R6724">
        <v>800.09486780715451</v>
      </c>
      <c r="S6724">
        <v>0</v>
      </c>
      <c r="T6724">
        <v>1</v>
      </c>
      <c r="V6724" s="3" t="s">
        <v>189</v>
      </c>
      <c r="W6724" t="s">
        <v>65</v>
      </c>
    </row>
    <row r="6725" spans="1:23" x14ac:dyDescent="0.25">
      <c r="A6725">
        <v>6724</v>
      </c>
      <c r="B6725" t="s">
        <v>5</v>
      </c>
      <c r="C6725">
        <v>1</v>
      </c>
      <c r="D6725" t="s">
        <v>17</v>
      </c>
      <c r="E6725">
        <v>0.9</v>
      </c>
      <c r="F6725" t="s">
        <v>8</v>
      </c>
      <c r="G6725">
        <v>0.05</v>
      </c>
      <c r="Q6725">
        <v>5.041629773828441E-6</v>
      </c>
      <c r="R6725">
        <v>698.55730780062015</v>
      </c>
      <c r="S6725">
        <v>0</v>
      </c>
      <c r="T6725">
        <v>1</v>
      </c>
      <c r="V6725" s="3" t="s">
        <v>189</v>
      </c>
      <c r="W6725" t="s">
        <v>65</v>
      </c>
    </row>
    <row r="6726" spans="1:23" x14ac:dyDescent="0.25">
      <c r="A6726">
        <v>6725</v>
      </c>
      <c r="B6726" t="s">
        <v>5</v>
      </c>
      <c r="C6726">
        <v>1</v>
      </c>
      <c r="D6726" t="s">
        <v>17</v>
      </c>
      <c r="E6726">
        <v>0.9</v>
      </c>
      <c r="F6726" t="s">
        <v>8</v>
      </c>
      <c r="G6726">
        <v>0.05</v>
      </c>
      <c r="Q6726">
        <v>2.1232634147740874E-6</v>
      </c>
      <c r="R6726">
        <v>600.19665907365822</v>
      </c>
      <c r="S6726">
        <v>0</v>
      </c>
      <c r="T6726">
        <v>1</v>
      </c>
      <c r="V6726" s="3" t="s">
        <v>189</v>
      </c>
      <c r="W6726" t="s">
        <v>65</v>
      </c>
    </row>
    <row r="6727" spans="1:23" x14ac:dyDescent="0.25">
      <c r="A6727">
        <v>6726</v>
      </c>
      <c r="B6727" t="s">
        <v>5</v>
      </c>
      <c r="C6727">
        <v>1</v>
      </c>
      <c r="D6727" t="s">
        <v>17</v>
      </c>
      <c r="E6727">
        <v>0.9</v>
      </c>
      <c r="F6727" t="s">
        <v>8</v>
      </c>
      <c r="G6727">
        <v>0.05</v>
      </c>
      <c r="Q6727">
        <v>4.7287512092106565E-7</v>
      </c>
      <c r="R6727">
        <v>501.41077441077857</v>
      </c>
      <c r="S6727">
        <v>0</v>
      </c>
      <c r="T6727">
        <v>1</v>
      </c>
      <c r="V6727" s="3" t="s">
        <v>189</v>
      </c>
      <c r="W6727" t="s">
        <v>65</v>
      </c>
    </row>
    <row r="6728" spans="1:23" x14ac:dyDescent="0.25">
      <c r="A6728">
        <v>6727</v>
      </c>
      <c r="B6728" t="s">
        <v>4</v>
      </c>
      <c r="C6728">
        <v>1</v>
      </c>
      <c r="D6728" t="s">
        <v>55</v>
      </c>
      <c r="E6728">
        <v>0.45</v>
      </c>
      <c r="F6728" t="s">
        <v>24</v>
      </c>
      <c r="G6728">
        <v>0.1</v>
      </c>
      <c r="Q6728">
        <v>0.24922618749242101</v>
      </c>
      <c r="R6728">
        <v>1222.7983193277323</v>
      </c>
      <c r="S6728">
        <v>100</v>
      </c>
      <c r="T6728">
        <v>1.9</v>
      </c>
      <c r="V6728" s="3" t="s">
        <v>190</v>
      </c>
      <c r="W6728" t="s">
        <v>66</v>
      </c>
    </row>
    <row r="6729" spans="1:23" x14ac:dyDescent="0.25">
      <c r="A6729">
        <v>6728</v>
      </c>
      <c r="B6729" t="s">
        <v>4</v>
      </c>
      <c r="C6729">
        <v>1</v>
      </c>
      <c r="D6729" t="s">
        <v>55</v>
      </c>
      <c r="E6729">
        <v>0.45</v>
      </c>
      <c r="F6729" t="s">
        <v>24</v>
      </c>
      <c r="G6729">
        <v>0.1</v>
      </c>
      <c r="Q6729">
        <v>0.12723976872425999</v>
      </c>
      <c r="R6729">
        <v>1045.5185185185201</v>
      </c>
      <c r="S6729">
        <v>100</v>
      </c>
      <c r="T6729">
        <v>1.9</v>
      </c>
      <c r="V6729" s="3" t="s">
        <v>190</v>
      </c>
      <c r="W6729" t="s">
        <v>66</v>
      </c>
    </row>
    <row r="6730" spans="1:23" x14ac:dyDescent="0.25">
      <c r="A6730">
        <v>6729</v>
      </c>
      <c r="B6730" t="s">
        <v>4</v>
      </c>
      <c r="C6730">
        <v>1</v>
      </c>
      <c r="D6730" t="s">
        <v>55</v>
      </c>
      <c r="E6730">
        <v>0.45</v>
      </c>
      <c r="F6730" t="s">
        <v>24</v>
      </c>
      <c r="G6730">
        <v>0.1</v>
      </c>
      <c r="Q6730">
        <v>4.9643654788178303E-2</v>
      </c>
      <c r="R6730">
        <v>846.49685534591208</v>
      </c>
      <c r="S6730">
        <v>100</v>
      </c>
      <c r="T6730">
        <v>1.9</v>
      </c>
      <c r="V6730" s="3" t="s">
        <v>190</v>
      </c>
      <c r="W6730" t="s">
        <v>66</v>
      </c>
    </row>
    <row r="6731" spans="1:23" x14ac:dyDescent="0.25">
      <c r="A6731">
        <v>6730</v>
      </c>
      <c r="B6731" t="s">
        <v>4</v>
      </c>
      <c r="C6731">
        <v>1</v>
      </c>
      <c r="D6731" t="s">
        <v>55</v>
      </c>
      <c r="E6731">
        <v>0.45</v>
      </c>
      <c r="F6731" t="s">
        <v>24</v>
      </c>
      <c r="G6731">
        <v>0.1</v>
      </c>
      <c r="Q6731">
        <v>2.42341741154871E-2</v>
      </c>
      <c r="R6731">
        <v>710.42541436465012</v>
      </c>
      <c r="S6731">
        <v>100</v>
      </c>
      <c r="T6731">
        <v>1.9</v>
      </c>
      <c r="V6731" s="3" t="s">
        <v>190</v>
      </c>
      <c r="W6731" t="s">
        <v>66</v>
      </c>
    </row>
    <row r="6732" spans="1:23" x14ac:dyDescent="0.25">
      <c r="A6732">
        <v>6731</v>
      </c>
      <c r="B6732" t="s">
        <v>4</v>
      </c>
      <c r="C6732">
        <v>1</v>
      </c>
      <c r="D6732" t="s">
        <v>55</v>
      </c>
      <c r="E6732">
        <v>0.45</v>
      </c>
      <c r="F6732" t="s">
        <v>24</v>
      </c>
      <c r="G6732">
        <v>0.1</v>
      </c>
      <c r="Q6732">
        <v>1.0576230327525299E-2</v>
      </c>
      <c r="R6732">
        <v>582.76923076923561</v>
      </c>
      <c r="S6732">
        <v>100</v>
      </c>
      <c r="T6732">
        <v>1.9</v>
      </c>
      <c r="V6732" s="3" t="s">
        <v>190</v>
      </c>
      <c r="W6732" t="s">
        <v>66</v>
      </c>
    </row>
    <row r="6733" spans="1:23" x14ac:dyDescent="0.25">
      <c r="A6733">
        <v>6732</v>
      </c>
      <c r="B6733" t="s">
        <v>4</v>
      </c>
      <c r="C6733">
        <v>1</v>
      </c>
      <c r="D6733" t="s">
        <v>55</v>
      </c>
      <c r="E6733">
        <v>0.45</v>
      </c>
      <c r="F6733" t="s">
        <v>24</v>
      </c>
      <c r="G6733">
        <v>0.1</v>
      </c>
      <c r="Q6733">
        <v>4.9366308960571599E-3</v>
      </c>
      <c r="R6733">
        <v>481.23728813559512</v>
      </c>
      <c r="S6733">
        <v>100</v>
      </c>
      <c r="T6733">
        <v>1.9</v>
      </c>
      <c r="V6733" s="3" t="s">
        <v>190</v>
      </c>
      <c r="W6733" t="s">
        <v>66</v>
      </c>
    </row>
    <row r="6734" spans="1:23" x14ac:dyDescent="0.25">
      <c r="A6734">
        <v>6733</v>
      </c>
      <c r="B6734" t="s">
        <v>4</v>
      </c>
      <c r="C6734">
        <v>1</v>
      </c>
      <c r="D6734" t="s">
        <v>55</v>
      </c>
      <c r="E6734">
        <v>0.45</v>
      </c>
      <c r="F6734" t="s">
        <v>24</v>
      </c>
      <c r="G6734">
        <v>0.1</v>
      </c>
      <c r="Q6734">
        <v>2.30425433724536E-3</v>
      </c>
      <c r="R6734">
        <v>401.24242424242436</v>
      </c>
      <c r="S6734">
        <v>100</v>
      </c>
      <c r="T6734">
        <v>1.9</v>
      </c>
      <c r="V6734" s="3" t="s">
        <v>190</v>
      </c>
      <c r="W6734" t="s">
        <v>66</v>
      </c>
    </row>
    <row r="6735" spans="1:23" x14ac:dyDescent="0.25">
      <c r="A6735">
        <v>6734</v>
      </c>
      <c r="B6735" t="s">
        <v>4</v>
      </c>
      <c r="C6735">
        <v>1</v>
      </c>
      <c r="D6735" t="s">
        <v>55</v>
      </c>
      <c r="E6735">
        <v>0.45</v>
      </c>
      <c r="F6735" t="s">
        <v>24</v>
      </c>
      <c r="G6735">
        <v>0.1</v>
      </c>
      <c r="Q6735">
        <v>1.09992362539958E-3</v>
      </c>
      <c r="R6735">
        <v>347.20905923345242</v>
      </c>
      <c r="S6735">
        <v>100</v>
      </c>
      <c r="T6735">
        <v>1.9</v>
      </c>
      <c r="V6735" s="3" t="s">
        <v>190</v>
      </c>
      <c r="W6735" t="s">
        <v>66</v>
      </c>
    </row>
    <row r="6736" spans="1:23" x14ac:dyDescent="0.25">
      <c r="A6736">
        <v>6735</v>
      </c>
      <c r="B6736" t="s">
        <v>4</v>
      </c>
      <c r="C6736">
        <v>1</v>
      </c>
      <c r="D6736" t="s">
        <v>55</v>
      </c>
      <c r="E6736">
        <v>0.45</v>
      </c>
      <c r="F6736" t="s">
        <v>24</v>
      </c>
      <c r="G6736">
        <v>0.1</v>
      </c>
      <c r="Q6736">
        <v>4.6938893396617599E-4</v>
      </c>
      <c r="R6736">
        <v>295.69009584664695</v>
      </c>
      <c r="S6736">
        <v>100</v>
      </c>
      <c r="T6736">
        <v>1.9</v>
      </c>
      <c r="V6736" s="3" t="s">
        <v>190</v>
      </c>
      <c r="W6736" t="s">
        <v>66</v>
      </c>
    </row>
    <row r="6737" spans="1:23" x14ac:dyDescent="0.25">
      <c r="A6737">
        <v>6736</v>
      </c>
      <c r="B6737" t="s">
        <v>4</v>
      </c>
      <c r="C6737">
        <v>1</v>
      </c>
      <c r="D6737" t="s">
        <v>56</v>
      </c>
      <c r="E6737">
        <v>0.9</v>
      </c>
      <c r="F6737" t="s">
        <v>11</v>
      </c>
      <c r="G6737">
        <v>0.05</v>
      </c>
      <c r="Q6737">
        <v>0.13307227794491999</v>
      </c>
      <c r="R6737">
        <v>1128.5748031496078</v>
      </c>
      <c r="S6737">
        <v>100</v>
      </c>
      <c r="T6737">
        <v>1.9</v>
      </c>
      <c r="V6737" s="3" t="s">
        <v>190</v>
      </c>
      <c r="W6737" t="s">
        <v>66</v>
      </c>
    </row>
    <row r="6738" spans="1:23" x14ac:dyDescent="0.25">
      <c r="A6738">
        <v>6737</v>
      </c>
      <c r="B6738" t="s">
        <v>4</v>
      </c>
      <c r="C6738">
        <v>1</v>
      </c>
      <c r="D6738" t="s">
        <v>56</v>
      </c>
      <c r="E6738">
        <v>0.9</v>
      </c>
      <c r="F6738" t="s">
        <v>11</v>
      </c>
      <c r="G6738">
        <v>0.05</v>
      </c>
      <c r="Q6738">
        <v>7.1052850968916406E-2</v>
      </c>
      <c r="R6738">
        <v>868.02564102564156</v>
      </c>
      <c r="S6738">
        <v>100</v>
      </c>
      <c r="T6738">
        <v>1.9</v>
      </c>
      <c r="V6738" s="3" t="s">
        <v>190</v>
      </c>
      <c r="W6738" t="s">
        <v>66</v>
      </c>
    </row>
    <row r="6739" spans="1:23" x14ac:dyDescent="0.25">
      <c r="A6739">
        <v>6738</v>
      </c>
      <c r="B6739" t="s">
        <v>4</v>
      </c>
      <c r="C6739">
        <v>1</v>
      </c>
      <c r="D6739" t="s">
        <v>56</v>
      </c>
      <c r="E6739">
        <v>0.9</v>
      </c>
      <c r="F6739" t="s">
        <v>11</v>
      </c>
      <c r="G6739">
        <v>0.05</v>
      </c>
      <c r="Q6739">
        <v>2.8992596050378499E-2</v>
      </c>
      <c r="R6739">
        <v>715.88888888889835</v>
      </c>
      <c r="S6739">
        <v>100</v>
      </c>
      <c r="T6739">
        <v>1.9</v>
      </c>
      <c r="V6739" s="3" t="s">
        <v>190</v>
      </c>
      <c r="W6739" t="s">
        <v>66</v>
      </c>
    </row>
    <row r="6740" spans="1:23" x14ac:dyDescent="0.25">
      <c r="A6740">
        <v>6739</v>
      </c>
      <c r="B6740" t="s">
        <v>4</v>
      </c>
      <c r="C6740">
        <v>1</v>
      </c>
      <c r="D6740" t="s">
        <v>56</v>
      </c>
      <c r="E6740">
        <v>0.9</v>
      </c>
      <c r="F6740" t="s">
        <v>11</v>
      </c>
      <c r="G6740">
        <v>0.05</v>
      </c>
      <c r="Q6740">
        <v>1.2098319817121599E-2</v>
      </c>
      <c r="R6740">
        <v>625.98989898990521</v>
      </c>
      <c r="S6740">
        <v>100</v>
      </c>
      <c r="T6740">
        <v>1.9</v>
      </c>
      <c r="V6740" s="3" t="s">
        <v>190</v>
      </c>
      <c r="W6740" t="s">
        <v>66</v>
      </c>
    </row>
    <row r="6741" spans="1:23" x14ac:dyDescent="0.25">
      <c r="A6741">
        <v>6740</v>
      </c>
      <c r="B6741" t="s">
        <v>4</v>
      </c>
      <c r="C6741">
        <v>1</v>
      </c>
      <c r="D6741" t="s">
        <v>56</v>
      </c>
      <c r="E6741">
        <v>0.9</v>
      </c>
      <c r="F6741" t="s">
        <v>11</v>
      </c>
      <c r="G6741">
        <v>0.05</v>
      </c>
      <c r="Q6741">
        <v>5.5219498415426801E-3</v>
      </c>
      <c r="R6741">
        <v>558.77570093458348</v>
      </c>
      <c r="S6741">
        <v>100</v>
      </c>
      <c r="T6741">
        <v>1.9</v>
      </c>
      <c r="V6741" s="3" t="s">
        <v>190</v>
      </c>
      <c r="W6741" t="s">
        <v>66</v>
      </c>
    </row>
    <row r="6742" spans="1:23" x14ac:dyDescent="0.25">
      <c r="A6742">
        <v>6741</v>
      </c>
      <c r="B6742" t="s">
        <v>4</v>
      </c>
      <c r="C6742">
        <v>1</v>
      </c>
      <c r="D6742" t="s">
        <v>56</v>
      </c>
      <c r="E6742">
        <v>0.9</v>
      </c>
      <c r="F6742" t="s">
        <v>11</v>
      </c>
      <c r="G6742">
        <v>0.05</v>
      </c>
      <c r="Q6742">
        <v>2.2531912369897098E-3</v>
      </c>
      <c r="R6742">
        <v>490.94849785407951</v>
      </c>
      <c r="S6742">
        <v>100</v>
      </c>
      <c r="T6742">
        <v>1.9</v>
      </c>
      <c r="V6742" s="3" t="s">
        <v>190</v>
      </c>
      <c r="W6742" t="s">
        <v>66</v>
      </c>
    </row>
    <row r="6743" spans="1:23" x14ac:dyDescent="0.25">
      <c r="A6743">
        <v>6742</v>
      </c>
      <c r="B6743" t="s">
        <v>4</v>
      </c>
      <c r="C6743">
        <v>1</v>
      </c>
      <c r="D6743" t="s">
        <v>56</v>
      </c>
      <c r="E6743">
        <v>0.9</v>
      </c>
      <c r="F6743" t="s">
        <v>11</v>
      </c>
      <c r="G6743">
        <v>0.05</v>
      </c>
      <c r="Q6743">
        <v>7.5147131727459004E-4</v>
      </c>
      <c r="R6743">
        <v>414.25868725868759</v>
      </c>
      <c r="S6743">
        <v>100</v>
      </c>
      <c r="T6743">
        <v>1.9</v>
      </c>
      <c r="V6743" s="3" t="s">
        <v>190</v>
      </c>
      <c r="W6743" t="s">
        <v>66</v>
      </c>
    </row>
    <row r="6744" spans="1:23" x14ac:dyDescent="0.25">
      <c r="A6744">
        <v>6743</v>
      </c>
      <c r="B6744" t="s">
        <v>4</v>
      </c>
      <c r="C6744">
        <v>1</v>
      </c>
      <c r="D6744" t="s">
        <v>56</v>
      </c>
      <c r="E6744">
        <v>0.9</v>
      </c>
      <c r="F6744" t="s">
        <v>11</v>
      </c>
      <c r="G6744">
        <v>0.05</v>
      </c>
      <c r="Q6744">
        <v>2.5062637001946802E-4</v>
      </c>
      <c r="R6744">
        <v>347.20905923345242</v>
      </c>
      <c r="S6744">
        <v>100</v>
      </c>
      <c r="T6744">
        <v>1.9</v>
      </c>
      <c r="V6744" s="3" t="s">
        <v>190</v>
      </c>
      <c r="W6744" t="s">
        <v>66</v>
      </c>
    </row>
    <row r="6745" spans="1:23" x14ac:dyDescent="0.25">
      <c r="A6745">
        <v>6744</v>
      </c>
      <c r="B6745" t="s">
        <v>4</v>
      </c>
      <c r="C6745">
        <v>1</v>
      </c>
      <c r="D6745" t="s">
        <v>56</v>
      </c>
      <c r="E6745">
        <v>0.9</v>
      </c>
      <c r="F6745" t="s">
        <v>11</v>
      </c>
      <c r="G6745">
        <v>0.05</v>
      </c>
      <c r="Q6745">
        <v>8.7419001046391202E-5</v>
      </c>
      <c r="R6745">
        <v>303.05177993527684</v>
      </c>
      <c r="S6745">
        <v>100</v>
      </c>
      <c r="T6745">
        <v>1.9</v>
      </c>
      <c r="V6745" s="3" t="s">
        <v>190</v>
      </c>
      <c r="W6745" t="s">
        <v>66</v>
      </c>
    </row>
    <row r="6746" spans="1:23" x14ac:dyDescent="0.25">
      <c r="A6746">
        <v>6745</v>
      </c>
      <c r="B6746" t="s">
        <v>4</v>
      </c>
      <c r="C6746">
        <v>1</v>
      </c>
      <c r="D6746" t="s">
        <v>30</v>
      </c>
      <c r="E6746">
        <v>0.45</v>
      </c>
      <c r="F6746" t="s">
        <v>22</v>
      </c>
      <c r="G6746">
        <v>0.05</v>
      </c>
      <c r="Q6746">
        <v>0.571072171727523</v>
      </c>
      <c r="R6746">
        <v>699.67759562842434</v>
      </c>
      <c r="S6746">
        <v>100</v>
      </c>
      <c r="T6746">
        <v>1.9</v>
      </c>
      <c r="V6746" s="3" t="s">
        <v>190</v>
      </c>
      <c r="W6746" t="s">
        <v>38</v>
      </c>
    </row>
    <row r="6747" spans="1:23" x14ac:dyDescent="0.25">
      <c r="A6747">
        <v>6746</v>
      </c>
      <c r="B6747" t="s">
        <v>4</v>
      </c>
      <c r="C6747">
        <v>1</v>
      </c>
      <c r="D6747" t="s">
        <v>30</v>
      </c>
      <c r="E6747">
        <v>0.45</v>
      </c>
      <c r="F6747" t="s">
        <v>22</v>
      </c>
      <c r="G6747">
        <v>0.05</v>
      </c>
      <c r="Q6747">
        <v>0.40804268449498099</v>
      </c>
      <c r="R6747">
        <v>595.29268292683457</v>
      </c>
      <c r="S6747">
        <v>100</v>
      </c>
      <c r="T6747">
        <v>1.9</v>
      </c>
      <c r="V6747" s="3" t="s">
        <v>190</v>
      </c>
      <c r="W6747" t="s">
        <v>38</v>
      </c>
    </row>
    <row r="6748" spans="1:23" x14ac:dyDescent="0.25">
      <c r="A6748">
        <v>6747</v>
      </c>
      <c r="B6748" t="s">
        <v>4</v>
      </c>
      <c r="C6748">
        <v>1</v>
      </c>
      <c r="D6748" t="s">
        <v>30</v>
      </c>
      <c r="E6748">
        <v>0.45</v>
      </c>
      <c r="F6748" t="s">
        <v>22</v>
      </c>
      <c r="G6748">
        <v>0.05</v>
      </c>
      <c r="Q6748">
        <v>0.26065039905107001</v>
      </c>
      <c r="R6748">
        <v>490.94849785407951</v>
      </c>
      <c r="S6748">
        <v>100</v>
      </c>
      <c r="T6748">
        <v>1.9</v>
      </c>
      <c r="V6748" s="3" t="s">
        <v>190</v>
      </c>
      <c r="W6748" t="s">
        <v>38</v>
      </c>
    </row>
    <row r="6749" spans="1:23" x14ac:dyDescent="0.25">
      <c r="A6749">
        <v>6748</v>
      </c>
      <c r="B6749" t="s">
        <v>4</v>
      </c>
      <c r="C6749">
        <v>1</v>
      </c>
      <c r="D6749" t="s">
        <v>30</v>
      </c>
      <c r="E6749">
        <v>0.45</v>
      </c>
      <c r="F6749" t="s">
        <v>22</v>
      </c>
      <c r="G6749">
        <v>0.05</v>
      </c>
      <c r="Q6749">
        <v>0.15920124950720799</v>
      </c>
      <c r="R6749">
        <v>379.01465201465601</v>
      </c>
      <c r="S6749">
        <v>100</v>
      </c>
      <c r="T6749">
        <v>1.9</v>
      </c>
      <c r="V6749" s="3" t="s">
        <v>190</v>
      </c>
      <c r="W6749" t="s">
        <v>38</v>
      </c>
    </row>
    <row r="6750" spans="1:23" x14ac:dyDescent="0.25">
      <c r="A6750">
        <v>6749</v>
      </c>
      <c r="B6750" t="s">
        <v>4</v>
      </c>
      <c r="C6750">
        <v>1</v>
      </c>
      <c r="D6750" t="s">
        <v>30</v>
      </c>
      <c r="E6750">
        <v>0.45</v>
      </c>
      <c r="F6750" t="s">
        <v>22</v>
      </c>
      <c r="G6750">
        <v>0.05</v>
      </c>
      <c r="Q6750">
        <v>0.101694922590857</v>
      </c>
      <c r="R6750">
        <v>310.6065573770511</v>
      </c>
      <c r="S6750">
        <v>100</v>
      </c>
      <c r="T6750">
        <v>1.9</v>
      </c>
      <c r="V6750" s="3" t="s">
        <v>190</v>
      </c>
      <c r="W6750" t="s">
        <v>38</v>
      </c>
    </row>
    <row r="6751" spans="1:23" x14ac:dyDescent="0.25">
      <c r="A6751">
        <v>6750</v>
      </c>
      <c r="B6751" t="s">
        <v>4</v>
      </c>
      <c r="C6751">
        <v>1</v>
      </c>
      <c r="D6751" t="s">
        <v>30</v>
      </c>
      <c r="E6751">
        <v>0.45</v>
      </c>
      <c r="F6751" t="s">
        <v>22</v>
      </c>
      <c r="G6751">
        <v>0.05</v>
      </c>
      <c r="Q6751">
        <v>7.1052850968916406E-2</v>
      </c>
      <c r="R6751">
        <v>253.62721893491187</v>
      </c>
      <c r="S6751">
        <v>100</v>
      </c>
      <c r="T6751">
        <v>1.9</v>
      </c>
      <c r="V6751" s="3" t="s">
        <v>190</v>
      </c>
      <c r="W6751" t="s">
        <v>38</v>
      </c>
    </row>
    <row r="6752" spans="1:23" x14ac:dyDescent="0.25">
      <c r="A6752">
        <v>6751</v>
      </c>
      <c r="B6752" t="s">
        <v>4</v>
      </c>
      <c r="C6752">
        <v>1</v>
      </c>
      <c r="D6752" t="s">
        <v>30</v>
      </c>
      <c r="E6752">
        <v>0.45</v>
      </c>
      <c r="F6752" t="s">
        <v>22</v>
      </c>
      <c r="G6752">
        <v>0.05</v>
      </c>
      <c r="Q6752">
        <v>4.5387295649438497E-2</v>
      </c>
      <c r="R6752">
        <v>195.42105263158055</v>
      </c>
      <c r="S6752">
        <v>100</v>
      </c>
      <c r="T6752">
        <v>1.9</v>
      </c>
      <c r="V6752" s="3" t="s">
        <v>190</v>
      </c>
      <c r="W6752" t="s">
        <v>38</v>
      </c>
    </row>
    <row r="6753" spans="1:23" x14ac:dyDescent="0.25">
      <c r="A6753">
        <v>6752</v>
      </c>
      <c r="B6753" t="s">
        <v>4</v>
      </c>
      <c r="C6753">
        <v>1</v>
      </c>
      <c r="D6753" t="s">
        <v>35</v>
      </c>
      <c r="E6753">
        <v>0.9</v>
      </c>
      <c r="F6753" t="s">
        <v>11</v>
      </c>
      <c r="G6753">
        <v>0.05</v>
      </c>
      <c r="Q6753">
        <v>7.4309823317934703E-2</v>
      </c>
      <c r="R6753">
        <v>1007.5755395683459</v>
      </c>
      <c r="S6753">
        <v>20</v>
      </c>
      <c r="T6753">
        <v>1.9</v>
      </c>
      <c r="V6753" s="3" t="s">
        <v>190</v>
      </c>
      <c r="W6753" t="s">
        <v>66</v>
      </c>
    </row>
    <row r="6754" spans="1:23" x14ac:dyDescent="0.25">
      <c r="A6754">
        <v>6753</v>
      </c>
      <c r="B6754" t="s">
        <v>4</v>
      </c>
      <c r="C6754">
        <v>1</v>
      </c>
      <c r="D6754" t="s">
        <v>35</v>
      </c>
      <c r="E6754">
        <v>0.9</v>
      </c>
      <c r="F6754" t="s">
        <v>11</v>
      </c>
      <c r="G6754">
        <v>0.05</v>
      </c>
      <c r="Q6754">
        <v>3.1711482456564903E-2</v>
      </c>
      <c r="R6754">
        <v>853.58227848101296</v>
      </c>
      <c r="S6754">
        <v>20</v>
      </c>
      <c r="T6754">
        <v>1.9</v>
      </c>
      <c r="V6754" s="3" t="s">
        <v>190</v>
      </c>
      <c r="W6754" t="s">
        <v>66</v>
      </c>
    </row>
    <row r="6755" spans="1:23" x14ac:dyDescent="0.25">
      <c r="A6755">
        <v>6754</v>
      </c>
      <c r="B6755" t="s">
        <v>4</v>
      </c>
      <c r="C6755">
        <v>1</v>
      </c>
      <c r="D6755" t="s">
        <v>35</v>
      </c>
      <c r="E6755">
        <v>0.9</v>
      </c>
      <c r="F6755" t="s">
        <v>11</v>
      </c>
      <c r="G6755">
        <v>0.05</v>
      </c>
      <c r="Q6755">
        <v>1.2098319817121599E-2</v>
      </c>
      <c r="R6755">
        <v>732.6497175141244</v>
      </c>
      <c r="S6755">
        <v>20</v>
      </c>
      <c r="T6755">
        <v>1.9</v>
      </c>
      <c r="V6755" s="3" t="s">
        <v>190</v>
      </c>
      <c r="W6755" t="s">
        <v>66</v>
      </c>
    </row>
    <row r="6756" spans="1:23" x14ac:dyDescent="0.25">
      <c r="A6756">
        <v>6755</v>
      </c>
      <c r="B6756" t="s">
        <v>4</v>
      </c>
      <c r="C6756">
        <v>1</v>
      </c>
      <c r="D6756" t="s">
        <v>35</v>
      </c>
      <c r="E6756">
        <v>0.9</v>
      </c>
      <c r="F6756" t="s">
        <v>11</v>
      </c>
      <c r="G6756">
        <v>0.05</v>
      </c>
      <c r="Q6756">
        <v>6.0397908218303804E-3</v>
      </c>
      <c r="R6756">
        <v>649.27979274612119</v>
      </c>
      <c r="S6756">
        <v>20</v>
      </c>
      <c r="T6756">
        <v>1.9</v>
      </c>
      <c r="V6756" s="3" t="s">
        <v>190</v>
      </c>
      <c r="W6756" t="s">
        <v>66</v>
      </c>
    </row>
    <row r="6757" spans="1:23" x14ac:dyDescent="0.25">
      <c r="A6757">
        <v>6756</v>
      </c>
      <c r="B6757" t="s">
        <v>4</v>
      </c>
      <c r="C6757">
        <v>1</v>
      </c>
      <c r="D6757" t="s">
        <v>35</v>
      </c>
      <c r="E6757">
        <v>0.9</v>
      </c>
      <c r="F6757" t="s">
        <v>11</v>
      </c>
      <c r="G6757">
        <v>0.05</v>
      </c>
      <c r="Q6757">
        <v>3.6890112161660801E-3</v>
      </c>
      <c r="R6757">
        <v>603.84729064039959</v>
      </c>
      <c r="S6757">
        <v>20</v>
      </c>
      <c r="T6757">
        <v>1.9</v>
      </c>
      <c r="V6757" s="3" t="s">
        <v>190</v>
      </c>
      <c r="W6757" t="s">
        <v>66</v>
      </c>
    </row>
    <row r="6758" spans="1:23" x14ac:dyDescent="0.25">
      <c r="A6758">
        <v>6757</v>
      </c>
      <c r="B6758" t="s">
        <v>4</v>
      </c>
      <c r="C6758">
        <v>1</v>
      </c>
      <c r="D6758" t="s">
        <v>55</v>
      </c>
      <c r="E6758">
        <v>0.45</v>
      </c>
      <c r="F6758" t="s">
        <v>24</v>
      </c>
      <c r="G6758">
        <v>0.1</v>
      </c>
      <c r="Q6758">
        <v>1.12248155037532E-3</v>
      </c>
      <c r="R6758">
        <v>500</v>
      </c>
      <c r="S6758">
        <v>9.4590040328237392E-4</v>
      </c>
      <c r="T6758">
        <v>1.9</v>
      </c>
      <c r="V6758" s="3" t="s">
        <v>190</v>
      </c>
      <c r="W6758" t="s">
        <v>66</v>
      </c>
    </row>
    <row r="6759" spans="1:23" x14ac:dyDescent="0.25">
      <c r="A6759">
        <v>6758</v>
      </c>
      <c r="B6759" t="s">
        <v>4</v>
      </c>
      <c r="C6759">
        <v>1</v>
      </c>
      <c r="D6759" t="s">
        <v>55</v>
      </c>
      <c r="E6759">
        <v>0.45</v>
      </c>
      <c r="F6759" t="s">
        <v>24</v>
      </c>
      <c r="G6759">
        <v>0.1</v>
      </c>
      <c r="Q6759">
        <v>1.2809343786525499E-3</v>
      </c>
      <c r="R6759">
        <v>500</v>
      </c>
      <c r="S6759">
        <v>9.0473572423492701E-2</v>
      </c>
      <c r="T6759">
        <v>1.9</v>
      </c>
      <c r="V6759" s="3" t="s">
        <v>190</v>
      </c>
      <c r="W6759" t="s">
        <v>66</v>
      </c>
    </row>
    <row r="6760" spans="1:23" x14ac:dyDescent="0.25">
      <c r="A6760">
        <v>6759</v>
      </c>
      <c r="B6760" t="s">
        <v>4</v>
      </c>
      <c r="C6760">
        <v>1</v>
      </c>
      <c r="D6760" t="s">
        <v>55</v>
      </c>
      <c r="E6760">
        <v>0.45</v>
      </c>
      <c r="F6760" t="s">
        <v>24</v>
      </c>
      <c r="G6760">
        <v>0.1</v>
      </c>
      <c r="Q6760">
        <v>2.24519713977353E-3</v>
      </c>
      <c r="R6760">
        <v>500</v>
      </c>
      <c r="S6760">
        <v>0.98893803899073807</v>
      </c>
      <c r="T6760">
        <v>1.9</v>
      </c>
      <c r="V6760" s="3" t="s">
        <v>190</v>
      </c>
      <c r="W6760" t="s">
        <v>66</v>
      </c>
    </row>
    <row r="6761" spans="1:23" x14ac:dyDescent="0.25">
      <c r="A6761">
        <v>6760</v>
      </c>
      <c r="B6761" t="s">
        <v>4</v>
      </c>
      <c r="C6761">
        <v>1</v>
      </c>
      <c r="D6761" t="s">
        <v>55</v>
      </c>
      <c r="E6761">
        <v>0.45</v>
      </c>
      <c r="F6761" t="s">
        <v>24</v>
      </c>
      <c r="G6761">
        <v>0.1</v>
      </c>
      <c r="Q6761">
        <v>3.0722404091800201E-3</v>
      </c>
      <c r="R6761">
        <v>500</v>
      </c>
      <c r="S6761">
        <v>9.6717986429754603</v>
      </c>
      <c r="T6761">
        <v>1.9</v>
      </c>
      <c r="V6761" s="3" t="s">
        <v>190</v>
      </c>
      <c r="W6761" t="s">
        <v>66</v>
      </c>
    </row>
    <row r="6762" spans="1:23" x14ac:dyDescent="0.25">
      <c r="A6762">
        <v>6761</v>
      </c>
      <c r="B6762" t="s">
        <v>4</v>
      </c>
      <c r="C6762">
        <v>1</v>
      </c>
      <c r="D6762" t="s">
        <v>55</v>
      </c>
      <c r="E6762">
        <v>0.45</v>
      </c>
      <c r="F6762" t="s">
        <v>24</v>
      </c>
      <c r="G6762">
        <v>0.1</v>
      </c>
      <c r="Q6762">
        <v>3.93533835960427E-3</v>
      </c>
      <c r="R6762">
        <v>500</v>
      </c>
      <c r="S6762">
        <v>94.590040328236995</v>
      </c>
      <c r="T6762">
        <v>1.9</v>
      </c>
      <c r="V6762" s="3" t="s">
        <v>190</v>
      </c>
      <c r="W6762" t="s">
        <v>66</v>
      </c>
    </row>
    <row r="6763" spans="1:23" x14ac:dyDescent="0.25">
      <c r="A6763">
        <v>6762</v>
      </c>
      <c r="B6763" t="s">
        <v>4</v>
      </c>
      <c r="C6763">
        <v>1</v>
      </c>
      <c r="D6763" t="s">
        <v>55</v>
      </c>
      <c r="E6763">
        <v>0.45</v>
      </c>
      <c r="F6763" t="s">
        <v>24</v>
      </c>
      <c r="G6763">
        <v>0.1</v>
      </c>
      <c r="Q6763">
        <v>3.74521455497626E-3</v>
      </c>
      <c r="R6763">
        <v>600</v>
      </c>
      <c r="S6763">
        <v>9.4590040328237392E-4</v>
      </c>
      <c r="T6763">
        <v>1.9</v>
      </c>
      <c r="V6763" s="3" t="s">
        <v>190</v>
      </c>
      <c r="W6763" t="s">
        <v>66</v>
      </c>
    </row>
    <row r="6764" spans="1:23" x14ac:dyDescent="0.25">
      <c r="A6764">
        <v>6763</v>
      </c>
      <c r="B6764" t="s">
        <v>4</v>
      </c>
      <c r="C6764">
        <v>1</v>
      </c>
      <c r="D6764" t="s">
        <v>55</v>
      </c>
      <c r="E6764">
        <v>0.45</v>
      </c>
      <c r="F6764" t="s">
        <v>24</v>
      </c>
      <c r="G6764">
        <v>0.1</v>
      </c>
      <c r="Q6764">
        <v>4.2039342401579598E-3</v>
      </c>
      <c r="R6764">
        <v>600</v>
      </c>
      <c r="S6764">
        <v>9.0473572423492701E-2</v>
      </c>
      <c r="T6764">
        <v>1.9</v>
      </c>
      <c r="V6764" s="3" t="s">
        <v>190</v>
      </c>
      <c r="W6764" t="s">
        <v>66</v>
      </c>
    </row>
    <row r="6765" spans="1:23" x14ac:dyDescent="0.25">
      <c r="A6765">
        <v>6764</v>
      </c>
      <c r="B6765" t="s">
        <v>4</v>
      </c>
      <c r="C6765">
        <v>1</v>
      </c>
      <c r="D6765" t="s">
        <v>55</v>
      </c>
      <c r="E6765">
        <v>0.45</v>
      </c>
      <c r="F6765" t="s">
        <v>24</v>
      </c>
      <c r="G6765">
        <v>0.1</v>
      </c>
      <c r="Q6765">
        <v>6.8977853793876498E-3</v>
      </c>
      <c r="R6765">
        <v>600</v>
      </c>
      <c r="S6765">
        <v>0.98893803899073807</v>
      </c>
      <c r="T6765">
        <v>1.9</v>
      </c>
      <c r="V6765" s="3" t="s">
        <v>190</v>
      </c>
      <c r="W6765" t="s">
        <v>66</v>
      </c>
    </row>
    <row r="6766" spans="1:23" x14ac:dyDescent="0.25">
      <c r="A6766">
        <v>6765</v>
      </c>
      <c r="B6766" t="s">
        <v>4</v>
      </c>
      <c r="C6766">
        <v>1</v>
      </c>
      <c r="D6766" t="s">
        <v>55</v>
      </c>
      <c r="E6766">
        <v>0.45</v>
      </c>
      <c r="F6766" t="s">
        <v>24</v>
      </c>
      <c r="G6766">
        <v>0.1</v>
      </c>
      <c r="Q6766">
        <v>1.00828714299439E-2</v>
      </c>
      <c r="R6766">
        <v>600</v>
      </c>
      <c r="S6766">
        <v>9.1485582368563705</v>
      </c>
      <c r="T6766">
        <v>1.9</v>
      </c>
      <c r="V6766" s="3" t="s">
        <v>190</v>
      </c>
      <c r="W6766" t="s">
        <v>66</v>
      </c>
    </row>
    <row r="6767" spans="1:23" x14ac:dyDescent="0.25">
      <c r="A6767">
        <v>6766</v>
      </c>
      <c r="B6767" t="s">
        <v>4</v>
      </c>
      <c r="C6767">
        <v>1</v>
      </c>
      <c r="D6767" t="s">
        <v>55</v>
      </c>
      <c r="E6767">
        <v>0.45</v>
      </c>
      <c r="F6767" t="s">
        <v>24</v>
      </c>
      <c r="G6767">
        <v>0.1</v>
      </c>
      <c r="Q6767">
        <v>1.2704063396548299E-2</v>
      </c>
      <c r="R6767">
        <v>600</v>
      </c>
      <c r="S6767">
        <v>100</v>
      </c>
      <c r="T6767">
        <v>1.9</v>
      </c>
      <c r="V6767" s="3" t="s">
        <v>190</v>
      </c>
      <c r="W6767" t="s">
        <v>66</v>
      </c>
    </row>
    <row r="6768" spans="1:23" x14ac:dyDescent="0.25">
      <c r="A6768">
        <v>6767</v>
      </c>
      <c r="B6768" t="s">
        <v>4</v>
      </c>
      <c r="C6768">
        <v>1</v>
      </c>
      <c r="D6768" t="s">
        <v>55</v>
      </c>
      <c r="E6768">
        <v>0.45</v>
      </c>
      <c r="F6768" t="s">
        <v>24</v>
      </c>
      <c r="G6768">
        <v>0.1</v>
      </c>
      <c r="Q6768">
        <v>8.6909669893521606E-3</v>
      </c>
      <c r="R6768">
        <v>700</v>
      </c>
      <c r="S6768">
        <v>9.4590040328237392E-4</v>
      </c>
      <c r="T6768">
        <v>1.9</v>
      </c>
      <c r="V6768" s="3" t="s">
        <v>190</v>
      </c>
      <c r="W6768" t="s">
        <v>66</v>
      </c>
    </row>
    <row r="6769" spans="1:23" x14ac:dyDescent="0.25">
      <c r="A6769">
        <v>6768</v>
      </c>
      <c r="B6769" t="s">
        <v>4</v>
      </c>
      <c r="C6769">
        <v>1</v>
      </c>
      <c r="D6769" t="s">
        <v>55</v>
      </c>
      <c r="E6769">
        <v>0.45</v>
      </c>
      <c r="F6769" t="s">
        <v>24</v>
      </c>
      <c r="G6769">
        <v>0.1</v>
      </c>
      <c r="Q6769">
        <v>9.2841454451947393E-3</v>
      </c>
      <c r="R6769">
        <v>700</v>
      </c>
      <c r="S6769">
        <v>9.0473572423492701E-2</v>
      </c>
      <c r="T6769">
        <v>1.9</v>
      </c>
      <c r="V6769" s="3" t="s">
        <v>190</v>
      </c>
      <c r="W6769" t="s">
        <v>66</v>
      </c>
    </row>
    <row r="6770" spans="1:23" x14ac:dyDescent="0.25">
      <c r="A6770">
        <v>6769</v>
      </c>
      <c r="B6770" t="s">
        <v>4</v>
      </c>
      <c r="C6770">
        <v>1</v>
      </c>
      <c r="D6770" t="s">
        <v>55</v>
      </c>
      <c r="E6770">
        <v>0.45</v>
      </c>
      <c r="F6770" t="s">
        <v>24</v>
      </c>
      <c r="G6770">
        <v>0.1</v>
      </c>
      <c r="Q6770">
        <v>1.7673063095572501E-2</v>
      </c>
      <c r="R6770">
        <v>700</v>
      </c>
      <c r="S6770">
        <v>0.83696117813152593</v>
      </c>
      <c r="T6770">
        <v>1.9</v>
      </c>
      <c r="V6770" s="3" t="s">
        <v>190</v>
      </c>
      <c r="W6770" t="s">
        <v>66</v>
      </c>
    </row>
    <row r="6771" spans="1:23" x14ac:dyDescent="0.25">
      <c r="A6771">
        <v>6770</v>
      </c>
      <c r="B6771" t="s">
        <v>4</v>
      </c>
      <c r="C6771">
        <v>1</v>
      </c>
      <c r="D6771" t="s">
        <v>55</v>
      </c>
      <c r="E6771">
        <v>0.45</v>
      </c>
      <c r="F6771" t="s">
        <v>24</v>
      </c>
      <c r="G6771">
        <v>0.1</v>
      </c>
      <c r="Q6771">
        <v>2.4994788278930001E-2</v>
      </c>
      <c r="R6771">
        <v>700</v>
      </c>
      <c r="S6771">
        <v>9.6717986429754603</v>
      </c>
      <c r="T6771">
        <v>1.9</v>
      </c>
      <c r="V6771" s="3" t="s">
        <v>190</v>
      </c>
      <c r="W6771" t="s">
        <v>66</v>
      </c>
    </row>
    <row r="6772" spans="1:23" x14ac:dyDescent="0.25">
      <c r="A6772">
        <v>6771</v>
      </c>
      <c r="B6772" t="s">
        <v>4</v>
      </c>
      <c r="C6772">
        <v>1</v>
      </c>
      <c r="D6772" t="s">
        <v>55</v>
      </c>
      <c r="E6772">
        <v>0.45</v>
      </c>
      <c r="F6772" t="s">
        <v>24</v>
      </c>
      <c r="G6772">
        <v>0.1</v>
      </c>
      <c r="Q6772">
        <v>3.3641993334103303E-2</v>
      </c>
      <c r="R6772">
        <v>700</v>
      </c>
      <c r="S6772">
        <v>94.590040328236995</v>
      </c>
      <c r="T6772">
        <v>1.9</v>
      </c>
      <c r="V6772" s="3" t="s">
        <v>190</v>
      </c>
      <c r="W6772" t="s">
        <v>66</v>
      </c>
    </row>
    <row r="6773" spans="1:23" x14ac:dyDescent="0.25">
      <c r="A6773">
        <v>6772</v>
      </c>
      <c r="B6773" t="s">
        <v>4</v>
      </c>
      <c r="C6773">
        <v>1</v>
      </c>
      <c r="D6773" t="s">
        <v>55</v>
      </c>
      <c r="E6773">
        <v>0.45</v>
      </c>
      <c r="F6773" t="s">
        <v>24</v>
      </c>
      <c r="G6773">
        <v>0.1</v>
      </c>
      <c r="Q6773">
        <v>1.95129342263596E-2</v>
      </c>
      <c r="R6773">
        <v>800</v>
      </c>
      <c r="S6773">
        <v>9.4590040328237392E-4</v>
      </c>
      <c r="T6773">
        <v>1.9</v>
      </c>
      <c r="V6773" s="3" t="s">
        <v>190</v>
      </c>
      <c r="W6773" t="s">
        <v>66</v>
      </c>
    </row>
    <row r="6774" spans="1:23" x14ac:dyDescent="0.25">
      <c r="A6774">
        <v>6773</v>
      </c>
      <c r="B6774" t="s">
        <v>4</v>
      </c>
      <c r="C6774">
        <v>1</v>
      </c>
      <c r="D6774" t="s">
        <v>55</v>
      </c>
      <c r="E6774">
        <v>0.45</v>
      </c>
      <c r="F6774" t="s">
        <v>24</v>
      </c>
      <c r="G6774">
        <v>0.1</v>
      </c>
      <c r="Q6774">
        <v>1.88792902380624E-2</v>
      </c>
      <c r="R6774">
        <v>800</v>
      </c>
      <c r="S6774">
        <v>8.5578988641778805E-2</v>
      </c>
      <c r="T6774">
        <v>1.9</v>
      </c>
      <c r="V6774" s="3" t="s">
        <v>190</v>
      </c>
      <c r="W6774" t="s">
        <v>66</v>
      </c>
    </row>
    <row r="6775" spans="1:23" x14ac:dyDescent="0.25">
      <c r="A6775">
        <v>6774</v>
      </c>
      <c r="B6775" t="s">
        <v>4</v>
      </c>
      <c r="C6775">
        <v>1</v>
      </c>
      <c r="D6775" t="s">
        <v>55</v>
      </c>
      <c r="E6775">
        <v>0.45</v>
      </c>
      <c r="F6775" t="s">
        <v>24</v>
      </c>
      <c r="G6775">
        <v>0.1</v>
      </c>
      <c r="Q6775">
        <v>3.3091256780882802E-2</v>
      </c>
      <c r="R6775">
        <v>800</v>
      </c>
      <c r="S6775">
        <v>0.93543688990261609</v>
      </c>
      <c r="T6775">
        <v>1.9</v>
      </c>
      <c r="V6775" s="3" t="s">
        <v>190</v>
      </c>
      <c r="W6775" t="s">
        <v>66</v>
      </c>
    </row>
    <row r="6776" spans="1:23" x14ac:dyDescent="0.25">
      <c r="A6776">
        <v>6775</v>
      </c>
      <c r="B6776" t="s">
        <v>4</v>
      </c>
      <c r="C6776">
        <v>1</v>
      </c>
      <c r="D6776" t="s">
        <v>55</v>
      </c>
      <c r="E6776">
        <v>0.45</v>
      </c>
      <c r="F6776" t="s">
        <v>24</v>
      </c>
      <c r="G6776">
        <v>0.1</v>
      </c>
      <c r="Q6776">
        <v>4.9994788007281299E-2</v>
      </c>
      <c r="R6776">
        <v>800</v>
      </c>
      <c r="S6776">
        <v>9.6717986429754603</v>
      </c>
      <c r="T6776">
        <v>1.9</v>
      </c>
      <c r="V6776" s="3" t="s">
        <v>190</v>
      </c>
      <c r="W6776" t="s">
        <v>66</v>
      </c>
    </row>
    <row r="6777" spans="1:23" x14ac:dyDescent="0.25">
      <c r="A6777">
        <v>6776</v>
      </c>
      <c r="B6777" t="s">
        <v>4</v>
      </c>
      <c r="C6777">
        <v>1</v>
      </c>
      <c r="D6777" t="s">
        <v>55</v>
      </c>
      <c r="E6777">
        <v>0.45</v>
      </c>
      <c r="F6777" t="s">
        <v>24</v>
      </c>
      <c r="G6777">
        <v>0.1</v>
      </c>
      <c r="Q6777">
        <v>6.9549483131713094E-2</v>
      </c>
      <c r="R6777">
        <v>800</v>
      </c>
      <c r="S6777">
        <v>94.590040328236995</v>
      </c>
      <c r="T6777">
        <v>1.9</v>
      </c>
      <c r="V6777" s="3" t="s">
        <v>190</v>
      </c>
      <c r="W6777" t="s">
        <v>66</v>
      </c>
    </row>
    <row r="6778" spans="1:23" x14ac:dyDescent="0.25">
      <c r="A6778">
        <v>6777</v>
      </c>
      <c r="B6778" t="s">
        <v>4</v>
      </c>
      <c r="C6778">
        <v>1</v>
      </c>
      <c r="D6778" t="s">
        <v>55</v>
      </c>
      <c r="E6778">
        <v>0.45</v>
      </c>
      <c r="F6778" t="s">
        <v>24</v>
      </c>
      <c r="G6778">
        <v>0.1</v>
      </c>
      <c r="Q6778">
        <v>3.5349811050301001E-2</v>
      </c>
      <c r="R6778">
        <v>900</v>
      </c>
      <c r="S6778">
        <v>1E-3</v>
      </c>
      <c r="T6778">
        <v>1.9</v>
      </c>
      <c r="V6778" s="3" t="s">
        <v>190</v>
      </c>
      <c r="W6778" t="s">
        <v>66</v>
      </c>
    </row>
    <row r="6779" spans="1:23" x14ac:dyDescent="0.25">
      <c r="A6779">
        <v>6778</v>
      </c>
      <c r="B6779" t="s">
        <v>4</v>
      </c>
      <c r="C6779">
        <v>1</v>
      </c>
      <c r="D6779" t="s">
        <v>55</v>
      </c>
      <c r="E6779">
        <v>0.45</v>
      </c>
      <c r="F6779" t="s">
        <v>24</v>
      </c>
      <c r="G6779">
        <v>0.1</v>
      </c>
      <c r="Q6779">
        <v>3.5349811050301001E-2</v>
      </c>
      <c r="R6779">
        <v>900</v>
      </c>
      <c r="S6779">
        <v>9.5648095834973995E-2</v>
      </c>
      <c r="T6779">
        <v>1.9</v>
      </c>
      <c r="V6779" s="3" t="s">
        <v>190</v>
      </c>
      <c r="W6779" t="s">
        <v>66</v>
      </c>
    </row>
    <row r="6780" spans="1:23" x14ac:dyDescent="0.25">
      <c r="A6780">
        <v>6779</v>
      </c>
      <c r="B6780" t="s">
        <v>4</v>
      </c>
      <c r="C6780">
        <v>1</v>
      </c>
      <c r="D6780" t="s">
        <v>55</v>
      </c>
      <c r="E6780">
        <v>0.45</v>
      </c>
      <c r="F6780" t="s">
        <v>24</v>
      </c>
      <c r="G6780">
        <v>0.1</v>
      </c>
      <c r="Q6780">
        <v>6.1960468845530803E-2</v>
      </c>
      <c r="R6780">
        <v>900</v>
      </c>
      <c r="S6780">
        <v>0.93543688990261609</v>
      </c>
      <c r="T6780">
        <v>1.9</v>
      </c>
      <c r="V6780" s="3" t="s">
        <v>190</v>
      </c>
      <c r="W6780" t="s">
        <v>66</v>
      </c>
    </row>
    <row r="6781" spans="1:23" x14ac:dyDescent="0.25">
      <c r="A6781">
        <v>6780</v>
      </c>
      <c r="B6781" t="s">
        <v>4</v>
      </c>
      <c r="C6781">
        <v>1</v>
      </c>
      <c r="D6781" t="s">
        <v>55</v>
      </c>
      <c r="E6781">
        <v>0.45</v>
      </c>
      <c r="F6781" t="s">
        <v>24</v>
      </c>
      <c r="G6781">
        <v>0.1</v>
      </c>
      <c r="Q6781">
        <v>0.1</v>
      </c>
      <c r="R6781">
        <v>900</v>
      </c>
      <c r="S6781">
        <v>9.6717986429754603</v>
      </c>
      <c r="T6781">
        <v>1.9</v>
      </c>
      <c r="V6781" s="3" t="s">
        <v>190</v>
      </c>
      <c r="W6781" t="s">
        <v>66</v>
      </c>
    </row>
    <row r="6782" spans="1:23" x14ac:dyDescent="0.25">
      <c r="A6782">
        <v>6781</v>
      </c>
      <c r="B6782" t="s">
        <v>4</v>
      </c>
      <c r="C6782">
        <v>1</v>
      </c>
      <c r="D6782" t="s">
        <v>55</v>
      </c>
      <c r="E6782">
        <v>0.45</v>
      </c>
      <c r="F6782" t="s">
        <v>24</v>
      </c>
      <c r="G6782">
        <v>0.1</v>
      </c>
      <c r="Q6782">
        <v>0.13022529217732301</v>
      </c>
      <c r="R6782">
        <v>900</v>
      </c>
      <c r="S6782">
        <v>94.590040328236995</v>
      </c>
      <c r="T6782">
        <v>1.9</v>
      </c>
      <c r="V6782" s="3" t="s">
        <v>190</v>
      </c>
      <c r="W6782" t="s">
        <v>66</v>
      </c>
    </row>
    <row r="6783" spans="1:23" x14ac:dyDescent="0.25">
      <c r="A6783">
        <v>6782</v>
      </c>
      <c r="B6783" t="s">
        <v>4</v>
      </c>
      <c r="C6783">
        <v>1</v>
      </c>
      <c r="D6783" t="s">
        <v>55</v>
      </c>
      <c r="E6783">
        <v>0.45</v>
      </c>
      <c r="F6783" t="s">
        <v>24</v>
      </c>
      <c r="G6783">
        <v>0.1</v>
      </c>
      <c r="Q6783">
        <v>6.2991674619124499E-2</v>
      </c>
      <c r="R6783">
        <v>1000</v>
      </c>
      <c r="S6783">
        <v>9.4590040328237392E-4</v>
      </c>
      <c r="T6783">
        <v>1.9</v>
      </c>
      <c r="V6783" s="3" t="s">
        <v>190</v>
      </c>
      <c r="W6783" t="s">
        <v>66</v>
      </c>
    </row>
    <row r="6784" spans="1:23" x14ac:dyDescent="0.25">
      <c r="A6784">
        <v>6783</v>
      </c>
      <c r="B6784" t="s">
        <v>4</v>
      </c>
      <c r="C6784">
        <v>1</v>
      </c>
      <c r="D6784" t="s">
        <v>55</v>
      </c>
      <c r="E6784">
        <v>0.45</v>
      </c>
      <c r="F6784" t="s">
        <v>24</v>
      </c>
      <c r="G6784">
        <v>0.1</v>
      </c>
      <c r="Q6784">
        <v>6.5105858755915402E-2</v>
      </c>
      <c r="R6784">
        <v>1000</v>
      </c>
      <c r="S6784">
        <v>9.0473572423492701E-2</v>
      </c>
      <c r="T6784">
        <v>1.9</v>
      </c>
      <c r="V6784" s="3" t="s">
        <v>190</v>
      </c>
      <c r="W6784" t="s">
        <v>66</v>
      </c>
    </row>
    <row r="6785" spans="1:23" x14ac:dyDescent="0.25">
      <c r="A6785">
        <v>6784</v>
      </c>
      <c r="B6785" t="s">
        <v>4</v>
      </c>
      <c r="C6785">
        <v>1</v>
      </c>
      <c r="D6785" t="s">
        <v>55</v>
      </c>
      <c r="E6785">
        <v>0.45</v>
      </c>
      <c r="F6785" t="s">
        <v>24</v>
      </c>
      <c r="G6785">
        <v>0.1</v>
      </c>
      <c r="Q6785">
        <v>0.10507644627129201</v>
      </c>
      <c r="R6785">
        <v>1000</v>
      </c>
      <c r="S6785">
        <v>0.88483013140409406</v>
      </c>
      <c r="T6785">
        <v>1.9</v>
      </c>
      <c r="V6785" s="3" t="s">
        <v>190</v>
      </c>
      <c r="W6785" t="s">
        <v>66</v>
      </c>
    </row>
    <row r="6786" spans="1:23" x14ac:dyDescent="0.25">
      <c r="A6786">
        <v>6785</v>
      </c>
      <c r="B6786" t="s">
        <v>4</v>
      </c>
      <c r="C6786">
        <v>1</v>
      </c>
      <c r="D6786" t="s">
        <v>55</v>
      </c>
      <c r="E6786">
        <v>0.45</v>
      </c>
      <c r="F6786" t="s">
        <v>24</v>
      </c>
      <c r="G6786">
        <v>0.1</v>
      </c>
      <c r="Q6786">
        <v>0.18724120771782199</v>
      </c>
      <c r="R6786">
        <v>1000</v>
      </c>
      <c r="S6786">
        <v>8.6536249256946896</v>
      </c>
      <c r="T6786">
        <v>1.9</v>
      </c>
      <c r="V6786" s="3" t="s">
        <v>190</v>
      </c>
      <c r="W6786" t="s">
        <v>66</v>
      </c>
    </row>
    <row r="6787" spans="1:23" x14ac:dyDescent="0.25">
      <c r="A6787">
        <v>6786</v>
      </c>
      <c r="B6787" t="s">
        <v>4</v>
      </c>
      <c r="C6787">
        <v>1</v>
      </c>
      <c r="D6787" t="s">
        <v>55</v>
      </c>
      <c r="E6787">
        <v>0.45</v>
      </c>
      <c r="F6787" t="s">
        <v>24</v>
      </c>
      <c r="G6787">
        <v>0.1</v>
      </c>
      <c r="Q6787">
        <v>0.19352556820679401</v>
      </c>
      <c r="R6787">
        <v>1000</v>
      </c>
      <c r="S6787">
        <v>94.590040328236995</v>
      </c>
      <c r="T6787">
        <v>1.9</v>
      </c>
      <c r="V6787" s="3" t="s">
        <v>190</v>
      </c>
      <c r="W6787" t="s">
        <v>66</v>
      </c>
    </row>
    <row r="6788" spans="1:23" x14ac:dyDescent="0.25">
      <c r="A6788">
        <v>6787</v>
      </c>
      <c r="B6788" t="s">
        <v>4</v>
      </c>
      <c r="C6788">
        <v>1</v>
      </c>
      <c r="D6788" t="s">
        <v>55</v>
      </c>
      <c r="E6788">
        <v>0.45</v>
      </c>
      <c r="F6788" t="s">
        <v>24</v>
      </c>
      <c r="G6788">
        <v>0.1</v>
      </c>
      <c r="Q6788">
        <v>0.18529220216409401</v>
      </c>
      <c r="R6788">
        <v>995.29268292682991</v>
      </c>
      <c r="S6788">
        <v>100</v>
      </c>
      <c r="T6788">
        <v>0</v>
      </c>
      <c r="V6788" s="3" t="s">
        <v>190</v>
      </c>
      <c r="W6788" t="s">
        <v>66</v>
      </c>
    </row>
    <row r="6789" spans="1:23" x14ac:dyDescent="0.25">
      <c r="A6789">
        <v>6788</v>
      </c>
      <c r="B6789" t="s">
        <v>4</v>
      </c>
      <c r="C6789">
        <v>1</v>
      </c>
      <c r="D6789" t="s">
        <v>55</v>
      </c>
      <c r="E6789">
        <v>0.45</v>
      </c>
      <c r="F6789" t="s">
        <v>24</v>
      </c>
      <c r="G6789">
        <v>0.1</v>
      </c>
      <c r="Q6789">
        <v>8.2089141596382406E-2</v>
      </c>
      <c r="R6789">
        <v>827.52910052910056</v>
      </c>
      <c r="S6789">
        <v>100</v>
      </c>
      <c r="T6789">
        <v>0</v>
      </c>
      <c r="V6789" s="3" t="s">
        <v>190</v>
      </c>
      <c r="W6789" t="s">
        <v>66</v>
      </c>
    </row>
    <row r="6790" spans="1:23" x14ac:dyDescent="0.25">
      <c r="A6790">
        <v>6789</v>
      </c>
      <c r="B6790" t="s">
        <v>4</v>
      </c>
      <c r="C6790">
        <v>1</v>
      </c>
      <c r="D6790" t="s">
        <v>55</v>
      </c>
      <c r="E6790">
        <v>0.45</v>
      </c>
      <c r="F6790" t="s">
        <v>24</v>
      </c>
      <c r="G6790">
        <v>0.1</v>
      </c>
      <c r="Q6790">
        <v>3.9161303844100999E-2</v>
      </c>
      <c r="R6790">
        <v>712.78199052133368</v>
      </c>
      <c r="S6790">
        <v>100</v>
      </c>
      <c r="T6790">
        <v>0</v>
      </c>
      <c r="V6790" s="3" t="s">
        <v>190</v>
      </c>
      <c r="W6790" t="s">
        <v>66</v>
      </c>
    </row>
    <row r="6791" spans="1:23" x14ac:dyDescent="0.25">
      <c r="A6791">
        <v>6790</v>
      </c>
      <c r="B6791" t="s">
        <v>4</v>
      </c>
      <c r="C6791">
        <v>1</v>
      </c>
      <c r="D6791" t="s">
        <v>55</v>
      </c>
      <c r="E6791">
        <v>0.45</v>
      </c>
      <c r="F6791" t="s">
        <v>24</v>
      </c>
      <c r="G6791">
        <v>0.1</v>
      </c>
      <c r="Q6791">
        <v>1.8682223847710299E-2</v>
      </c>
      <c r="R6791">
        <v>635.29694323144804</v>
      </c>
      <c r="S6791">
        <v>100</v>
      </c>
      <c r="T6791">
        <v>0</v>
      </c>
      <c r="V6791" s="3" t="s">
        <v>190</v>
      </c>
      <c r="W6791" t="s">
        <v>66</v>
      </c>
    </row>
    <row r="6792" spans="1:23" x14ac:dyDescent="0.25">
      <c r="A6792">
        <v>6791</v>
      </c>
      <c r="B6792" t="s">
        <v>4</v>
      </c>
      <c r="C6792">
        <v>1</v>
      </c>
      <c r="D6792" t="s">
        <v>55</v>
      </c>
      <c r="E6792">
        <v>0.45</v>
      </c>
      <c r="F6792" t="s">
        <v>24</v>
      </c>
      <c r="G6792">
        <v>0.1</v>
      </c>
      <c r="Q6792">
        <v>8.0750060640401907E-3</v>
      </c>
      <c r="R6792">
        <v>555.68525896414974</v>
      </c>
      <c r="S6792">
        <v>100</v>
      </c>
      <c r="T6792">
        <v>0</v>
      </c>
      <c r="V6792" s="3" t="s">
        <v>190</v>
      </c>
      <c r="W6792" t="s">
        <v>66</v>
      </c>
    </row>
    <row r="6793" spans="1:23" x14ac:dyDescent="0.25">
      <c r="A6793">
        <v>6792</v>
      </c>
      <c r="B6793" t="s">
        <v>4</v>
      </c>
      <c r="C6793">
        <v>1</v>
      </c>
      <c r="D6793" t="s">
        <v>55</v>
      </c>
      <c r="E6793">
        <v>0.45</v>
      </c>
      <c r="F6793" t="s">
        <v>24</v>
      </c>
      <c r="G6793">
        <v>0.1</v>
      </c>
      <c r="Q6793">
        <v>3.49025487895957E-3</v>
      </c>
      <c r="R6793">
        <v>506.02621722846823</v>
      </c>
      <c r="S6793">
        <v>100</v>
      </c>
      <c r="T6793">
        <v>0</v>
      </c>
      <c r="V6793" s="3" t="s">
        <v>190</v>
      </c>
      <c r="W6793" t="s">
        <v>66</v>
      </c>
    </row>
    <row r="6794" spans="1:23" x14ac:dyDescent="0.25">
      <c r="A6794">
        <v>6793</v>
      </c>
      <c r="B6794" t="s">
        <v>4</v>
      </c>
      <c r="C6794">
        <v>1</v>
      </c>
      <c r="D6794" t="s">
        <v>55</v>
      </c>
      <c r="E6794">
        <v>0.45</v>
      </c>
      <c r="F6794" t="s">
        <v>24</v>
      </c>
      <c r="G6794">
        <v>0.1</v>
      </c>
      <c r="Q6794">
        <v>1.36682931808292E-3</v>
      </c>
      <c r="R6794">
        <v>444.24137931034954</v>
      </c>
      <c r="S6794">
        <v>100</v>
      </c>
      <c r="T6794">
        <v>0</v>
      </c>
      <c r="V6794" s="3" t="s">
        <v>190</v>
      </c>
      <c r="W6794" t="s">
        <v>66</v>
      </c>
    </row>
    <row r="6795" spans="1:23" x14ac:dyDescent="0.25">
      <c r="A6795">
        <v>6794</v>
      </c>
      <c r="B6795" t="s">
        <v>4</v>
      </c>
      <c r="C6795">
        <v>1</v>
      </c>
      <c r="D6795" t="s">
        <v>55</v>
      </c>
      <c r="E6795">
        <v>0.45</v>
      </c>
      <c r="F6795" t="s">
        <v>24</v>
      </c>
      <c r="G6795">
        <v>0.1</v>
      </c>
      <c r="Q6795">
        <v>7.7497146949040104E-4</v>
      </c>
      <c r="R6795">
        <v>418.02990033222807</v>
      </c>
      <c r="S6795">
        <v>100</v>
      </c>
      <c r="T6795">
        <v>0</v>
      </c>
      <c r="V6795" s="3" t="s">
        <v>190</v>
      </c>
      <c r="W6795" t="s">
        <v>66</v>
      </c>
    </row>
    <row r="6796" spans="1:23" x14ac:dyDescent="0.25">
      <c r="A6796">
        <v>6795</v>
      </c>
      <c r="B6796" t="s">
        <v>4</v>
      </c>
      <c r="C6796">
        <v>1</v>
      </c>
      <c r="D6796" t="s">
        <v>55</v>
      </c>
      <c r="E6796">
        <v>0.45</v>
      </c>
      <c r="F6796" t="s">
        <v>24</v>
      </c>
      <c r="G6796">
        <v>0.1</v>
      </c>
      <c r="Q6796">
        <v>3.4333200182819901E-4</v>
      </c>
      <c r="R6796">
        <v>379.03761755486153</v>
      </c>
      <c r="S6796">
        <v>100</v>
      </c>
      <c r="T6796">
        <v>0</v>
      </c>
      <c r="V6796" s="3" t="s">
        <v>190</v>
      </c>
      <c r="W6796" t="s">
        <v>66</v>
      </c>
    </row>
    <row r="6797" spans="1:23" x14ac:dyDescent="0.25">
      <c r="A6797">
        <v>6796</v>
      </c>
      <c r="B6797" t="s">
        <v>4</v>
      </c>
      <c r="C6797">
        <v>1</v>
      </c>
      <c r="D6797" t="s">
        <v>55</v>
      </c>
      <c r="E6797">
        <v>0.45</v>
      </c>
      <c r="F6797" t="s">
        <v>24</v>
      </c>
      <c r="G6797">
        <v>0.1</v>
      </c>
      <c r="Q6797">
        <v>1.63789370695406E-4</v>
      </c>
      <c r="R6797">
        <v>344.21068249258451</v>
      </c>
      <c r="S6797">
        <v>100</v>
      </c>
      <c r="T6797">
        <v>0</v>
      </c>
      <c r="V6797" s="3" t="s">
        <v>190</v>
      </c>
      <c r="W6797" t="s">
        <v>66</v>
      </c>
    </row>
    <row r="6798" spans="1:23" x14ac:dyDescent="0.25">
      <c r="A6798">
        <v>6797</v>
      </c>
      <c r="B6798" t="s">
        <v>4</v>
      </c>
      <c r="C6798">
        <v>1</v>
      </c>
      <c r="D6798" t="s">
        <v>55</v>
      </c>
      <c r="E6798">
        <v>0.45</v>
      </c>
      <c r="F6798" t="s">
        <v>24</v>
      </c>
      <c r="G6798">
        <v>0.1</v>
      </c>
      <c r="Q6798">
        <v>5.3968811872309502E-5</v>
      </c>
      <c r="R6798">
        <v>303.17728531856062</v>
      </c>
      <c r="S6798">
        <v>100</v>
      </c>
      <c r="T6798">
        <v>0</v>
      </c>
      <c r="V6798" s="3" t="s">
        <v>190</v>
      </c>
      <c r="W6798" t="s">
        <v>66</v>
      </c>
    </row>
    <row r="6799" spans="1:23" x14ac:dyDescent="0.25">
      <c r="A6799">
        <v>6798</v>
      </c>
      <c r="B6799" t="s">
        <v>4</v>
      </c>
      <c r="C6799">
        <v>1</v>
      </c>
      <c r="D6799" t="s">
        <v>56</v>
      </c>
      <c r="E6799">
        <v>0.9</v>
      </c>
      <c r="F6799" t="s">
        <v>11</v>
      </c>
      <c r="G6799">
        <v>0.05</v>
      </c>
      <c r="Q6799">
        <v>7.7214797133206003E-3</v>
      </c>
      <c r="R6799">
        <v>500</v>
      </c>
      <c r="S6799">
        <v>8.9472757292975388E-4</v>
      </c>
      <c r="T6799">
        <v>1.9</v>
      </c>
      <c r="V6799" s="3" t="s">
        <v>190</v>
      </c>
      <c r="W6799" t="s">
        <v>66</v>
      </c>
    </row>
    <row r="6800" spans="1:23" x14ac:dyDescent="0.25">
      <c r="A6800">
        <v>6799</v>
      </c>
      <c r="B6800" t="s">
        <v>4</v>
      </c>
      <c r="C6800">
        <v>1</v>
      </c>
      <c r="D6800" t="s">
        <v>56</v>
      </c>
      <c r="E6800">
        <v>0.9</v>
      </c>
      <c r="F6800" t="s">
        <v>11</v>
      </c>
      <c r="G6800">
        <v>0.05</v>
      </c>
      <c r="Q6800">
        <v>7.2604337486343604E-3</v>
      </c>
      <c r="R6800">
        <v>500</v>
      </c>
      <c r="S6800">
        <v>3.7157655948666497E-2</v>
      </c>
      <c r="T6800">
        <v>1.9</v>
      </c>
      <c r="V6800" s="3" t="s">
        <v>190</v>
      </c>
      <c r="W6800" t="s">
        <v>66</v>
      </c>
    </row>
    <row r="6801" spans="1:23" x14ac:dyDescent="0.25">
      <c r="A6801">
        <v>6800</v>
      </c>
      <c r="B6801" t="s">
        <v>4</v>
      </c>
      <c r="C6801">
        <v>1</v>
      </c>
      <c r="D6801" t="s">
        <v>56</v>
      </c>
      <c r="E6801">
        <v>0.9</v>
      </c>
      <c r="F6801" t="s">
        <v>11</v>
      </c>
      <c r="G6801">
        <v>0.05</v>
      </c>
      <c r="Q6801">
        <v>7.8171442907140204E-3</v>
      </c>
      <c r="R6801">
        <v>500</v>
      </c>
      <c r="S6801">
        <v>15.091901476203601</v>
      </c>
      <c r="T6801">
        <v>1.9</v>
      </c>
      <c r="V6801" s="3" t="s">
        <v>190</v>
      </c>
      <c r="W6801" t="s">
        <v>66</v>
      </c>
    </row>
    <row r="6802" spans="1:23" x14ac:dyDescent="0.25">
      <c r="A6802">
        <v>6801</v>
      </c>
      <c r="B6802" t="s">
        <v>4</v>
      </c>
      <c r="C6802">
        <v>1</v>
      </c>
      <c r="D6802" t="s">
        <v>56</v>
      </c>
      <c r="E6802">
        <v>0.9</v>
      </c>
      <c r="F6802" t="s">
        <v>11</v>
      </c>
      <c r="G6802">
        <v>0.05</v>
      </c>
      <c r="Q6802">
        <v>8.8414615820655105E-3</v>
      </c>
      <c r="R6802">
        <v>500</v>
      </c>
      <c r="S6802">
        <v>45.902437589143204</v>
      </c>
      <c r="T6802">
        <v>1.9</v>
      </c>
      <c r="V6802" s="3" t="s">
        <v>190</v>
      </c>
      <c r="W6802" t="s">
        <v>66</v>
      </c>
    </row>
    <row r="6803" spans="1:23" x14ac:dyDescent="0.25">
      <c r="A6803">
        <v>6802</v>
      </c>
      <c r="B6803" t="s">
        <v>4</v>
      </c>
      <c r="C6803">
        <v>1</v>
      </c>
      <c r="D6803" t="s">
        <v>56</v>
      </c>
      <c r="E6803">
        <v>0.9</v>
      </c>
      <c r="F6803" t="s">
        <v>11</v>
      </c>
      <c r="G6803">
        <v>0.05</v>
      </c>
      <c r="Q6803">
        <v>9.0618997078696899E-3</v>
      </c>
      <c r="R6803">
        <v>500</v>
      </c>
      <c r="S6803">
        <v>89.472757292975103</v>
      </c>
      <c r="T6803">
        <v>1.9</v>
      </c>
      <c r="V6803" s="3" t="s">
        <v>190</v>
      </c>
      <c r="W6803" t="s">
        <v>66</v>
      </c>
    </row>
    <row r="6804" spans="1:23" x14ac:dyDescent="0.25">
      <c r="A6804">
        <v>6803</v>
      </c>
      <c r="B6804" t="s">
        <v>4</v>
      </c>
      <c r="C6804">
        <v>1</v>
      </c>
      <c r="D6804" t="s">
        <v>56</v>
      </c>
      <c r="E6804">
        <v>0.9</v>
      </c>
      <c r="F6804" t="s">
        <v>11</v>
      </c>
      <c r="G6804">
        <v>0.05</v>
      </c>
      <c r="Q6804">
        <v>2.61283689200115E-2</v>
      </c>
      <c r="R6804">
        <v>600</v>
      </c>
      <c r="S6804">
        <v>1E-3</v>
      </c>
      <c r="T6804">
        <v>1.9</v>
      </c>
      <c r="V6804" s="3" t="s">
        <v>190</v>
      </c>
      <c r="W6804" t="s">
        <v>66</v>
      </c>
    </row>
    <row r="6805" spans="1:23" x14ac:dyDescent="0.25">
      <c r="A6805">
        <v>6804</v>
      </c>
      <c r="B6805" t="s">
        <v>4</v>
      </c>
      <c r="C6805">
        <v>1</v>
      </c>
      <c r="D6805" t="s">
        <v>56</v>
      </c>
      <c r="E6805">
        <v>0.9</v>
      </c>
      <c r="F6805" t="s">
        <v>11</v>
      </c>
      <c r="G6805">
        <v>0.05</v>
      </c>
      <c r="Q6805">
        <v>2.4872642353097201E-2</v>
      </c>
      <c r="R6805">
        <v>600</v>
      </c>
      <c r="S6805">
        <v>3.9282841850712499E-2</v>
      </c>
      <c r="T6805">
        <v>1.9</v>
      </c>
      <c r="V6805" s="3" t="s">
        <v>190</v>
      </c>
      <c r="W6805" t="s">
        <v>66</v>
      </c>
    </row>
    <row r="6806" spans="1:23" x14ac:dyDescent="0.25">
      <c r="A6806">
        <v>6805</v>
      </c>
      <c r="B6806" t="s">
        <v>4</v>
      </c>
      <c r="C6806">
        <v>1</v>
      </c>
      <c r="D6806" t="s">
        <v>56</v>
      </c>
      <c r="E6806">
        <v>0.9</v>
      </c>
      <c r="F6806" t="s">
        <v>11</v>
      </c>
      <c r="G6806">
        <v>0.05</v>
      </c>
      <c r="Q6806">
        <v>2.54927749650215E-2</v>
      </c>
      <c r="R6806">
        <v>600</v>
      </c>
      <c r="S6806">
        <v>15.9550640044482</v>
      </c>
      <c r="T6806">
        <v>1.9</v>
      </c>
      <c r="V6806" s="3" t="s">
        <v>190</v>
      </c>
      <c r="W6806" t="s">
        <v>66</v>
      </c>
    </row>
    <row r="6807" spans="1:23" x14ac:dyDescent="0.25">
      <c r="A6807">
        <v>6806</v>
      </c>
      <c r="B6807" t="s">
        <v>4</v>
      </c>
      <c r="C6807">
        <v>1</v>
      </c>
      <c r="D6807" t="s">
        <v>56</v>
      </c>
      <c r="E6807">
        <v>0.9</v>
      </c>
      <c r="F6807" t="s">
        <v>11</v>
      </c>
      <c r="G6807">
        <v>0.05</v>
      </c>
      <c r="Q6807">
        <v>3.1818067350558497E-2</v>
      </c>
      <c r="R6807">
        <v>600</v>
      </c>
      <c r="S6807">
        <v>45.902437589143204</v>
      </c>
      <c r="T6807">
        <v>1.9</v>
      </c>
      <c r="V6807" s="3" t="s">
        <v>190</v>
      </c>
      <c r="W6807" t="s">
        <v>66</v>
      </c>
    </row>
    <row r="6808" spans="1:23" x14ac:dyDescent="0.25">
      <c r="A6808">
        <v>6807</v>
      </c>
      <c r="B6808" t="s">
        <v>4</v>
      </c>
      <c r="C6808">
        <v>1</v>
      </c>
      <c r="D6808" t="s">
        <v>56</v>
      </c>
      <c r="E6808">
        <v>0.9</v>
      </c>
      <c r="F6808" t="s">
        <v>11</v>
      </c>
      <c r="G6808">
        <v>0.05</v>
      </c>
      <c r="Q6808">
        <v>3.5987338807307603E-2</v>
      </c>
      <c r="R6808">
        <v>600</v>
      </c>
      <c r="S6808">
        <v>89.472757292975103</v>
      </c>
      <c r="T6808">
        <v>1.9</v>
      </c>
      <c r="V6808" s="3" t="s">
        <v>190</v>
      </c>
      <c r="W6808" t="s">
        <v>66</v>
      </c>
    </row>
    <row r="6809" spans="1:23" x14ac:dyDescent="0.25">
      <c r="A6809">
        <v>6808</v>
      </c>
      <c r="B6809" t="s">
        <v>4</v>
      </c>
      <c r="C6809">
        <v>1</v>
      </c>
      <c r="D6809" t="s">
        <v>56</v>
      </c>
      <c r="E6809">
        <v>0.9</v>
      </c>
      <c r="F6809" t="s">
        <v>11</v>
      </c>
      <c r="G6809">
        <v>0.05</v>
      </c>
      <c r="Q6809">
        <v>5.0802180469130202E-2</v>
      </c>
      <c r="R6809">
        <v>700</v>
      </c>
      <c r="S6809">
        <v>9.4590040328237002E-4</v>
      </c>
      <c r="T6809">
        <v>1.9</v>
      </c>
      <c r="V6809" s="3" t="s">
        <v>190</v>
      </c>
      <c r="W6809" t="s">
        <v>66</v>
      </c>
    </row>
    <row r="6810" spans="1:23" x14ac:dyDescent="0.25">
      <c r="A6810">
        <v>6809</v>
      </c>
      <c r="B6810" t="s">
        <v>4</v>
      </c>
      <c r="C6810">
        <v>1</v>
      </c>
      <c r="D6810" t="s">
        <v>56</v>
      </c>
      <c r="E6810">
        <v>0.9</v>
      </c>
      <c r="F6810" t="s">
        <v>11</v>
      </c>
      <c r="G6810">
        <v>0.05</v>
      </c>
      <c r="Q6810">
        <v>5.1431589508029701E-2</v>
      </c>
      <c r="R6810">
        <v>700</v>
      </c>
      <c r="S6810">
        <v>4.1529575116362002E-2</v>
      </c>
      <c r="T6810">
        <v>1.9</v>
      </c>
      <c r="V6810" s="3" t="s">
        <v>190</v>
      </c>
      <c r="W6810" t="s">
        <v>66</v>
      </c>
    </row>
    <row r="6811" spans="1:23" x14ac:dyDescent="0.25">
      <c r="A6811">
        <v>6810</v>
      </c>
      <c r="B6811" t="s">
        <v>4</v>
      </c>
      <c r="C6811">
        <v>1</v>
      </c>
      <c r="D6811" t="s">
        <v>56</v>
      </c>
      <c r="E6811">
        <v>0.9</v>
      </c>
      <c r="F6811" t="s">
        <v>11</v>
      </c>
      <c r="G6811">
        <v>0.05</v>
      </c>
      <c r="Q6811">
        <v>6.3407267429297198E-2</v>
      </c>
      <c r="R6811">
        <v>700</v>
      </c>
      <c r="S6811">
        <v>15.091901476203601</v>
      </c>
      <c r="T6811">
        <v>1.9</v>
      </c>
      <c r="V6811" s="3" t="s">
        <v>190</v>
      </c>
      <c r="W6811" t="s">
        <v>66</v>
      </c>
    </row>
    <row r="6812" spans="1:23" x14ac:dyDescent="0.25">
      <c r="A6812">
        <v>6811</v>
      </c>
      <c r="B6812" t="s">
        <v>4</v>
      </c>
      <c r="C6812">
        <v>1</v>
      </c>
      <c r="D6812" t="s">
        <v>56</v>
      </c>
      <c r="E6812">
        <v>0.9</v>
      </c>
      <c r="F6812" t="s">
        <v>11</v>
      </c>
      <c r="G6812">
        <v>0.05</v>
      </c>
      <c r="Q6812">
        <v>7.0838177564396504E-2</v>
      </c>
      <c r="R6812">
        <v>700</v>
      </c>
      <c r="S6812">
        <v>45.902437589143204</v>
      </c>
      <c r="T6812">
        <v>1.9</v>
      </c>
      <c r="V6812" s="3" t="s">
        <v>190</v>
      </c>
      <c r="W6812" t="s">
        <v>66</v>
      </c>
    </row>
    <row r="6813" spans="1:23" x14ac:dyDescent="0.25">
      <c r="A6813">
        <v>6812</v>
      </c>
      <c r="B6813" t="s">
        <v>4</v>
      </c>
      <c r="C6813">
        <v>1</v>
      </c>
      <c r="D6813" t="s">
        <v>56</v>
      </c>
      <c r="E6813">
        <v>0.9</v>
      </c>
      <c r="F6813" t="s">
        <v>11</v>
      </c>
      <c r="G6813">
        <v>0.05</v>
      </c>
      <c r="Q6813">
        <v>8.7332616238284297E-2</v>
      </c>
      <c r="R6813">
        <v>700</v>
      </c>
      <c r="S6813">
        <v>94.590040328236995</v>
      </c>
      <c r="T6813">
        <v>1.9</v>
      </c>
      <c r="V6813" s="3" t="s">
        <v>190</v>
      </c>
      <c r="W6813" t="s">
        <v>66</v>
      </c>
    </row>
    <row r="6814" spans="1:23" x14ac:dyDescent="0.25">
      <c r="A6814">
        <v>6813</v>
      </c>
      <c r="B6814" t="s">
        <v>4</v>
      </c>
      <c r="C6814">
        <v>1</v>
      </c>
      <c r="D6814" t="s">
        <v>56</v>
      </c>
      <c r="E6814">
        <v>0.9</v>
      </c>
      <c r="F6814" t="s">
        <v>11</v>
      </c>
      <c r="G6814">
        <v>0.05</v>
      </c>
      <c r="Q6814">
        <v>8.3135420205716598E-2</v>
      </c>
      <c r="R6814">
        <v>800</v>
      </c>
      <c r="S6814">
        <v>9.4590040328237002E-4</v>
      </c>
      <c r="T6814">
        <v>1.9</v>
      </c>
      <c r="V6814" s="3" t="s">
        <v>190</v>
      </c>
      <c r="W6814" t="s">
        <v>66</v>
      </c>
    </row>
    <row r="6815" spans="1:23" x14ac:dyDescent="0.25">
      <c r="A6815">
        <v>6814</v>
      </c>
      <c r="B6815" t="s">
        <v>4</v>
      </c>
      <c r="C6815">
        <v>1</v>
      </c>
      <c r="D6815" t="s">
        <v>56</v>
      </c>
      <c r="E6815">
        <v>0.9</v>
      </c>
      <c r="F6815" t="s">
        <v>11</v>
      </c>
      <c r="G6815">
        <v>0.05</v>
      </c>
      <c r="Q6815">
        <v>8.5208178883452002E-2</v>
      </c>
      <c r="R6815">
        <v>800</v>
      </c>
      <c r="S6815">
        <v>3.9282841850712499E-2</v>
      </c>
      <c r="T6815">
        <v>1.9</v>
      </c>
      <c r="V6815" s="3" t="s">
        <v>190</v>
      </c>
      <c r="W6815" t="s">
        <v>66</v>
      </c>
    </row>
    <row r="6816" spans="1:23" x14ac:dyDescent="0.25">
      <c r="A6816">
        <v>6815</v>
      </c>
      <c r="B6816" t="s">
        <v>4</v>
      </c>
      <c r="C6816">
        <v>1</v>
      </c>
      <c r="D6816" t="s">
        <v>56</v>
      </c>
      <c r="E6816">
        <v>0.9</v>
      </c>
      <c r="F6816" t="s">
        <v>11</v>
      </c>
      <c r="G6816">
        <v>0.05</v>
      </c>
      <c r="Q6816">
        <v>0.10249323173276299</v>
      </c>
      <c r="R6816">
        <v>800</v>
      </c>
      <c r="S6816">
        <v>15.091901476203601</v>
      </c>
      <c r="T6816">
        <v>1.9</v>
      </c>
      <c r="V6816" s="3" t="s">
        <v>190</v>
      </c>
      <c r="W6816" t="s">
        <v>66</v>
      </c>
    </row>
    <row r="6817" spans="1:23" x14ac:dyDescent="0.25">
      <c r="A6817">
        <v>6816</v>
      </c>
      <c r="B6817" t="s">
        <v>4</v>
      </c>
      <c r="C6817">
        <v>1</v>
      </c>
      <c r="D6817" t="s">
        <v>56</v>
      </c>
      <c r="E6817">
        <v>0.9</v>
      </c>
      <c r="F6817" t="s">
        <v>11</v>
      </c>
      <c r="G6817">
        <v>0.05</v>
      </c>
      <c r="Q6817">
        <v>0.123284673944206</v>
      </c>
      <c r="R6817">
        <v>800</v>
      </c>
      <c r="S6817">
        <v>43.4191342272144</v>
      </c>
      <c r="T6817">
        <v>1.9</v>
      </c>
      <c r="V6817" s="3" t="s">
        <v>190</v>
      </c>
      <c r="W6817" t="s">
        <v>66</v>
      </c>
    </row>
    <row r="6818" spans="1:23" x14ac:dyDescent="0.25">
      <c r="A6818">
        <v>6817</v>
      </c>
      <c r="B6818" t="s">
        <v>4</v>
      </c>
      <c r="C6818">
        <v>1</v>
      </c>
      <c r="D6818" t="s">
        <v>56</v>
      </c>
      <c r="E6818">
        <v>0.9</v>
      </c>
      <c r="F6818" t="s">
        <v>11</v>
      </c>
      <c r="G6818">
        <v>0.05</v>
      </c>
      <c r="Q6818">
        <v>0.146479011689535</v>
      </c>
      <c r="R6818">
        <v>800</v>
      </c>
      <c r="S6818">
        <v>89.472757292975103</v>
      </c>
      <c r="T6818">
        <v>1.9</v>
      </c>
      <c r="V6818" s="3" t="s">
        <v>190</v>
      </c>
      <c r="W6818" t="s">
        <v>66</v>
      </c>
    </row>
    <row r="6819" spans="1:23" x14ac:dyDescent="0.25">
      <c r="A6819">
        <v>6818</v>
      </c>
      <c r="B6819" t="s">
        <v>4</v>
      </c>
      <c r="C6819">
        <v>1</v>
      </c>
      <c r="D6819" t="s">
        <v>56</v>
      </c>
      <c r="E6819">
        <v>0.9</v>
      </c>
      <c r="F6819" t="s">
        <v>11</v>
      </c>
      <c r="G6819">
        <v>0.05</v>
      </c>
      <c r="Q6819">
        <v>0.113103471718799</v>
      </c>
      <c r="R6819">
        <v>900</v>
      </c>
      <c r="S6819">
        <v>1E-3</v>
      </c>
      <c r="T6819">
        <v>1.9</v>
      </c>
      <c r="V6819" s="3" t="s">
        <v>190</v>
      </c>
      <c r="W6819" t="s">
        <v>66</v>
      </c>
    </row>
    <row r="6820" spans="1:23" x14ac:dyDescent="0.25">
      <c r="A6820">
        <v>6819</v>
      </c>
      <c r="B6820" t="s">
        <v>4</v>
      </c>
      <c r="C6820">
        <v>1</v>
      </c>
      <c r="D6820" t="s">
        <v>56</v>
      </c>
      <c r="E6820">
        <v>0.9</v>
      </c>
      <c r="F6820" t="s">
        <v>11</v>
      </c>
      <c r="G6820">
        <v>0.05</v>
      </c>
      <c r="Q6820">
        <v>0.11592340336655001</v>
      </c>
      <c r="R6820">
        <v>900</v>
      </c>
      <c r="S6820">
        <v>3.9282841850712499E-2</v>
      </c>
      <c r="T6820">
        <v>1.9</v>
      </c>
      <c r="V6820" s="3" t="s">
        <v>190</v>
      </c>
      <c r="W6820" t="s">
        <v>66</v>
      </c>
    </row>
    <row r="6821" spans="1:23" x14ac:dyDescent="0.25">
      <c r="A6821">
        <v>6820</v>
      </c>
      <c r="B6821" t="s">
        <v>4</v>
      </c>
      <c r="C6821">
        <v>1</v>
      </c>
      <c r="D6821" t="s">
        <v>56</v>
      </c>
      <c r="E6821">
        <v>0.9</v>
      </c>
      <c r="F6821" t="s">
        <v>11</v>
      </c>
      <c r="G6821">
        <v>0.05</v>
      </c>
      <c r="Q6821">
        <v>0.146479011689535</v>
      </c>
      <c r="R6821">
        <v>900</v>
      </c>
      <c r="S6821">
        <v>15.091901476203601</v>
      </c>
      <c r="T6821">
        <v>1.9</v>
      </c>
      <c r="V6821" s="3" t="s">
        <v>190</v>
      </c>
      <c r="W6821" t="s">
        <v>66</v>
      </c>
    </row>
    <row r="6822" spans="1:23" x14ac:dyDescent="0.25">
      <c r="A6822">
        <v>6821</v>
      </c>
      <c r="B6822" t="s">
        <v>4</v>
      </c>
      <c r="C6822">
        <v>1</v>
      </c>
      <c r="D6822" t="s">
        <v>56</v>
      </c>
      <c r="E6822">
        <v>0.9</v>
      </c>
      <c r="F6822" t="s">
        <v>11</v>
      </c>
      <c r="G6822">
        <v>0.05</v>
      </c>
      <c r="Q6822">
        <v>0.180586171958139</v>
      </c>
      <c r="R6822">
        <v>900</v>
      </c>
      <c r="S6822">
        <v>43.4191342272144</v>
      </c>
      <c r="T6822">
        <v>1.9</v>
      </c>
      <c r="V6822" s="3" t="s">
        <v>190</v>
      </c>
      <c r="W6822" t="s">
        <v>66</v>
      </c>
    </row>
    <row r="6823" spans="1:23" x14ac:dyDescent="0.25">
      <c r="A6823">
        <v>6822</v>
      </c>
      <c r="B6823" t="s">
        <v>4</v>
      </c>
      <c r="C6823">
        <v>1</v>
      </c>
      <c r="D6823" t="s">
        <v>56</v>
      </c>
      <c r="E6823">
        <v>0.9</v>
      </c>
      <c r="F6823" t="s">
        <v>11</v>
      </c>
      <c r="G6823">
        <v>0.05</v>
      </c>
      <c r="Q6823">
        <v>0.20174967055802501</v>
      </c>
      <c r="R6823">
        <v>900</v>
      </c>
      <c r="S6823">
        <v>89.472757292975103</v>
      </c>
      <c r="T6823">
        <v>1.9</v>
      </c>
      <c r="V6823" s="3" t="s">
        <v>190</v>
      </c>
      <c r="W6823" t="s">
        <v>66</v>
      </c>
    </row>
    <row r="6824" spans="1:23" x14ac:dyDescent="0.25">
      <c r="A6824">
        <v>6823</v>
      </c>
      <c r="B6824" t="s">
        <v>4</v>
      </c>
      <c r="C6824">
        <v>1</v>
      </c>
      <c r="D6824" t="s">
        <v>56</v>
      </c>
      <c r="E6824">
        <v>0.9</v>
      </c>
      <c r="F6824" t="s">
        <v>11</v>
      </c>
      <c r="G6824">
        <v>0.05</v>
      </c>
      <c r="Q6824">
        <v>0.14291578986547901</v>
      </c>
      <c r="R6824">
        <v>1000</v>
      </c>
      <c r="S6824">
        <v>1E-3</v>
      </c>
      <c r="T6824">
        <v>1.9</v>
      </c>
      <c r="V6824" s="3" t="s">
        <v>190</v>
      </c>
      <c r="W6824" t="s">
        <v>66</v>
      </c>
    </row>
    <row r="6825" spans="1:23" x14ac:dyDescent="0.25">
      <c r="A6825">
        <v>6824</v>
      </c>
      <c r="B6825" t="s">
        <v>4</v>
      </c>
      <c r="C6825">
        <v>1</v>
      </c>
      <c r="D6825" t="s">
        <v>56</v>
      </c>
      <c r="E6825">
        <v>0.9</v>
      </c>
      <c r="F6825" t="s">
        <v>11</v>
      </c>
      <c r="G6825">
        <v>0.05</v>
      </c>
      <c r="Q6825">
        <v>0.14468643217083099</v>
      </c>
      <c r="R6825">
        <v>1000</v>
      </c>
      <c r="S6825">
        <v>3.7157655948666497E-2</v>
      </c>
      <c r="T6825">
        <v>1.9</v>
      </c>
      <c r="V6825" s="3" t="s">
        <v>190</v>
      </c>
      <c r="W6825" t="s">
        <v>66</v>
      </c>
    </row>
    <row r="6826" spans="1:23" x14ac:dyDescent="0.25">
      <c r="A6826">
        <v>6825</v>
      </c>
      <c r="B6826" t="s">
        <v>4</v>
      </c>
      <c r="C6826">
        <v>1</v>
      </c>
      <c r="D6826" t="s">
        <v>56</v>
      </c>
      <c r="E6826">
        <v>0.9</v>
      </c>
      <c r="F6826" t="s">
        <v>11</v>
      </c>
      <c r="G6826">
        <v>0.05</v>
      </c>
      <c r="Q6826">
        <v>0.182823528069257</v>
      </c>
      <c r="R6826">
        <v>1000</v>
      </c>
      <c r="S6826">
        <v>15.091901476203601</v>
      </c>
      <c r="T6826">
        <v>1.9</v>
      </c>
      <c r="V6826" s="3" t="s">
        <v>190</v>
      </c>
      <c r="W6826" t="s">
        <v>66</v>
      </c>
    </row>
    <row r="6827" spans="1:23" x14ac:dyDescent="0.25">
      <c r="A6827">
        <v>6826</v>
      </c>
      <c r="B6827" t="s">
        <v>4</v>
      </c>
      <c r="C6827">
        <v>1</v>
      </c>
      <c r="D6827" t="s">
        <v>56</v>
      </c>
      <c r="E6827">
        <v>0.9</v>
      </c>
      <c r="F6827" t="s">
        <v>11</v>
      </c>
      <c r="G6827">
        <v>0.05</v>
      </c>
      <c r="Q6827">
        <v>0.23970613221074699</v>
      </c>
      <c r="R6827">
        <v>1000</v>
      </c>
      <c r="S6827">
        <v>45.902437589143204</v>
      </c>
      <c r="T6827">
        <v>1.9</v>
      </c>
      <c r="V6827" s="3" t="s">
        <v>190</v>
      </c>
      <c r="W6827" t="s">
        <v>66</v>
      </c>
    </row>
    <row r="6828" spans="1:23" x14ac:dyDescent="0.25">
      <c r="A6828">
        <v>6827</v>
      </c>
      <c r="B6828" t="s">
        <v>4</v>
      </c>
      <c r="C6828">
        <v>1</v>
      </c>
      <c r="D6828" t="s">
        <v>56</v>
      </c>
      <c r="E6828">
        <v>0.9</v>
      </c>
      <c r="F6828" t="s">
        <v>11</v>
      </c>
      <c r="G6828">
        <v>0.05</v>
      </c>
      <c r="Q6828">
        <v>0.26779809705178798</v>
      </c>
      <c r="R6828">
        <v>1000</v>
      </c>
      <c r="S6828">
        <v>89.472757292975103</v>
      </c>
      <c r="T6828">
        <v>1.9</v>
      </c>
      <c r="V6828" s="3" t="s">
        <v>190</v>
      </c>
      <c r="W6828" t="s">
        <v>66</v>
      </c>
    </row>
    <row r="6829" spans="1:23" x14ac:dyDescent="0.25">
      <c r="A6829">
        <v>6828</v>
      </c>
      <c r="B6829" t="s">
        <v>4</v>
      </c>
      <c r="C6829">
        <v>1</v>
      </c>
      <c r="D6829" t="s">
        <v>35</v>
      </c>
      <c r="E6829">
        <v>0.3</v>
      </c>
      <c r="F6829" t="s">
        <v>17</v>
      </c>
      <c r="G6829">
        <v>0.5</v>
      </c>
      <c r="H6829" t="s">
        <v>23</v>
      </c>
      <c r="I6829">
        <v>0.1</v>
      </c>
      <c r="Q6829">
        <v>4.4000000000000003E-3</v>
      </c>
      <c r="R6829">
        <v>600</v>
      </c>
      <c r="S6829">
        <v>0</v>
      </c>
      <c r="T6829">
        <v>1.9</v>
      </c>
      <c r="V6829" s="3" t="s">
        <v>191</v>
      </c>
      <c r="W6829" t="s">
        <v>65</v>
      </c>
    </row>
    <row r="6830" spans="1:23" x14ac:dyDescent="0.25">
      <c r="A6830">
        <v>6829</v>
      </c>
      <c r="B6830" t="s">
        <v>4</v>
      </c>
      <c r="C6830">
        <v>1</v>
      </c>
      <c r="D6830" t="s">
        <v>35</v>
      </c>
      <c r="E6830">
        <v>0.5</v>
      </c>
      <c r="F6830" t="s">
        <v>17</v>
      </c>
      <c r="G6830">
        <v>0.4</v>
      </c>
      <c r="H6830" t="s">
        <v>23</v>
      </c>
      <c r="I6830">
        <v>0.05</v>
      </c>
      <c r="Q6830" s="1">
        <v>5.0000000000000001E-3</v>
      </c>
      <c r="R6830">
        <v>600</v>
      </c>
      <c r="S6830">
        <v>0</v>
      </c>
      <c r="T6830">
        <v>1.9</v>
      </c>
      <c r="V6830" s="3" t="s">
        <v>191</v>
      </c>
      <c r="W6830" t="s">
        <v>65</v>
      </c>
    </row>
    <row r="6831" spans="1:23" x14ac:dyDescent="0.25">
      <c r="A6831">
        <v>6830</v>
      </c>
      <c r="B6831" t="s">
        <v>4</v>
      </c>
      <c r="C6831">
        <v>1</v>
      </c>
      <c r="D6831" t="s">
        <v>35</v>
      </c>
      <c r="E6831">
        <v>0.7</v>
      </c>
      <c r="F6831" t="s">
        <v>17</v>
      </c>
      <c r="G6831">
        <v>0.1</v>
      </c>
      <c r="H6831" t="s">
        <v>23</v>
      </c>
      <c r="I6831">
        <v>0.1</v>
      </c>
      <c r="Q6831" s="1">
        <v>0.02</v>
      </c>
      <c r="R6831">
        <v>600</v>
      </c>
      <c r="S6831">
        <v>0</v>
      </c>
      <c r="T6831">
        <v>1.9</v>
      </c>
      <c r="V6831" s="3" t="s">
        <v>191</v>
      </c>
      <c r="W6831" t="s">
        <v>65</v>
      </c>
    </row>
    <row r="6832" spans="1:23" x14ac:dyDescent="0.25">
      <c r="A6832">
        <v>6831</v>
      </c>
      <c r="B6832" t="s">
        <v>4</v>
      </c>
      <c r="C6832">
        <v>1</v>
      </c>
      <c r="D6832" t="s">
        <v>35</v>
      </c>
      <c r="E6832">
        <v>0.5</v>
      </c>
      <c r="F6832" t="s">
        <v>17</v>
      </c>
      <c r="G6832">
        <v>0.4</v>
      </c>
      <c r="H6832" t="s">
        <v>23</v>
      </c>
      <c r="I6832">
        <v>0.05</v>
      </c>
      <c r="Q6832" s="1">
        <v>8.0000000000000002E-3</v>
      </c>
      <c r="R6832">
        <v>700</v>
      </c>
      <c r="S6832">
        <v>20</v>
      </c>
      <c r="T6832">
        <v>1.9</v>
      </c>
      <c r="V6832" s="3" t="s">
        <v>191</v>
      </c>
      <c r="W6832" t="s">
        <v>65</v>
      </c>
    </row>
    <row r="6833" spans="1:23" x14ac:dyDescent="0.25">
      <c r="A6833">
        <v>6832</v>
      </c>
      <c r="B6833" t="s">
        <v>4</v>
      </c>
      <c r="C6833">
        <v>1</v>
      </c>
      <c r="D6833" t="s">
        <v>35</v>
      </c>
      <c r="E6833">
        <v>0.4</v>
      </c>
      <c r="F6833" t="s">
        <v>17</v>
      </c>
      <c r="G6833">
        <v>0.4</v>
      </c>
      <c r="H6833" t="s">
        <v>12</v>
      </c>
      <c r="I6833">
        <v>0.1</v>
      </c>
      <c r="Q6833" s="1">
        <v>1E-3</v>
      </c>
      <c r="R6833">
        <v>600</v>
      </c>
      <c r="S6833">
        <v>0</v>
      </c>
      <c r="T6833">
        <v>1.9</v>
      </c>
      <c r="V6833" s="3" t="s">
        <v>191</v>
      </c>
      <c r="W6833" t="s">
        <v>65</v>
      </c>
    </row>
    <row r="6834" spans="1:23" x14ac:dyDescent="0.25">
      <c r="A6834">
        <v>6833</v>
      </c>
      <c r="B6834" t="s">
        <v>4</v>
      </c>
      <c r="C6834">
        <v>1</v>
      </c>
      <c r="D6834" t="s">
        <v>35</v>
      </c>
      <c r="E6834">
        <v>0.6</v>
      </c>
      <c r="F6834" t="s">
        <v>17</v>
      </c>
      <c r="G6834">
        <v>0.3</v>
      </c>
      <c r="H6834" t="s">
        <v>23</v>
      </c>
      <c r="I6834">
        <v>0.05</v>
      </c>
      <c r="Q6834" s="1">
        <v>2.33E-3</v>
      </c>
      <c r="R6834">
        <v>600</v>
      </c>
      <c r="S6834">
        <v>0</v>
      </c>
      <c r="T6834">
        <v>1.9</v>
      </c>
      <c r="V6834" s="3" t="s">
        <v>191</v>
      </c>
      <c r="W6834" t="s">
        <v>65</v>
      </c>
    </row>
    <row r="6835" spans="1:23" x14ac:dyDescent="0.25">
      <c r="A6835">
        <v>6834</v>
      </c>
      <c r="B6835" t="s">
        <v>4</v>
      </c>
      <c r="C6835">
        <v>1</v>
      </c>
      <c r="D6835" t="s">
        <v>17</v>
      </c>
      <c r="E6835">
        <v>0.9</v>
      </c>
      <c r="F6835" t="s">
        <v>30</v>
      </c>
      <c r="G6835">
        <v>0.05</v>
      </c>
      <c r="Q6835">
        <v>4.2116681885821002E-5</v>
      </c>
      <c r="R6835">
        <v>694.45027124774333</v>
      </c>
      <c r="S6835">
        <v>20</v>
      </c>
      <c r="T6835">
        <v>0</v>
      </c>
      <c r="V6835" s="3" t="s">
        <v>192</v>
      </c>
      <c r="W6835" t="s">
        <v>67</v>
      </c>
    </row>
    <row r="6836" spans="1:23" x14ac:dyDescent="0.25">
      <c r="A6836">
        <v>6835</v>
      </c>
      <c r="B6836" t="s">
        <v>4</v>
      </c>
      <c r="C6836">
        <v>1</v>
      </c>
      <c r="D6836" t="s">
        <v>17</v>
      </c>
      <c r="E6836">
        <v>0.9</v>
      </c>
      <c r="F6836" t="s">
        <v>30</v>
      </c>
      <c r="G6836">
        <v>0.05</v>
      </c>
      <c r="Q6836">
        <v>3.5857924861160102E-5</v>
      </c>
      <c r="R6836">
        <v>665.59649122807343</v>
      </c>
      <c r="S6836">
        <v>20</v>
      </c>
      <c r="T6836">
        <v>0</v>
      </c>
      <c r="V6836" s="3" t="s">
        <v>192</v>
      </c>
      <c r="W6836" t="s">
        <v>67</v>
      </c>
    </row>
    <row r="6837" spans="1:23" x14ac:dyDescent="0.25">
      <c r="A6837">
        <v>6836</v>
      </c>
      <c r="B6837" t="s">
        <v>4</v>
      </c>
      <c r="C6837">
        <v>1</v>
      </c>
      <c r="D6837" t="s">
        <v>17</v>
      </c>
      <c r="E6837">
        <v>0.9</v>
      </c>
      <c r="F6837" t="s">
        <v>30</v>
      </c>
      <c r="G6837">
        <v>0.05</v>
      </c>
      <c r="Q6837">
        <v>2.12574378019986E-5</v>
      </c>
      <c r="R6837">
        <v>605.48932676519337</v>
      </c>
      <c r="S6837">
        <v>20</v>
      </c>
      <c r="T6837">
        <v>0</v>
      </c>
      <c r="V6837" s="3" t="s">
        <v>192</v>
      </c>
      <c r="W6837" t="s">
        <v>67</v>
      </c>
    </row>
    <row r="6838" spans="1:23" x14ac:dyDescent="0.25">
      <c r="A6838">
        <v>6837</v>
      </c>
      <c r="B6838" t="s">
        <v>4</v>
      </c>
      <c r="C6838">
        <v>1</v>
      </c>
      <c r="D6838" t="s">
        <v>17</v>
      </c>
      <c r="E6838">
        <v>0.9</v>
      </c>
      <c r="F6838" t="s">
        <v>30</v>
      </c>
      <c r="G6838">
        <v>0.05</v>
      </c>
      <c r="Q6838">
        <v>1.54089457361746E-5</v>
      </c>
      <c r="R6838">
        <v>560.33333333333337</v>
      </c>
      <c r="S6838">
        <v>20</v>
      </c>
      <c r="T6838">
        <v>0</v>
      </c>
      <c r="V6838" s="3" t="s">
        <v>192</v>
      </c>
      <c r="W6838" t="s">
        <v>67</v>
      </c>
    </row>
    <row r="6839" spans="1:23" x14ac:dyDescent="0.25">
      <c r="A6839">
        <v>6838</v>
      </c>
      <c r="B6839" t="s">
        <v>4</v>
      </c>
      <c r="C6839">
        <v>1</v>
      </c>
      <c r="D6839" t="s">
        <v>17</v>
      </c>
      <c r="E6839">
        <v>0.9</v>
      </c>
      <c r="F6839" t="s">
        <v>30</v>
      </c>
      <c r="G6839">
        <v>0.05</v>
      </c>
      <c r="Q6839">
        <v>9.1347925695471501E-6</v>
      </c>
      <c r="R6839">
        <v>506.88338192420156</v>
      </c>
      <c r="S6839">
        <v>20</v>
      </c>
      <c r="T6839">
        <v>0</v>
      </c>
      <c r="V6839" s="3" t="s">
        <v>192</v>
      </c>
      <c r="W6839" t="s">
        <v>67</v>
      </c>
    </row>
    <row r="6840" spans="1:23" x14ac:dyDescent="0.25">
      <c r="A6840">
        <v>6839</v>
      </c>
      <c r="B6840" t="s">
        <v>4</v>
      </c>
      <c r="C6840">
        <v>1</v>
      </c>
      <c r="D6840" t="s">
        <v>17</v>
      </c>
      <c r="E6840">
        <v>0.9</v>
      </c>
      <c r="F6840" t="s">
        <v>30</v>
      </c>
      <c r="G6840">
        <v>0.05</v>
      </c>
      <c r="Q6840">
        <v>4.9967768675066801E-6</v>
      </c>
      <c r="R6840">
        <v>454.89115646258745</v>
      </c>
      <c r="S6840">
        <v>20</v>
      </c>
      <c r="T6840">
        <v>0</v>
      </c>
      <c r="V6840" s="3" t="s">
        <v>192</v>
      </c>
      <c r="W6840" t="s">
        <v>67</v>
      </c>
    </row>
    <row r="6841" spans="1:23" x14ac:dyDescent="0.25">
      <c r="A6841">
        <v>6840</v>
      </c>
      <c r="B6841" t="s">
        <v>4</v>
      </c>
      <c r="C6841">
        <v>1</v>
      </c>
      <c r="D6841" t="s">
        <v>17</v>
      </c>
      <c r="E6841">
        <v>0.9</v>
      </c>
      <c r="F6841" t="s">
        <v>30</v>
      </c>
      <c r="G6841">
        <v>0.05</v>
      </c>
      <c r="Q6841">
        <v>2.6255117957387002E-6</v>
      </c>
      <c r="R6841">
        <v>405.93401015228528</v>
      </c>
      <c r="S6841">
        <v>20</v>
      </c>
      <c r="T6841">
        <v>0</v>
      </c>
      <c r="V6841" s="3" t="s">
        <v>192</v>
      </c>
      <c r="W6841" t="s">
        <v>67</v>
      </c>
    </row>
    <row r="6842" spans="1:23" x14ac:dyDescent="0.25">
      <c r="A6842">
        <v>6841</v>
      </c>
      <c r="B6842" t="s">
        <v>4</v>
      </c>
      <c r="C6842">
        <v>1</v>
      </c>
      <c r="D6842" t="s">
        <v>17</v>
      </c>
      <c r="E6842">
        <v>0.9</v>
      </c>
      <c r="F6842" t="s">
        <v>30</v>
      </c>
      <c r="G6842">
        <v>0.05</v>
      </c>
      <c r="Q6842">
        <v>1.3251673967962399E-6</v>
      </c>
      <c r="R6842">
        <v>345.49710982659042</v>
      </c>
      <c r="S6842">
        <v>20</v>
      </c>
      <c r="T6842">
        <v>0</v>
      </c>
      <c r="V6842" s="3" t="s">
        <v>192</v>
      </c>
      <c r="W6842" t="s">
        <v>67</v>
      </c>
    </row>
    <row r="6843" spans="1:23" x14ac:dyDescent="0.25">
      <c r="A6843">
        <v>6842</v>
      </c>
      <c r="B6843" t="s">
        <v>4</v>
      </c>
      <c r="C6843">
        <v>1</v>
      </c>
      <c r="D6843" t="s">
        <v>17</v>
      </c>
      <c r="E6843">
        <v>0.9</v>
      </c>
      <c r="F6843" t="s">
        <v>30</v>
      </c>
      <c r="G6843">
        <v>0.05</v>
      </c>
      <c r="Q6843">
        <v>8.1424556102827604E-5</v>
      </c>
      <c r="R6843">
        <v>695.24874470547752</v>
      </c>
      <c r="S6843">
        <v>0</v>
      </c>
      <c r="T6843">
        <v>1.9</v>
      </c>
      <c r="V6843" s="3" t="s">
        <v>192</v>
      </c>
      <c r="W6843" t="s">
        <v>65</v>
      </c>
    </row>
    <row r="6844" spans="1:23" x14ac:dyDescent="0.25">
      <c r="A6844">
        <v>6843</v>
      </c>
      <c r="B6844" t="s">
        <v>4</v>
      </c>
      <c r="C6844">
        <v>1</v>
      </c>
      <c r="D6844" t="s">
        <v>17</v>
      </c>
      <c r="E6844">
        <v>0.9</v>
      </c>
      <c r="F6844" t="s">
        <v>30</v>
      </c>
      <c r="G6844">
        <v>0.05</v>
      </c>
      <c r="Q6844">
        <v>5.5588390872888903E-5</v>
      </c>
      <c r="R6844">
        <v>664.67749795034547</v>
      </c>
      <c r="S6844">
        <v>0</v>
      </c>
      <c r="T6844">
        <v>1.9</v>
      </c>
      <c r="V6844" s="3" t="s">
        <v>192</v>
      </c>
      <c r="W6844" t="s">
        <v>65</v>
      </c>
    </row>
    <row r="6845" spans="1:23" x14ac:dyDescent="0.25">
      <c r="A6845">
        <v>6844</v>
      </c>
      <c r="B6845" t="s">
        <v>4</v>
      </c>
      <c r="C6845">
        <v>1</v>
      </c>
      <c r="D6845" t="s">
        <v>17</v>
      </c>
      <c r="E6845">
        <v>0.9</v>
      </c>
      <c r="F6845" t="s">
        <v>30</v>
      </c>
      <c r="G6845">
        <v>0.05</v>
      </c>
      <c r="Q6845">
        <v>3.5719050135611999E-5</v>
      </c>
      <c r="R6845">
        <v>606.02450542223244</v>
      </c>
      <c r="S6845">
        <v>0</v>
      </c>
      <c r="T6845">
        <v>1.9</v>
      </c>
      <c r="V6845" s="3" t="s">
        <v>192</v>
      </c>
      <c r="W6845" t="s">
        <v>65</v>
      </c>
    </row>
    <row r="6846" spans="1:23" x14ac:dyDescent="0.25">
      <c r="A6846">
        <v>6845</v>
      </c>
      <c r="B6846" t="s">
        <v>4</v>
      </c>
      <c r="C6846">
        <v>1</v>
      </c>
      <c r="D6846" t="s">
        <v>17</v>
      </c>
      <c r="E6846">
        <v>0.9</v>
      </c>
      <c r="F6846" t="s">
        <v>30</v>
      </c>
      <c r="G6846">
        <v>0.05</v>
      </c>
      <c r="Q6846">
        <v>2.4983527978176198E-5</v>
      </c>
      <c r="R6846">
        <v>559.43018780103341</v>
      </c>
      <c r="S6846">
        <v>0</v>
      </c>
      <c r="T6846">
        <v>1.9</v>
      </c>
      <c r="V6846" s="3" t="s">
        <v>192</v>
      </c>
      <c r="W6846" t="s">
        <v>65</v>
      </c>
    </row>
    <row r="6847" spans="1:23" x14ac:dyDescent="0.25">
      <c r="A6847">
        <v>6846</v>
      </c>
      <c r="B6847" t="s">
        <v>4</v>
      </c>
      <c r="C6847">
        <v>1</v>
      </c>
      <c r="D6847" t="s">
        <v>17</v>
      </c>
      <c r="E6847">
        <v>0.9</v>
      </c>
      <c r="F6847" t="s">
        <v>30</v>
      </c>
      <c r="G6847">
        <v>0.05</v>
      </c>
      <c r="Q6847">
        <v>1.30122229715387E-5</v>
      </c>
      <c r="R6847">
        <v>503.74781031377859</v>
      </c>
      <c r="S6847">
        <v>0</v>
      </c>
      <c r="T6847">
        <v>1.9</v>
      </c>
      <c r="V6847" s="3" t="s">
        <v>192</v>
      </c>
      <c r="W6847" t="s">
        <v>65</v>
      </c>
    </row>
    <row r="6848" spans="1:23" x14ac:dyDescent="0.25">
      <c r="A6848">
        <v>6847</v>
      </c>
      <c r="B6848" t="s">
        <v>4</v>
      </c>
      <c r="C6848">
        <v>1</v>
      </c>
      <c r="D6848" t="s">
        <v>17</v>
      </c>
      <c r="E6848">
        <v>0.9</v>
      </c>
      <c r="F6848" t="s">
        <v>30</v>
      </c>
      <c r="G6848">
        <v>0.05</v>
      </c>
      <c r="Q6848">
        <v>6.5023260450590296E-6</v>
      </c>
      <c r="R6848">
        <v>454.05967692436559</v>
      </c>
      <c r="S6848">
        <v>0</v>
      </c>
      <c r="T6848">
        <v>1.9</v>
      </c>
      <c r="V6848" s="3" t="s">
        <v>192</v>
      </c>
      <c r="W6848" t="s">
        <v>65</v>
      </c>
    </row>
    <row r="6849" spans="1:23" x14ac:dyDescent="0.25">
      <c r="A6849">
        <v>6848</v>
      </c>
      <c r="B6849" t="s">
        <v>4</v>
      </c>
      <c r="C6849">
        <v>1</v>
      </c>
      <c r="D6849" t="s">
        <v>17</v>
      </c>
      <c r="E6849">
        <v>0.9</v>
      </c>
      <c r="F6849" t="s">
        <v>30</v>
      </c>
      <c r="G6849">
        <v>0.05</v>
      </c>
      <c r="Q6849">
        <v>3.1017926444241502E-6</v>
      </c>
      <c r="R6849">
        <v>405.13748250474748</v>
      </c>
      <c r="S6849">
        <v>0</v>
      </c>
      <c r="T6849">
        <v>1.9</v>
      </c>
      <c r="V6849" s="3" t="s">
        <v>192</v>
      </c>
      <c r="W6849" t="s">
        <v>65</v>
      </c>
    </row>
    <row r="6850" spans="1:23" x14ac:dyDescent="0.25">
      <c r="A6850">
        <v>6849</v>
      </c>
      <c r="B6850" t="s">
        <v>4</v>
      </c>
      <c r="C6850">
        <v>1</v>
      </c>
      <c r="D6850" t="s">
        <v>17</v>
      </c>
      <c r="E6850">
        <v>0.9</v>
      </c>
      <c r="F6850" t="s">
        <v>30</v>
      </c>
      <c r="G6850">
        <v>0.05</v>
      </c>
      <c r="Q6850">
        <v>1.4456733252738101E-6</v>
      </c>
      <c r="R6850">
        <v>345.43996636923441</v>
      </c>
      <c r="S6850">
        <v>0</v>
      </c>
      <c r="T6850">
        <v>1.9</v>
      </c>
      <c r="V6850" s="3" t="s">
        <v>192</v>
      </c>
      <c r="W6850" t="s">
        <v>65</v>
      </c>
    </row>
    <row r="6851" spans="1:23" x14ac:dyDescent="0.25">
      <c r="A6851">
        <v>6850</v>
      </c>
      <c r="B6851" t="s">
        <v>4</v>
      </c>
      <c r="C6851">
        <v>1</v>
      </c>
      <c r="D6851" t="s">
        <v>17</v>
      </c>
      <c r="E6851">
        <v>0.8</v>
      </c>
      <c r="F6851" t="s">
        <v>30</v>
      </c>
      <c r="G6851">
        <v>0.05</v>
      </c>
      <c r="H6851" t="s">
        <v>23</v>
      </c>
      <c r="I6851">
        <v>0.05</v>
      </c>
      <c r="Q6851">
        <v>7.5462164434291299E-3</v>
      </c>
      <c r="R6851">
        <v>703.27737226277452</v>
      </c>
      <c r="S6851">
        <v>20</v>
      </c>
      <c r="T6851">
        <v>0</v>
      </c>
      <c r="V6851" s="3" t="s">
        <v>192</v>
      </c>
      <c r="W6851" t="s">
        <v>67</v>
      </c>
    </row>
    <row r="6852" spans="1:23" x14ac:dyDescent="0.25">
      <c r="A6852">
        <v>6851</v>
      </c>
      <c r="B6852" t="s">
        <v>4</v>
      </c>
      <c r="C6852">
        <v>1</v>
      </c>
      <c r="D6852" t="s">
        <v>17</v>
      </c>
      <c r="E6852">
        <v>0.8</v>
      </c>
      <c r="F6852" t="s">
        <v>30</v>
      </c>
      <c r="G6852">
        <v>0.05</v>
      </c>
      <c r="H6852" t="s">
        <v>23</v>
      </c>
      <c r="I6852">
        <v>0.05</v>
      </c>
      <c r="Q6852">
        <v>4.6571719252160903E-3</v>
      </c>
      <c r="R6852">
        <v>655.81944444444571</v>
      </c>
      <c r="S6852">
        <v>20</v>
      </c>
      <c r="T6852">
        <v>0</v>
      </c>
      <c r="V6852" s="3" t="s">
        <v>192</v>
      </c>
      <c r="W6852" t="s">
        <v>67</v>
      </c>
    </row>
    <row r="6853" spans="1:23" x14ac:dyDescent="0.25">
      <c r="A6853">
        <v>6852</v>
      </c>
      <c r="B6853" t="s">
        <v>4</v>
      </c>
      <c r="C6853">
        <v>1</v>
      </c>
      <c r="D6853" t="s">
        <v>17</v>
      </c>
      <c r="E6853">
        <v>0.8</v>
      </c>
      <c r="F6853" t="s">
        <v>30</v>
      </c>
      <c r="G6853">
        <v>0.05</v>
      </c>
      <c r="H6853" t="s">
        <v>23</v>
      </c>
      <c r="I6853">
        <v>0.05</v>
      </c>
      <c r="Q6853">
        <v>3.6586324102996799E-3</v>
      </c>
      <c r="R6853">
        <v>617.18302828619642</v>
      </c>
      <c r="S6853">
        <v>20</v>
      </c>
      <c r="T6853">
        <v>0</v>
      </c>
      <c r="V6853" s="3" t="s">
        <v>192</v>
      </c>
      <c r="W6853" t="s">
        <v>67</v>
      </c>
    </row>
    <row r="6854" spans="1:23" x14ac:dyDescent="0.25">
      <c r="A6854">
        <v>6853</v>
      </c>
      <c r="B6854" t="s">
        <v>4</v>
      </c>
      <c r="C6854">
        <v>1</v>
      </c>
      <c r="D6854" t="s">
        <v>17</v>
      </c>
      <c r="E6854">
        <v>0.8</v>
      </c>
      <c r="F6854" t="s">
        <v>30</v>
      </c>
      <c r="G6854">
        <v>0.05</v>
      </c>
      <c r="H6854" t="s">
        <v>23</v>
      </c>
      <c r="I6854">
        <v>0.05</v>
      </c>
      <c r="Q6854">
        <v>1.92239573713582E-3</v>
      </c>
      <c r="R6854">
        <v>553.89335394126965</v>
      </c>
      <c r="S6854">
        <v>20</v>
      </c>
      <c r="T6854">
        <v>0</v>
      </c>
      <c r="V6854" s="3" t="s">
        <v>192</v>
      </c>
      <c r="W6854" t="s">
        <v>67</v>
      </c>
    </row>
    <row r="6855" spans="1:23" x14ac:dyDescent="0.25">
      <c r="A6855">
        <v>6854</v>
      </c>
      <c r="B6855" t="s">
        <v>4</v>
      </c>
      <c r="C6855">
        <v>1</v>
      </c>
      <c r="D6855" t="s">
        <v>17</v>
      </c>
      <c r="E6855">
        <v>0.8</v>
      </c>
      <c r="F6855" t="s">
        <v>30</v>
      </c>
      <c r="G6855">
        <v>0.05</v>
      </c>
      <c r="H6855" t="s">
        <v>23</v>
      </c>
      <c r="I6855">
        <v>0.05</v>
      </c>
      <c r="Q6855">
        <v>1.0515600082192001E-3</v>
      </c>
      <c r="R6855">
        <v>511.45747800586935</v>
      </c>
      <c r="S6855">
        <v>20</v>
      </c>
      <c r="T6855">
        <v>0</v>
      </c>
      <c r="V6855" s="3" t="s">
        <v>192</v>
      </c>
      <c r="W6855" t="s">
        <v>67</v>
      </c>
    </row>
    <row r="6856" spans="1:23" x14ac:dyDescent="0.25">
      <c r="A6856">
        <v>6855</v>
      </c>
      <c r="B6856" t="s">
        <v>4</v>
      </c>
      <c r="C6856">
        <v>1</v>
      </c>
      <c r="D6856" t="s">
        <v>17</v>
      </c>
      <c r="E6856">
        <v>0.8</v>
      </c>
      <c r="F6856" t="s">
        <v>30</v>
      </c>
      <c r="G6856">
        <v>0.05</v>
      </c>
      <c r="H6856" t="s">
        <v>23</v>
      </c>
      <c r="I6856">
        <v>0.05</v>
      </c>
      <c r="Q6856">
        <v>5.7520854292648395E-4</v>
      </c>
      <c r="R6856">
        <v>458.87414500684304</v>
      </c>
      <c r="S6856">
        <v>20</v>
      </c>
      <c r="T6856">
        <v>0</v>
      </c>
      <c r="V6856" s="3" t="s">
        <v>192</v>
      </c>
      <c r="W6856" t="s">
        <v>67</v>
      </c>
    </row>
    <row r="6857" spans="1:23" x14ac:dyDescent="0.25">
      <c r="A6857">
        <v>6856</v>
      </c>
      <c r="B6857" t="s">
        <v>4</v>
      </c>
      <c r="C6857">
        <v>1</v>
      </c>
      <c r="D6857" t="s">
        <v>17</v>
      </c>
      <c r="E6857">
        <v>0.8</v>
      </c>
      <c r="F6857" t="s">
        <v>30</v>
      </c>
      <c r="G6857">
        <v>0.05</v>
      </c>
      <c r="H6857" t="s">
        <v>23</v>
      </c>
      <c r="I6857">
        <v>0.05</v>
      </c>
      <c r="Q6857">
        <v>3.4099741889085901E-4</v>
      </c>
      <c r="R6857">
        <v>407.66157760814383</v>
      </c>
      <c r="S6857">
        <v>20</v>
      </c>
      <c r="T6857">
        <v>0</v>
      </c>
      <c r="V6857" s="3" t="s">
        <v>192</v>
      </c>
      <c r="W6857" t="s">
        <v>67</v>
      </c>
    </row>
    <row r="6858" spans="1:23" x14ac:dyDescent="0.25">
      <c r="A6858">
        <v>6857</v>
      </c>
      <c r="B6858" t="s">
        <v>4</v>
      </c>
      <c r="C6858">
        <v>1</v>
      </c>
      <c r="D6858" t="s">
        <v>17</v>
      </c>
      <c r="E6858">
        <v>0.8</v>
      </c>
      <c r="F6858" t="s">
        <v>30</v>
      </c>
      <c r="G6858">
        <v>0.05</v>
      </c>
      <c r="H6858" t="s">
        <v>23</v>
      </c>
      <c r="I6858">
        <v>0.05</v>
      </c>
      <c r="Q6858">
        <v>1.4653415511939601E-4</v>
      </c>
      <c r="R6858">
        <v>355.6721504112835</v>
      </c>
      <c r="S6858">
        <v>20</v>
      </c>
      <c r="T6858">
        <v>0</v>
      </c>
      <c r="V6858" s="3" t="s">
        <v>192</v>
      </c>
      <c r="W6858" t="s">
        <v>67</v>
      </c>
    </row>
    <row r="6859" spans="1:23" x14ac:dyDescent="0.25">
      <c r="A6859">
        <v>6858</v>
      </c>
      <c r="B6859" t="s">
        <v>4</v>
      </c>
      <c r="C6859">
        <v>1</v>
      </c>
      <c r="D6859" t="s">
        <v>17</v>
      </c>
      <c r="E6859">
        <v>0.8</v>
      </c>
      <c r="F6859" t="s">
        <v>30</v>
      </c>
      <c r="G6859">
        <v>0.05</v>
      </c>
      <c r="H6859" t="s">
        <v>23</v>
      </c>
      <c r="I6859">
        <v>0.05</v>
      </c>
      <c r="Q6859">
        <v>4.4582177452175296E-3</v>
      </c>
      <c r="R6859">
        <v>701.55691637840073</v>
      </c>
      <c r="S6859">
        <v>0</v>
      </c>
      <c r="T6859">
        <v>1.9</v>
      </c>
      <c r="V6859" s="3" t="s">
        <v>192</v>
      </c>
      <c r="W6859" t="s">
        <v>65</v>
      </c>
    </row>
    <row r="6860" spans="1:23" x14ac:dyDescent="0.25">
      <c r="A6860">
        <v>6859</v>
      </c>
      <c r="B6860" t="s">
        <v>4</v>
      </c>
      <c r="C6860">
        <v>1</v>
      </c>
      <c r="D6860" t="s">
        <v>17</v>
      </c>
      <c r="E6860">
        <v>0.8</v>
      </c>
      <c r="F6860" t="s">
        <v>30</v>
      </c>
      <c r="G6860">
        <v>0.05</v>
      </c>
      <c r="H6860" t="s">
        <v>23</v>
      </c>
      <c r="I6860">
        <v>0.05</v>
      </c>
      <c r="Q6860">
        <v>3.83546093625752E-3</v>
      </c>
      <c r="R6860">
        <v>652.53882372042358</v>
      </c>
      <c r="S6860">
        <v>0</v>
      </c>
      <c r="T6860">
        <v>1.9</v>
      </c>
      <c r="V6860" s="3" t="s">
        <v>192</v>
      </c>
      <c r="W6860" t="s">
        <v>65</v>
      </c>
    </row>
    <row r="6861" spans="1:23" x14ac:dyDescent="0.25">
      <c r="A6861">
        <v>6860</v>
      </c>
      <c r="B6861" t="s">
        <v>4</v>
      </c>
      <c r="C6861">
        <v>1</v>
      </c>
      <c r="D6861" t="s">
        <v>17</v>
      </c>
      <c r="E6861">
        <v>0.8</v>
      </c>
      <c r="F6861" t="s">
        <v>30</v>
      </c>
      <c r="G6861">
        <v>0.05</v>
      </c>
      <c r="H6861" t="s">
        <v>23</v>
      </c>
      <c r="I6861">
        <v>0.05</v>
      </c>
      <c r="Q6861">
        <v>2.68540613634651E-3</v>
      </c>
      <c r="R6861">
        <v>602.46191870230848</v>
      </c>
      <c r="S6861">
        <v>0</v>
      </c>
      <c r="T6861">
        <v>1.9</v>
      </c>
      <c r="V6861" s="3" t="s">
        <v>192</v>
      </c>
      <c r="W6861" t="s">
        <v>65</v>
      </c>
    </row>
    <row r="6862" spans="1:23" x14ac:dyDescent="0.25">
      <c r="A6862">
        <v>6861</v>
      </c>
      <c r="B6862" t="s">
        <v>4</v>
      </c>
      <c r="C6862">
        <v>1</v>
      </c>
      <c r="D6862" t="s">
        <v>17</v>
      </c>
      <c r="E6862">
        <v>0.8</v>
      </c>
      <c r="F6862" t="s">
        <v>30</v>
      </c>
      <c r="G6862">
        <v>0.05</v>
      </c>
      <c r="H6862" t="s">
        <v>23</v>
      </c>
      <c r="I6862">
        <v>0.05</v>
      </c>
      <c r="Q6862">
        <v>1.80758613859928E-3</v>
      </c>
      <c r="R6862">
        <v>558.82664882205131</v>
      </c>
      <c r="S6862">
        <v>0</v>
      </c>
      <c r="T6862">
        <v>1.9</v>
      </c>
      <c r="V6862" s="3" t="s">
        <v>192</v>
      </c>
      <c r="W6862" t="s">
        <v>65</v>
      </c>
    </row>
    <row r="6863" spans="1:23" x14ac:dyDescent="0.25">
      <c r="A6863">
        <v>6862</v>
      </c>
      <c r="B6863" t="s">
        <v>4</v>
      </c>
      <c r="C6863">
        <v>1</v>
      </c>
      <c r="D6863" t="s">
        <v>17</v>
      </c>
      <c r="E6863">
        <v>0.8</v>
      </c>
      <c r="F6863" t="s">
        <v>30</v>
      </c>
      <c r="G6863">
        <v>0.05</v>
      </c>
      <c r="H6863" t="s">
        <v>23</v>
      </c>
      <c r="I6863">
        <v>0.05</v>
      </c>
      <c r="Q6863">
        <v>1.16148819735946E-3</v>
      </c>
      <c r="R6863">
        <v>512.34020143662224</v>
      </c>
      <c r="S6863">
        <v>0</v>
      </c>
      <c r="T6863">
        <v>1.9</v>
      </c>
      <c r="V6863" s="3" t="s">
        <v>192</v>
      </c>
      <c r="W6863" t="s">
        <v>65</v>
      </c>
    </row>
    <row r="6864" spans="1:23" x14ac:dyDescent="0.25">
      <c r="A6864">
        <v>6863</v>
      </c>
      <c r="B6864" t="s">
        <v>4</v>
      </c>
      <c r="C6864">
        <v>1</v>
      </c>
      <c r="D6864" t="s">
        <v>17</v>
      </c>
      <c r="E6864">
        <v>0.8</v>
      </c>
      <c r="F6864" t="s">
        <v>30</v>
      </c>
      <c r="G6864">
        <v>0.05</v>
      </c>
      <c r="H6864" t="s">
        <v>23</v>
      </c>
      <c r="I6864">
        <v>0.05</v>
      </c>
      <c r="Q6864">
        <v>7.1245489239365599E-4</v>
      </c>
      <c r="R6864">
        <v>464.60780872821135</v>
      </c>
      <c r="S6864">
        <v>0</v>
      </c>
      <c r="T6864">
        <v>1.9</v>
      </c>
      <c r="V6864" s="3" t="s">
        <v>192</v>
      </c>
      <c r="W6864" t="s">
        <v>65</v>
      </c>
    </row>
    <row r="6865" spans="1:23" x14ac:dyDescent="0.25">
      <c r="A6865">
        <v>6864</v>
      </c>
      <c r="B6865" t="s">
        <v>4</v>
      </c>
      <c r="C6865">
        <v>1</v>
      </c>
      <c r="D6865" t="s">
        <v>17</v>
      </c>
      <c r="E6865">
        <v>0.8</v>
      </c>
      <c r="F6865" t="s">
        <v>30</v>
      </c>
      <c r="G6865">
        <v>0.05</v>
      </c>
      <c r="H6865" t="s">
        <v>23</v>
      </c>
      <c r="I6865">
        <v>0.05</v>
      </c>
      <c r="Q6865">
        <v>4.0066811457070998E-4</v>
      </c>
      <c r="R6865">
        <v>416.95644749209453</v>
      </c>
      <c r="S6865">
        <v>0</v>
      </c>
      <c r="T6865">
        <v>1.9</v>
      </c>
      <c r="V6865" s="3" t="s">
        <v>192</v>
      </c>
      <c r="W6865" t="s">
        <v>65</v>
      </c>
    </row>
    <row r="6866" spans="1:23" x14ac:dyDescent="0.25">
      <c r="A6866">
        <v>6865</v>
      </c>
      <c r="B6866" t="s">
        <v>4</v>
      </c>
      <c r="C6866">
        <v>1</v>
      </c>
      <c r="D6866" t="s">
        <v>17</v>
      </c>
      <c r="E6866">
        <v>0.8</v>
      </c>
      <c r="F6866" t="s">
        <v>30</v>
      </c>
      <c r="G6866">
        <v>0.05</v>
      </c>
      <c r="H6866" t="s">
        <v>23</v>
      </c>
      <c r="I6866">
        <v>0.05</v>
      </c>
      <c r="Q6866">
        <v>1.8007542389974999E-4</v>
      </c>
      <c r="R6866">
        <v>358.23182249935712</v>
      </c>
      <c r="S6866">
        <v>0</v>
      </c>
      <c r="T6866">
        <v>1.9</v>
      </c>
      <c r="V6866" s="3" t="s">
        <v>192</v>
      </c>
      <c r="W6866" t="s">
        <v>65</v>
      </c>
    </row>
    <row r="6867" spans="1:23" x14ac:dyDescent="0.25">
      <c r="A6867">
        <v>6866</v>
      </c>
      <c r="B6867" t="s">
        <v>4</v>
      </c>
      <c r="C6867">
        <v>1</v>
      </c>
      <c r="D6867" t="s">
        <v>17</v>
      </c>
      <c r="E6867">
        <v>0.7</v>
      </c>
      <c r="F6867" t="s">
        <v>30</v>
      </c>
      <c r="G6867">
        <v>0.05</v>
      </c>
      <c r="H6867" t="s">
        <v>23</v>
      </c>
      <c r="I6867">
        <v>0.1</v>
      </c>
      <c r="Q6867">
        <v>2.2353471469788899E-2</v>
      </c>
      <c r="R6867">
        <v>706.85347985348108</v>
      </c>
      <c r="S6867">
        <v>20</v>
      </c>
      <c r="T6867">
        <v>0</v>
      </c>
      <c r="U6867">
        <v>1.7</v>
      </c>
      <c r="V6867" s="3" t="s">
        <v>192</v>
      </c>
      <c r="W6867" t="s">
        <v>67</v>
      </c>
    </row>
    <row r="6868" spans="1:23" x14ac:dyDescent="0.25">
      <c r="A6868">
        <v>6867</v>
      </c>
      <c r="B6868" t="s">
        <v>4</v>
      </c>
      <c r="C6868">
        <v>1</v>
      </c>
      <c r="D6868" t="s">
        <v>17</v>
      </c>
      <c r="E6868">
        <v>0.7</v>
      </c>
      <c r="F6868" t="s">
        <v>30</v>
      </c>
      <c r="G6868">
        <v>0.05</v>
      </c>
      <c r="H6868" t="s">
        <v>23</v>
      </c>
      <c r="I6868">
        <v>0.1</v>
      </c>
      <c r="Q6868">
        <v>1.4951077375824399E-2</v>
      </c>
      <c r="R6868">
        <v>657.43478260870165</v>
      </c>
      <c r="S6868">
        <v>20</v>
      </c>
      <c r="T6868">
        <v>0</v>
      </c>
      <c r="U6868">
        <v>1.7</v>
      </c>
      <c r="V6868" s="3" t="s">
        <v>192</v>
      </c>
      <c r="W6868" t="s">
        <v>67</v>
      </c>
    </row>
    <row r="6869" spans="1:23" x14ac:dyDescent="0.25">
      <c r="A6869">
        <v>6868</v>
      </c>
      <c r="B6869" t="s">
        <v>4</v>
      </c>
      <c r="C6869">
        <v>1</v>
      </c>
      <c r="D6869" t="s">
        <v>17</v>
      </c>
      <c r="E6869">
        <v>0.7</v>
      </c>
      <c r="F6869" t="s">
        <v>30</v>
      </c>
      <c r="G6869">
        <v>0.05</v>
      </c>
      <c r="H6869" t="s">
        <v>23</v>
      </c>
      <c r="I6869">
        <v>0.1</v>
      </c>
      <c r="Q6869">
        <v>9.6057825495137403E-3</v>
      </c>
      <c r="R6869">
        <v>604.04918032786929</v>
      </c>
      <c r="S6869">
        <v>20</v>
      </c>
      <c r="T6869">
        <v>0</v>
      </c>
      <c r="U6869">
        <v>1.7</v>
      </c>
      <c r="V6869" s="3" t="s">
        <v>192</v>
      </c>
      <c r="W6869" t="s">
        <v>67</v>
      </c>
    </row>
    <row r="6870" spans="1:23" x14ac:dyDescent="0.25">
      <c r="A6870">
        <v>6869</v>
      </c>
      <c r="B6870" t="s">
        <v>4</v>
      </c>
      <c r="C6870">
        <v>1</v>
      </c>
      <c r="D6870" t="s">
        <v>17</v>
      </c>
      <c r="E6870">
        <v>0.7</v>
      </c>
      <c r="F6870" t="s">
        <v>30</v>
      </c>
      <c r="G6870">
        <v>0.05</v>
      </c>
      <c r="H6870" t="s">
        <v>23</v>
      </c>
      <c r="I6870">
        <v>0.1</v>
      </c>
      <c r="Q6870">
        <v>6.17153239657116E-3</v>
      </c>
      <c r="R6870">
        <v>552.61728395062278</v>
      </c>
      <c r="S6870">
        <v>20</v>
      </c>
      <c r="T6870">
        <v>0</v>
      </c>
      <c r="U6870">
        <v>1.7</v>
      </c>
      <c r="V6870" s="3" t="s">
        <v>192</v>
      </c>
      <c r="W6870" t="s">
        <v>67</v>
      </c>
    </row>
    <row r="6871" spans="1:23" x14ac:dyDescent="0.25">
      <c r="A6871">
        <v>6870</v>
      </c>
      <c r="B6871" t="s">
        <v>4</v>
      </c>
      <c r="C6871">
        <v>1</v>
      </c>
      <c r="D6871" t="s">
        <v>17</v>
      </c>
      <c r="E6871">
        <v>0.7</v>
      </c>
      <c r="F6871" t="s">
        <v>30</v>
      </c>
      <c r="G6871">
        <v>0.05</v>
      </c>
      <c r="H6871" t="s">
        <v>23</v>
      </c>
      <c r="I6871">
        <v>0.1</v>
      </c>
      <c r="Q6871">
        <v>3.9650920604959398E-3</v>
      </c>
      <c r="R6871">
        <v>511.45747800586935</v>
      </c>
      <c r="S6871">
        <v>20</v>
      </c>
      <c r="T6871">
        <v>0</v>
      </c>
      <c r="U6871">
        <v>1.7</v>
      </c>
      <c r="V6871" s="3" t="s">
        <v>192</v>
      </c>
      <c r="W6871" t="s">
        <v>67</v>
      </c>
    </row>
    <row r="6872" spans="1:23" x14ac:dyDescent="0.25">
      <c r="A6872">
        <v>6871</v>
      </c>
      <c r="B6872" t="s">
        <v>4</v>
      </c>
      <c r="C6872">
        <v>1</v>
      </c>
      <c r="D6872" t="s">
        <v>17</v>
      </c>
      <c r="E6872">
        <v>0.7</v>
      </c>
      <c r="F6872" t="s">
        <v>30</v>
      </c>
      <c r="G6872">
        <v>0.05</v>
      </c>
      <c r="H6872" t="s">
        <v>23</v>
      </c>
      <c r="I6872">
        <v>0.1</v>
      </c>
      <c r="Q6872">
        <v>1.63671777569062E-3</v>
      </c>
      <c r="R6872">
        <v>449.97297297297712</v>
      </c>
      <c r="S6872">
        <v>20</v>
      </c>
      <c r="T6872">
        <v>0</v>
      </c>
      <c r="U6872">
        <v>1.7</v>
      </c>
      <c r="V6872" s="3" t="s">
        <v>192</v>
      </c>
      <c r="W6872" t="s">
        <v>67</v>
      </c>
    </row>
    <row r="6873" spans="1:23" x14ac:dyDescent="0.25">
      <c r="A6873">
        <v>6872</v>
      </c>
      <c r="B6873" t="s">
        <v>4</v>
      </c>
      <c r="C6873">
        <v>1</v>
      </c>
      <c r="D6873" t="s">
        <v>17</v>
      </c>
      <c r="E6873">
        <v>0.7</v>
      </c>
      <c r="F6873" t="s">
        <v>30</v>
      </c>
      <c r="G6873">
        <v>0.05</v>
      </c>
      <c r="H6873" t="s">
        <v>23</v>
      </c>
      <c r="I6873">
        <v>0.1</v>
      </c>
      <c r="Q6873">
        <v>7.6224760744485003E-4</v>
      </c>
      <c r="R6873">
        <v>395.75000000000375</v>
      </c>
      <c r="S6873">
        <v>20</v>
      </c>
      <c r="T6873">
        <v>0</v>
      </c>
      <c r="U6873">
        <v>1.7</v>
      </c>
      <c r="V6873" s="3" t="s">
        <v>192</v>
      </c>
      <c r="W6873" t="s">
        <v>67</v>
      </c>
    </row>
    <row r="6874" spans="1:23" x14ac:dyDescent="0.25">
      <c r="A6874">
        <v>6873</v>
      </c>
      <c r="B6874" t="s">
        <v>4</v>
      </c>
      <c r="C6874">
        <v>1</v>
      </c>
      <c r="D6874" t="s">
        <v>17</v>
      </c>
      <c r="E6874">
        <v>0.7</v>
      </c>
      <c r="F6874" t="s">
        <v>30</v>
      </c>
      <c r="G6874">
        <v>0.05</v>
      </c>
      <c r="H6874" t="s">
        <v>23</v>
      </c>
      <c r="I6874">
        <v>0.1</v>
      </c>
      <c r="Q6874">
        <v>4.5187866190583902E-4</v>
      </c>
      <c r="R6874">
        <v>354.93427230046996</v>
      </c>
      <c r="S6874">
        <v>20</v>
      </c>
      <c r="T6874">
        <v>0</v>
      </c>
      <c r="U6874">
        <v>1.7</v>
      </c>
      <c r="V6874" s="3" t="s">
        <v>192</v>
      </c>
      <c r="W6874" t="s">
        <v>67</v>
      </c>
    </row>
    <row r="6875" spans="1:23" x14ac:dyDescent="0.25">
      <c r="A6875">
        <v>6874</v>
      </c>
      <c r="B6875" t="s">
        <v>4</v>
      </c>
      <c r="C6875">
        <v>1</v>
      </c>
      <c r="D6875" t="s">
        <v>17</v>
      </c>
      <c r="E6875">
        <v>0.7</v>
      </c>
      <c r="F6875" t="s">
        <v>30</v>
      </c>
      <c r="G6875">
        <v>0.05</v>
      </c>
      <c r="H6875" t="s">
        <v>23</v>
      </c>
      <c r="I6875">
        <v>0.1</v>
      </c>
      <c r="Q6875">
        <v>1.7620801347122E-2</v>
      </c>
      <c r="R6875">
        <v>703.07435330124883</v>
      </c>
      <c r="S6875">
        <v>0</v>
      </c>
      <c r="T6875">
        <v>1.9</v>
      </c>
      <c r="U6875">
        <v>1.7</v>
      </c>
      <c r="V6875" s="3" t="s">
        <v>192</v>
      </c>
      <c r="W6875" t="s">
        <v>65</v>
      </c>
    </row>
    <row r="6876" spans="1:23" x14ac:dyDescent="0.25">
      <c r="A6876">
        <v>6875</v>
      </c>
      <c r="B6876" t="s">
        <v>4</v>
      </c>
      <c r="C6876">
        <v>1</v>
      </c>
      <c r="D6876" t="s">
        <v>17</v>
      </c>
      <c r="E6876">
        <v>0.7</v>
      </c>
      <c r="F6876" t="s">
        <v>30</v>
      </c>
      <c r="G6876">
        <v>0.05</v>
      </c>
      <c r="H6876" t="s">
        <v>23</v>
      </c>
      <c r="I6876">
        <v>0.1</v>
      </c>
      <c r="Q6876">
        <v>1.1932899166600799E-2</v>
      </c>
      <c r="R6876">
        <v>658.80773356489954</v>
      </c>
      <c r="S6876">
        <v>0</v>
      </c>
      <c r="T6876">
        <v>1.9</v>
      </c>
      <c r="U6876">
        <v>1.7</v>
      </c>
      <c r="V6876" s="3" t="s">
        <v>192</v>
      </c>
      <c r="W6876" t="s">
        <v>65</v>
      </c>
    </row>
    <row r="6877" spans="1:23" x14ac:dyDescent="0.25">
      <c r="A6877">
        <v>6876</v>
      </c>
      <c r="B6877" t="s">
        <v>4</v>
      </c>
      <c r="C6877">
        <v>1</v>
      </c>
      <c r="D6877" t="s">
        <v>17</v>
      </c>
      <c r="E6877">
        <v>0.7</v>
      </c>
      <c r="F6877" t="s">
        <v>30</v>
      </c>
      <c r="G6877">
        <v>0.05</v>
      </c>
      <c r="H6877" t="s">
        <v>23</v>
      </c>
      <c r="I6877">
        <v>0.1</v>
      </c>
      <c r="Q6877">
        <v>8.7432533339720595E-3</v>
      </c>
      <c r="R6877">
        <v>615.39971656143393</v>
      </c>
      <c r="S6877">
        <v>0</v>
      </c>
      <c r="T6877">
        <v>1.9</v>
      </c>
      <c r="U6877">
        <v>1.7</v>
      </c>
      <c r="V6877" s="3" t="s">
        <v>192</v>
      </c>
      <c r="W6877" t="s">
        <v>65</v>
      </c>
    </row>
    <row r="6878" spans="1:23" x14ac:dyDescent="0.25">
      <c r="A6878">
        <v>6877</v>
      </c>
      <c r="B6878" t="s">
        <v>4</v>
      </c>
      <c r="C6878">
        <v>1</v>
      </c>
      <c r="D6878" t="s">
        <v>17</v>
      </c>
      <c r="E6878">
        <v>0.7</v>
      </c>
      <c r="F6878" t="s">
        <v>30</v>
      </c>
      <c r="G6878">
        <v>0.05</v>
      </c>
      <c r="H6878" t="s">
        <v>23</v>
      </c>
      <c r="I6878">
        <v>0.1</v>
      </c>
      <c r="Q6878">
        <v>6.3546519121244803E-3</v>
      </c>
      <c r="R6878">
        <v>565.18468367051833</v>
      </c>
      <c r="S6878">
        <v>0</v>
      </c>
      <c r="T6878">
        <v>1.9</v>
      </c>
      <c r="U6878">
        <v>1.7</v>
      </c>
      <c r="V6878" s="3" t="s">
        <v>192</v>
      </c>
      <c r="W6878" t="s">
        <v>65</v>
      </c>
    </row>
    <row r="6879" spans="1:23" x14ac:dyDescent="0.25">
      <c r="A6879">
        <v>6878</v>
      </c>
      <c r="B6879" t="s">
        <v>4</v>
      </c>
      <c r="C6879">
        <v>1</v>
      </c>
      <c r="D6879" t="s">
        <v>17</v>
      </c>
      <c r="E6879">
        <v>0.7</v>
      </c>
      <c r="F6879" t="s">
        <v>30</v>
      </c>
      <c r="G6879">
        <v>0.05</v>
      </c>
      <c r="H6879" t="s">
        <v>23</v>
      </c>
      <c r="I6879">
        <v>0.1</v>
      </c>
      <c r="Q6879">
        <v>3.5917981096963E-3</v>
      </c>
      <c r="R6879">
        <v>509.89325450897843</v>
      </c>
      <c r="S6879">
        <v>0</v>
      </c>
      <c r="T6879">
        <v>1.9</v>
      </c>
      <c r="U6879">
        <v>1.7</v>
      </c>
      <c r="V6879" s="3" t="s">
        <v>192</v>
      </c>
      <c r="W6879" t="s">
        <v>65</v>
      </c>
    </row>
    <row r="6880" spans="1:23" x14ac:dyDescent="0.25">
      <c r="A6880">
        <v>6879</v>
      </c>
      <c r="B6880" t="s">
        <v>4</v>
      </c>
      <c r="C6880">
        <v>1</v>
      </c>
      <c r="D6880" t="s">
        <v>17</v>
      </c>
      <c r="E6880">
        <v>0.7</v>
      </c>
      <c r="F6880" t="s">
        <v>30</v>
      </c>
      <c r="G6880">
        <v>0.05</v>
      </c>
      <c r="H6880" t="s">
        <v>23</v>
      </c>
      <c r="I6880">
        <v>0.1</v>
      </c>
      <c r="Q6880">
        <v>2.4920536916406802E-3</v>
      </c>
      <c r="R6880">
        <v>464.46914915336276</v>
      </c>
      <c r="S6880">
        <v>0</v>
      </c>
      <c r="T6880">
        <v>1.9</v>
      </c>
      <c r="U6880">
        <v>1.7</v>
      </c>
      <c r="V6880" s="3" t="s">
        <v>192</v>
      </c>
      <c r="W6880" t="s">
        <v>65</v>
      </c>
    </row>
    <row r="6881" spans="1:23" x14ac:dyDescent="0.25">
      <c r="A6881">
        <v>6880</v>
      </c>
      <c r="B6881" t="s">
        <v>4</v>
      </c>
      <c r="C6881">
        <v>1</v>
      </c>
      <c r="D6881" t="s">
        <v>17</v>
      </c>
      <c r="E6881">
        <v>0.7</v>
      </c>
      <c r="F6881" t="s">
        <v>30</v>
      </c>
      <c r="G6881">
        <v>0.05</v>
      </c>
      <c r="H6881" t="s">
        <v>23</v>
      </c>
      <c r="I6881">
        <v>0.1</v>
      </c>
      <c r="Q6881">
        <v>1.0778596618404501E-3</v>
      </c>
      <c r="R6881">
        <v>399.46406729801765</v>
      </c>
      <c r="S6881">
        <v>0</v>
      </c>
      <c r="T6881">
        <v>1.9</v>
      </c>
      <c r="U6881">
        <v>1.7</v>
      </c>
      <c r="V6881" s="3" t="s">
        <v>192</v>
      </c>
      <c r="W6881" t="s">
        <v>65</v>
      </c>
    </row>
    <row r="6882" spans="1:23" x14ac:dyDescent="0.25">
      <c r="A6882">
        <v>6881</v>
      </c>
      <c r="B6882" t="s">
        <v>4</v>
      </c>
      <c r="C6882">
        <v>1</v>
      </c>
      <c r="D6882" t="s">
        <v>17</v>
      </c>
      <c r="E6882">
        <v>0.7</v>
      </c>
      <c r="F6882" t="s">
        <v>30</v>
      </c>
      <c r="G6882">
        <v>0.05</v>
      </c>
      <c r="H6882" t="s">
        <v>23</v>
      </c>
      <c r="I6882">
        <v>0.1</v>
      </c>
      <c r="Q6882">
        <v>7.0529676043008295E-4</v>
      </c>
      <c r="R6882">
        <v>352.20242307923127</v>
      </c>
      <c r="S6882">
        <v>0</v>
      </c>
      <c r="T6882">
        <v>1.9</v>
      </c>
      <c r="U6882">
        <v>1.7</v>
      </c>
      <c r="V6882" s="3" t="s">
        <v>192</v>
      </c>
      <c r="W6882" t="s">
        <v>65</v>
      </c>
    </row>
    <row r="6883" spans="1:23" x14ac:dyDescent="0.25">
      <c r="A6883">
        <v>6882</v>
      </c>
      <c r="B6883" t="s">
        <v>4</v>
      </c>
      <c r="C6883">
        <v>1</v>
      </c>
      <c r="D6883" t="s">
        <v>17</v>
      </c>
      <c r="E6883">
        <v>0.7</v>
      </c>
      <c r="F6883" t="s">
        <v>30</v>
      </c>
      <c r="G6883">
        <v>0.05</v>
      </c>
      <c r="H6883" t="s">
        <v>23</v>
      </c>
      <c r="I6883">
        <v>0.1</v>
      </c>
      <c r="Q6883">
        <v>2.6779858268925899E-2</v>
      </c>
      <c r="R6883">
        <v>707.59037606147319</v>
      </c>
      <c r="S6883">
        <v>20</v>
      </c>
      <c r="T6883">
        <v>1.9</v>
      </c>
      <c r="U6883">
        <v>1.7</v>
      </c>
      <c r="V6883" s="3" t="s">
        <v>192</v>
      </c>
      <c r="W6883" t="s">
        <v>67</v>
      </c>
    </row>
    <row r="6884" spans="1:23" x14ac:dyDescent="0.25">
      <c r="A6884">
        <v>6883</v>
      </c>
      <c r="B6884" t="s">
        <v>4</v>
      </c>
      <c r="C6884">
        <v>1</v>
      </c>
      <c r="D6884" t="s">
        <v>17</v>
      </c>
      <c r="E6884">
        <v>0.7</v>
      </c>
      <c r="F6884" t="s">
        <v>30</v>
      </c>
      <c r="G6884">
        <v>0.05</v>
      </c>
      <c r="H6884" t="s">
        <v>23</v>
      </c>
      <c r="I6884">
        <v>0.1</v>
      </c>
      <c r="Q6884">
        <v>1.8678192660372701E-2</v>
      </c>
      <c r="R6884">
        <v>654.69701606733565</v>
      </c>
      <c r="S6884">
        <v>20</v>
      </c>
      <c r="T6884">
        <v>1.9</v>
      </c>
      <c r="U6884">
        <v>1.7</v>
      </c>
      <c r="V6884" s="3" t="s">
        <v>192</v>
      </c>
      <c r="W6884" t="s">
        <v>67</v>
      </c>
    </row>
    <row r="6885" spans="1:23" x14ac:dyDescent="0.25">
      <c r="A6885">
        <v>6884</v>
      </c>
      <c r="B6885" t="s">
        <v>4</v>
      </c>
      <c r="C6885">
        <v>1</v>
      </c>
      <c r="D6885" t="s">
        <v>17</v>
      </c>
      <c r="E6885">
        <v>0.7</v>
      </c>
      <c r="F6885" t="s">
        <v>30</v>
      </c>
      <c r="G6885">
        <v>0.05</v>
      </c>
      <c r="H6885" t="s">
        <v>23</v>
      </c>
      <c r="I6885">
        <v>0.1</v>
      </c>
      <c r="Q6885">
        <v>1.2271588674258999E-2</v>
      </c>
      <c r="R6885">
        <v>608.1773255813971</v>
      </c>
      <c r="S6885">
        <v>20</v>
      </c>
      <c r="T6885">
        <v>1.9</v>
      </c>
      <c r="U6885">
        <v>1.7</v>
      </c>
      <c r="V6885" s="3" t="s">
        <v>192</v>
      </c>
      <c r="W6885" t="s">
        <v>67</v>
      </c>
    </row>
    <row r="6886" spans="1:23" x14ac:dyDescent="0.25">
      <c r="A6886">
        <v>6885</v>
      </c>
      <c r="B6886" t="s">
        <v>4</v>
      </c>
      <c r="C6886">
        <v>1</v>
      </c>
      <c r="D6886" t="s">
        <v>17</v>
      </c>
      <c r="E6886">
        <v>0.7</v>
      </c>
      <c r="F6886" t="s">
        <v>30</v>
      </c>
      <c r="G6886">
        <v>0.05</v>
      </c>
      <c r="H6886" t="s">
        <v>23</v>
      </c>
      <c r="I6886">
        <v>0.1</v>
      </c>
      <c r="Q6886">
        <v>8.9492654027117594E-3</v>
      </c>
      <c r="R6886">
        <v>557.4794520547988</v>
      </c>
      <c r="S6886">
        <v>20</v>
      </c>
      <c r="T6886">
        <v>1.9</v>
      </c>
      <c r="U6886">
        <v>1.7</v>
      </c>
      <c r="V6886" s="3" t="s">
        <v>192</v>
      </c>
      <c r="W6886" t="s">
        <v>67</v>
      </c>
    </row>
    <row r="6887" spans="1:23" x14ac:dyDescent="0.25">
      <c r="A6887">
        <v>6886</v>
      </c>
      <c r="B6887" t="s">
        <v>4</v>
      </c>
      <c r="C6887">
        <v>1</v>
      </c>
      <c r="D6887" t="s">
        <v>17</v>
      </c>
      <c r="E6887">
        <v>0.7</v>
      </c>
      <c r="F6887" t="s">
        <v>30</v>
      </c>
      <c r="G6887">
        <v>0.05</v>
      </c>
      <c r="H6887" t="s">
        <v>23</v>
      </c>
      <c r="I6887">
        <v>0.1</v>
      </c>
      <c r="Q6887">
        <v>5.1359077902195897E-3</v>
      </c>
      <c r="R6887">
        <v>503.24839948783756</v>
      </c>
      <c r="S6887">
        <v>20</v>
      </c>
      <c r="T6887">
        <v>1.9</v>
      </c>
      <c r="U6887">
        <v>1.7</v>
      </c>
      <c r="V6887" s="3" t="s">
        <v>192</v>
      </c>
      <c r="W6887" t="s">
        <v>67</v>
      </c>
    </row>
    <row r="6888" spans="1:23" x14ac:dyDescent="0.25">
      <c r="A6888">
        <v>6887</v>
      </c>
      <c r="B6888" t="s">
        <v>4</v>
      </c>
      <c r="C6888">
        <v>1</v>
      </c>
      <c r="D6888" t="s">
        <v>17</v>
      </c>
      <c r="E6888">
        <v>0.7</v>
      </c>
      <c r="F6888" t="s">
        <v>30</v>
      </c>
      <c r="G6888">
        <v>0.05</v>
      </c>
      <c r="H6888" t="s">
        <v>23</v>
      </c>
      <c r="I6888">
        <v>0.1</v>
      </c>
      <c r="Q6888">
        <v>3.0367377163660401E-3</v>
      </c>
      <c r="R6888">
        <v>454.35452909418234</v>
      </c>
      <c r="S6888">
        <v>20</v>
      </c>
      <c r="T6888">
        <v>1.9</v>
      </c>
      <c r="U6888">
        <v>1.7</v>
      </c>
      <c r="V6888" s="3" t="s">
        <v>192</v>
      </c>
      <c r="W6888" t="s">
        <v>67</v>
      </c>
    </row>
    <row r="6889" spans="1:23" x14ac:dyDescent="0.25">
      <c r="A6889">
        <v>6888</v>
      </c>
      <c r="B6889" t="s">
        <v>4</v>
      </c>
      <c r="C6889">
        <v>1</v>
      </c>
      <c r="D6889" t="s">
        <v>17</v>
      </c>
      <c r="E6889">
        <v>0.7</v>
      </c>
      <c r="F6889" t="s">
        <v>30</v>
      </c>
      <c r="G6889">
        <v>0.05</v>
      </c>
      <c r="H6889" t="s">
        <v>23</v>
      </c>
      <c r="I6889">
        <v>0.1</v>
      </c>
      <c r="Q6889">
        <v>1.47754517662338E-3</v>
      </c>
      <c r="R6889">
        <v>400.98554752640609</v>
      </c>
      <c r="S6889">
        <v>20</v>
      </c>
      <c r="T6889">
        <v>1.9</v>
      </c>
      <c r="U6889">
        <v>1.7</v>
      </c>
      <c r="V6889" s="3" t="s">
        <v>192</v>
      </c>
      <c r="W6889" t="s">
        <v>67</v>
      </c>
    </row>
    <row r="6890" spans="1:23" x14ac:dyDescent="0.25">
      <c r="A6890">
        <v>6889</v>
      </c>
      <c r="B6890" t="s">
        <v>4</v>
      </c>
      <c r="C6890">
        <v>1</v>
      </c>
      <c r="D6890" t="s">
        <v>17</v>
      </c>
      <c r="E6890">
        <v>0.7</v>
      </c>
      <c r="F6890" t="s">
        <v>30</v>
      </c>
      <c r="G6890">
        <v>0.05</v>
      </c>
      <c r="H6890" t="s">
        <v>23</v>
      </c>
      <c r="I6890">
        <v>0.1</v>
      </c>
      <c r="Q6890">
        <v>7.9798533893265502E-4</v>
      </c>
      <c r="R6890">
        <v>350.07297019527527</v>
      </c>
      <c r="S6890">
        <v>20</v>
      </c>
      <c r="T6890">
        <v>1.9</v>
      </c>
      <c r="U6890">
        <v>1.7</v>
      </c>
      <c r="V6890" s="3" t="s">
        <v>192</v>
      </c>
      <c r="W6890" t="s">
        <v>67</v>
      </c>
    </row>
    <row r="6891" spans="1:23" x14ac:dyDescent="0.25">
      <c r="A6891">
        <v>6890</v>
      </c>
      <c r="B6891" t="s">
        <v>4</v>
      </c>
      <c r="C6891">
        <v>1</v>
      </c>
      <c r="D6891" t="s">
        <v>17</v>
      </c>
      <c r="E6891">
        <v>0.7</v>
      </c>
      <c r="F6891" t="s">
        <v>30</v>
      </c>
      <c r="G6891">
        <v>0.05</v>
      </c>
      <c r="H6891" t="s">
        <v>23</v>
      </c>
      <c r="I6891">
        <v>0.1</v>
      </c>
      <c r="Q6891">
        <v>1.7929612242169699E-2</v>
      </c>
      <c r="R6891">
        <v>700</v>
      </c>
      <c r="S6891">
        <v>1.02129996747718E-2</v>
      </c>
      <c r="T6891">
        <v>1.9</v>
      </c>
      <c r="U6891">
        <v>1.7</v>
      </c>
      <c r="V6891" s="3" t="s">
        <v>192</v>
      </c>
      <c r="W6891" t="s">
        <v>65</v>
      </c>
    </row>
    <row r="6892" spans="1:23" x14ac:dyDescent="0.25">
      <c r="A6892">
        <v>6891</v>
      </c>
      <c r="B6892" t="s">
        <v>4</v>
      </c>
      <c r="C6892">
        <v>1</v>
      </c>
      <c r="D6892" t="s">
        <v>17</v>
      </c>
      <c r="E6892">
        <v>0.7</v>
      </c>
      <c r="F6892" t="s">
        <v>30</v>
      </c>
      <c r="G6892">
        <v>0.05</v>
      </c>
      <c r="H6892" t="s">
        <v>23</v>
      </c>
      <c r="I6892">
        <v>0.1</v>
      </c>
      <c r="Q6892">
        <v>2.0092909323959799E-2</v>
      </c>
      <c r="R6892">
        <v>700</v>
      </c>
      <c r="S6892">
        <v>0.81854673070690298</v>
      </c>
      <c r="T6892">
        <v>1.9</v>
      </c>
      <c r="U6892">
        <v>1.7</v>
      </c>
      <c r="V6892" s="3" t="s">
        <v>192</v>
      </c>
      <c r="W6892" t="s">
        <v>65</v>
      </c>
    </row>
    <row r="6893" spans="1:23" x14ac:dyDescent="0.25">
      <c r="A6893">
        <v>6892</v>
      </c>
      <c r="B6893" t="s">
        <v>4</v>
      </c>
      <c r="C6893">
        <v>1</v>
      </c>
      <c r="D6893" t="s">
        <v>17</v>
      </c>
      <c r="E6893">
        <v>0.7</v>
      </c>
      <c r="F6893" t="s">
        <v>30</v>
      </c>
      <c r="G6893">
        <v>0.05</v>
      </c>
      <c r="H6893" t="s">
        <v>23</v>
      </c>
      <c r="I6893">
        <v>0.1</v>
      </c>
      <c r="Q6893">
        <v>2.21000338138038E-2</v>
      </c>
      <c r="R6893">
        <v>700</v>
      </c>
      <c r="S6893">
        <v>5.3418143100943807</v>
      </c>
      <c r="T6893">
        <v>1.9</v>
      </c>
      <c r="U6893">
        <v>1.7</v>
      </c>
      <c r="V6893" s="3" t="s">
        <v>192</v>
      </c>
      <c r="W6893" t="s">
        <v>65</v>
      </c>
    </row>
    <row r="6894" spans="1:23" x14ac:dyDescent="0.25">
      <c r="A6894">
        <v>6893</v>
      </c>
      <c r="B6894" t="s">
        <v>4</v>
      </c>
      <c r="C6894">
        <v>1</v>
      </c>
      <c r="D6894" t="s">
        <v>17</v>
      </c>
      <c r="E6894">
        <v>0.7</v>
      </c>
      <c r="F6894" t="s">
        <v>30</v>
      </c>
      <c r="G6894">
        <v>0.05</v>
      </c>
      <c r="H6894" t="s">
        <v>23</v>
      </c>
      <c r="I6894">
        <v>0.1</v>
      </c>
      <c r="Q6894">
        <v>2.6166025777127701E-2</v>
      </c>
      <c r="R6894">
        <v>700</v>
      </c>
      <c r="S6894">
        <v>23.357214690901202</v>
      </c>
      <c r="T6894">
        <v>1.9</v>
      </c>
      <c r="U6894">
        <v>1.7</v>
      </c>
      <c r="V6894" s="3" t="s">
        <v>192</v>
      </c>
      <c r="W6894" t="s">
        <v>65</v>
      </c>
    </row>
    <row r="6895" spans="1:23" x14ac:dyDescent="0.25">
      <c r="A6895">
        <v>6894</v>
      </c>
      <c r="B6895" t="s">
        <v>4</v>
      </c>
      <c r="C6895">
        <v>1</v>
      </c>
      <c r="D6895" t="s">
        <v>17</v>
      </c>
      <c r="E6895">
        <v>0.7</v>
      </c>
      <c r="F6895" t="s">
        <v>30</v>
      </c>
      <c r="G6895">
        <v>0.05</v>
      </c>
      <c r="H6895" t="s">
        <v>23</v>
      </c>
      <c r="I6895">
        <v>0.1</v>
      </c>
      <c r="Q6895">
        <v>1.05066172827856E-2</v>
      </c>
      <c r="R6895">
        <v>600</v>
      </c>
      <c r="S6895">
        <v>9.7914425912517099E-3</v>
      </c>
      <c r="T6895">
        <v>1.9</v>
      </c>
      <c r="U6895">
        <v>1.7</v>
      </c>
      <c r="V6895" s="3" t="s">
        <v>192</v>
      </c>
      <c r="W6895" t="s">
        <v>65</v>
      </c>
    </row>
    <row r="6896" spans="1:23" x14ac:dyDescent="0.25">
      <c r="A6896">
        <v>6895</v>
      </c>
      <c r="B6896" t="s">
        <v>4</v>
      </c>
      <c r="C6896">
        <v>1</v>
      </c>
      <c r="D6896" t="s">
        <v>17</v>
      </c>
      <c r="E6896">
        <v>0.7</v>
      </c>
      <c r="F6896" t="s">
        <v>30</v>
      </c>
      <c r="G6896">
        <v>0.05</v>
      </c>
      <c r="H6896" t="s">
        <v>23</v>
      </c>
      <c r="I6896">
        <v>0.1</v>
      </c>
      <c r="Q6896">
        <v>9.4396738147475307E-3</v>
      </c>
      <c r="R6896">
        <v>600</v>
      </c>
      <c r="S6896">
        <v>0.78475997035146206</v>
      </c>
      <c r="T6896">
        <v>1.9</v>
      </c>
      <c r="U6896">
        <v>1.7</v>
      </c>
      <c r="V6896" s="3" t="s">
        <v>192</v>
      </c>
      <c r="W6896" t="s">
        <v>65</v>
      </c>
    </row>
    <row r="6897" spans="1:23" x14ac:dyDescent="0.25">
      <c r="A6897">
        <v>6896</v>
      </c>
      <c r="B6897" t="s">
        <v>4</v>
      </c>
      <c r="C6897">
        <v>1</v>
      </c>
      <c r="D6897" t="s">
        <v>17</v>
      </c>
      <c r="E6897">
        <v>0.7</v>
      </c>
      <c r="F6897" t="s">
        <v>30</v>
      </c>
      <c r="G6897">
        <v>0.05</v>
      </c>
      <c r="H6897" t="s">
        <v>23</v>
      </c>
      <c r="I6897">
        <v>0.1</v>
      </c>
      <c r="Q6897">
        <v>9.7288997931853308E-3</v>
      </c>
      <c r="R6897">
        <v>600</v>
      </c>
      <c r="S6897">
        <v>5.3418143100943807</v>
      </c>
      <c r="T6897">
        <v>1.9</v>
      </c>
      <c r="U6897">
        <v>1.7</v>
      </c>
      <c r="V6897" s="3" t="s">
        <v>192</v>
      </c>
      <c r="W6897" t="s">
        <v>65</v>
      </c>
    </row>
    <row r="6898" spans="1:23" x14ac:dyDescent="0.25">
      <c r="A6898">
        <v>6897</v>
      </c>
      <c r="B6898" t="s">
        <v>4</v>
      </c>
      <c r="C6898">
        <v>1</v>
      </c>
      <c r="D6898" t="s">
        <v>17</v>
      </c>
      <c r="E6898">
        <v>0.7</v>
      </c>
      <c r="F6898" t="s">
        <v>30</v>
      </c>
      <c r="G6898">
        <v>0.05</v>
      </c>
      <c r="H6898" t="s">
        <v>23</v>
      </c>
      <c r="I6898">
        <v>0.1</v>
      </c>
      <c r="Q6898">
        <v>1.1251621883035599E-2</v>
      </c>
      <c r="R6898">
        <v>600</v>
      </c>
      <c r="S6898">
        <v>22.393110155720201</v>
      </c>
      <c r="T6898">
        <v>1.9</v>
      </c>
      <c r="U6898">
        <v>1.7</v>
      </c>
      <c r="V6898" s="3" t="s">
        <v>192</v>
      </c>
      <c r="W6898" t="s">
        <v>65</v>
      </c>
    </row>
    <row r="6899" spans="1:23" x14ac:dyDescent="0.25">
      <c r="A6899">
        <v>6898</v>
      </c>
      <c r="B6899" t="s">
        <v>4</v>
      </c>
      <c r="C6899">
        <v>1</v>
      </c>
      <c r="D6899" t="s">
        <v>17</v>
      </c>
      <c r="E6899">
        <v>0.7</v>
      </c>
      <c r="F6899" t="s">
        <v>30</v>
      </c>
      <c r="G6899">
        <v>0.05</v>
      </c>
      <c r="H6899" t="s">
        <v>23</v>
      </c>
      <c r="I6899">
        <v>0.1</v>
      </c>
      <c r="Q6899">
        <v>4.9396069735072696E-3</v>
      </c>
      <c r="R6899">
        <v>500</v>
      </c>
      <c r="S6899">
        <v>9.7914425912517099E-3</v>
      </c>
      <c r="T6899">
        <v>1.9</v>
      </c>
      <c r="U6899">
        <v>1.7</v>
      </c>
      <c r="V6899" s="3" t="s">
        <v>192</v>
      </c>
      <c r="W6899" t="s">
        <v>65</v>
      </c>
    </row>
    <row r="6900" spans="1:23" x14ac:dyDescent="0.25">
      <c r="A6900">
        <v>6899</v>
      </c>
      <c r="B6900" t="s">
        <v>4</v>
      </c>
      <c r="C6900">
        <v>1</v>
      </c>
      <c r="D6900" t="s">
        <v>17</v>
      </c>
      <c r="E6900">
        <v>0.7</v>
      </c>
      <c r="F6900" t="s">
        <v>30</v>
      </c>
      <c r="G6900">
        <v>0.05</v>
      </c>
      <c r="H6900" t="s">
        <v>23</v>
      </c>
      <c r="I6900">
        <v>0.1</v>
      </c>
      <c r="Q6900">
        <v>5.0410483851942699E-3</v>
      </c>
      <c r="R6900">
        <v>500</v>
      </c>
      <c r="S6900">
        <v>0.78475997035146206</v>
      </c>
      <c r="T6900">
        <v>1.9</v>
      </c>
      <c r="U6900">
        <v>1.7</v>
      </c>
      <c r="V6900" s="3" t="s">
        <v>192</v>
      </c>
      <c r="W6900" t="s">
        <v>65</v>
      </c>
    </row>
    <row r="6901" spans="1:23" x14ac:dyDescent="0.25">
      <c r="A6901">
        <v>6900</v>
      </c>
      <c r="B6901" t="s">
        <v>4</v>
      </c>
      <c r="C6901">
        <v>1</v>
      </c>
      <c r="D6901" t="s">
        <v>17</v>
      </c>
      <c r="E6901">
        <v>0.7</v>
      </c>
      <c r="F6901" t="s">
        <v>30</v>
      </c>
      <c r="G6901">
        <v>0.05</v>
      </c>
      <c r="H6901" t="s">
        <v>23</v>
      </c>
      <c r="I6901">
        <v>0.1</v>
      </c>
      <c r="Q6901">
        <v>4.7802889114314196E-3</v>
      </c>
      <c r="R6901">
        <v>500</v>
      </c>
      <c r="S6901">
        <v>5.2304068150415901</v>
      </c>
      <c r="T6901">
        <v>1.9</v>
      </c>
      <c r="U6901">
        <v>1.7</v>
      </c>
      <c r="V6901" s="3" t="s">
        <v>192</v>
      </c>
      <c r="W6901" t="s">
        <v>65</v>
      </c>
    </row>
    <row r="6902" spans="1:23" x14ac:dyDescent="0.25">
      <c r="A6902">
        <v>6901</v>
      </c>
      <c r="B6902" t="s">
        <v>4</v>
      </c>
      <c r="C6902">
        <v>1</v>
      </c>
      <c r="D6902" t="s">
        <v>17</v>
      </c>
      <c r="E6902">
        <v>0.7</v>
      </c>
      <c r="F6902" t="s">
        <v>30</v>
      </c>
      <c r="G6902">
        <v>0.05</v>
      </c>
      <c r="H6902" t="s">
        <v>23</v>
      </c>
      <c r="I6902">
        <v>0.1</v>
      </c>
      <c r="Q6902">
        <v>5.2035119173999504E-3</v>
      </c>
      <c r="R6902">
        <v>500</v>
      </c>
      <c r="S6902">
        <v>22.393110155720201</v>
      </c>
      <c r="T6902">
        <v>1.9</v>
      </c>
      <c r="U6902">
        <v>1.7</v>
      </c>
      <c r="V6902" s="3" t="s">
        <v>192</v>
      </c>
      <c r="W6902" t="s">
        <v>65</v>
      </c>
    </row>
    <row r="6903" spans="1:23" x14ac:dyDescent="0.25">
      <c r="A6903">
        <v>6902</v>
      </c>
      <c r="B6903" t="s">
        <v>4</v>
      </c>
      <c r="C6903">
        <v>1</v>
      </c>
      <c r="D6903" t="s">
        <v>17</v>
      </c>
      <c r="E6903">
        <v>0.7</v>
      </c>
      <c r="F6903" t="s">
        <v>30</v>
      </c>
      <c r="G6903">
        <v>0.05</v>
      </c>
      <c r="H6903" t="s">
        <v>23</v>
      </c>
      <c r="I6903">
        <v>0.1</v>
      </c>
      <c r="Q6903">
        <v>1.7784094930288401E-3</v>
      </c>
      <c r="R6903">
        <v>400</v>
      </c>
      <c r="S6903">
        <v>1.02129996747718E-2</v>
      </c>
      <c r="T6903">
        <v>1.9</v>
      </c>
      <c r="U6903">
        <v>1.7</v>
      </c>
      <c r="V6903" s="3" t="s">
        <v>192</v>
      </c>
      <c r="W6903" t="s">
        <v>65</v>
      </c>
    </row>
    <row r="6904" spans="1:23" x14ac:dyDescent="0.25">
      <c r="A6904">
        <v>6903</v>
      </c>
      <c r="B6904" t="s">
        <v>4</v>
      </c>
      <c r="C6904">
        <v>1</v>
      </c>
      <c r="D6904" t="s">
        <v>17</v>
      </c>
      <c r="E6904">
        <v>0.7</v>
      </c>
      <c r="F6904" t="s">
        <v>30</v>
      </c>
      <c r="G6904">
        <v>0.05</v>
      </c>
      <c r="H6904" t="s">
        <v>23</v>
      </c>
      <c r="I6904">
        <v>0.1</v>
      </c>
      <c r="Q6904">
        <v>1.87969363120935E-3</v>
      </c>
      <c r="R6904">
        <v>400</v>
      </c>
      <c r="S6904">
        <v>0.80147533219734002</v>
      </c>
      <c r="T6904">
        <v>1.9</v>
      </c>
      <c r="U6904">
        <v>1.7</v>
      </c>
      <c r="V6904" s="3" t="s">
        <v>192</v>
      </c>
      <c r="W6904" t="s">
        <v>65</v>
      </c>
    </row>
    <row r="6905" spans="1:23" x14ac:dyDescent="0.25">
      <c r="A6905">
        <v>6904</v>
      </c>
      <c r="B6905" t="s">
        <v>4</v>
      </c>
      <c r="C6905">
        <v>1</v>
      </c>
      <c r="D6905" t="s">
        <v>17</v>
      </c>
      <c r="E6905">
        <v>0.7</v>
      </c>
      <c r="F6905" t="s">
        <v>30</v>
      </c>
      <c r="G6905">
        <v>0.05</v>
      </c>
      <c r="H6905" t="s">
        <v>23</v>
      </c>
      <c r="I6905">
        <v>0.1</v>
      </c>
      <c r="Q6905">
        <v>2.1686050626341601E-3</v>
      </c>
      <c r="R6905">
        <v>400</v>
      </c>
      <c r="S6905">
        <v>5.2304068150415901</v>
      </c>
      <c r="T6905">
        <v>1.9</v>
      </c>
      <c r="U6905">
        <v>1.7</v>
      </c>
      <c r="V6905" s="3" t="s">
        <v>192</v>
      </c>
      <c r="W6905" t="s">
        <v>65</v>
      </c>
    </row>
    <row r="6906" spans="1:23" x14ac:dyDescent="0.25">
      <c r="A6906">
        <v>6905</v>
      </c>
      <c r="B6906" t="s">
        <v>4</v>
      </c>
      <c r="C6906">
        <v>1</v>
      </c>
      <c r="D6906" t="s">
        <v>17</v>
      </c>
      <c r="E6906">
        <v>0.7</v>
      </c>
      <c r="F6906" t="s">
        <v>30</v>
      </c>
      <c r="G6906">
        <v>0.05</v>
      </c>
      <c r="H6906" t="s">
        <v>23</v>
      </c>
      <c r="I6906">
        <v>0.1</v>
      </c>
      <c r="Q6906">
        <v>1.6299433029009101E-3</v>
      </c>
      <c r="R6906">
        <v>400</v>
      </c>
      <c r="S6906">
        <v>23.357214690901202</v>
      </c>
      <c r="T6906">
        <v>1.9</v>
      </c>
      <c r="U6906">
        <v>1.7</v>
      </c>
      <c r="V6906" s="3" t="s">
        <v>192</v>
      </c>
      <c r="W6906" t="s">
        <v>65</v>
      </c>
    </row>
    <row r="6907" spans="1:23" x14ac:dyDescent="0.25">
      <c r="A6907">
        <v>6906</v>
      </c>
      <c r="B6907" t="s">
        <v>2</v>
      </c>
      <c r="C6907">
        <v>1</v>
      </c>
      <c r="D6907" t="s">
        <v>35</v>
      </c>
      <c r="E6907">
        <v>0.95</v>
      </c>
      <c r="F6907" t="s">
        <v>55</v>
      </c>
      <c r="G6907">
        <v>2.5000000000000001E-2</v>
      </c>
      <c r="Q6907">
        <v>5.7976218077060101E-5</v>
      </c>
      <c r="R6907">
        <v>897.99775425088228</v>
      </c>
      <c r="S6907">
        <v>20</v>
      </c>
      <c r="T6907">
        <v>0</v>
      </c>
      <c r="V6907" s="3" t="s">
        <v>193</v>
      </c>
      <c r="W6907" t="s">
        <v>0</v>
      </c>
    </row>
    <row r="6908" spans="1:23" x14ac:dyDescent="0.25">
      <c r="A6908">
        <v>6907</v>
      </c>
      <c r="B6908" t="s">
        <v>2</v>
      </c>
      <c r="C6908">
        <v>1</v>
      </c>
      <c r="D6908" t="s">
        <v>35</v>
      </c>
      <c r="E6908">
        <v>0.95</v>
      </c>
      <c r="F6908" t="s">
        <v>55</v>
      </c>
      <c r="G6908">
        <v>2.5000000000000001E-2</v>
      </c>
      <c r="Q6908">
        <v>9.48306029838527E-6</v>
      </c>
      <c r="R6908">
        <v>798.95301027900155</v>
      </c>
      <c r="S6908">
        <v>20</v>
      </c>
      <c r="T6908">
        <v>0</v>
      </c>
      <c r="V6908" s="3" t="s">
        <v>193</v>
      </c>
      <c r="W6908" t="s">
        <v>66</v>
      </c>
    </row>
    <row r="6909" spans="1:23" x14ac:dyDescent="0.25">
      <c r="A6909">
        <v>6908</v>
      </c>
      <c r="B6909" t="s">
        <v>2</v>
      </c>
      <c r="C6909">
        <v>1</v>
      </c>
      <c r="D6909" t="s">
        <v>35</v>
      </c>
      <c r="E6909">
        <v>0.95</v>
      </c>
      <c r="F6909" t="s">
        <v>55</v>
      </c>
      <c r="G6909">
        <v>2.5000000000000001E-2</v>
      </c>
      <c r="Q6909">
        <v>2.60736704974571E-6</v>
      </c>
      <c r="R6909">
        <v>699.55528910205328</v>
      </c>
      <c r="S6909">
        <v>20</v>
      </c>
      <c r="T6909">
        <v>0</v>
      </c>
      <c r="V6909" s="3" t="s">
        <v>193</v>
      </c>
      <c r="W6909" t="s">
        <v>66</v>
      </c>
    </row>
    <row r="6910" spans="1:23" x14ac:dyDescent="0.25">
      <c r="A6910">
        <v>6909</v>
      </c>
      <c r="B6910" t="s">
        <v>2</v>
      </c>
      <c r="C6910">
        <v>1</v>
      </c>
      <c r="D6910" t="s">
        <v>35</v>
      </c>
      <c r="E6910">
        <v>0.95</v>
      </c>
      <c r="F6910" t="s">
        <v>55</v>
      </c>
      <c r="G6910">
        <v>2.5000000000000001E-2</v>
      </c>
      <c r="Q6910">
        <v>1.4139978471250799E-6</v>
      </c>
      <c r="R6910">
        <v>599.99689069600925</v>
      </c>
      <c r="S6910">
        <v>20</v>
      </c>
      <c r="T6910">
        <v>0</v>
      </c>
      <c r="V6910" s="3" t="s">
        <v>193</v>
      </c>
      <c r="W6910" t="s">
        <v>66</v>
      </c>
    </row>
    <row r="6911" spans="1:23" x14ac:dyDescent="0.25">
      <c r="A6911">
        <v>6910</v>
      </c>
      <c r="B6911" t="s">
        <v>2</v>
      </c>
      <c r="C6911">
        <v>1</v>
      </c>
      <c r="D6911" t="s">
        <v>35</v>
      </c>
      <c r="E6911">
        <v>0.95</v>
      </c>
      <c r="F6911" t="s">
        <v>55</v>
      </c>
      <c r="G6911">
        <v>2.5000000000000001E-2</v>
      </c>
      <c r="Q6911">
        <v>1.0601469886764901E-6</v>
      </c>
      <c r="R6911">
        <v>499.48677248677575</v>
      </c>
      <c r="S6911">
        <v>20</v>
      </c>
      <c r="T6911">
        <v>0</v>
      </c>
      <c r="V6911" s="3" t="s">
        <v>193</v>
      </c>
      <c r="W6911" t="s">
        <v>66</v>
      </c>
    </row>
    <row r="6912" spans="1:23" x14ac:dyDescent="0.25">
      <c r="A6912">
        <v>6911</v>
      </c>
      <c r="B6912" t="s">
        <v>2</v>
      </c>
      <c r="C6912">
        <v>1</v>
      </c>
      <c r="D6912" t="s">
        <v>35</v>
      </c>
      <c r="E6912">
        <v>0.95</v>
      </c>
      <c r="F6912" t="s">
        <v>55</v>
      </c>
      <c r="G6912">
        <v>2.5000000000000001E-2</v>
      </c>
      <c r="Q6912">
        <v>7.9631783577439191E-3</v>
      </c>
      <c r="R6912">
        <v>899.50240925152593</v>
      </c>
      <c r="S6912">
        <v>0</v>
      </c>
      <c r="T6912">
        <v>0</v>
      </c>
      <c r="V6912" s="3" t="s">
        <v>193</v>
      </c>
      <c r="W6912" t="s">
        <v>0</v>
      </c>
    </row>
    <row r="6913" spans="1:23" x14ac:dyDescent="0.25">
      <c r="A6913">
        <v>6912</v>
      </c>
      <c r="B6913" t="s">
        <v>2</v>
      </c>
      <c r="C6913">
        <v>1</v>
      </c>
      <c r="D6913" t="s">
        <v>35</v>
      </c>
      <c r="E6913">
        <v>0.95</v>
      </c>
      <c r="F6913" t="s">
        <v>55</v>
      </c>
      <c r="G6913">
        <v>2.5000000000000001E-2</v>
      </c>
      <c r="Q6913">
        <v>4.8288649968666704E-3</v>
      </c>
      <c r="R6913">
        <v>798.95301027900155</v>
      </c>
      <c r="S6913">
        <v>0</v>
      </c>
      <c r="T6913">
        <v>0</v>
      </c>
      <c r="V6913" s="3" t="s">
        <v>193</v>
      </c>
      <c r="W6913" t="s">
        <v>66</v>
      </c>
    </row>
    <row r="6914" spans="1:23" x14ac:dyDescent="0.25">
      <c r="A6914">
        <v>6913</v>
      </c>
      <c r="B6914" t="s">
        <v>2</v>
      </c>
      <c r="C6914">
        <v>1</v>
      </c>
      <c r="D6914" t="s">
        <v>35</v>
      </c>
      <c r="E6914">
        <v>0.95</v>
      </c>
      <c r="F6914" t="s">
        <v>55</v>
      </c>
      <c r="G6914">
        <v>2.5000000000000001E-2</v>
      </c>
      <c r="Q6914">
        <v>2.3141076692263199E-3</v>
      </c>
      <c r="R6914">
        <v>700.59295812216862</v>
      </c>
      <c r="S6914">
        <v>0</v>
      </c>
      <c r="T6914">
        <v>0</v>
      </c>
      <c r="V6914" s="3" t="s">
        <v>193</v>
      </c>
      <c r="W6914" t="s">
        <v>66</v>
      </c>
    </row>
    <row r="6915" spans="1:23" x14ac:dyDescent="0.25">
      <c r="A6915">
        <v>6914</v>
      </c>
      <c r="B6915" t="s">
        <v>2</v>
      </c>
      <c r="C6915">
        <v>1</v>
      </c>
      <c r="D6915" t="s">
        <v>35</v>
      </c>
      <c r="E6915">
        <v>0.95</v>
      </c>
      <c r="F6915" t="s">
        <v>55</v>
      </c>
      <c r="G6915">
        <v>2.5000000000000001E-2</v>
      </c>
      <c r="Q6915">
        <v>1.1594228405140399E-3</v>
      </c>
      <c r="R6915">
        <v>599.99689069600925</v>
      </c>
      <c r="S6915">
        <v>0</v>
      </c>
      <c r="T6915">
        <v>0</v>
      </c>
      <c r="V6915" s="3" t="s">
        <v>193</v>
      </c>
      <c r="W6915" t="s">
        <v>66</v>
      </c>
    </row>
    <row r="6916" spans="1:23" x14ac:dyDescent="0.25">
      <c r="A6916">
        <v>6915</v>
      </c>
      <c r="B6916" t="s">
        <v>2</v>
      </c>
      <c r="C6916">
        <v>1</v>
      </c>
      <c r="D6916" t="s">
        <v>35</v>
      </c>
      <c r="E6916">
        <v>0.95</v>
      </c>
      <c r="F6916" t="s">
        <v>55</v>
      </c>
      <c r="G6916">
        <v>2.5000000000000001E-2</v>
      </c>
      <c r="Q6916">
        <v>4.42645179735847E-4</v>
      </c>
      <c r="R6916">
        <v>499.48677248677575</v>
      </c>
      <c r="S6916">
        <v>0</v>
      </c>
      <c r="T6916">
        <v>0</v>
      </c>
      <c r="V6916" s="3" t="s">
        <v>193</v>
      </c>
      <c r="W6916" t="s">
        <v>66</v>
      </c>
    </row>
    <row r="6917" spans="1:23" x14ac:dyDescent="0.25">
      <c r="A6917">
        <v>6916</v>
      </c>
      <c r="B6917" t="s">
        <v>2</v>
      </c>
      <c r="C6917">
        <v>1</v>
      </c>
      <c r="D6917" t="s">
        <v>35</v>
      </c>
      <c r="E6917">
        <v>0.95</v>
      </c>
      <c r="F6917" t="s">
        <v>55</v>
      </c>
      <c r="G6917">
        <v>2.5000000000000001E-2</v>
      </c>
      <c r="Q6917">
        <v>5.6267006051680297E-5</v>
      </c>
      <c r="R6917">
        <v>900</v>
      </c>
      <c r="S6917">
        <v>6.4410285455599701E-3</v>
      </c>
      <c r="T6917">
        <v>0</v>
      </c>
      <c r="V6917" s="3" t="s">
        <v>193</v>
      </c>
      <c r="W6917" t="s">
        <v>0</v>
      </c>
    </row>
    <row r="6918" spans="1:23" x14ac:dyDescent="0.25">
      <c r="A6918">
        <v>6917</v>
      </c>
      <c r="B6918" t="s">
        <v>2</v>
      </c>
      <c r="C6918">
        <v>1</v>
      </c>
      <c r="D6918" t="s">
        <v>35</v>
      </c>
      <c r="E6918">
        <v>0.95</v>
      </c>
      <c r="F6918" t="s">
        <v>55</v>
      </c>
      <c r="G6918">
        <v>2.5000000000000001E-2</v>
      </c>
      <c r="Q6918">
        <v>5.4193792185636399E-5</v>
      </c>
      <c r="R6918">
        <v>900</v>
      </c>
      <c r="S6918">
        <v>19.212420771125899</v>
      </c>
      <c r="T6918">
        <v>0</v>
      </c>
      <c r="V6918" s="3" t="s">
        <v>193</v>
      </c>
      <c r="W6918" t="s">
        <v>0</v>
      </c>
    </row>
    <row r="6919" spans="1:23" x14ac:dyDescent="0.25">
      <c r="A6919">
        <v>6918</v>
      </c>
      <c r="B6919" t="s">
        <v>2</v>
      </c>
      <c r="C6919">
        <v>1</v>
      </c>
      <c r="D6919" t="s">
        <v>35</v>
      </c>
      <c r="E6919">
        <v>0.95</v>
      </c>
      <c r="F6919" t="s">
        <v>55</v>
      </c>
      <c r="G6919">
        <v>2.5000000000000001E-2</v>
      </c>
      <c r="Q6919">
        <v>5.4806074805162597E-5</v>
      </c>
      <c r="R6919">
        <v>900</v>
      </c>
      <c r="S6919">
        <v>94.649735135066109</v>
      </c>
      <c r="T6919">
        <v>0</v>
      </c>
      <c r="V6919" s="3" t="s">
        <v>193</v>
      </c>
      <c r="W6919" t="s">
        <v>0</v>
      </c>
    </row>
    <row r="6920" spans="1:23" x14ac:dyDescent="0.25">
      <c r="A6920">
        <v>6919</v>
      </c>
      <c r="B6920" t="s">
        <v>2</v>
      </c>
      <c r="C6920">
        <v>1</v>
      </c>
      <c r="D6920" t="s">
        <v>35</v>
      </c>
      <c r="E6920">
        <v>0.95</v>
      </c>
      <c r="F6920" t="s">
        <v>55</v>
      </c>
      <c r="G6920">
        <v>2.5000000000000001E-2</v>
      </c>
      <c r="Q6920">
        <v>9.0822573266762303E-6</v>
      </c>
      <c r="R6920">
        <v>800</v>
      </c>
      <c r="S6920">
        <v>6.80512051763121E-3</v>
      </c>
      <c r="T6920">
        <v>0</v>
      </c>
      <c r="V6920" s="3" t="s">
        <v>193</v>
      </c>
      <c r="W6920" t="s">
        <v>65</v>
      </c>
    </row>
    <row r="6921" spans="1:23" x14ac:dyDescent="0.25">
      <c r="A6921">
        <v>6920</v>
      </c>
      <c r="B6921" t="s">
        <v>2</v>
      </c>
      <c r="C6921">
        <v>1</v>
      </c>
      <c r="D6921" t="s">
        <v>35</v>
      </c>
      <c r="E6921">
        <v>0.95</v>
      </c>
      <c r="F6921" t="s">
        <v>55</v>
      </c>
      <c r="G6921">
        <v>2.5000000000000001E-2</v>
      </c>
      <c r="Q6921">
        <v>8.5454955591540205E-6</v>
      </c>
      <c r="R6921">
        <v>800</v>
      </c>
      <c r="S6921">
        <v>20.2984411353182</v>
      </c>
      <c r="T6921">
        <v>0</v>
      </c>
      <c r="V6921" s="3" t="s">
        <v>193</v>
      </c>
      <c r="W6921" t="s">
        <v>65</v>
      </c>
    </row>
    <row r="6922" spans="1:23" x14ac:dyDescent="0.25">
      <c r="A6922">
        <v>6921</v>
      </c>
      <c r="B6922" t="s">
        <v>2</v>
      </c>
      <c r="C6922">
        <v>1</v>
      </c>
      <c r="D6922" t="s">
        <v>35</v>
      </c>
      <c r="E6922">
        <v>0.95</v>
      </c>
      <c r="F6922" t="s">
        <v>55</v>
      </c>
      <c r="G6922">
        <v>2.5000000000000001E-2</v>
      </c>
      <c r="Q6922">
        <v>9.0575740824167005E-6</v>
      </c>
      <c r="R6922">
        <v>800</v>
      </c>
      <c r="S6922">
        <v>97.288095435704008</v>
      </c>
      <c r="T6922">
        <v>0</v>
      </c>
      <c r="V6922" s="3" t="s">
        <v>193</v>
      </c>
      <c r="W6922" t="s">
        <v>65</v>
      </c>
    </row>
    <row r="6923" spans="1:23" x14ac:dyDescent="0.25">
      <c r="A6923">
        <v>6922</v>
      </c>
      <c r="B6923" t="s">
        <v>2</v>
      </c>
      <c r="C6923">
        <v>1</v>
      </c>
      <c r="D6923" t="s">
        <v>35</v>
      </c>
      <c r="E6923">
        <v>0.95</v>
      </c>
      <c r="F6923" t="s">
        <v>55</v>
      </c>
      <c r="G6923">
        <v>2.5000000000000001E-2</v>
      </c>
      <c r="Q6923">
        <v>2.3412739404024099E-6</v>
      </c>
      <c r="R6923">
        <v>700</v>
      </c>
      <c r="S6923">
        <v>6.6205721437076993E-3</v>
      </c>
      <c r="T6923">
        <v>0</v>
      </c>
      <c r="V6923" s="3" t="s">
        <v>193</v>
      </c>
      <c r="W6923" t="s">
        <v>65</v>
      </c>
    </row>
    <row r="6924" spans="1:23" x14ac:dyDescent="0.25">
      <c r="A6924">
        <v>6923</v>
      </c>
      <c r="B6924" t="s">
        <v>2</v>
      </c>
      <c r="C6924">
        <v>1</v>
      </c>
      <c r="D6924" t="s">
        <v>35</v>
      </c>
      <c r="E6924">
        <v>0.95</v>
      </c>
      <c r="F6924" t="s">
        <v>55</v>
      </c>
      <c r="G6924">
        <v>2.5000000000000001E-2</v>
      </c>
      <c r="Q6924">
        <v>2.2019824309914799E-6</v>
      </c>
      <c r="R6924">
        <v>700</v>
      </c>
      <c r="S6924">
        <v>20.864259953298301</v>
      </c>
      <c r="T6924">
        <v>0</v>
      </c>
      <c r="V6924" s="3" t="s">
        <v>193</v>
      </c>
      <c r="W6924" t="s">
        <v>65</v>
      </c>
    </row>
    <row r="6925" spans="1:23" x14ac:dyDescent="0.25">
      <c r="A6925">
        <v>6924</v>
      </c>
      <c r="B6925" t="s">
        <v>2</v>
      </c>
      <c r="C6925">
        <v>1</v>
      </c>
      <c r="D6925" t="s">
        <v>35</v>
      </c>
      <c r="E6925">
        <v>0.95</v>
      </c>
      <c r="F6925" t="s">
        <v>55</v>
      </c>
      <c r="G6925">
        <v>2.5000000000000001E-2</v>
      </c>
      <c r="Q6925">
        <v>2.3896356669918802E-6</v>
      </c>
      <c r="R6925">
        <v>700</v>
      </c>
      <c r="S6925">
        <v>97.288095435704008</v>
      </c>
      <c r="T6925">
        <v>0</v>
      </c>
      <c r="V6925" s="3" t="s">
        <v>193</v>
      </c>
      <c r="W6925" t="s">
        <v>65</v>
      </c>
    </row>
    <row r="6926" spans="1:23" x14ac:dyDescent="0.25">
      <c r="A6926">
        <v>6925</v>
      </c>
      <c r="B6926" t="s">
        <v>2</v>
      </c>
      <c r="C6926">
        <v>1</v>
      </c>
      <c r="D6926" t="s">
        <v>35</v>
      </c>
      <c r="E6926">
        <v>0.95</v>
      </c>
      <c r="F6926" t="s">
        <v>55</v>
      </c>
      <c r="G6926">
        <v>2.5000000000000001E-2</v>
      </c>
      <c r="Q6926">
        <v>1.2167133460830201E-6</v>
      </c>
      <c r="R6926">
        <v>600</v>
      </c>
      <c r="S6926">
        <v>6.6205721437076993E-3</v>
      </c>
      <c r="T6926">
        <v>0</v>
      </c>
      <c r="V6926" s="3" t="s">
        <v>193</v>
      </c>
      <c r="W6926" t="s">
        <v>65</v>
      </c>
    </row>
    <row r="6927" spans="1:23" x14ac:dyDescent="0.25">
      <c r="A6927">
        <v>6926</v>
      </c>
      <c r="B6927" t="s">
        <v>2</v>
      </c>
      <c r="C6927">
        <v>1</v>
      </c>
      <c r="D6927" t="s">
        <v>35</v>
      </c>
      <c r="E6927">
        <v>0.95</v>
      </c>
      <c r="F6927" t="s">
        <v>55</v>
      </c>
      <c r="G6927">
        <v>2.5000000000000001E-2</v>
      </c>
      <c r="Q6927">
        <v>1.1443263282412699E-6</v>
      </c>
      <c r="R6927">
        <v>600</v>
      </c>
      <c r="S6927">
        <v>20.864259953298301</v>
      </c>
      <c r="T6927">
        <v>0</v>
      </c>
      <c r="V6927" s="3" t="s">
        <v>193</v>
      </c>
      <c r="W6927" t="s">
        <v>65</v>
      </c>
    </row>
    <row r="6928" spans="1:23" x14ac:dyDescent="0.25">
      <c r="A6928">
        <v>6927</v>
      </c>
      <c r="B6928" t="s">
        <v>2</v>
      </c>
      <c r="C6928">
        <v>1</v>
      </c>
      <c r="D6928" t="s">
        <v>35</v>
      </c>
      <c r="E6928">
        <v>0.95</v>
      </c>
      <c r="F6928" t="s">
        <v>55</v>
      </c>
      <c r="G6928">
        <v>2.5000000000000001E-2</v>
      </c>
      <c r="Q6928">
        <v>1.18512228286357E-6</v>
      </c>
      <c r="R6928">
        <v>600</v>
      </c>
      <c r="S6928">
        <v>97.288095435704008</v>
      </c>
      <c r="T6928">
        <v>0</v>
      </c>
      <c r="V6928" s="3" t="s">
        <v>193</v>
      </c>
      <c r="W6928" t="s">
        <v>65</v>
      </c>
    </row>
    <row r="6929" spans="1:23" x14ac:dyDescent="0.25">
      <c r="A6929">
        <v>6928</v>
      </c>
      <c r="B6929" t="s">
        <v>2</v>
      </c>
      <c r="C6929">
        <v>1</v>
      </c>
      <c r="D6929" t="s">
        <v>35</v>
      </c>
      <c r="E6929">
        <v>0.95</v>
      </c>
      <c r="F6929" t="s">
        <v>55</v>
      </c>
      <c r="G6929">
        <v>2.5000000000000001E-2</v>
      </c>
      <c r="Q6929">
        <v>1.00918316648344E-6</v>
      </c>
      <c r="R6929">
        <v>500</v>
      </c>
      <c r="S6929">
        <v>6.6205721437076993E-3</v>
      </c>
      <c r="T6929">
        <v>0</v>
      </c>
      <c r="V6929" s="3" t="s">
        <v>193</v>
      </c>
      <c r="W6929" t="s">
        <v>65</v>
      </c>
    </row>
    <row r="6930" spans="1:23" x14ac:dyDescent="0.25">
      <c r="A6930">
        <v>6929</v>
      </c>
      <c r="B6930" t="s">
        <v>2</v>
      </c>
      <c r="C6930">
        <v>1</v>
      </c>
      <c r="D6930" t="s">
        <v>35</v>
      </c>
      <c r="E6930">
        <v>0.95</v>
      </c>
      <c r="F6930" t="s">
        <v>55</v>
      </c>
      <c r="G6930">
        <v>2.5000000000000001E-2</v>
      </c>
      <c r="Q6930">
        <v>9.2721261514479797E-7</v>
      </c>
      <c r="R6930">
        <v>500</v>
      </c>
      <c r="S6930">
        <v>20.864259953298301</v>
      </c>
      <c r="T6930">
        <v>0</v>
      </c>
      <c r="V6930" s="3" t="s">
        <v>193</v>
      </c>
      <c r="W6930" t="s">
        <v>65</v>
      </c>
    </row>
    <row r="6931" spans="1:23" x14ac:dyDescent="0.25">
      <c r="A6931">
        <v>6930</v>
      </c>
      <c r="B6931" t="s">
        <v>2</v>
      </c>
      <c r="C6931">
        <v>1</v>
      </c>
      <c r="D6931" t="s">
        <v>35</v>
      </c>
      <c r="E6931">
        <v>0.95</v>
      </c>
      <c r="F6931" t="s">
        <v>55</v>
      </c>
      <c r="G6931">
        <v>2.5000000000000001E-2</v>
      </c>
      <c r="Q6931">
        <v>9.1640623840463896E-7</v>
      </c>
      <c r="R6931">
        <v>500</v>
      </c>
      <c r="S6931">
        <v>97.288095435704008</v>
      </c>
      <c r="T6931">
        <v>0</v>
      </c>
      <c r="V6931" s="3" t="s">
        <v>193</v>
      </c>
      <c r="W6931" t="s">
        <v>65</v>
      </c>
    </row>
    <row r="6932" spans="1:23" x14ac:dyDescent="0.25">
      <c r="A6932">
        <v>6931</v>
      </c>
      <c r="B6932" t="s">
        <v>2</v>
      </c>
      <c r="C6932">
        <v>1</v>
      </c>
      <c r="D6932" t="s">
        <v>35</v>
      </c>
      <c r="E6932">
        <v>0.95</v>
      </c>
      <c r="F6932" t="s">
        <v>55</v>
      </c>
      <c r="G6932">
        <v>2.5000000000000001E-2</v>
      </c>
      <c r="Q6932">
        <v>1.4015121226891301E-4</v>
      </c>
      <c r="R6932">
        <v>900</v>
      </c>
      <c r="S6932">
        <v>6.0894052207465096E-3</v>
      </c>
      <c r="T6932">
        <v>1.9</v>
      </c>
      <c r="V6932" s="3" t="s">
        <v>193</v>
      </c>
      <c r="W6932" t="s">
        <v>0</v>
      </c>
    </row>
    <row r="6933" spans="1:23" x14ac:dyDescent="0.25">
      <c r="A6933">
        <v>6932</v>
      </c>
      <c r="B6933" t="s">
        <v>2</v>
      </c>
      <c r="C6933">
        <v>1</v>
      </c>
      <c r="D6933" t="s">
        <v>35</v>
      </c>
      <c r="E6933">
        <v>0.95</v>
      </c>
      <c r="F6933" t="s">
        <v>55</v>
      </c>
      <c r="G6933">
        <v>2.5000000000000001E-2</v>
      </c>
      <c r="Q6933">
        <v>6.6372706719274797E-5</v>
      </c>
      <c r="R6933">
        <v>900</v>
      </c>
      <c r="S6933">
        <v>19.210965280062599</v>
      </c>
      <c r="T6933">
        <v>1.9</v>
      </c>
      <c r="V6933" s="3" t="s">
        <v>193</v>
      </c>
      <c r="W6933" t="s">
        <v>0</v>
      </c>
    </row>
    <row r="6934" spans="1:23" x14ac:dyDescent="0.25">
      <c r="A6934">
        <v>6933</v>
      </c>
      <c r="B6934" t="s">
        <v>2</v>
      </c>
      <c r="C6934">
        <v>1</v>
      </c>
      <c r="D6934" t="s">
        <v>35</v>
      </c>
      <c r="E6934">
        <v>0.95</v>
      </c>
      <c r="F6934" t="s">
        <v>55</v>
      </c>
      <c r="G6934">
        <v>2.5000000000000001E-2</v>
      </c>
      <c r="Q6934">
        <v>6.0270488575982999E-5</v>
      </c>
      <c r="R6934">
        <v>900</v>
      </c>
      <c r="S6934">
        <v>91.655113731891305</v>
      </c>
      <c r="T6934">
        <v>1.9</v>
      </c>
      <c r="V6934" s="3" t="s">
        <v>193</v>
      </c>
      <c r="W6934" t="s">
        <v>0</v>
      </c>
    </row>
    <row r="6935" spans="1:23" x14ac:dyDescent="0.25">
      <c r="A6935">
        <v>6934</v>
      </c>
      <c r="B6935" t="s">
        <v>2</v>
      </c>
      <c r="C6935">
        <v>1</v>
      </c>
      <c r="D6935" t="s">
        <v>35</v>
      </c>
      <c r="E6935">
        <v>0.95</v>
      </c>
      <c r="F6935" t="s">
        <v>55</v>
      </c>
      <c r="G6935">
        <v>2.5000000000000001E-2</v>
      </c>
      <c r="Q6935">
        <v>4.3003901001112797E-5</v>
      </c>
      <c r="R6935">
        <v>800</v>
      </c>
      <c r="S6935">
        <v>6.2989955590963204E-3</v>
      </c>
      <c r="T6935">
        <v>1.9</v>
      </c>
      <c r="V6935" s="3" t="s">
        <v>193</v>
      </c>
      <c r="W6935" t="s">
        <v>65</v>
      </c>
    </row>
    <row r="6936" spans="1:23" x14ac:dyDescent="0.25">
      <c r="A6936">
        <v>6935</v>
      </c>
      <c r="B6936" t="s">
        <v>2</v>
      </c>
      <c r="C6936">
        <v>1</v>
      </c>
      <c r="D6936" t="s">
        <v>35</v>
      </c>
      <c r="E6936">
        <v>0.95</v>
      </c>
      <c r="F6936" t="s">
        <v>55</v>
      </c>
      <c r="G6936">
        <v>2.5000000000000001E-2</v>
      </c>
      <c r="Q6936">
        <v>1.2574086388694701E-5</v>
      </c>
      <c r="R6936">
        <v>800</v>
      </c>
      <c r="S6936">
        <v>19.928302929688098</v>
      </c>
      <c r="T6936">
        <v>1.9</v>
      </c>
      <c r="V6936" s="3" t="s">
        <v>193</v>
      </c>
      <c r="W6936" t="s">
        <v>65</v>
      </c>
    </row>
    <row r="6937" spans="1:23" x14ac:dyDescent="0.25">
      <c r="A6937">
        <v>6936</v>
      </c>
      <c r="B6937" t="s">
        <v>2</v>
      </c>
      <c r="C6937">
        <v>1</v>
      </c>
      <c r="D6937" t="s">
        <v>35</v>
      </c>
      <c r="E6937">
        <v>0.95</v>
      </c>
      <c r="F6937" t="s">
        <v>55</v>
      </c>
      <c r="G6937">
        <v>2.5000000000000001E-2</v>
      </c>
      <c r="Q6937">
        <v>1.2574086388694701E-5</v>
      </c>
      <c r="R6937">
        <v>800</v>
      </c>
      <c r="S6937">
        <v>92.498988351293093</v>
      </c>
      <c r="T6937">
        <v>1.9</v>
      </c>
      <c r="V6937" s="3" t="s">
        <v>193</v>
      </c>
      <c r="W6937" t="s">
        <v>65</v>
      </c>
    </row>
    <row r="6938" spans="1:23" x14ac:dyDescent="0.25">
      <c r="A6938">
        <v>6937</v>
      </c>
      <c r="B6938" t="s">
        <v>2</v>
      </c>
      <c r="C6938">
        <v>1</v>
      </c>
      <c r="D6938" t="s">
        <v>35</v>
      </c>
      <c r="E6938">
        <v>0.95</v>
      </c>
      <c r="F6938" t="s">
        <v>55</v>
      </c>
      <c r="G6938">
        <v>2.5000000000000001E-2</v>
      </c>
      <c r="Q6938">
        <v>2.59186612401027E-5</v>
      </c>
      <c r="R6938">
        <v>700</v>
      </c>
      <c r="S6938">
        <v>6.3176744003406501E-3</v>
      </c>
      <c r="T6938">
        <v>1.9</v>
      </c>
      <c r="V6938" s="3" t="s">
        <v>193</v>
      </c>
      <c r="W6938" t="s">
        <v>65</v>
      </c>
    </row>
    <row r="6939" spans="1:23" x14ac:dyDescent="0.25">
      <c r="A6939">
        <v>6938</v>
      </c>
      <c r="B6939" t="s">
        <v>2</v>
      </c>
      <c r="C6939">
        <v>1</v>
      </c>
      <c r="D6939" t="s">
        <v>35</v>
      </c>
      <c r="E6939">
        <v>0.95</v>
      </c>
      <c r="F6939" t="s">
        <v>55</v>
      </c>
      <c r="G6939">
        <v>2.5000000000000001E-2</v>
      </c>
      <c r="Q6939">
        <v>3.1813965153585701E-6</v>
      </c>
      <c r="R6939">
        <v>700</v>
      </c>
      <c r="S6939">
        <v>20.637478038230501</v>
      </c>
      <c r="T6939">
        <v>1.9</v>
      </c>
      <c r="V6939" s="3" t="s">
        <v>193</v>
      </c>
      <c r="W6939" t="s">
        <v>65</v>
      </c>
    </row>
    <row r="6940" spans="1:23" x14ac:dyDescent="0.25">
      <c r="A6940">
        <v>6939</v>
      </c>
      <c r="B6940" t="s">
        <v>2</v>
      </c>
      <c r="C6940">
        <v>1</v>
      </c>
      <c r="D6940" t="s">
        <v>35</v>
      </c>
      <c r="E6940">
        <v>0.95</v>
      </c>
      <c r="F6940" t="s">
        <v>55</v>
      </c>
      <c r="G6940">
        <v>2.5000000000000001E-2</v>
      </c>
      <c r="Q6940">
        <v>3.1813965153585701E-6</v>
      </c>
      <c r="R6940">
        <v>700</v>
      </c>
      <c r="S6940">
        <v>93.245393136271701</v>
      </c>
      <c r="T6940">
        <v>1.9</v>
      </c>
      <c r="V6940" s="3" t="s">
        <v>193</v>
      </c>
      <c r="W6940" t="s">
        <v>65</v>
      </c>
    </row>
    <row r="6941" spans="1:23" x14ac:dyDescent="0.25">
      <c r="A6941">
        <v>6940</v>
      </c>
      <c r="B6941" t="s">
        <v>2</v>
      </c>
      <c r="C6941">
        <v>1</v>
      </c>
      <c r="D6941" t="s">
        <v>35</v>
      </c>
      <c r="E6941">
        <v>0.95</v>
      </c>
      <c r="F6941" t="s">
        <v>55</v>
      </c>
      <c r="G6941">
        <v>2.5000000000000001E-2</v>
      </c>
      <c r="Q6941">
        <v>1.35173031068294E-5</v>
      </c>
      <c r="R6941">
        <v>600</v>
      </c>
      <c r="S6941">
        <v>6.5148810994748703E-3</v>
      </c>
      <c r="T6941">
        <v>1.9</v>
      </c>
      <c r="V6941" s="3" t="s">
        <v>193</v>
      </c>
      <c r="W6941" t="s">
        <v>65</v>
      </c>
    </row>
    <row r="6942" spans="1:23" x14ac:dyDescent="0.25">
      <c r="A6942">
        <v>6941</v>
      </c>
      <c r="B6942" t="s">
        <v>2</v>
      </c>
      <c r="C6942">
        <v>1</v>
      </c>
      <c r="D6942" t="s">
        <v>35</v>
      </c>
      <c r="E6942">
        <v>0.95</v>
      </c>
      <c r="F6942" t="s">
        <v>55</v>
      </c>
      <c r="G6942">
        <v>2.5000000000000001E-2</v>
      </c>
      <c r="Q6942">
        <v>1.4015121226891301E-6</v>
      </c>
      <c r="R6942">
        <v>600</v>
      </c>
      <c r="S6942">
        <v>20.1856487340055</v>
      </c>
      <c r="T6942">
        <v>1.9</v>
      </c>
      <c r="V6942" s="3" t="s">
        <v>193</v>
      </c>
      <c r="W6942" t="s">
        <v>65</v>
      </c>
    </row>
    <row r="6943" spans="1:23" x14ac:dyDescent="0.25">
      <c r="A6943">
        <v>6942</v>
      </c>
      <c r="B6943" t="s">
        <v>2</v>
      </c>
      <c r="C6943">
        <v>1</v>
      </c>
      <c r="D6943" t="s">
        <v>35</v>
      </c>
      <c r="E6943">
        <v>0.95</v>
      </c>
      <c r="F6943" t="s">
        <v>55</v>
      </c>
      <c r="G6943">
        <v>2.5000000000000001E-2</v>
      </c>
      <c r="Q6943">
        <v>1.47075138832848E-6</v>
      </c>
      <c r="R6943">
        <v>600</v>
      </c>
      <c r="S6943">
        <v>93.667064102963209</v>
      </c>
      <c r="T6943">
        <v>1.9</v>
      </c>
      <c r="V6943" s="3" t="s">
        <v>193</v>
      </c>
      <c r="W6943" t="s">
        <v>65</v>
      </c>
    </row>
    <row r="6944" spans="1:23" x14ac:dyDescent="0.25">
      <c r="A6944">
        <v>6943</v>
      </c>
      <c r="B6944" t="s">
        <v>2</v>
      </c>
      <c r="C6944">
        <v>1</v>
      </c>
      <c r="D6944" t="s">
        <v>35</v>
      </c>
      <c r="E6944">
        <v>0.95</v>
      </c>
      <c r="F6944" t="s">
        <v>55</v>
      </c>
      <c r="G6944">
        <v>2.5000000000000001E-2</v>
      </c>
      <c r="Q6944">
        <v>5.9548264665618897E-6</v>
      </c>
      <c r="R6944">
        <v>500</v>
      </c>
      <c r="S6944">
        <v>6.2029270684535991E-3</v>
      </c>
      <c r="T6944">
        <v>1.9</v>
      </c>
      <c r="V6944" s="3" t="s">
        <v>193</v>
      </c>
      <c r="W6944" t="s">
        <v>65</v>
      </c>
    </row>
    <row r="6945" spans="1:23" x14ac:dyDescent="0.25">
      <c r="A6945">
        <v>6944</v>
      </c>
      <c r="B6945" t="s">
        <v>2</v>
      </c>
      <c r="C6945">
        <v>1</v>
      </c>
      <c r="D6945" t="s">
        <v>35</v>
      </c>
      <c r="E6945">
        <v>0.95</v>
      </c>
      <c r="F6945" t="s">
        <v>55</v>
      </c>
      <c r="G6945">
        <v>2.5000000000000001E-2</v>
      </c>
      <c r="Q6945">
        <v>1.1012471988774201E-6</v>
      </c>
      <c r="R6945">
        <v>500</v>
      </c>
      <c r="S6945">
        <v>20.7659100768633</v>
      </c>
      <c r="T6945">
        <v>1.9</v>
      </c>
      <c r="V6945" s="3" t="s">
        <v>193</v>
      </c>
      <c r="W6945" t="s">
        <v>65</v>
      </c>
    </row>
    <row r="6946" spans="1:23" x14ac:dyDescent="0.25">
      <c r="A6946">
        <v>6945</v>
      </c>
      <c r="B6946" t="s">
        <v>2</v>
      </c>
      <c r="C6946">
        <v>1</v>
      </c>
      <c r="D6946" t="s">
        <v>35</v>
      </c>
      <c r="E6946">
        <v>0.95</v>
      </c>
      <c r="F6946" t="s">
        <v>55</v>
      </c>
      <c r="G6946">
        <v>2.5000000000000001E-2</v>
      </c>
      <c r="Q6946">
        <v>1.04940325846521E-6</v>
      </c>
      <c r="R6946">
        <v>500</v>
      </c>
      <c r="S6946">
        <v>96.414001065750895</v>
      </c>
      <c r="T6946">
        <v>1.9</v>
      </c>
      <c r="V6946" s="3" t="s">
        <v>193</v>
      </c>
      <c r="W6946" t="s">
        <v>65</v>
      </c>
    </row>
    <row r="6947" spans="1:23" x14ac:dyDescent="0.25">
      <c r="A6947">
        <v>6946</v>
      </c>
      <c r="B6947" t="s">
        <v>2</v>
      </c>
      <c r="C6947">
        <v>1</v>
      </c>
      <c r="D6947" t="s">
        <v>35</v>
      </c>
      <c r="E6947">
        <v>0.95</v>
      </c>
      <c r="F6947" t="s">
        <v>55</v>
      </c>
      <c r="G6947">
        <v>2.5000000000000001E-2</v>
      </c>
      <c r="Q6947">
        <v>6.5211508879307802E-5</v>
      </c>
      <c r="R6947">
        <v>896.56094248466843</v>
      </c>
      <c r="S6947">
        <v>20</v>
      </c>
      <c r="T6947">
        <v>1.9</v>
      </c>
      <c r="V6947" s="3" t="s">
        <v>193</v>
      </c>
      <c r="W6947" t="s">
        <v>0</v>
      </c>
    </row>
    <row r="6948" spans="1:23" x14ac:dyDescent="0.25">
      <c r="A6948">
        <v>6947</v>
      </c>
      <c r="B6948" t="s">
        <v>2</v>
      </c>
      <c r="C6948">
        <v>1</v>
      </c>
      <c r="D6948" t="s">
        <v>35</v>
      </c>
      <c r="E6948">
        <v>0.95</v>
      </c>
      <c r="F6948" t="s">
        <v>55</v>
      </c>
      <c r="G6948">
        <v>2.5000000000000001E-2</v>
      </c>
      <c r="Q6948">
        <v>1.29469510896443E-5</v>
      </c>
      <c r="R6948">
        <v>797.1927669980214</v>
      </c>
      <c r="S6948">
        <v>20</v>
      </c>
      <c r="T6948">
        <v>1.9</v>
      </c>
      <c r="V6948" s="3" t="s">
        <v>193</v>
      </c>
      <c r="W6948" t="s">
        <v>66</v>
      </c>
    </row>
    <row r="6949" spans="1:23" x14ac:dyDescent="0.25">
      <c r="A6949">
        <v>6948</v>
      </c>
      <c r="B6949" t="s">
        <v>2</v>
      </c>
      <c r="C6949">
        <v>1</v>
      </c>
      <c r="D6949" t="s">
        <v>35</v>
      </c>
      <c r="E6949">
        <v>0.95</v>
      </c>
      <c r="F6949" t="s">
        <v>55</v>
      </c>
      <c r="G6949">
        <v>2.5000000000000001E-2</v>
      </c>
      <c r="Q6949">
        <v>3.26688870776646E-6</v>
      </c>
      <c r="R6949">
        <v>698.46738332133577</v>
      </c>
      <c r="S6949">
        <v>20</v>
      </c>
      <c r="T6949">
        <v>1.9</v>
      </c>
      <c r="V6949" s="3" t="s">
        <v>193</v>
      </c>
      <c r="W6949" t="s">
        <v>66</v>
      </c>
    </row>
    <row r="6950" spans="1:23" x14ac:dyDescent="0.25">
      <c r="A6950">
        <v>6949</v>
      </c>
      <c r="B6950" t="s">
        <v>2</v>
      </c>
      <c r="C6950">
        <v>1</v>
      </c>
      <c r="D6950" t="s">
        <v>35</v>
      </c>
      <c r="E6950">
        <v>0.95</v>
      </c>
      <c r="F6950" t="s">
        <v>55</v>
      </c>
      <c r="G6950">
        <v>2.5000000000000001E-2</v>
      </c>
      <c r="Q6950">
        <v>1.3875562815028599E-6</v>
      </c>
      <c r="R6950">
        <v>599.97505921311881</v>
      </c>
      <c r="S6950">
        <v>20</v>
      </c>
      <c r="T6950">
        <v>1.9</v>
      </c>
      <c r="V6950" s="3" t="s">
        <v>193</v>
      </c>
      <c r="W6950" t="s">
        <v>66</v>
      </c>
    </row>
    <row r="6951" spans="1:23" x14ac:dyDescent="0.25">
      <c r="A6951">
        <v>6950</v>
      </c>
      <c r="B6951" t="s">
        <v>2</v>
      </c>
      <c r="C6951">
        <v>1</v>
      </c>
      <c r="D6951" t="s">
        <v>35</v>
      </c>
      <c r="E6951">
        <v>0.95</v>
      </c>
      <c r="F6951" t="s">
        <v>55</v>
      </c>
      <c r="G6951">
        <v>2.5000000000000001E-2</v>
      </c>
      <c r="Q6951">
        <v>1.0737859921115699E-6</v>
      </c>
      <c r="R6951">
        <v>499.18234379305409</v>
      </c>
      <c r="S6951">
        <v>20</v>
      </c>
      <c r="T6951">
        <v>1.9</v>
      </c>
      <c r="V6951" s="3" t="s">
        <v>193</v>
      </c>
      <c r="W6951" t="s">
        <v>66</v>
      </c>
    </row>
    <row r="6952" spans="1:23" x14ac:dyDescent="0.25">
      <c r="A6952">
        <v>6951</v>
      </c>
      <c r="B6952" t="s">
        <v>2</v>
      </c>
      <c r="C6952">
        <v>1</v>
      </c>
      <c r="D6952" t="s">
        <v>35</v>
      </c>
      <c r="E6952">
        <v>0.95</v>
      </c>
      <c r="F6952" t="s">
        <v>55</v>
      </c>
      <c r="G6952">
        <v>2.5000000000000001E-2</v>
      </c>
      <c r="Q6952">
        <v>6.6528736844069002E-3</v>
      </c>
      <c r="R6952">
        <v>895.0406908975317</v>
      </c>
      <c r="S6952">
        <v>0</v>
      </c>
      <c r="T6952">
        <v>1.9</v>
      </c>
      <c r="V6952" s="3" t="s">
        <v>193</v>
      </c>
      <c r="W6952" t="s">
        <v>0</v>
      </c>
    </row>
    <row r="6953" spans="1:23" x14ac:dyDescent="0.25">
      <c r="A6953">
        <v>6952</v>
      </c>
      <c r="B6953" t="s">
        <v>2</v>
      </c>
      <c r="C6953">
        <v>1</v>
      </c>
      <c r="D6953" t="s">
        <v>35</v>
      </c>
      <c r="E6953">
        <v>0.95</v>
      </c>
      <c r="F6953" t="s">
        <v>55</v>
      </c>
      <c r="G6953">
        <v>2.5000000000000001E-2</v>
      </c>
      <c r="Q6953">
        <v>3.9125224903842496E-3</v>
      </c>
      <c r="R6953">
        <v>795.62127935699982</v>
      </c>
      <c r="S6953">
        <v>0</v>
      </c>
      <c r="T6953">
        <v>1.9</v>
      </c>
      <c r="V6953" s="3" t="s">
        <v>193</v>
      </c>
      <c r="W6953" t="s">
        <v>65</v>
      </c>
    </row>
    <row r="6954" spans="1:23" x14ac:dyDescent="0.25">
      <c r="A6954">
        <v>6953</v>
      </c>
      <c r="B6954" t="s">
        <v>2</v>
      </c>
      <c r="C6954">
        <v>1</v>
      </c>
      <c r="D6954" t="s">
        <v>35</v>
      </c>
      <c r="E6954">
        <v>0.95</v>
      </c>
      <c r="F6954" t="s">
        <v>55</v>
      </c>
      <c r="G6954">
        <v>2.5000000000000001E-2</v>
      </c>
      <c r="Q6954">
        <v>2.2973493001250899E-3</v>
      </c>
      <c r="R6954">
        <v>696.98105116186923</v>
      </c>
      <c r="S6954">
        <v>0</v>
      </c>
      <c r="T6954">
        <v>1.9</v>
      </c>
      <c r="V6954" s="3" t="s">
        <v>193</v>
      </c>
      <c r="W6954" t="s">
        <v>65</v>
      </c>
    </row>
    <row r="6955" spans="1:23" x14ac:dyDescent="0.25">
      <c r="A6955">
        <v>6954</v>
      </c>
      <c r="B6955" t="s">
        <v>2</v>
      </c>
      <c r="C6955">
        <v>1</v>
      </c>
      <c r="D6955" t="s">
        <v>35</v>
      </c>
      <c r="E6955">
        <v>0.95</v>
      </c>
      <c r="F6955" t="s">
        <v>55</v>
      </c>
      <c r="G6955">
        <v>2.5000000000000001E-2</v>
      </c>
      <c r="Q6955">
        <v>1.1011349533644099E-3</v>
      </c>
      <c r="R6955">
        <v>600.43990854718925</v>
      </c>
      <c r="S6955">
        <v>0</v>
      </c>
      <c r="T6955">
        <v>1.9</v>
      </c>
      <c r="V6955" s="3" t="s">
        <v>193</v>
      </c>
      <c r="W6955" t="s">
        <v>65</v>
      </c>
    </row>
    <row r="6956" spans="1:23" x14ac:dyDescent="0.25">
      <c r="A6956">
        <v>6955</v>
      </c>
      <c r="B6956" t="s">
        <v>2</v>
      </c>
      <c r="C6956">
        <v>1</v>
      </c>
      <c r="D6956" t="s">
        <v>35</v>
      </c>
      <c r="E6956">
        <v>0.95</v>
      </c>
      <c r="F6956" t="s">
        <v>55</v>
      </c>
      <c r="G6956">
        <v>2.5000000000000001E-2</v>
      </c>
      <c r="Q6956">
        <v>3.9681637924017201E-4</v>
      </c>
      <c r="R6956">
        <v>498.99486401307627</v>
      </c>
      <c r="S6956">
        <v>0</v>
      </c>
      <c r="T6956">
        <v>1.9</v>
      </c>
      <c r="V6956" s="3" t="s">
        <v>193</v>
      </c>
      <c r="W6956" t="s">
        <v>65</v>
      </c>
    </row>
    <row r="6957" spans="1:23" x14ac:dyDescent="0.25">
      <c r="A6957">
        <v>6956</v>
      </c>
      <c r="B6957" t="s">
        <v>4</v>
      </c>
      <c r="C6957">
        <v>1</v>
      </c>
      <c r="D6957" t="s">
        <v>35</v>
      </c>
      <c r="E6957">
        <v>0.45</v>
      </c>
      <c r="F6957" t="s">
        <v>17</v>
      </c>
      <c r="G6957">
        <v>0.45</v>
      </c>
      <c r="H6957" t="s">
        <v>12</v>
      </c>
      <c r="I6957">
        <v>0.05</v>
      </c>
      <c r="Q6957">
        <v>6.9036769328639997E-4</v>
      </c>
      <c r="R6957">
        <v>850.18840579710172</v>
      </c>
      <c r="S6957">
        <v>0</v>
      </c>
      <c r="T6957">
        <v>3</v>
      </c>
      <c r="V6957" s="3" t="s">
        <v>194</v>
      </c>
      <c r="W6957" t="s">
        <v>65</v>
      </c>
    </row>
    <row r="6958" spans="1:23" x14ac:dyDescent="0.25">
      <c r="A6958">
        <v>6957</v>
      </c>
      <c r="B6958" t="s">
        <v>4</v>
      </c>
      <c r="C6958">
        <v>1</v>
      </c>
      <c r="D6958" t="s">
        <v>35</v>
      </c>
      <c r="E6958">
        <v>0.45</v>
      </c>
      <c r="F6958" t="s">
        <v>17</v>
      </c>
      <c r="G6958">
        <v>0.45</v>
      </c>
      <c r="H6958" t="s">
        <v>12</v>
      </c>
      <c r="I6958">
        <v>0.05</v>
      </c>
      <c r="Q6958">
        <v>5.5863280664316198E-4</v>
      </c>
      <c r="R6958">
        <v>803.38888888888914</v>
      </c>
      <c r="S6958">
        <v>0</v>
      </c>
      <c r="T6958">
        <v>3</v>
      </c>
      <c r="V6958" s="3" t="s">
        <v>194</v>
      </c>
      <c r="W6958" t="s">
        <v>65</v>
      </c>
    </row>
    <row r="6959" spans="1:23" x14ac:dyDescent="0.25">
      <c r="A6959">
        <v>6958</v>
      </c>
      <c r="B6959" t="s">
        <v>4</v>
      </c>
      <c r="C6959">
        <v>1</v>
      </c>
      <c r="D6959" t="s">
        <v>35</v>
      </c>
      <c r="E6959">
        <v>0.45</v>
      </c>
      <c r="F6959" t="s">
        <v>17</v>
      </c>
      <c r="G6959">
        <v>0.45</v>
      </c>
      <c r="H6959" t="s">
        <v>12</v>
      </c>
      <c r="I6959">
        <v>0.05</v>
      </c>
      <c r="Q6959">
        <v>4.2873003366545199E-4</v>
      </c>
      <c r="R6959">
        <v>753.4900662251664</v>
      </c>
      <c r="S6959">
        <v>0</v>
      </c>
      <c r="T6959">
        <v>3</v>
      </c>
      <c r="V6959" s="3" t="s">
        <v>194</v>
      </c>
      <c r="W6959" t="s">
        <v>65</v>
      </c>
    </row>
    <row r="6960" spans="1:23" x14ac:dyDescent="0.25">
      <c r="A6960">
        <v>6959</v>
      </c>
      <c r="B6960" t="s">
        <v>4</v>
      </c>
      <c r="C6960">
        <v>1</v>
      </c>
      <c r="D6960" t="s">
        <v>35</v>
      </c>
      <c r="E6960">
        <v>0.45</v>
      </c>
      <c r="F6960" t="s">
        <v>17</v>
      </c>
      <c r="G6960">
        <v>0.45</v>
      </c>
      <c r="H6960" t="s">
        <v>12</v>
      </c>
      <c r="I6960">
        <v>0.05</v>
      </c>
      <c r="Q6960">
        <v>3.8566204211634703E-4</v>
      </c>
      <c r="R6960">
        <v>708.01265822785524</v>
      </c>
      <c r="S6960">
        <v>0</v>
      </c>
      <c r="T6960">
        <v>3</v>
      </c>
      <c r="V6960" s="3" t="s">
        <v>194</v>
      </c>
      <c r="W6960" t="s">
        <v>65</v>
      </c>
    </row>
    <row r="6961" spans="1:23" x14ac:dyDescent="0.25">
      <c r="A6961">
        <v>6960</v>
      </c>
      <c r="B6961" t="s">
        <v>4</v>
      </c>
      <c r="C6961">
        <v>1</v>
      </c>
      <c r="D6961" t="s">
        <v>35</v>
      </c>
      <c r="E6961">
        <v>0.45</v>
      </c>
      <c r="F6961" t="s">
        <v>17</v>
      </c>
      <c r="G6961">
        <v>0.45</v>
      </c>
      <c r="H6961" t="s">
        <v>12</v>
      </c>
      <c r="I6961">
        <v>0.05</v>
      </c>
      <c r="Q6961">
        <v>2.9598136438421801E-4</v>
      </c>
      <c r="R6961">
        <v>666.39393939394654</v>
      </c>
      <c r="S6961">
        <v>0</v>
      </c>
      <c r="T6961">
        <v>3</v>
      </c>
      <c r="V6961" s="3" t="s">
        <v>194</v>
      </c>
      <c r="W6961" t="s">
        <v>65</v>
      </c>
    </row>
    <row r="6962" spans="1:23" x14ac:dyDescent="0.25">
      <c r="A6962">
        <v>6961</v>
      </c>
      <c r="B6962" t="s">
        <v>4</v>
      </c>
      <c r="C6962">
        <v>1</v>
      </c>
      <c r="D6962" t="s">
        <v>35</v>
      </c>
      <c r="E6962">
        <v>0.45</v>
      </c>
      <c r="F6962" t="s">
        <v>17</v>
      </c>
      <c r="G6962">
        <v>0.45</v>
      </c>
      <c r="H6962" t="s">
        <v>12</v>
      </c>
      <c r="I6962">
        <v>0.05</v>
      </c>
      <c r="Q6962">
        <v>2.5252178500722E-4</v>
      </c>
      <c r="R6962">
        <v>617.80459770114965</v>
      </c>
      <c r="S6962">
        <v>0</v>
      </c>
      <c r="T6962">
        <v>3</v>
      </c>
      <c r="V6962" s="3" t="s">
        <v>194</v>
      </c>
      <c r="W6962" t="s">
        <v>65</v>
      </c>
    </row>
    <row r="6963" spans="1:23" x14ac:dyDescent="0.25">
      <c r="A6963">
        <v>6962</v>
      </c>
      <c r="B6963" t="s">
        <v>4</v>
      </c>
      <c r="C6963">
        <v>1</v>
      </c>
      <c r="D6963" t="s">
        <v>35</v>
      </c>
      <c r="E6963">
        <v>0.45</v>
      </c>
      <c r="F6963" t="s">
        <v>17</v>
      </c>
      <c r="G6963">
        <v>0.45</v>
      </c>
      <c r="H6963" t="s">
        <v>12</v>
      </c>
      <c r="I6963">
        <v>0.05</v>
      </c>
      <c r="Q6963">
        <v>9.7388067284749803E-5</v>
      </c>
      <c r="R6963">
        <v>569.39130434783192</v>
      </c>
      <c r="S6963">
        <v>0</v>
      </c>
      <c r="T6963">
        <v>3</v>
      </c>
      <c r="V6963" s="3" t="s">
        <v>194</v>
      </c>
      <c r="W6963" t="s">
        <v>65</v>
      </c>
    </row>
    <row r="6964" spans="1:23" x14ac:dyDescent="0.25">
      <c r="A6964">
        <v>6963</v>
      </c>
      <c r="B6964" t="s">
        <v>4</v>
      </c>
      <c r="C6964">
        <v>1</v>
      </c>
      <c r="D6964" t="s">
        <v>35</v>
      </c>
      <c r="E6964">
        <v>0.45</v>
      </c>
      <c r="F6964" t="s">
        <v>17</v>
      </c>
      <c r="G6964">
        <v>0.45</v>
      </c>
      <c r="H6964" t="s">
        <v>12</v>
      </c>
      <c r="I6964">
        <v>0.05</v>
      </c>
      <c r="Q6964">
        <v>6.3767251903232798E-5</v>
      </c>
      <c r="R6964">
        <v>525.96907216495254</v>
      </c>
      <c r="S6964">
        <v>0</v>
      </c>
      <c r="T6964">
        <v>3</v>
      </c>
      <c r="V6964" s="3" t="s">
        <v>194</v>
      </c>
      <c r="W6964" t="s">
        <v>65</v>
      </c>
    </row>
    <row r="6965" spans="1:23" x14ac:dyDescent="0.25">
      <c r="A6965">
        <v>6964</v>
      </c>
      <c r="B6965" t="s">
        <v>4</v>
      </c>
      <c r="C6965">
        <v>1</v>
      </c>
      <c r="D6965" t="s">
        <v>35</v>
      </c>
      <c r="E6965">
        <v>0.45</v>
      </c>
      <c r="F6965" t="s">
        <v>17</v>
      </c>
      <c r="G6965">
        <v>0.45</v>
      </c>
      <c r="H6965" t="s">
        <v>12</v>
      </c>
      <c r="I6965">
        <v>0.05</v>
      </c>
      <c r="Q6965">
        <v>3.7558880906800801E-5</v>
      </c>
      <c r="R6965">
        <v>475.7922705314021</v>
      </c>
      <c r="S6965">
        <v>0</v>
      </c>
      <c r="T6965">
        <v>3</v>
      </c>
      <c r="V6965" s="3" t="s">
        <v>194</v>
      </c>
      <c r="W6965" t="s">
        <v>65</v>
      </c>
    </row>
    <row r="6966" spans="1:23" x14ac:dyDescent="0.25">
      <c r="A6966">
        <v>6965</v>
      </c>
      <c r="B6966" t="s">
        <v>4</v>
      </c>
      <c r="C6966">
        <v>1</v>
      </c>
      <c r="D6966" t="s">
        <v>35</v>
      </c>
      <c r="E6966">
        <v>0.45</v>
      </c>
      <c r="F6966" t="s">
        <v>17</v>
      </c>
      <c r="G6966">
        <v>0.45</v>
      </c>
      <c r="H6966" t="s">
        <v>12</v>
      </c>
      <c r="I6966">
        <v>0.05</v>
      </c>
      <c r="Q6966">
        <v>2.0981623055342401E-5</v>
      </c>
      <c r="R6966">
        <v>425.19819819820259</v>
      </c>
      <c r="S6966">
        <v>0</v>
      </c>
      <c r="T6966">
        <v>3</v>
      </c>
      <c r="V6966" s="3" t="s">
        <v>194</v>
      </c>
      <c r="W6966" t="s">
        <v>65</v>
      </c>
    </row>
    <row r="6967" spans="1:23" x14ac:dyDescent="0.25">
      <c r="A6967">
        <v>6966</v>
      </c>
      <c r="B6967" t="s">
        <v>4</v>
      </c>
      <c r="C6967">
        <v>1</v>
      </c>
      <c r="D6967" t="s">
        <v>35</v>
      </c>
      <c r="E6967">
        <v>0.45</v>
      </c>
      <c r="F6967" t="s">
        <v>17</v>
      </c>
      <c r="G6967">
        <v>0.45</v>
      </c>
      <c r="H6967" t="s">
        <v>12</v>
      </c>
      <c r="I6967">
        <v>0.05</v>
      </c>
      <c r="Q6967">
        <v>7.6746304292742899E-6</v>
      </c>
      <c r="R6967">
        <v>378.26050420168144</v>
      </c>
      <c r="S6967">
        <v>0</v>
      </c>
      <c r="T6967">
        <v>3</v>
      </c>
      <c r="V6967" s="3" t="s">
        <v>194</v>
      </c>
      <c r="W6967" t="s">
        <v>65</v>
      </c>
    </row>
    <row r="6968" spans="1:23" x14ac:dyDescent="0.25">
      <c r="A6968">
        <v>6967</v>
      </c>
      <c r="B6968" t="s">
        <v>4</v>
      </c>
      <c r="C6968">
        <v>1</v>
      </c>
      <c r="D6968" t="s">
        <v>35</v>
      </c>
      <c r="E6968">
        <v>0.45</v>
      </c>
      <c r="F6968" t="s">
        <v>17</v>
      </c>
      <c r="G6968">
        <v>0.45</v>
      </c>
      <c r="H6968" t="s">
        <v>12</v>
      </c>
      <c r="I6968">
        <v>0.05</v>
      </c>
      <c r="Q6968">
        <v>2.6624861440398398E-6</v>
      </c>
      <c r="R6968">
        <v>327.77519379845251</v>
      </c>
      <c r="S6968">
        <v>0</v>
      </c>
      <c r="T6968">
        <v>3</v>
      </c>
      <c r="V6968" s="3" t="s">
        <v>194</v>
      </c>
      <c r="W6968" t="s">
        <v>65</v>
      </c>
    </row>
    <row r="6969" spans="1:23" x14ac:dyDescent="0.25">
      <c r="A6969">
        <v>6968</v>
      </c>
      <c r="B6969" t="s">
        <v>4</v>
      </c>
      <c r="C6969">
        <v>1</v>
      </c>
      <c r="D6969" t="s">
        <v>35</v>
      </c>
      <c r="E6969">
        <v>0.45</v>
      </c>
      <c r="F6969" t="s">
        <v>17</v>
      </c>
      <c r="G6969">
        <v>0.45</v>
      </c>
      <c r="H6969" t="s">
        <v>12</v>
      </c>
      <c r="I6969">
        <v>0.05</v>
      </c>
      <c r="Q6969">
        <v>5.0251545748088199E-4</v>
      </c>
      <c r="R6969">
        <v>850.18840579710172</v>
      </c>
      <c r="S6969">
        <v>0</v>
      </c>
      <c r="T6969">
        <v>0</v>
      </c>
      <c r="V6969" s="3" t="s">
        <v>194</v>
      </c>
      <c r="W6969" t="s">
        <v>65</v>
      </c>
    </row>
    <row r="6970" spans="1:23" x14ac:dyDescent="0.25">
      <c r="A6970">
        <v>6969</v>
      </c>
      <c r="B6970" t="s">
        <v>4</v>
      </c>
      <c r="C6970">
        <v>1</v>
      </c>
      <c r="D6970" t="s">
        <v>35</v>
      </c>
      <c r="E6970">
        <v>0.45</v>
      </c>
      <c r="F6970" t="s">
        <v>17</v>
      </c>
      <c r="G6970">
        <v>0.45</v>
      </c>
      <c r="H6970" t="s">
        <v>12</v>
      </c>
      <c r="I6970">
        <v>0.05</v>
      </c>
      <c r="Q6970">
        <v>4.0662624152903402E-4</v>
      </c>
      <c r="R6970">
        <v>803.38888888888914</v>
      </c>
      <c r="S6970">
        <v>0</v>
      </c>
      <c r="T6970">
        <v>0</v>
      </c>
      <c r="V6970" s="3" t="s">
        <v>194</v>
      </c>
      <c r="W6970" t="s">
        <v>65</v>
      </c>
    </row>
    <row r="6971" spans="1:23" x14ac:dyDescent="0.25">
      <c r="A6971">
        <v>6970</v>
      </c>
      <c r="B6971" t="s">
        <v>4</v>
      </c>
      <c r="C6971">
        <v>1</v>
      </c>
      <c r="D6971" t="s">
        <v>35</v>
      </c>
      <c r="E6971">
        <v>0.45</v>
      </c>
      <c r="F6971" t="s">
        <v>17</v>
      </c>
      <c r="G6971">
        <v>0.45</v>
      </c>
      <c r="H6971" t="s">
        <v>12</v>
      </c>
      <c r="I6971">
        <v>0.05</v>
      </c>
      <c r="Q6971">
        <v>2.8072162039411699E-4</v>
      </c>
      <c r="R6971">
        <v>753.4900662251664</v>
      </c>
      <c r="S6971">
        <v>0</v>
      </c>
      <c r="T6971">
        <v>0</v>
      </c>
      <c r="V6971" s="3" t="s">
        <v>194</v>
      </c>
      <c r="W6971" t="s">
        <v>65</v>
      </c>
    </row>
    <row r="6972" spans="1:23" x14ac:dyDescent="0.25">
      <c r="A6972">
        <v>6971</v>
      </c>
      <c r="B6972" t="s">
        <v>4</v>
      </c>
      <c r="C6972">
        <v>1</v>
      </c>
      <c r="D6972" t="s">
        <v>35</v>
      </c>
      <c r="E6972">
        <v>0.45</v>
      </c>
      <c r="F6972" t="s">
        <v>17</v>
      </c>
      <c r="G6972">
        <v>0.45</v>
      </c>
      <c r="H6972" t="s">
        <v>12</v>
      </c>
      <c r="I6972">
        <v>0.05</v>
      </c>
      <c r="Q6972">
        <v>1.5682030668618199E-4</v>
      </c>
      <c r="R6972">
        <v>708.01265822785524</v>
      </c>
      <c r="S6972">
        <v>0</v>
      </c>
      <c r="T6972">
        <v>0</v>
      </c>
      <c r="V6972" s="3" t="s">
        <v>194</v>
      </c>
      <c r="W6972" t="s">
        <v>65</v>
      </c>
    </row>
    <row r="6973" spans="1:23" x14ac:dyDescent="0.25">
      <c r="A6973">
        <v>6972</v>
      </c>
      <c r="B6973" t="s">
        <v>4</v>
      </c>
      <c r="C6973">
        <v>1</v>
      </c>
      <c r="D6973" t="s">
        <v>35</v>
      </c>
      <c r="E6973">
        <v>0.45</v>
      </c>
      <c r="F6973" t="s">
        <v>17</v>
      </c>
      <c r="G6973">
        <v>0.45</v>
      </c>
      <c r="H6973" t="s">
        <v>12</v>
      </c>
      <c r="I6973">
        <v>0.05</v>
      </c>
      <c r="Q6973">
        <v>1.02681984341688E-4</v>
      </c>
      <c r="R6973">
        <v>660.73493975903955</v>
      </c>
      <c r="S6973">
        <v>0</v>
      </c>
      <c r="T6973">
        <v>0</v>
      </c>
      <c r="V6973" s="3" t="s">
        <v>194</v>
      </c>
      <c r="W6973" t="s">
        <v>65</v>
      </c>
    </row>
    <row r="6974" spans="1:23" x14ac:dyDescent="0.25">
      <c r="A6974">
        <v>6973</v>
      </c>
      <c r="B6974" t="s">
        <v>4</v>
      </c>
      <c r="C6974">
        <v>1</v>
      </c>
      <c r="D6974" t="s">
        <v>35</v>
      </c>
      <c r="E6974">
        <v>0.45</v>
      </c>
      <c r="F6974" t="s">
        <v>17</v>
      </c>
      <c r="G6974">
        <v>0.45</v>
      </c>
      <c r="H6974" t="s">
        <v>12</v>
      </c>
      <c r="I6974">
        <v>0.05</v>
      </c>
      <c r="Q6974">
        <v>7.4741742463175299E-5</v>
      </c>
      <c r="R6974">
        <v>617.80459770114965</v>
      </c>
      <c r="S6974">
        <v>0</v>
      </c>
      <c r="T6974">
        <v>0</v>
      </c>
      <c r="V6974" s="3" t="s">
        <v>194</v>
      </c>
      <c r="W6974" t="s">
        <v>65</v>
      </c>
    </row>
    <row r="6975" spans="1:23" x14ac:dyDescent="0.25">
      <c r="A6975">
        <v>6974</v>
      </c>
      <c r="B6975" t="s">
        <v>4</v>
      </c>
      <c r="C6975">
        <v>1</v>
      </c>
      <c r="D6975" t="s">
        <v>35</v>
      </c>
      <c r="E6975">
        <v>0.45</v>
      </c>
      <c r="F6975" t="s">
        <v>17</v>
      </c>
      <c r="G6975">
        <v>0.45</v>
      </c>
      <c r="H6975" t="s">
        <v>12</v>
      </c>
      <c r="I6975">
        <v>0.05</v>
      </c>
      <c r="Q6975">
        <v>4.8939009184774903E-5</v>
      </c>
      <c r="R6975">
        <v>569.39130434783192</v>
      </c>
      <c r="S6975">
        <v>0</v>
      </c>
      <c r="T6975">
        <v>0</v>
      </c>
      <c r="V6975" s="3" t="s">
        <v>194</v>
      </c>
      <c r="W6975" t="s">
        <v>65</v>
      </c>
    </row>
    <row r="6976" spans="1:23" x14ac:dyDescent="0.25">
      <c r="A6976">
        <v>6975</v>
      </c>
      <c r="B6976" t="s">
        <v>4</v>
      </c>
      <c r="C6976">
        <v>1</v>
      </c>
      <c r="D6976" t="s">
        <v>35</v>
      </c>
      <c r="E6976">
        <v>0.45</v>
      </c>
      <c r="F6976" t="s">
        <v>17</v>
      </c>
      <c r="G6976">
        <v>0.45</v>
      </c>
      <c r="H6976" t="s">
        <v>12</v>
      </c>
      <c r="I6976">
        <v>0.05</v>
      </c>
      <c r="Q6976">
        <v>2.8825053029682299E-5</v>
      </c>
      <c r="R6976">
        <v>525.96907216495254</v>
      </c>
      <c r="S6976">
        <v>0</v>
      </c>
      <c r="T6976">
        <v>0</v>
      </c>
      <c r="V6976" s="3" t="s">
        <v>194</v>
      </c>
      <c r="W6976" t="s">
        <v>65</v>
      </c>
    </row>
    <row r="6977" spans="1:23" x14ac:dyDescent="0.25">
      <c r="A6977">
        <v>6976</v>
      </c>
      <c r="B6977" t="s">
        <v>4</v>
      </c>
      <c r="C6977">
        <v>1</v>
      </c>
      <c r="D6977" t="s">
        <v>35</v>
      </c>
      <c r="E6977">
        <v>0.45</v>
      </c>
      <c r="F6977" t="s">
        <v>17</v>
      </c>
      <c r="G6977">
        <v>0.45</v>
      </c>
      <c r="H6977" t="s">
        <v>12</v>
      </c>
      <c r="I6977">
        <v>0.05</v>
      </c>
      <c r="Q6977">
        <v>1.7900846282355301E-5</v>
      </c>
      <c r="R6977">
        <v>475.7922705314021</v>
      </c>
      <c r="S6977">
        <v>0</v>
      </c>
      <c r="T6977">
        <v>0</v>
      </c>
      <c r="V6977" s="3" t="s">
        <v>194</v>
      </c>
      <c r="W6977" t="s">
        <v>65</v>
      </c>
    </row>
    <row r="6978" spans="1:23" x14ac:dyDescent="0.25">
      <c r="A6978">
        <v>6977</v>
      </c>
      <c r="B6978" t="s">
        <v>4</v>
      </c>
      <c r="C6978">
        <v>1</v>
      </c>
      <c r="D6978" t="s">
        <v>35</v>
      </c>
      <c r="E6978">
        <v>0.45</v>
      </c>
      <c r="F6978" t="s">
        <v>17</v>
      </c>
      <c r="G6978">
        <v>0.45</v>
      </c>
      <c r="H6978" t="s">
        <v>12</v>
      </c>
      <c r="I6978">
        <v>0.05</v>
      </c>
      <c r="Q6978">
        <v>8.9954519588727498E-6</v>
      </c>
      <c r="R6978">
        <v>428.35746606334999</v>
      </c>
      <c r="S6978">
        <v>0</v>
      </c>
      <c r="T6978">
        <v>0</v>
      </c>
      <c r="V6978" s="3" t="s">
        <v>194</v>
      </c>
      <c r="W6978" t="s">
        <v>65</v>
      </c>
    </row>
    <row r="6979" spans="1:23" x14ac:dyDescent="0.25">
      <c r="A6979">
        <v>6978</v>
      </c>
      <c r="B6979" t="s">
        <v>4</v>
      </c>
      <c r="C6979">
        <v>1</v>
      </c>
      <c r="D6979" t="s">
        <v>35</v>
      </c>
      <c r="E6979">
        <v>0.45</v>
      </c>
      <c r="F6979" t="s">
        <v>17</v>
      </c>
      <c r="G6979">
        <v>0.45</v>
      </c>
      <c r="H6979" t="s">
        <v>12</v>
      </c>
      <c r="I6979">
        <v>0.05</v>
      </c>
      <c r="Q6979">
        <v>3.6577868208914098E-6</v>
      </c>
      <c r="R6979">
        <v>375.53556485355978</v>
      </c>
      <c r="S6979">
        <v>0</v>
      </c>
      <c r="T6979">
        <v>0</v>
      </c>
      <c r="V6979" s="3" t="s">
        <v>194</v>
      </c>
      <c r="W6979" t="s">
        <v>65</v>
      </c>
    </row>
    <row r="6980" spans="1:23" x14ac:dyDescent="0.25">
      <c r="A6980">
        <v>6979</v>
      </c>
      <c r="B6980" t="s">
        <v>4</v>
      </c>
      <c r="C6980">
        <v>1</v>
      </c>
      <c r="D6980" t="s">
        <v>35</v>
      </c>
      <c r="E6980">
        <v>0.4</v>
      </c>
      <c r="F6980" t="s">
        <v>17</v>
      </c>
      <c r="G6980">
        <v>0.4</v>
      </c>
      <c r="H6980" t="s">
        <v>12</v>
      </c>
      <c r="I6980">
        <v>0.1</v>
      </c>
      <c r="Q6980">
        <v>2.5402380398503355E-3</v>
      </c>
      <c r="R6980">
        <v>885.44544095665174</v>
      </c>
      <c r="S6980">
        <v>0</v>
      </c>
      <c r="T6980">
        <v>3</v>
      </c>
      <c r="V6980" s="3" t="s">
        <v>194</v>
      </c>
      <c r="W6980" t="s">
        <v>65</v>
      </c>
    </row>
    <row r="6981" spans="1:23" x14ac:dyDescent="0.25">
      <c r="A6981">
        <v>6980</v>
      </c>
      <c r="B6981" t="s">
        <v>4</v>
      </c>
      <c r="C6981">
        <v>1</v>
      </c>
      <c r="D6981" t="s">
        <v>35</v>
      </c>
      <c r="E6981">
        <v>0.4</v>
      </c>
      <c r="F6981" t="s">
        <v>17</v>
      </c>
      <c r="G6981">
        <v>0.4</v>
      </c>
      <c r="H6981" t="s">
        <v>12</v>
      </c>
      <c r="I6981">
        <v>0.1</v>
      </c>
      <c r="Q6981">
        <v>2.1327064165757074E-3</v>
      </c>
      <c r="R6981">
        <v>838.908177905309</v>
      </c>
      <c r="S6981">
        <v>0</v>
      </c>
      <c r="T6981">
        <v>3</v>
      </c>
      <c r="V6981" s="3" t="s">
        <v>194</v>
      </c>
      <c r="W6981" t="s">
        <v>65</v>
      </c>
    </row>
    <row r="6982" spans="1:23" x14ac:dyDescent="0.25">
      <c r="A6982">
        <v>6981</v>
      </c>
      <c r="B6982" t="s">
        <v>4</v>
      </c>
      <c r="C6982">
        <v>1</v>
      </c>
      <c r="D6982" t="s">
        <v>35</v>
      </c>
      <c r="E6982">
        <v>0.4</v>
      </c>
      <c r="F6982" t="s">
        <v>17</v>
      </c>
      <c r="G6982">
        <v>0.4</v>
      </c>
      <c r="H6982" t="s">
        <v>12</v>
      </c>
      <c r="I6982">
        <v>0.1</v>
      </c>
      <c r="Q6982">
        <v>1.7962957964722142E-3</v>
      </c>
      <c r="R6982">
        <v>790.82978723404267</v>
      </c>
      <c r="S6982">
        <v>0</v>
      </c>
      <c r="T6982">
        <v>3</v>
      </c>
      <c r="V6982" s="3" t="s">
        <v>194</v>
      </c>
      <c r="W6982" t="s">
        <v>65</v>
      </c>
    </row>
    <row r="6983" spans="1:23" x14ac:dyDescent="0.25">
      <c r="A6983">
        <v>6982</v>
      </c>
      <c r="B6983" t="s">
        <v>4</v>
      </c>
      <c r="C6983">
        <v>1</v>
      </c>
      <c r="D6983" t="s">
        <v>35</v>
      </c>
      <c r="E6983">
        <v>0.4</v>
      </c>
      <c r="F6983" t="s">
        <v>17</v>
      </c>
      <c r="G6983">
        <v>0.4</v>
      </c>
      <c r="H6983" t="s">
        <v>12</v>
      </c>
      <c r="I6983">
        <v>0.1</v>
      </c>
      <c r="Q6983">
        <v>1.4117485127431166E-3</v>
      </c>
      <c r="R6983">
        <v>742.06221349050486</v>
      </c>
      <c r="S6983">
        <v>0</v>
      </c>
      <c r="T6983">
        <v>3</v>
      </c>
      <c r="V6983" s="3" t="s">
        <v>194</v>
      </c>
      <c r="W6983" t="s">
        <v>65</v>
      </c>
    </row>
    <row r="6984" spans="1:23" x14ac:dyDescent="0.25">
      <c r="A6984">
        <v>6983</v>
      </c>
      <c r="B6984" t="s">
        <v>4</v>
      </c>
      <c r="C6984">
        <v>1</v>
      </c>
      <c r="D6984" t="s">
        <v>35</v>
      </c>
      <c r="E6984">
        <v>0.4</v>
      </c>
      <c r="F6984" t="s">
        <v>17</v>
      </c>
      <c r="G6984">
        <v>0.4</v>
      </c>
      <c r="H6984" t="s">
        <v>12</v>
      </c>
      <c r="I6984">
        <v>0.1</v>
      </c>
      <c r="Q6984">
        <v>1.2841704311262892E-3</v>
      </c>
      <c r="R6984">
        <v>693.33416458853731</v>
      </c>
      <c r="S6984">
        <v>0</v>
      </c>
      <c r="T6984">
        <v>3</v>
      </c>
      <c r="V6984" s="3" t="s">
        <v>194</v>
      </c>
      <c r="W6984" t="s">
        <v>65</v>
      </c>
    </row>
    <row r="6985" spans="1:23" x14ac:dyDescent="0.25">
      <c r="A6985">
        <v>6984</v>
      </c>
      <c r="B6985" t="s">
        <v>4</v>
      </c>
      <c r="C6985">
        <v>1</v>
      </c>
      <c r="D6985" t="s">
        <v>35</v>
      </c>
      <c r="E6985">
        <v>0.4</v>
      </c>
      <c r="F6985" t="s">
        <v>17</v>
      </c>
      <c r="G6985">
        <v>0.4</v>
      </c>
      <c r="H6985" t="s">
        <v>12</v>
      </c>
      <c r="I6985">
        <v>0.1</v>
      </c>
      <c r="Q6985">
        <v>1.0890322580645101E-3</v>
      </c>
      <c r="R6985">
        <v>645.24644549763548</v>
      </c>
      <c r="S6985">
        <v>0</v>
      </c>
      <c r="T6985">
        <v>3</v>
      </c>
      <c r="V6985" s="3" t="s">
        <v>194</v>
      </c>
      <c r="W6985" t="s">
        <v>65</v>
      </c>
    </row>
    <row r="6986" spans="1:23" x14ac:dyDescent="0.25">
      <c r="A6986">
        <v>6985</v>
      </c>
      <c r="B6986" t="s">
        <v>4</v>
      </c>
      <c r="C6986">
        <v>1</v>
      </c>
      <c r="D6986" t="s">
        <v>35</v>
      </c>
      <c r="E6986">
        <v>0.4</v>
      </c>
      <c r="F6986" t="s">
        <v>17</v>
      </c>
      <c r="G6986">
        <v>0.4</v>
      </c>
      <c r="H6986" t="s">
        <v>12</v>
      </c>
      <c r="I6986">
        <v>0.1</v>
      </c>
      <c r="Q6986">
        <v>1.063853971953176E-3</v>
      </c>
      <c r="R6986">
        <v>601.71783295711271</v>
      </c>
      <c r="S6986">
        <v>0</v>
      </c>
      <c r="T6986">
        <v>3</v>
      </c>
      <c r="V6986" s="3" t="s">
        <v>194</v>
      </c>
      <c r="W6986" t="s">
        <v>65</v>
      </c>
    </row>
    <row r="6987" spans="1:23" x14ac:dyDescent="0.25">
      <c r="A6987">
        <v>6986</v>
      </c>
      <c r="B6987" t="s">
        <v>4</v>
      </c>
      <c r="C6987">
        <v>1</v>
      </c>
      <c r="D6987" t="s">
        <v>35</v>
      </c>
      <c r="E6987">
        <v>0.4</v>
      </c>
      <c r="F6987" t="s">
        <v>17</v>
      </c>
      <c r="G6987">
        <v>0.4</v>
      </c>
      <c r="H6987" t="s">
        <v>12</v>
      </c>
      <c r="I6987">
        <v>0.1</v>
      </c>
      <c r="Q6987">
        <v>9.1148431637570629E-4</v>
      </c>
      <c r="R6987">
        <v>549.71762208068071</v>
      </c>
      <c r="S6987">
        <v>0</v>
      </c>
      <c r="T6987">
        <v>3</v>
      </c>
      <c r="V6987" s="3" t="s">
        <v>194</v>
      </c>
      <c r="W6987" t="s">
        <v>65</v>
      </c>
    </row>
    <row r="6988" spans="1:23" x14ac:dyDescent="0.25">
      <c r="A6988">
        <v>6987</v>
      </c>
      <c r="B6988" t="s">
        <v>4</v>
      </c>
      <c r="C6988">
        <v>1</v>
      </c>
      <c r="D6988" t="s">
        <v>35</v>
      </c>
      <c r="E6988">
        <v>0.4</v>
      </c>
      <c r="F6988" t="s">
        <v>17</v>
      </c>
      <c r="G6988">
        <v>0.4</v>
      </c>
      <c r="H6988" t="s">
        <v>12</v>
      </c>
      <c r="I6988">
        <v>0.1</v>
      </c>
      <c r="Q6988">
        <v>7.2669011248790874E-4</v>
      </c>
      <c r="R6988">
        <v>500.83924113829801</v>
      </c>
      <c r="S6988">
        <v>0</v>
      </c>
      <c r="T6988">
        <v>3</v>
      </c>
      <c r="V6988" s="3" t="s">
        <v>194</v>
      </c>
      <c r="W6988" t="s">
        <v>65</v>
      </c>
    </row>
    <row r="6989" spans="1:23" x14ac:dyDescent="0.25">
      <c r="A6989">
        <v>6988</v>
      </c>
      <c r="B6989" t="s">
        <v>4</v>
      </c>
      <c r="C6989">
        <v>1</v>
      </c>
      <c r="D6989" t="s">
        <v>35</v>
      </c>
      <c r="E6989">
        <v>0.4</v>
      </c>
      <c r="F6989" t="s">
        <v>17</v>
      </c>
      <c r="G6989">
        <v>0.4</v>
      </c>
      <c r="H6989" t="s">
        <v>12</v>
      </c>
      <c r="I6989">
        <v>0.1</v>
      </c>
      <c r="Q6989">
        <v>5.4255088080208756E-4</v>
      </c>
      <c r="R6989">
        <v>450.28511432571179</v>
      </c>
      <c r="S6989">
        <v>0</v>
      </c>
      <c r="T6989">
        <v>3</v>
      </c>
      <c r="V6989" s="3" t="s">
        <v>194</v>
      </c>
      <c r="W6989" t="s">
        <v>65</v>
      </c>
    </row>
    <row r="6990" spans="1:23" x14ac:dyDescent="0.25">
      <c r="A6990">
        <v>6989</v>
      </c>
      <c r="B6990" t="s">
        <v>4</v>
      </c>
      <c r="C6990">
        <v>1</v>
      </c>
      <c r="D6990" t="s">
        <v>35</v>
      </c>
      <c r="E6990">
        <v>0.4</v>
      </c>
      <c r="F6990" t="s">
        <v>17</v>
      </c>
      <c r="G6990">
        <v>0.4</v>
      </c>
      <c r="H6990" t="s">
        <v>12</v>
      </c>
      <c r="I6990">
        <v>0.1</v>
      </c>
      <c r="Q6990">
        <v>3.2802034162392733E-4</v>
      </c>
      <c r="R6990">
        <v>399.74305555555827</v>
      </c>
      <c r="S6990">
        <v>0</v>
      </c>
      <c r="T6990">
        <v>3</v>
      </c>
      <c r="V6990" s="3" t="s">
        <v>194</v>
      </c>
      <c r="W6990" t="s">
        <v>65</v>
      </c>
    </row>
    <row r="6991" spans="1:23" x14ac:dyDescent="0.25">
      <c r="A6991">
        <v>6990</v>
      </c>
      <c r="B6991" t="s">
        <v>4</v>
      </c>
      <c r="C6991">
        <v>1</v>
      </c>
      <c r="D6991" t="s">
        <v>17</v>
      </c>
      <c r="E6991">
        <v>0.8</v>
      </c>
      <c r="F6991" t="s">
        <v>23</v>
      </c>
      <c r="G6991">
        <v>0.1</v>
      </c>
      <c r="Q6991">
        <v>5.6704274500351197E-2</v>
      </c>
      <c r="R6991">
        <v>601.89049673923751</v>
      </c>
      <c r="S6991">
        <v>20</v>
      </c>
      <c r="T6991">
        <v>3</v>
      </c>
      <c r="V6991" s="3" t="s">
        <v>195</v>
      </c>
      <c r="W6991" t="s">
        <v>65</v>
      </c>
    </row>
    <row r="6992" spans="1:23" x14ac:dyDescent="0.25">
      <c r="A6992">
        <v>6991</v>
      </c>
      <c r="B6992" t="s">
        <v>4</v>
      </c>
      <c r="C6992">
        <v>1</v>
      </c>
      <c r="D6992" t="s">
        <v>17</v>
      </c>
      <c r="E6992">
        <v>0.8</v>
      </c>
      <c r="F6992" t="s">
        <v>23</v>
      </c>
      <c r="G6992">
        <v>0.1</v>
      </c>
      <c r="Q6992">
        <v>3.7829654536778799E-2</v>
      </c>
      <c r="R6992">
        <v>553.81752675313646</v>
      </c>
      <c r="S6992">
        <v>20</v>
      </c>
      <c r="T6992">
        <v>3</v>
      </c>
      <c r="V6992" s="3" t="s">
        <v>195</v>
      </c>
      <c r="W6992" t="s">
        <v>65</v>
      </c>
    </row>
    <row r="6993" spans="1:23" x14ac:dyDescent="0.25">
      <c r="A6993">
        <v>6992</v>
      </c>
      <c r="B6993" t="s">
        <v>4</v>
      </c>
      <c r="C6993">
        <v>1</v>
      </c>
      <c r="D6993" t="s">
        <v>17</v>
      </c>
      <c r="E6993">
        <v>0.8</v>
      </c>
      <c r="F6993" t="s">
        <v>23</v>
      </c>
      <c r="G6993">
        <v>0.1</v>
      </c>
      <c r="Q6993">
        <v>2.52538205828137E-2</v>
      </c>
      <c r="R6993">
        <v>514.72475643778932</v>
      </c>
      <c r="S6993">
        <v>20</v>
      </c>
      <c r="T6993">
        <v>3</v>
      </c>
      <c r="V6993" s="3" t="s">
        <v>195</v>
      </c>
      <c r="W6993" t="s">
        <v>65</v>
      </c>
    </row>
    <row r="6994" spans="1:23" x14ac:dyDescent="0.25">
      <c r="A6994">
        <v>6993</v>
      </c>
      <c r="B6994" t="s">
        <v>4</v>
      </c>
      <c r="C6994">
        <v>1</v>
      </c>
      <c r="D6994" t="s">
        <v>17</v>
      </c>
      <c r="E6994">
        <v>0.8</v>
      </c>
      <c r="F6994" t="s">
        <v>23</v>
      </c>
      <c r="G6994">
        <v>0.1</v>
      </c>
      <c r="Q6994">
        <v>1.6846019975517101E-2</v>
      </c>
      <c r="R6994">
        <v>474.93876508509948</v>
      </c>
      <c r="S6994">
        <v>20</v>
      </c>
      <c r="T6994">
        <v>3</v>
      </c>
      <c r="V6994" s="3" t="s">
        <v>195</v>
      </c>
      <c r="W6994" t="s">
        <v>65</v>
      </c>
    </row>
    <row r="6995" spans="1:23" x14ac:dyDescent="0.25">
      <c r="A6995">
        <v>6994</v>
      </c>
      <c r="B6995" t="s">
        <v>4</v>
      </c>
      <c r="C6995">
        <v>1</v>
      </c>
      <c r="D6995" t="s">
        <v>17</v>
      </c>
      <c r="E6995">
        <v>0.8</v>
      </c>
      <c r="F6995" t="s">
        <v>23</v>
      </c>
      <c r="G6995">
        <v>0.1</v>
      </c>
      <c r="Q6995">
        <v>1.1703865325247E-2</v>
      </c>
      <c r="R6995">
        <v>443.35248668932491</v>
      </c>
      <c r="S6995">
        <v>20</v>
      </c>
      <c r="T6995">
        <v>3</v>
      </c>
      <c r="V6995" s="3" t="s">
        <v>195</v>
      </c>
      <c r="W6995" t="s">
        <v>65</v>
      </c>
    </row>
    <row r="6996" spans="1:23" x14ac:dyDescent="0.25">
      <c r="A6996">
        <v>6995</v>
      </c>
      <c r="B6996" t="s">
        <v>4</v>
      </c>
      <c r="C6996">
        <v>1</v>
      </c>
      <c r="D6996" t="s">
        <v>17</v>
      </c>
      <c r="E6996">
        <v>0.8</v>
      </c>
      <c r="F6996" t="s">
        <v>23</v>
      </c>
      <c r="G6996">
        <v>0.1</v>
      </c>
      <c r="Q6996">
        <v>7.4953410073246999E-3</v>
      </c>
      <c r="R6996">
        <v>405.82302099111303</v>
      </c>
      <c r="S6996">
        <v>20</v>
      </c>
      <c r="T6996">
        <v>3</v>
      </c>
      <c r="V6996" s="3" t="s">
        <v>195</v>
      </c>
      <c r="W6996" t="s">
        <v>65</v>
      </c>
    </row>
    <row r="6997" spans="1:23" x14ac:dyDescent="0.25">
      <c r="A6997">
        <v>6996</v>
      </c>
      <c r="B6997" t="s">
        <v>4</v>
      </c>
      <c r="C6997">
        <v>1</v>
      </c>
      <c r="D6997" t="s">
        <v>17</v>
      </c>
      <c r="E6997">
        <v>0.8</v>
      </c>
      <c r="F6997" t="s">
        <v>23</v>
      </c>
      <c r="G6997">
        <v>0.1</v>
      </c>
      <c r="Q6997">
        <v>4.9993697782811696E-3</v>
      </c>
      <c r="R6997">
        <v>375.618093474131</v>
      </c>
      <c r="S6997">
        <v>20</v>
      </c>
      <c r="T6997">
        <v>3</v>
      </c>
      <c r="V6997" s="3" t="s">
        <v>195</v>
      </c>
      <c r="W6997" t="s">
        <v>65</v>
      </c>
    </row>
    <row r="6998" spans="1:23" x14ac:dyDescent="0.25">
      <c r="A6998">
        <v>6997</v>
      </c>
      <c r="B6998" t="s">
        <v>4</v>
      </c>
      <c r="C6998">
        <v>1</v>
      </c>
      <c r="D6998" t="s">
        <v>17</v>
      </c>
      <c r="E6998">
        <v>0.8</v>
      </c>
      <c r="F6998" t="s">
        <v>23</v>
      </c>
      <c r="G6998">
        <v>0.1</v>
      </c>
      <c r="Q6998">
        <v>2.8375809919348001E-3</v>
      </c>
      <c r="R6998">
        <v>339.82930247533523</v>
      </c>
      <c r="S6998">
        <v>20</v>
      </c>
      <c r="T6998">
        <v>3</v>
      </c>
      <c r="V6998" s="3" t="s">
        <v>195</v>
      </c>
      <c r="W6998" t="s">
        <v>65</v>
      </c>
    </row>
    <row r="6999" spans="1:23" x14ac:dyDescent="0.25">
      <c r="A6999">
        <v>6998</v>
      </c>
      <c r="B6999" t="s">
        <v>4</v>
      </c>
      <c r="C6999">
        <v>1</v>
      </c>
      <c r="D6999" t="s">
        <v>17</v>
      </c>
      <c r="E6999">
        <v>0.7</v>
      </c>
      <c r="F6999" t="s">
        <v>30</v>
      </c>
      <c r="G6999">
        <v>0.05</v>
      </c>
      <c r="H6999" t="s">
        <v>23</v>
      </c>
      <c r="I6999">
        <v>0.1</v>
      </c>
      <c r="Q6999">
        <v>1.0232143527188599E-2</v>
      </c>
      <c r="R6999">
        <v>599.53606579479879</v>
      </c>
      <c r="S6999">
        <v>20</v>
      </c>
      <c r="T6999">
        <v>3</v>
      </c>
      <c r="V6999" s="3" t="s">
        <v>195</v>
      </c>
      <c r="W6999" t="s">
        <v>65</v>
      </c>
    </row>
    <row r="7000" spans="1:23" x14ac:dyDescent="0.25">
      <c r="A7000">
        <v>6999</v>
      </c>
      <c r="B7000" t="s">
        <v>4</v>
      </c>
      <c r="C7000">
        <v>1</v>
      </c>
      <c r="D7000" t="s">
        <v>17</v>
      </c>
      <c r="E7000">
        <v>0.7</v>
      </c>
      <c r="F7000" t="s">
        <v>30</v>
      </c>
      <c r="G7000">
        <v>0.05</v>
      </c>
      <c r="H7000" t="s">
        <v>23</v>
      </c>
      <c r="I7000">
        <v>0.1</v>
      </c>
      <c r="Q7000">
        <v>6.0448186284029698E-3</v>
      </c>
      <c r="R7000">
        <v>537.3864099115724</v>
      </c>
      <c r="S7000">
        <v>20</v>
      </c>
      <c r="T7000">
        <v>3</v>
      </c>
      <c r="V7000" s="3" t="s">
        <v>195</v>
      </c>
      <c r="W7000" t="s">
        <v>65</v>
      </c>
    </row>
    <row r="7001" spans="1:23" x14ac:dyDescent="0.25">
      <c r="A7001">
        <v>7000</v>
      </c>
      <c r="B7001" t="s">
        <v>4</v>
      </c>
      <c r="C7001">
        <v>1</v>
      </c>
      <c r="D7001" t="s">
        <v>17</v>
      </c>
      <c r="E7001">
        <v>0.7</v>
      </c>
      <c r="F7001" t="s">
        <v>30</v>
      </c>
      <c r="G7001">
        <v>0.05</v>
      </c>
      <c r="H7001" t="s">
        <v>23</v>
      </c>
      <c r="I7001">
        <v>0.1</v>
      </c>
      <c r="Q7001">
        <v>3.7141468987050199E-3</v>
      </c>
      <c r="R7001">
        <v>480.44379557965033</v>
      </c>
      <c r="S7001">
        <v>20</v>
      </c>
      <c r="T7001">
        <v>3</v>
      </c>
      <c r="V7001" s="3" t="s">
        <v>195</v>
      </c>
      <c r="W7001" t="s">
        <v>65</v>
      </c>
    </row>
    <row r="7002" spans="1:23" x14ac:dyDescent="0.25">
      <c r="A7002">
        <v>7001</v>
      </c>
      <c r="B7002" t="s">
        <v>4</v>
      </c>
      <c r="C7002">
        <v>1</v>
      </c>
      <c r="D7002" t="s">
        <v>17</v>
      </c>
      <c r="E7002">
        <v>0.7</v>
      </c>
      <c r="F7002" t="s">
        <v>30</v>
      </c>
      <c r="G7002">
        <v>0.05</v>
      </c>
      <c r="H7002" t="s">
        <v>23</v>
      </c>
      <c r="I7002">
        <v>0.1</v>
      </c>
      <c r="Q7002">
        <v>2.3783447127952899E-3</v>
      </c>
      <c r="R7002">
        <v>438.4963455500166</v>
      </c>
      <c r="S7002">
        <v>20</v>
      </c>
      <c r="T7002">
        <v>3</v>
      </c>
      <c r="V7002" s="3" t="s">
        <v>195</v>
      </c>
      <c r="W7002" t="s">
        <v>65</v>
      </c>
    </row>
    <row r="7003" spans="1:23" x14ac:dyDescent="0.25">
      <c r="A7003">
        <v>7002</v>
      </c>
      <c r="B7003" t="s">
        <v>4</v>
      </c>
      <c r="C7003">
        <v>1</v>
      </c>
      <c r="D7003" t="s">
        <v>17</v>
      </c>
      <c r="E7003">
        <v>0.7</v>
      </c>
      <c r="F7003" t="s">
        <v>30</v>
      </c>
      <c r="G7003">
        <v>0.05</v>
      </c>
      <c r="H7003" t="s">
        <v>23</v>
      </c>
      <c r="I7003">
        <v>0.1</v>
      </c>
      <c r="Q7003">
        <v>1.2973681445859701E-3</v>
      </c>
      <c r="R7003">
        <v>396.14267516450525</v>
      </c>
      <c r="S7003">
        <v>20</v>
      </c>
      <c r="T7003">
        <v>3</v>
      </c>
      <c r="V7003" s="3" t="s">
        <v>195</v>
      </c>
      <c r="W7003" t="s">
        <v>65</v>
      </c>
    </row>
    <row r="7004" spans="1:23" x14ac:dyDescent="0.25">
      <c r="A7004">
        <v>7003</v>
      </c>
      <c r="B7004" t="s">
        <v>4</v>
      </c>
      <c r="C7004">
        <v>1</v>
      </c>
      <c r="D7004" t="s">
        <v>17</v>
      </c>
      <c r="E7004">
        <v>0.7</v>
      </c>
      <c r="F7004" t="s">
        <v>30</v>
      </c>
      <c r="G7004">
        <v>0.05</v>
      </c>
      <c r="H7004" t="s">
        <v>23</v>
      </c>
      <c r="I7004">
        <v>0.1</v>
      </c>
      <c r="Q7004">
        <v>8.6497124252769603E-4</v>
      </c>
      <c r="R7004">
        <v>365.02350343087232</v>
      </c>
      <c r="S7004">
        <v>20</v>
      </c>
      <c r="T7004">
        <v>3</v>
      </c>
      <c r="V7004" s="3" t="s">
        <v>195</v>
      </c>
      <c r="W7004" t="s">
        <v>65</v>
      </c>
    </row>
    <row r="7005" spans="1:23" x14ac:dyDescent="0.25">
      <c r="A7005">
        <v>7004</v>
      </c>
      <c r="B7005" t="s">
        <v>4</v>
      </c>
      <c r="C7005">
        <v>1</v>
      </c>
      <c r="D7005" t="s">
        <v>17</v>
      </c>
      <c r="E7005">
        <v>0.7</v>
      </c>
      <c r="F7005" t="s">
        <v>30</v>
      </c>
      <c r="G7005">
        <v>0.05</v>
      </c>
      <c r="H7005" t="s">
        <v>23</v>
      </c>
      <c r="I7005">
        <v>0.1</v>
      </c>
      <c r="Q7005">
        <v>6.2508514830873503E-4</v>
      </c>
      <c r="R7005">
        <v>340.27647476901416</v>
      </c>
      <c r="S7005">
        <v>20</v>
      </c>
      <c r="T7005">
        <v>3</v>
      </c>
      <c r="V7005" s="3" t="s">
        <v>195</v>
      </c>
      <c r="W7005" t="s">
        <v>65</v>
      </c>
    </row>
    <row r="7006" spans="1:23" x14ac:dyDescent="0.25">
      <c r="A7006">
        <v>7005</v>
      </c>
      <c r="B7006" t="s">
        <v>5</v>
      </c>
      <c r="C7006">
        <v>0.01</v>
      </c>
      <c r="D7006" t="s">
        <v>1</v>
      </c>
      <c r="E7006">
        <v>0.495</v>
      </c>
      <c r="F7006" t="s">
        <v>29</v>
      </c>
      <c r="G7006">
        <v>1</v>
      </c>
      <c r="Q7006">
        <v>2.6259927857936999E-4</v>
      </c>
      <c r="R7006">
        <v>601.38929482468393</v>
      </c>
      <c r="S7006">
        <v>20</v>
      </c>
      <c r="T7006">
        <v>3</v>
      </c>
      <c r="V7006" s="3" t="s">
        <v>195</v>
      </c>
      <c r="W7006" t="s">
        <v>65</v>
      </c>
    </row>
    <row r="7007" spans="1:23" x14ac:dyDescent="0.25">
      <c r="A7007">
        <v>7006</v>
      </c>
      <c r="B7007" t="s">
        <v>5</v>
      </c>
      <c r="C7007">
        <v>0.01</v>
      </c>
      <c r="D7007" t="s">
        <v>1</v>
      </c>
      <c r="E7007">
        <v>0.495</v>
      </c>
      <c r="F7007" t="s">
        <v>29</v>
      </c>
      <c r="G7007">
        <v>1</v>
      </c>
      <c r="Q7007">
        <v>1.3263526285669201E-4</v>
      </c>
      <c r="R7007">
        <v>556.32442788199296</v>
      </c>
      <c r="S7007">
        <v>20</v>
      </c>
      <c r="T7007">
        <v>3</v>
      </c>
      <c r="V7007" s="3" t="s">
        <v>195</v>
      </c>
      <c r="W7007" t="s">
        <v>65</v>
      </c>
    </row>
    <row r="7008" spans="1:23" x14ac:dyDescent="0.25">
      <c r="A7008">
        <v>7007</v>
      </c>
      <c r="B7008" t="s">
        <v>5</v>
      </c>
      <c r="C7008">
        <v>0.01</v>
      </c>
      <c r="D7008" t="s">
        <v>1</v>
      </c>
      <c r="E7008">
        <v>0.495</v>
      </c>
      <c r="F7008" t="s">
        <v>29</v>
      </c>
      <c r="G7008">
        <v>1</v>
      </c>
      <c r="Q7008">
        <v>5.9342196799841501E-5</v>
      </c>
      <c r="R7008">
        <v>504.50385652293028</v>
      </c>
      <c r="S7008">
        <v>20</v>
      </c>
      <c r="T7008">
        <v>3</v>
      </c>
      <c r="V7008" s="3" t="s">
        <v>195</v>
      </c>
      <c r="W7008" t="s">
        <v>65</v>
      </c>
    </row>
    <row r="7009" spans="1:23" x14ac:dyDescent="0.25">
      <c r="A7009">
        <v>7008</v>
      </c>
      <c r="B7009" t="s">
        <v>5</v>
      </c>
      <c r="C7009">
        <v>0.01</v>
      </c>
      <c r="D7009" t="s">
        <v>1</v>
      </c>
      <c r="E7009">
        <v>0.495</v>
      </c>
      <c r="F7009" t="s">
        <v>29</v>
      </c>
      <c r="G7009">
        <v>1</v>
      </c>
      <c r="Q7009">
        <v>2.26438809140019E-5</v>
      </c>
      <c r="R7009">
        <v>459.35981096887895</v>
      </c>
      <c r="S7009">
        <v>20</v>
      </c>
      <c r="T7009">
        <v>3</v>
      </c>
      <c r="V7009" s="3" t="s">
        <v>195</v>
      </c>
      <c r="W7009" t="s">
        <v>65</v>
      </c>
    </row>
    <row r="7010" spans="1:23" x14ac:dyDescent="0.25">
      <c r="A7010">
        <v>7009</v>
      </c>
      <c r="B7010" t="s">
        <v>5</v>
      </c>
      <c r="C7010">
        <v>0.01</v>
      </c>
      <c r="D7010" t="s">
        <v>1</v>
      </c>
      <c r="E7010">
        <v>0.495</v>
      </c>
      <c r="F7010" t="s">
        <v>29</v>
      </c>
      <c r="G7010">
        <v>1</v>
      </c>
      <c r="Q7010">
        <v>1.0986009690057501E-5</v>
      </c>
      <c r="R7010">
        <v>425.38213965052933</v>
      </c>
      <c r="S7010">
        <v>20</v>
      </c>
      <c r="T7010">
        <v>3</v>
      </c>
      <c r="V7010" s="3" t="s">
        <v>195</v>
      </c>
      <c r="W7010" t="s">
        <v>65</v>
      </c>
    </row>
    <row r="7011" spans="1:23" x14ac:dyDescent="0.25">
      <c r="A7011">
        <v>7010</v>
      </c>
      <c r="B7011" t="s">
        <v>5</v>
      </c>
      <c r="C7011">
        <v>0.01</v>
      </c>
      <c r="D7011" t="s">
        <v>1</v>
      </c>
      <c r="E7011">
        <v>0.495</v>
      </c>
      <c r="F7011" t="s">
        <v>29</v>
      </c>
      <c r="G7011">
        <v>1</v>
      </c>
      <c r="Q7011">
        <v>5.77549346757093E-6</v>
      </c>
      <c r="R7011">
        <v>397.29315744991345</v>
      </c>
      <c r="S7011">
        <v>20</v>
      </c>
      <c r="T7011">
        <v>3</v>
      </c>
      <c r="V7011" s="3" t="s">
        <v>195</v>
      </c>
      <c r="W7011" t="s">
        <v>65</v>
      </c>
    </row>
    <row r="7012" spans="1:23" x14ac:dyDescent="0.25">
      <c r="A7012">
        <v>7011</v>
      </c>
      <c r="B7012" t="s">
        <v>5</v>
      </c>
      <c r="C7012">
        <v>0.01</v>
      </c>
      <c r="D7012" t="s">
        <v>1</v>
      </c>
      <c r="E7012">
        <v>0.495</v>
      </c>
      <c r="F7012" t="s">
        <v>29</v>
      </c>
      <c r="G7012">
        <v>1</v>
      </c>
      <c r="Q7012">
        <v>2.58483474774294E-6</v>
      </c>
      <c r="R7012">
        <v>364.33484601385067</v>
      </c>
      <c r="S7012">
        <v>20</v>
      </c>
      <c r="T7012">
        <v>3</v>
      </c>
      <c r="V7012" s="3" t="s">
        <v>195</v>
      </c>
      <c r="W7012" t="s">
        <v>65</v>
      </c>
    </row>
    <row r="7013" spans="1:23" x14ac:dyDescent="0.25">
      <c r="A7013">
        <v>7012</v>
      </c>
      <c r="B7013" t="s">
        <v>5</v>
      </c>
      <c r="C7013">
        <v>0.01</v>
      </c>
      <c r="D7013" t="s">
        <v>1</v>
      </c>
      <c r="E7013">
        <v>0.495</v>
      </c>
      <c r="F7013" t="s">
        <v>29</v>
      </c>
      <c r="G7013">
        <v>1</v>
      </c>
      <c r="Q7013">
        <v>1.59568905533957E-6</v>
      </c>
      <c r="R7013">
        <v>346.15322310602301</v>
      </c>
      <c r="S7013">
        <v>20</v>
      </c>
      <c r="T7013">
        <v>3</v>
      </c>
      <c r="V7013" s="3" t="s">
        <v>195</v>
      </c>
      <c r="W7013" t="s">
        <v>65</v>
      </c>
    </row>
    <row r="7014" spans="1:23" x14ac:dyDescent="0.25">
      <c r="A7014">
        <v>7013</v>
      </c>
      <c r="B7014" t="s">
        <v>4</v>
      </c>
      <c r="C7014">
        <v>1</v>
      </c>
      <c r="D7014" t="s">
        <v>17</v>
      </c>
      <c r="E7014">
        <v>0.95</v>
      </c>
      <c r="F7014" t="s">
        <v>22</v>
      </c>
      <c r="G7014">
        <v>2.5000000000000001E-2</v>
      </c>
      <c r="Q7014">
        <v>1.2273904560323953E-3</v>
      </c>
      <c r="R7014">
        <v>819.1693518171603</v>
      </c>
      <c r="S7014">
        <v>20</v>
      </c>
      <c r="T7014">
        <v>3</v>
      </c>
      <c r="U7014">
        <v>0.2</v>
      </c>
      <c r="V7014" s="3" t="s">
        <v>196</v>
      </c>
      <c r="W7014" t="s">
        <v>65</v>
      </c>
    </row>
    <row r="7015" spans="1:23" x14ac:dyDescent="0.25">
      <c r="A7015">
        <v>7014</v>
      </c>
      <c r="B7015" t="s">
        <v>4</v>
      </c>
      <c r="C7015">
        <v>1</v>
      </c>
      <c r="D7015" t="s">
        <v>17</v>
      </c>
      <c r="E7015">
        <v>0.95</v>
      </c>
      <c r="F7015" t="s">
        <v>22</v>
      </c>
      <c r="G7015">
        <v>2.5000000000000001E-2</v>
      </c>
      <c r="Q7015">
        <v>4.2194242600365002E-4</v>
      </c>
      <c r="R7015">
        <v>710.84939435229467</v>
      </c>
      <c r="S7015">
        <v>20</v>
      </c>
      <c r="T7015">
        <v>3</v>
      </c>
      <c r="U7015">
        <v>0.2</v>
      </c>
      <c r="V7015" s="3" t="s">
        <v>196</v>
      </c>
      <c r="W7015" t="s">
        <v>65</v>
      </c>
    </row>
    <row r="7016" spans="1:23" x14ac:dyDescent="0.25">
      <c r="A7016">
        <v>7015</v>
      </c>
      <c r="B7016" t="s">
        <v>4</v>
      </c>
      <c r="C7016">
        <v>1</v>
      </c>
      <c r="D7016" t="s">
        <v>17</v>
      </c>
      <c r="E7016">
        <v>0.95</v>
      </c>
      <c r="F7016" t="s">
        <v>22</v>
      </c>
      <c r="G7016">
        <v>2.5000000000000001E-2</v>
      </c>
      <c r="Q7016">
        <v>1.1340321453528901E-4</v>
      </c>
      <c r="R7016">
        <v>608.80921863446667</v>
      </c>
      <c r="S7016">
        <v>20</v>
      </c>
      <c r="T7016">
        <v>3</v>
      </c>
      <c r="U7016">
        <v>0.2</v>
      </c>
      <c r="V7016" s="3" t="s">
        <v>196</v>
      </c>
      <c r="W7016" t="s">
        <v>65</v>
      </c>
    </row>
    <row r="7017" spans="1:23" x14ac:dyDescent="0.25">
      <c r="A7017">
        <v>7016</v>
      </c>
      <c r="B7017" t="s">
        <v>4</v>
      </c>
      <c r="C7017">
        <v>1</v>
      </c>
      <c r="D7017" t="s">
        <v>17</v>
      </c>
      <c r="E7017">
        <v>0.95</v>
      </c>
      <c r="F7017" t="s">
        <v>22</v>
      </c>
      <c r="G7017">
        <v>2.5000000000000001E-2</v>
      </c>
      <c r="Q7017">
        <v>2.3170897051553844E-5</v>
      </c>
      <c r="R7017">
        <v>502.53715099350609</v>
      </c>
      <c r="S7017">
        <v>20</v>
      </c>
      <c r="T7017">
        <v>3</v>
      </c>
      <c r="U7017">
        <v>0.2</v>
      </c>
      <c r="V7017" s="3" t="s">
        <v>196</v>
      </c>
      <c r="W7017" t="s">
        <v>65</v>
      </c>
    </row>
    <row r="7018" spans="1:23" x14ac:dyDescent="0.25">
      <c r="A7018">
        <v>7017</v>
      </c>
      <c r="B7018" t="s">
        <v>4</v>
      </c>
      <c r="C7018">
        <v>1</v>
      </c>
      <c r="D7018" t="s">
        <v>17</v>
      </c>
      <c r="E7018">
        <v>0.95</v>
      </c>
      <c r="F7018" t="s">
        <v>22</v>
      </c>
      <c r="G7018">
        <v>2.5000000000000001E-2</v>
      </c>
      <c r="Q7018">
        <v>3.8888169702060326E-6</v>
      </c>
      <c r="R7018">
        <v>400.54143043580893</v>
      </c>
      <c r="S7018">
        <v>20</v>
      </c>
      <c r="T7018">
        <v>3</v>
      </c>
      <c r="U7018">
        <v>0.2</v>
      </c>
      <c r="V7018" s="3" t="s">
        <v>196</v>
      </c>
      <c r="W7018" t="s">
        <v>65</v>
      </c>
    </row>
    <row r="7019" spans="1:23" x14ac:dyDescent="0.25">
      <c r="A7019">
        <v>7018</v>
      </c>
      <c r="B7019" t="s">
        <v>4</v>
      </c>
      <c r="C7019">
        <v>1</v>
      </c>
      <c r="D7019" t="s">
        <v>17</v>
      </c>
      <c r="E7019">
        <v>0.95</v>
      </c>
      <c r="F7019" t="s">
        <v>22</v>
      </c>
      <c r="G7019">
        <v>2.5000000000000001E-2</v>
      </c>
      <c r="Q7019">
        <v>3.0072820828598689E-7</v>
      </c>
      <c r="R7019">
        <v>300.0459791037174</v>
      </c>
      <c r="S7019">
        <v>20</v>
      </c>
      <c r="T7019">
        <v>3</v>
      </c>
      <c r="U7019">
        <v>0.2</v>
      </c>
      <c r="V7019" s="3" t="s">
        <v>196</v>
      </c>
      <c r="W7019" t="s">
        <v>65</v>
      </c>
    </row>
    <row r="7020" spans="1:23" x14ac:dyDescent="0.25">
      <c r="A7020">
        <v>7019</v>
      </c>
      <c r="B7020" t="s">
        <v>2</v>
      </c>
      <c r="C7020">
        <v>1</v>
      </c>
      <c r="D7020" t="s">
        <v>17</v>
      </c>
      <c r="E7020">
        <v>0.95</v>
      </c>
      <c r="F7020" t="s">
        <v>22</v>
      </c>
      <c r="G7020">
        <v>2.5000000000000001E-2</v>
      </c>
      <c r="Q7020">
        <v>5.8836441682345864E-4</v>
      </c>
      <c r="R7020">
        <v>799.39208633093563</v>
      </c>
      <c r="S7020">
        <v>20</v>
      </c>
      <c r="T7020">
        <v>3</v>
      </c>
      <c r="U7020">
        <v>0.1</v>
      </c>
      <c r="V7020" s="3" t="s">
        <v>196</v>
      </c>
      <c r="W7020" t="s">
        <v>65</v>
      </c>
    </row>
    <row r="7021" spans="1:23" x14ac:dyDescent="0.25">
      <c r="A7021">
        <v>7020</v>
      </c>
      <c r="B7021" t="s">
        <v>2</v>
      </c>
      <c r="C7021">
        <v>1</v>
      </c>
      <c r="D7021" t="s">
        <v>17</v>
      </c>
      <c r="E7021">
        <v>0.95</v>
      </c>
      <c r="F7021" t="s">
        <v>22</v>
      </c>
      <c r="G7021">
        <v>2.5000000000000001E-2</v>
      </c>
      <c r="Q7021">
        <v>2.1010350609232734E-4</v>
      </c>
      <c r="R7021">
        <v>696.74513464062341</v>
      </c>
      <c r="S7021">
        <v>20</v>
      </c>
      <c r="T7021">
        <v>3</v>
      </c>
      <c r="U7021">
        <v>0.1</v>
      </c>
      <c r="V7021" s="3" t="s">
        <v>196</v>
      </c>
      <c r="W7021" t="s">
        <v>65</v>
      </c>
    </row>
    <row r="7022" spans="1:23" x14ac:dyDescent="0.25">
      <c r="A7022">
        <v>7021</v>
      </c>
      <c r="B7022" t="s">
        <v>2</v>
      </c>
      <c r="C7022">
        <v>1</v>
      </c>
      <c r="D7022" t="s">
        <v>17</v>
      </c>
      <c r="E7022">
        <v>0.95</v>
      </c>
      <c r="F7022" t="s">
        <v>22</v>
      </c>
      <c r="G7022">
        <v>2.5000000000000001E-2</v>
      </c>
      <c r="Q7022">
        <v>9.7338251695305787E-5</v>
      </c>
      <c r="R7022">
        <v>595.93879173291521</v>
      </c>
      <c r="S7022">
        <v>20</v>
      </c>
      <c r="T7022">
        <v>3</v>
      </c>
      <c r="U7022">
        <v>0.1</v>
      </c>
      <c r="V7022" s="3" t="s">
        <v>196</v>
      </c>
      <c r="W7022" t="s">
        <v>65</v>
      </c>
    </row>
    <row r="7023" spans="1:23" x14ac:dyDescent="0.25">
      <c r="A7023">
        <v>7022</v>
      </c>
      <c r="B7023" t="s">
        <v>2</v>
      </c>
      <c r="C7023">
        <v>1</v>
      </c>
      <c r="D7023" t="s">
        <v>17</v>
      </c>
      <c r="E7023">
        <v>0.95</v>
      </c>
      <c r="F7023" t="s">
        <v>22</v>
      </c>
      <c r="G7023">
        <v>2.5000000000000001E-2</v>
      </c>
      <c r="Q7023">
        <v>1.7510450300955906E-5</v>
      </c>
      <c r="R7023">
        <v>492.55326433740561</v>
      </c>
      <c r="S7023">
        <v>20</v>
      </c>
      <c r="T7023">
        <v>3</v>
      </c>
      <c r="U7023">
        <v>0.1</v>
      </c>
      <c r="V7023" s="3" t="s">
        <v>196</v>
      </c>
      <c r="W7023" t="s">
        <v>65</v>
      </c>
    </row>
    <row r="7024" spans="1:23" x14ac:dyDescent="0.25">
      <c r="A7024">
        <v>7023</v>
      </c>
      <c r="B7024" t="s">
        <v>2</v>
      </c>
      <c r="C7024">
        <v>1</v>
      </c>
      <c r="D7024" t="s">
        <v>17</v>
      </c>
      <c r="E7024">
        <v>0.95</v>
      </c>
      <c r="F7024" t="s">
        <v>22</v>
      </c>
      <c r="G7024">
        <v>2.5000000000000001E-2</v>
      </c>
      <c r="Q7024">
        <v>1.4541194131236444E-6</v>
      </c>
      <c r="R7024">
        <v>386.50502557828997</v>
      </c>
      <c r="S7024">
        <v>20</v>
      </c>
      <c r="T7024">
        <v>3</v>
      </c>
      <c r="U7024">
        <v>0.1</v>
      </c>
      <c r="V7024" s="3" t="s">
        <v>196</v>
      </c>
      <c r="W7024" t="s">
        <v>65</v>
      </c>
    </row>
    <row r="7025" spans="1:23" x14ac:dyDescent="0.25">
      <c r="A7025">
        <v>7024</v>
      </c>
      <c r="B7025" t="s">
        <v>2</v>
      </c>
      <c r="C7025">
        <v>1</v>
      </c>
      <c r="D7025" t="s">
        <v>17</v>
      </c>
      <c r="E7025">
        <v>0.95</v>
      </c>
      <c r="F7025" t="s">
        <v>22</v>
      </c>
      <c r="G7025">
        <v>2.5000000000000001E-2</v>
      </c>
      <c r="Q7025">
        <v>7.4104835214114244E-8</v>
      </c>
      <c r="R7025">
        <v>287.18989729318287</v>
      </c>
      <c r="S7025">
        <v>20</v>
      </c>
      <c r="T7025">
        <v>3</v>
      </c>
      <c r="U7025">
        <v>0.1</v>
      </c>
      <c r="V7025" s="3" t="s">
        <v>196</v>
      </c>
      <c r="W7025" t="s">
        <v>65</v>
      </c>
    </row>
    <row r="7026" spans="1:23" x14ac:dyDescent="0.25">
      <c r="A7026">
        <v>7025</v>
      </c>
      <c r="B7026" t="s">
        <v>4</v>
      </c>
      <c r="C7026">
        <v>1</v>
      </c>
      <c r="D7026" t="s">
        <v>35</v>
      </c>
      <c r="E7026">
        <v>0.95</v>
      </c>
      <c r="F7026" t="s">
        <v>22</v>
      </c>
      <c r="G7026">
        <v>2.5000000000000001E-2</v>
      </c>
      <c r="Q7026">
        <v>5.4334249977181339E-3</v>
      </c>
      <c r="R7026">
        <v>709.19801201775022</v>
      </c>
      <c r="S7026">
        <v>20</v>
      </c>
      <c r="T7026">
        <v>3</v>
      </c>
      <c r="U7026">
        <v>0.8</v>
      </c>
      <c r="V7026" s="3" t="s">
        <v>196</v>
      </c>
      <c r="W7026" t="s">
        <v>65</v>
      </c>
    </row>
    <row r="7027" spans="1:23" x14ac:dyDescent="0.25">
      <c r="A7027">
        <v>7026</v>
      </c>
      <c r="B7027" t="s">
        <v>4</v>
      </c>
      <c r="C7027">
        <v>1</v>
      </c>
      <c r="D7027" t="s">
        <v>35</v>
      </c>
      <c r="E7027">
        <v>0.95</v>
      </c>
      <c r="F7027" t="s">
        <v>22</v>
      </c>
      <c r="G7027">
        <v>2.5000000000000001E-2</v>
      </c>
      <c r="Q7027">
        <v>2.9855225211029637E-3</v>
      </c>
      <c r="R7027">
        <v>604.32694236986026</v>
      </c>
      <c r="S7027">
        <v>20</v>
      </c>
      <c r="T7027">
        <v>3</v>
      </c>
      <c r="U7027">
        <v>0.8</v>
      </c>
      <c r="V7027" s="3" t="s">
        <v>196</v>
      </c>
      <c r="W7027" t="s">
        <v>65</v>
      </c>
    </row>
    <row r="7028" spans="1:23" x14ac:dyDescent="0.25">
      <c r="A7028">
        <v>7027</v>
      </c>
      <c r="B7028" t="s">
        <v>4</v>
      </c>
      <c r="C7028">
        <v>1</v>
      </c>
      <c r="D7028" t="s">
        <v>35</v>
      </c>
      <c r="E7028">
        <v>0.95</v>
      </c>
      <c r="F7028" t="s">
        <v>22</v>
      </c>
      <c r="G7028">
        <v>2.5000000000000001E-2</v>
      </c>
      <c r="Q7028">
        <v>1.5940463197075319E-3</v>
      </c>
      <c r="R7028">
        <v>500.40709877756672</v>
      </c>
      <c r="S7028">
        <v>20</v>
      </c>
      <c r="T7028">
        <v>3</v>
      </c>
      <c r="U7028">
        <v>0.8</v>
      </c>
      <c r="V7028" s="3" t="s">
        <v>196</v>
      </c>
      <c r="W7028" t="s">
        <v>65</v>
      </c>
    </row>
    <row r="7029" spans="1:23" x14ac:dyDescent="0.25">
      <c r="A7029">
        <v>7028</v>
      </c>
      <c r="B7029" t="s">
        <v>4</v>
      </c>
      <c r="C7029">
        <v>1</v>
      </c>
      <c r="D7029" t="s">
        <v>35</v>
      </c>
      <c r="E7029">
        <v>0.95</v>
      </c>
      <c r="F7029" t="s">
        <v>22</v>
      </c>
      <c r="G7029">
        <v>2.5000000000000001E-2</v>
      </c>
      <c r="Q7029">
        <v>7.0239242530256197E-4</v>
      </c>
      <c r="R7029">
        <v>397.11208977399428</v>
      </c>
      <c r="S7029">
        <v>20</v>
      </c>
      <c r="T7029">
        <v>3</v>
      </c>
      <c r="U7029">
        <v>0.8</v>
      </c>
      <c r="V7029" s="3" t="s">
        <v>196</v>
      </c>
      <c r="W7029" t="s">
        <v>65</v>
      </c>
    </row>
    <row r="7030" spans="1:23" x14ac:dyDescent="0.25">
      <c r="A7030">
        <v>7029</v>
      </c>
      <c r="B7030" t="s">
        <v>4</v>
      </c>
      <c r="C7030">
        <v>1</v>
      </c>
      <c r="D7030" t="s">
        <v>35</v>
      </c>
      <c r="E7030">
        <v>0.95</v>
      </c>
      <c r="F7030" t="s">
        <v>22</v>
      </c>
      <c r="G7030">
        <v>2.5000000000000001E-2</v>
      </c>
      <c r="Q7030">
        <v>3.7091516430951828E-4</v>
      </c>
      <c r="R7030">
        <v>349.8188875436249</v>
      </c>
      <c r="S7030">
        <v>20</v>
      </c>
      <c r="T7030">
        <v>3</v>
      </c>
      <c r="U7030">
        <v>0.8</v>
      </c>
      <c r="V7030" s="3" t="s">
        <v>196</v>
      </c>
      <c r="W7030" t="s">
        <v>65</v>
      </c>
    </row>
    <row r="7031" spans="1:23" x14ac:dyDescent="0.25">
      <c r="A7031">
        <v>7030</v>
      </c>
      <c r="B7031" t="s">
        <v>4</v>
      </c>
      <c r="C7031">
        <v>1</v>
      </c>
      <c r="D7031" t="s">
        <v>35</v>
      </c>
      <c r="E7031">
        <v>0.95</v>
      </c>
      <c r="F7031" t="s">
        <v>22</v>
      </c>
      <c r="G7031">
        <v>2.5000000000000001E-2</v>
      </c>
      <c r="Q7031">
        <v>1.9078005851327594E-4</v>
      </c>
      <c r="R7031">
        <v>296.94199561165601</v>
      </c>
      <c r="S7031">
        <v>20</v>
      </c>
      <c r="T7031">
        <v>3</v>
      </c>
      <c r="U7031">
        <v>0.8</v>
      </c>
      <c r="V7031" s="3" t="s">
        <v>196</v>
      </c>
      <c r="W7031" t="s">
        <v>65</v>
      </c>
    </row>
    <row r="7032" spans="1:23" x14ac:dyDescent="0.25">
      <c r="A7032">
        <v>7031</v>
      </c>
      <c r="B7032" t="s">
        <v>2</v>
      </c>
      <c r="C7032">
        <v>1</v>
      </c>
      <c r="D7032" t="s">
        <v>35</v>
      </c>
      <c r="E7032">
        <v>0.95</v>
      </c>
      <c r="F7032" t="s">
        <v>22</v>
      </c>
      <c r="G7032">
        <v>2.5000000000000001E-2</v>
      </c>
      <c r="Q7032">
        <v>1.8824806101517173E-3</v>
      </c>
      <c r="R7032">
        <v>809.33174729778057</v>
      </c>
      <c r="S7032">
        <v>20</v>
      </c>
      <c r="T7032">
        <v>3</v>
      </c>
      <c r="U7032">
        <v>7</v>
      </c>
      <c r="V7032" s="3" t="s">
        <v>196</v>
      </c>
      <c r="W7032" t="s">
        <v>65</v>
      </c>
    </row>
    <row r="7033" spans="1:23" x14ac:dyDescent="0.25">
      <c r="A7033">
        <v>7032</v>
      </c>
      <c r="B7033" t="s">
        <v>2</v>
      </c>
      <c r="C7033">
        <v>1</v>
      </c>
      <c r="D7033" t="s">
        <v>35</v>
      </c>
      <c r="E7033">
        <v>0.95</v>
      </c>
      <c r="F7033" t="s">
        <v>22</v>
      </c>
      <c r="G7033">
        <v>2.5000000000000001E-2</v>
      </c>
      <c r="Q7033">
        <v>9.3852149198225343E-4</v>
      </c>
      <c r="R7033">
        <v>706.92342889159454</v>
      </c>
      <c r="S7033">
        <v>20</v>
      </c>
      <c r="T7033">
        <v>3</v>
      </c>
      <c r="U7033">
        <v>7</v>
      </c>
      <c r="V7033" s="3" t="s">
        <v>196</v>
      </c>
      <c r="W7033" t="s">
        <v>65</v>
      </c>
    </row>
    <row r="7034" spans="1:23" x14ac:dyDescent="0.25">
      <c r="A7034">
        <v>7033</v>
      </c>
      <c r="B7034" t="s">
        <v>2</v>
      </c>
      <c r="C7034">
        <v>1</v>
      </c>
      <c r="D7034" t="s">
        <v>35</v>
      </c>
      <c r="E7034">
        <v>0.95</v>
      </c>
      <c r="F7034" t="s">
        <v>22</v>
      </c>
      <c r="G7034">
        <v>2.5000000000000001E-2</v>
      </c>
      <c r="Q7034">
        <v>4.1666722625030442E-4</v>
      </c>
      <c r="R7034">
        <v>605.71294037524626</v>
      </c>
      <c r="S7034">
        <v>20</v>
      </c>
      <c r="T7034">
        <v>3</v>
      </c>
      <c r="U7034">
        <v>7</v>
      </c>
      <c r="V7034" s="3" t="s">
        <v>196</v>
      </c>
      <c r="W7034" t="s">
        <v>65</v>
      </c>
    </row>
    <row r="7035" spans="1:23" x14ac:dyDescent="0.25">
      <c r="A7035">
        <v>7034</v>
      </c>
      <c r="B7035" t="s">
        <v>2</v>
      </c>
      <c r="C7035">
        <v>1</v>
      </c>
      <c r="D7035" t="s">
        <v>35</v>
      </c>
      <c r="E7035">
        <v>0.95</v>
      </c>
      <c r="F7035" t="s">
        <v>22</v>
      </c>
      <c r="G7035">
        <v>2.5000000000000001E-2</v>
      </c>
      <c r="Q7035">
        <v>1.5291095366654254E-4</v>
      </c>
      <c r="R7035">
        <v>500.1943571204024</v>
      </c>
      <c r="S7035">
        <v>20</v>
      </c>
      <c r="T7035">
        <v>3</v>
      </c>
      <c r="U7035">
        <v>7</v>
      </c>
      <c r="V7035" s="3" t="s">
        <v>196</v>
      </c>
      <c r="W7035" t="s">
        <v>65</v>
      </c>
    </row>
    <row r="7036" spans="1:23" x14ac:dyDescent="0.25">
      <c r="A7036">
        <v>7035</v>
      </c>
      <c r="B7036" t="s">
        <v>2</v>
      </c>
      <c r="C7036">
        <v>1</v>
      </c>
      <c r="D7036" t="s">
        <v>35</v>
      </c>
      <c r="E7036">
        <v>0.95</v>
      </c>
      <c r="F7036" t="s">
        <v>22</v>
      </c>
      <c r="G7036">
        <v>2.5000000000000001E-2</v>
      </c>
      <c r="Q7036">
        <v>4.6160597143568945E-5</v>
      </c>
      <c r="R7036">
        <v>397.8689203702794</v>
      </c>
      <c r="S7036">
        <v>20</v>
      </c>
      <c r="T7036">
        <v>3</v>
      </c>
      <c r="U7036">
        <v>7</v>
      </c>
      <c r="V7036" s="3" t="s">
        <v>196</v>
      </c>
      <c r="W7036" t="s">
        <v>65</v>
      </c>
    </row>
    <row r="7037" spans="1:23" x14ac:dyDescent="0.25">
      <c r="A7037">
        <v>7036</v>
      </c>
      <c r="B7037" t="s">
        <v>2</v>
      </c>
      <c r="C7037">
        <v>1</v>
      </c>
      <c r="D7037" t="s">
        <v>35</v>
      </c>
      <c r="E7037">
        <v>0.95</v>
      </c>
      <c r="F7037" t="s">
        <v>22</v>
      </c>
      <c r="G7037">
        <v>2.5000000000000001E-2</v>
      </c>
      <c r="Q7037">
        <v>7.2770392250266555E-6</v>
      </c>
      <c r="R7037">
        <v>297.46250190263117</v>
      </c>
      <c r="S7037">
        <v>20</v>
      </c>
      <c r="T7037">
        <v>3</v>
      </c>
      <c r="U7037">
        <v>7</v>
      </c>
      <c r="V7037" s="3" t="s">
        <v>196</v>
      </c>
      <c r="W7037" t="s">
        <v>65</v>
      </c>
    </row>
    <row r="7038" spans="1:23" x14ac:dyDescent="0.25">
      <c r="A7038">
        <v>7037</v>
      </c>
      <c r="B7038" t="s">
        <v>4</v>
      </c>
      <c r="C7038">
        <v>1</v>
      </c>
      <c r="D7038" t="s">
        <v>35</v>
      </c>
      <c r="E7038">
        <v>0.8</v>
      </c>
      <c r="F7038" t="s">
        <v>23</v>
      </c>
      <c r="G7038">
        <v>0.1</v>
      </c>
      <c r="Q7038">
        <v>9.0224623279687402E-2</v>
      </c>
      <c r="R7038">
        <v>950.61462579364502</v>
      </c>
      <c r="S7038">
        <v>0</v>
      </c>
      <c r="T7038">
        <v>0</v>
      </c>
      <c r="V7038" s="3" t="s">
        <v>84</v>
      </c>
      <c r="W7038" t="s">
        <v>65</v>
      </c>
    </row>
    <row r="7039" spans="1:23" x14ac:dyDescent="0.25">
      <c r="A7039">
        <v>7038</v>
      </c>
      <c r="B7039" t="s">
        <v>4</v>
      </c>
      <c r="C7039">
        <v>1</v>
      </c>
      <c r="D7039" t="s">
        <v>35</v>
      </c>
      <c r="E7039">
        <v>0.8</v>
      </c>
      <c r="F7039" t="s">
        <v>23</v>
      </c>
      <c r="G7039">
        <v>0.1</v>
      </c>
      <c r="Q7039">
        <v>7.4120455658054696E-2</v>
      </c>
      <c r="R7039">
        <v>894.10428058680486</v>
      </c>
      <c r="S7039">
        <v>0</v>
      </c>
      <c r="T7039">
        <v>0</v>
      </c>
      <c r="V7039" s="3" t="s">
        <v>84</v>
      </c>
      <c r="W7039" t="s">
        <v>65</v>
      </c>
    </row>
    <row r="7040" spans="1:23" x14ac:dyDescent="0.25">
      <c r="A7040">
        <v>7039</v>
      </c>
      <c r="B7040" t="s">
        <v>4</v>
      </c>
      <c r="C7040">
        <v>1</v>
      </c>
      <c r="D7040" t="s">
        <v>35</v>
      </c>
      <c r="E7040">
        <v>0.8</v>
      </c>
      <c r="F7040" t="s">
        <v>23</v>
      </c>
      <c r="G7040">
        <v>0.1</v>
      </c>
      <c r="Q7040">
        <v>6.5436555936999805E-2</v>
      </c>
      <c r="R7040">
        <v>846.55301066175025</v>
      </c>
      <c r="S7040">
        <v>0</v>
      </c>
      <c r="T7040">
        <v>0</v>
      </c>
      <c r="V7040" s="3" t="s">
        <v>84</v>
      </c>
      <c r="W7040" t="s">
        <v>65</v>
      </c>
    </row>
    <row r="7041" spans="1:23" x14ac:dyDescent="0.25">
      <c r="A7041">
        <v>7040</v>
      </c>
      <c r="B7041" t="s">
        <v>4</v>
      </c>
      <c r="C7041">
        <v>1</v>
      </c>
      <c r="D7041" t="s">
        <v>35</v>
      </c>
      <c r="E7041">
        <v>0.8</v>
      </c>
      <c r="F7041" t="s">
        <v>23</v>
      </c>
      <c r="G7041">
        <v>0.1</v>
      </c>
      <c r="Q7041">
        <v>5.6753651370308501E-2</v>
      </c>
      <c r="R7041">
        <v>795.45146209147538</v>
      </c>
      <c r="S7041">
        <v>0</v>
      </c>
      <c r="T7041">
        <v>0</v>
      </c>
      <c r="V7041" s="3" t="s">
        <v>84</v>
      </c>
      <c r="W7041" t="s">
        <v>65</v>
      </c>
    </row>
    <row r="7042" spans="1:23" x14ac:dyDescent="0.25">
      <c r="A7042">
        <v>7041</v>
      </c>
      <c r="B7042" t="s">
        <v>4</v>
      </c>
      <c r="C7042">
        <v>1</v>
      </c>
      <c r="D7042" t="s">
        <v>35</v>
      </c>
      <c r="E7042">
        <v>0.8</v>
      </c>
      <c r="F7042" t="s">
        <v>23</v>
      </c>
      <c r="G7042">
        <v>0.1</v>
      </c>
      <c r="Q7042">
        <v>4.8343085444393197E-2</v>
      </c>
      <c r="R7042">
        <v>748.8069849839718</v>
      </c>
      <c r="S7042">
        <v>0</v>
      </c>
      <c r="T7042">
        <v>0</v>
      </c>
      <c r="V7042" s="3" t="s">
        <v>84</v>
      </c>
      <c r="W7042" t="s">
        <v>65</v>
      </c>
    </row>
    <row r="7043" spans="1:23" x14ac:dyDescent="0.25">
      <c r="A7043">
        <v>7042</v>
      </c>
      <c r="B7043" t="s">
        <v>4</v>
      </c>
      <c r="C7043">
        <v>1</v>
      </c>
      <c r="D7043" t="s">
        <v>35</v>
      </c>
      <c r="E7043">
        <v>0.8</v>
      </c>
      <c r="F7043" t="s">
        <v>23</v>
      </c>
      <c r="G7043">
        <v>0.1</v>
      </c>
      <c r="Q7043">
        <v>3.9029518082238999E-2</v>
      </c>
      <c r="R7043">
        <v>695.55833739814796</v>
      </c>
      <c r="S7043">
        <v>0</v>
      </c>
      <c r="T7043">
        <v>0</v>
      </c>
      <c r="V7043" s="3" t="s">
        <v>84</v>
      </c>
      <c r="W7043" t="s">
        <v>65</v>
      </c>
    </row>
    <row r="7044" spans="1:23" x14ac:dyDescent="0.25">
      <c r="A7044">
        <v>7043</v>
      </c>
      <c r="B7044" t="s">
        <v>4</v>
      </c>
      <c r="C7044">
        <v>1</v>
      </c>
      <c r="D7044" t="s">
        <v>35</v>
      </c>
      <c r="E7044">
        <v>0.8</v>
      </c>
      <c r="F7044" t="s">
        <v>23</v>
      </c>
      <c r="G7044">
        <v>0.1</v>
      </c>
      <c r="Q7044">
        <v>3.20814412025364E-2</v>
      </c>
      <c r="R7044">
        <v>648.92994474129182</v>
      </c>
      <c r="S7044">
        <v>0</v>
      </c>
      <c r="T7044">
        <v>0</v>
      </c>
      <c r="V7044" s="3" t="s">
        <v>84</v>
      </c>
      <c r="W7044" t="s">
        <v>65</v>
      </c>
    </row>
    <row r="7045" spans="1:23" x14ac:dyDescent="0.25">
      <c r="A7045">
        <v>7044</v>
      </c>
      <c r="B7045" t="s">
        <v>4</v>
      </c>
      <c r="C7045">
        <v>1</v>
      </c>
      <c r="D7045" t="s">
        <v>35</v>
      </c>
      <c r="E7045">
        <v>0.8</v>
      </c>
      <c r="F7045" t="s">
        <v>23</v>
      </c>
      <c r="G7045">
        <v>0.1</v>
      </c>
      <c r="Q7045">
        <v>2.5450516146609099E-2</v>
      </c>
      <c r="R7045">
        <v>596.90089054869418</v>
      </c>
      <c r="S7045">
        <v>0</v>
      </c>
      <c r="T7045">
        <v>0</v>
      </c>
      <c r="V7045" s="3" t="s">
        <v>84</v>
      </c>
      <c r="W7045" t="s">
        <v>65</v>
      </c>
    </row>
    <row r="7046" spans="1:23" x14ac:dyDescent="0.25">
      <c r="A7046">
        <v>7045</v>
      </c>
      <c r="B7046" t="s">
        <v>4</v>
      </c>
      <c r="C7046">
        <v>1</v>
      </c>
      <c r="D7046" t="s">
        <v>35</v>
      </c>
      <c r="E7046">
        <v>0.9</v>
      </c>
      <c r="F7046" t="s">
        <v>11</v>
      </c>
      <c r="G7046">
        <v>0.05</v>
      </c>
      <c r="Q7046">
        <v>4.7081283870860899E-2</v>
      </c>
      <c r="R7046">
        <v>989.46176134912844</v>
      </c>
      <c r="S7046">
        <v>0</v>
      </c>
      <c r="T7046">
        <v>0</v>
      </c>
      <c r="V7046" s="3" t="s">
        <v>84</v>
      </c>
      <c r="W7046" t="s">
        <v>65</v>
      </c>
    </row>
    <row r="7047" spans="1:23" x14ac:dyDescent="0.25">
      <c r="A7047">
        <v>7046</v>
      </c>
      <c r="B7047" t="s">
        <v>4</v>
      </c>
      <c r="C7047">
        <v>1</v>
      </c>
      <c r="D7047" t="s">
        <v>35</v>
      </c>
      <c r="E7047">
        <v>0.9</v>
      </c>
      <c r="F7047" t="s">
        <v>11</v>
      </c>
      <c r="G7047">
        <v>0.05</v>
      </c>
      <c r="Q7047">
        <v>4.0084099935773998E-2</v>
      </c>
      <c r="R7047">
        <v>940.94495780633088</v>
      </c>
      <c r="S7047">
        <v>0</v>
      </c>
      <c r="T7047">
        <v>0</v>
      </c>
      <c r="V7047" s="3" t="s">
        <v>84</v>
      </c>
      <c r="W7047" t="s">
        <v>65</v>
      </c>
    </row>
    <row r="7048" spans="1:23" x14ac:dyDescent="0.25">
      <c r="A7048">
        <v>7047</v>
      </c>
      <c r="B7048" t="s">
        <v>4</v>
      </c>
      <c r="C7048">
        <v>1</v>
      </c>
      <c r="D7048" t="s">
        <v>35</v>
      </c>
      <c r="E7048">
        <v>0.9</v>
      </c>
      <c r="F7048" t="s">
        <v>11</v>
      </c>
      <c r="G7048">
        <v>0.05</v>
      </c>
      <c r="Q7048">
        <v>3.2917765005892198E-2</v>
      </c>
      <c r="R7048">
        <v>896.00789954976949</v>
      </c>
      <c r="S7048">
        <v>0</v>
      </c>
      <c r="T7048">
        <v>0</v>
      </c>
      <c r="V7048" s="3" t="s">
        <v>84</v>
      </c>
      <c r="W7048" t="s">
        <v>65</v>
      </c>
    </row>
    <row r="7049" spans="1:23" x14ac:dyDescent="0.25">
      <c r="A7049">
        <v>7048</v>
      </c>
      <c r="B7049" t="s">
        <v>4</v>
      </c>
      <c r="C7049">
        <v>1</v>
      </c>
      <c r="D7049" t="s">
        <v>35</v>
      </c>
      <c r="E7049">
        <v>0.9</v>
      </c>
      <c r="F7049" t="s">
        <v>11</v>
      </c>
      <c r="G7049">
        <v>0.05</v>
      </c>
      <c r="Q7049">
        <v>2.6557033814898E-2</v>
      </c>
      <c r="R7049">
        <v>846.29437095425442</v>
      </c>
      <c r="S7049">
        <v>0</v>
      </c>
      <c r="T7049">
        <v>0</v>
      </c>
      <c r="V7049" s="3" t="s">
        <v>84</v>
      </c>
      <c r="W7049" t="s">
        <v>65</v>
      </c>
    </row>
    <row r="7050" spans="1:23" x14ac:dyDescent="0.25">
      <c r="A7050">
        <v>7049</v>
      </c>
      <c r="B7050" t="s">
        <v>4</v>
      </c>
      <c r="C7050">
        <v>1</v>
      </c>
      <c r="D7050" t="s">
        <v>35</v>
      </c>
      <c r="E7050">
        <v>0.9</v>
      </c>
      <c r="F7050" t="s">
        <v>11</v>
      </c>
      <c r="G7050">
        <v>0.05</v>
      </c>
      <c r="Q7050">
        <v>2.1045434412761899E-2</v>
      </c>
      <c r="R7050">
        <v>796.99938163090451</v>
      </c>
      <c r="S7050">
        <v>0</v>
      </c>
      <c r="T7050">
        <v>0</v>
      </c>
      <c r="V7050" s="3" t="s">
        <v>84</v>
      </c>
      <c r="W7050" t="s">
        <v>65</v>
      </c>
    </row>
    <row r="7051" spans="1:23" x14ac:dyDescent="0.25">
      <c r="A7051">
        <v>7050</v>
      </c>
      <c r="B7051" t="s">
        <v>4</v>
      </c>
      <c r="C7051">
        <v>1</v>
      </c>
      <c r="D7051" t="s">
        <v>35</v>
      </c>
      <c r="E7051">
        <v>0.9</v>
      </c>
      <c r="F7051" t="s">
        <v>11</v>
      </c>
      <c r="G7051">
        <v>0.05</v>
      </c>
      <c r="Q7051">
        <v>1.6986068817515299E-2</v>
      </c>
      <c r="R7051">
        <v>745.267872755398</v>
      </c>
      <c r="S7051">
        <v>0</v>
      </c>
      <c r="T7051">
        <v>0</v>
      </c>
      <c r="V7051" s="3" t="s">
        <v>84</v>
      </c>
      <c r="W7051" t="s">
        <v>65</v>
      </c>
    </row>
    <row r="7052" spans="1:23" x14ac:dyDescent="0.25">
      <c r="A7052">
        <v>7051</v>
      </c>
      <c r="B7052" t="s">
        <v>4</v>
      </c>
      <c r="C7052">
        <v>1</v>
      </c>
      <c r="D7052" t="s">
        <v>35</v>
      </c>
      <c r="E7052">
        <v>0.9</v>
      </c>
      <c r="F7052" t="s">
        <v>11</v>
      </c>
      <c r="G7052">
        <v>0.05</v>
      </c>
      <c r="Q7052">
        <v>1.47363556009575E-2</v>
      </c>
      <c r="R7052">
        <v>696.83405728926937</v>
      </c>
      <c r="S7052">
        <v>0</v>
      </c>
      <c r="T7052">
        <v>0</v>
      </c>
      <c r="V7052" s="3" t="s">
        <v>84</v>
      </c>
      <c r="W7052" t="s">
        <v>65</v>
      </c>
    </row>
    <row r="7053" spans="1:23" x14ac:dyDescent="0.25">
      <c r="A7053">
        <v>7052</v>
      </c>
      <c r="B7053" t="s">
        <v>4</v>
      </c>
      <c r="C7053">
        <v>1</v>
      </c>
      <c r="D7053" t="s">
        <v>35</v>
      </c>
      <c r="E7053">
        <v>0.9</v>
      </c>
      <c r="F7053" t="s">
        <v>11</v>
      </c>
      <c r="G7053">
        <v>0.05</v>
      </c>
      <c r="Q7053">
        <v>1.23334219934673E-2</v>
      </c>
      <c r="R7053">
        <v>650.08923386452</v>
      </c>
      <c r="S7053">
        <v>0</v>
      </c>
      <c r="T7053">
        <v>0</v>
      </c>
      <c r="V7053" s="3" t="s">
        <v>84</v>
      </c>
      <c r="W7053" t="s">
        <v>65</v>
      </c>
    </row>
    <row r="7054" spans="1:23" x14ac:dyDescent="0.25">
      <c r="A7054">
        <v>7053</v>
      </c>
      <c r="B7054" t="s">
        <v>4</v>
      </c>
      <c r="C7054">
        <v>1</v>
      </c>
      <c r="D7054" t="s">
        <v>35</v>
      </c>
      <c r="E7054">
        <v>0.9</v>
      </c>
      <c r="F7054" t="s">
        <v>11</v>
      </c>
      <c r="G7054">
        <v>0.05</v>
      </c>
      <c r="Q7054">
        <v>1.03289393555925E-2</v>
      </c>
      <c r="R7054">
        <v>596.74473126773057</v>
      </c>
      <c r="S7054">
        <v>0</v>
      </c>
      <c r="T7054">
        <v>0</v>
      </c>
      <c r="V7054" s="3" t="s">
        <v>84</v>
      </c>
      <c r="W7054" t="s">
        <v>65</v>
      </c>
    </row>
    <row r="7055" spans="1:23" x14ac:dyDescent="0.25">
      <c r="A7055">
        <v>7054</v>
      </c>
      <c r="B7055" t="s">
        <v>2</v>
      </c>
      <c r="C7055">
        <v>1</v>
      </c>
      <c r="D7055" t="s">
        <v>35</v>
      </c>
      <c r="E7055">
        <v>0.95</v>
      </c>
      <c r="F7055" t="s">
        <v>24</v>
      </c>
      <c r="G7055">
        <v>0.05</v>
      </c>
      <c r="Q7055">
        <v>1.6242398249145099E-2</v>
      </c>
      <c r="R7055">
        <v>994.13045297625422</v>
      </c>
      <c r="S7055">
        <v>0</v>
      </c>
      <c r="T7055">
        <v>0</v>
      </c>
      <c r="V7055" s="3" t="s">
        <v>84</v>
      </c>
      <c r="W7055" t="s">
        <v>65</v>
      </c>
    </row>
    <row r="7056" spans="1:23" x14ac:dyDescent="0.25">
      <c r="A7056">
        <v>7055</v>
      </c>
      <c r="B7056" t="s">
        <v>2</v>
      </c>
      <c r="C7056">
        <v>1</v>
      </c>
      <c r="D7056" t="s">
        <v>35</v>
      </c>
      <c r="E7056">
        <v>0.95</v>
      </c>
      <c r="F7056" t="s">
        <v>24</v>
      </c>
      <c r="G7056">
        <v>0.05</v>
      </c>
      <c r="Q7056">
        <v>1.2636008434418301E-2</v>
      </c>
      <c r="R7056">
        <v>945.23046053888811</v>
      </c>
      <c r="S7056">
        <v>0</v>
      </c>
      <c r="T7056">
        <v>0</v>
      </c>
      <c r="V7056" s="3" t="s">
        <v>84</v>
      </c>
      <c r="W7056" t="s">
        <v>65</v>
      </c>
    </row>
    <row r="7057" spans="1:23" x14ac:dyDescent="0.25">
      <c r="A7057">
        <v>7056</v>
      </c>
      <c r="B7057" t="s">
        <v>2</v>
      </c>
      <c r="C7057">
        <v>1</v>
      </c>
      <c r="D7057" t="s">
        <v>35</v>
      </c>
      <c r="E7057">
        <v>0.95</v>
      </c>
      <c r="F7057" t="s">
        <v>24</v>
      </c>
      <c r="G7057">
        <v>0.05</v>
      </c>
      <c r="Q7057">
        <v>1.1551319039819199E-2</v>
      </c>
      <c r="R7057">
        <v>931.28322156325748</v>
      </c>
      <c r="S7057">
        <v>0</v>
      </c>
      <c r="T7057">
        <v>0</v>
      </c>
      <c r="V7057" s="3" t="s">
        <v>84</v>
      </c>
      <c r="W7057" t="s">
        <v>65</v>
      </c>
    </row>
    <row r="7058" spans="1:23" x14ac:dyDescent="0.25">
      <c r="A7058">
        <v>7057</v>
      </c>
      <c r="B7058" t="s">
        <v>2</v>
      </c>
      <c r="C7058">
        <v>1</v>
      </c>
      <c r="D7058" t="s">
        <v>35</v>
      </c>
      <c r="E7058">
        <v>0.95</v>
      </c>
      <c r="F7058" t="s">
        <v>24</v>
      </c>
      <c r="G7058">
        <v>0.05</v>
      </c>
      <c r="Q7058">
        <v>1.0191433948329101E-2</v>
      </c>
      <c r="R7058">
        <v>899.97579965718614</v>
      </c>
      <c r="S7058">
        <v>0</v>
      </c>
      <c r="T7058">
        <v>0</v>
      </c>
      <c r="V7058" s="3" t="s">
        <v>84</v>
      </c>
      <c r="W7058" t="s">
        <v>65</v>
      </c>
    </row>
    <row r="7059" spans="1:23" x14ac:dyDescent="0.25">
      <c r="A7059">
        <v>7058</v>
      </c>
      <c r="B7059" t="s">
        <v>2</v>
      </c>
      <c r="C7059">
        <v>1</v>
      </c>
      <c r="D7059" t="s">
        <v>35</v>
      </c>
      <c r="E7059">
        <v>0.95</v>
      </c>
      <c r="F7059" t="s">
        <v>24</v>
      </c>
      <c r="G7059">
        <v>0.05</v>
      </c>
      <c r="Q7059">
        <v>7.3819886753594801E-3</v>
      </c>
      <c r="R7059">
        <v>838.06524670464296</v>
      </c>
      <c r="S7059">
        <v>0</v>
      </c>
      <c r="T7059">
        <v>0</v>
      </c>
      <c r="V7059" s="3" t="s">
        <v>84</v>
      </c>
      <c r="W7059" t="s">
        <v>65</v>
      </c>
    </row>
    <row r="7060" spans="1:23" x14ac:dyDescent="0.25">
      <c r="A7060">
        <v>7059</v>
      </c>
      <c r="B7060" t="s">
        <v>2</v>
      </c>
      <c r="C7060">
        <v>1</v>
      </c>
      <c r="D7060" t="s">
        <v>35</v>
      </c>
      <c r="E7060">
        <v>0.95</v>
      </c>
      <c r="F7060" t="s">
        <v>24</v>
      </c>
      <c r="G7060">
        <v>0.05</v>
      </c>
      <c r="Q7060">
        <v>6.3974395656250299E-3</v>
      </c>
      <c r="R7060">
        <v>807.65307579069508</v>
      </c>
      <c r="S7060">
        <v>0</v>
      </c>
      <c r="T7060">
        <v>0</v>
      </c>
      <c r="V7060" s="3" t="s">
        <v>84</v>
      </c>
      <c r="W7060" t="s">
        <v>65</v>
      </c>
    </row>
    <row r="7061" spans="1:23" x14ac:dyDescent="0.25">
      <c r="A7061">
        <v>7060</v>
      </c>
      <c r="B7061" t="s">
        <v>2</v>
      </c>
      <c r="C7061">
        <v>1</v>
      </c>
      <c r="D7061" t="s">
        <v>35</v>
      </c>
      <c r="E7061">
        <v>0.95</v>
      </c>
      <c r="F7061" t="s">
        <v>24</v>
      </c>
      <c r="G7061">
        <v>0.05</v>
      </c>
      <c r="Q7061">
        <v>4.8068169633795404E-3</v>
      </c>
      <c r="R7061">
        <v>741.7021864790155</v>
      </c>
      <c r="S7061">
        <v>0</v>
      </c>
      <c r="T7061">
        <v>0</v>
      </c>
      <c r="V7061" s="3" t="s">
        <v>84</v>
      </c>
      <c r="W7061" t="s">
        <v>65</v>
      </c>
    </row>
    <row r="7062" spans="1:23" x14ac:dyDescent="0.25">
      <c r="A7062">
        <v>7061</v>
      </c>
      <c r="B7062" t="s">
        <v>2</v>
      </c>
      <c r="C7062">
        <v>1</v>
      </c>
      <c r="D7062" t="s">
        <v>35</v>
      </c>
      <c r="E7062">
        <v>0.95</v>
      </c>
      <c r="F7062" t="s">
        <v>24</v>
      </c>
      <c r="G7062">
        <v>0.05</v>
      </c>
      <c r="Q7062">
        <v>3.6732157653372398E-3</v>
      </c>
      <c r="R7062">
        <v>707.05105570412809</v>
      </c>
      <c r="S7062">
        <v>0</v>
      </c>
      <c r="T7062">
        <v>0</v>
      </c>
      <c r="V7062" s="3" t="s">
        <v>84</v>
      </c>
      <c r="W7062" t="s">
        <v>65</v>
      </c>
    </row>
    <row r="7063" spans="1:23" x14ac:dyDescent="0.25">
      <c r="A7063">
        <v>7062</v>
      </c>
      <c r="B7063" t="s">
        <v>2</v>
      </c>
      <c r="C7063">
        <v>1</v>
      </c>
      <c r="D7063" t="s">
        <v>35</v>
      </c>
      <c r="E7063">
        <v>0.95</v>
      </c>
      <c r="F7063" t="s">
        <v>24</v>
      </c>
      <c r="G7063">
        <v>0.05</v>
      </c>
      <c r="Q7063">
        <v>2.8600768910940098E-3</v>
      </c>
      <c r="R7063">
        <v>660.70231758597993</v>
      </c>
      <c r="S7063">
        <v>0</v>
      </c>
      <c r="T7063">
        <v>0</v>
      </c>
      <c r="V7063" s="3" t="s">
        <v>84</v>
      </c>
      <c r="W7063" t="s">
        <v>65</v>
      </c>
    </row>
    <row r="7064" spans="1:23" x14ac:dyDescent="0.25">
      <c r="A7064">
        <v>7063</v>
      </c>
      <c r="B7064" t="s">
        <v>2</v>
      </c>
      <c r="C7064">
        <v>1</v>
      </c>
      <c r="D7064" t="s">
        <v>35</v>
      </c>
      <c r="E7064">
        <v>0.95</v>
      </c>
      <c r="F7064" t="s">
        <v>24</v>
      </c>
      <c r="G7064">
        <v>0.05</v>
      </c>
      <c r="Q7064">
        <v>1.99967654361448E-3</v>
      </c>
      <c r="R7064">
        <v>608.57909101826704</v>
      </c>
      <c r="S7064">
        <v>0</v>
      </c>
      <c r="T7064">
        <v>0</v>
      </c>
      <c r="V7064" s="3" t="s">
        <v>84</v>
      </c>
      <c r="W7064" t="s">
        <v>65</v>
      </c>
    </row>
    <row r="7065" spans="1:23" x14ac:dyDescent="0.25">
      <c r="A7065">
        <v>7064</v>
      </c>
      <c r="B7065" t="s">
        <v>2</v>
      </c>
      <c r="C7065">
        <v>1</v>
      </c>
      <c r="D7065" t="s">
        <v>17</v>
      </c>
      <c r="E7065">
        <v>0.95</v>
      </c>
      <c r="F7065" t="s">
        <v>23</v>
      </c>
      <c r="G7065">
        <v>2.5000000000000001E-2</v>
      </c>
      <c r="Q7065">
        <v>3.3809616737811802E-3</v>
      </c>
      <c r="R7065">
        <v>1006.3633022096428</v>
      </c>
      <c r="S7065">
        <v>0</v>
      </c>
      <c r="T7065">
        <v>0</v>
      </c>
      <c r="V7065" s="3" t="s">
        <v>84</v>
      </c>
      <c r="W7065" t="s">
        <v>65</v>
      </c>
    </row>
    <row r="7066" spans="1:23" x14ac:dyDescent="0.25">
      <c r="A7066">
        <v>7065</v>
      </c>
      <c r="B7066" t="s">
        <v>2</v>
      </c>
      <c r="C7066">
        <v>1</v>
      </c>
      <c r="D7066" t="s">
        <v>17</v>
      </c>
      <c r="E7066">
        <v>0.95</v>
      </c>
      <c r="F7066" t="s">
        <v>23</v>
      </c>
      <c r="G7066">
        <v>2.5000000000000001E-2</v>
      </c>
      <c r="Q7066">
        <v>2.93149922213304E-3</v>
      </c>
      <c r="R7066">
        <v>949.44145148837652</v>
      </c>
      <c r="S7066">
        <v>0</v>
      </c>
      <c r="T7066">
        <v>0</v>
      </c>
      <c r="V7066" s="3" t="s">
        <v>84</v>
      </c>
      <c r="W7066" t="s">
        <v>65</v>
      </c>
    </row>
    <row r="7067" spans="1:23" x14ac:dyDescent="0.25">
      <c r="A7067">
        <v>7066</v>
      </c>
      <c r="B7067" t="s">
        <v>2</v>
      </c>
      <c r="C7067">
        <v>1</v>
      </c>
      <c r="D7067" t="s">
        <v>17</v>
      </c>
      <c r="E7067">
        <v>0.95</v>
      </c>
      <c r="F7067" t="s">
        <v>23</v>
      </c>
      <c r="G7067">
        <v>2.5000000000000001E-2</v>
      </c>
      <c r="Q7067">
        <v>2.4961779457900401E-3</v>
      </c>
      <c r="R7067">
        <v>899.53296160771424</v>
      </c>
      <c r="S7067">
        <v>0</v>
      </c>
      <c r="T7067">
        <v>0</v>
      </c>
      <c r="V7067" s="3" t="s">
        <v>84</v>
      </c>
      <c r="W7067" t="s">
        <v>65</v>
      </c>
    </row>
    <row r="7068" spans="1:23" x14ac:dyDescent="0.25">
      <c r="A7068">
        <v>7067</v>
      </c>
      <c r="B7068" t="s">
        <v>2</v>
      </c>
      <c r="C7068">
        <v>1</v>
      </c>
      <c r="D7068" t="s">
        <v>17</v>
      </c>
      <c r="E7068">
        <v>0.95</v>
      </c>
      <c r="F7068" t="s">
        <v>23</v>
      </c>
      <c r="G7068">
        <v>2.5000000000000001E-2</v>
      </c>
      <c r="Q7068">
        <v>2.0144134235839102E-3</v>
      </c>
      <c r="R7068">
        <v>841.61304867948843</v>
      </c>
      <c r="S7068">
        <v>0</v>
      </c>
      <c r="T7068">
        <v>0</v>
      </c>
      <c r="V7068" s="3" t="s">
        <v>84</v>
      </c>
      <c r="W7068" t="s">
        <v>65</v>
      </c>
    </row>
    <row r="7069" spans="1:23" x14ac:dyDescent="0.25">
      <c r="A7069">
        <v>7068</v>
      </c>
      <c r="B7069" t="s">
        <v>2</v>
      </c>
      <c r="C7069">
        <v>1</v>
      </c>
      <c r="D7069" t="s">
        <v>17</v>
      </c>
      <c r="E7069">
        <v>0.95</v>
      </c>
      <c r="F7069" t="s">
        <v>23</v>
      </c>
      <c r="G7069">
        <v>2.5000000000000001E-2</v>
      </c>
      <c r="Q7069">
        <v>1.74674336461427E-3</v>
      </c>
      <c r="R7069">
        <v>796.34757658691683</v>
      </c>
      <c r="S7069">
        <v>0</v>
      </c>
      <c r="T7069">
        <v>0</v>
      </c>
      <c r="V7069" s="3" t="s">
        <v>84</v>
      </c>
      <c r="W7069" t="s">
        <v>65</v>
      </c>
    </row>
    <row r="7070" spans="1:23" x14ac:dyDescent="0.25">
      <c r="A7070">
        <v>7069</v>
      </c>
      <c r="B7070" t="s">
        <v>2</v>
      </c>
      <c r="C7070">
        <v>1</v>
      </c>
      <c r="D7070" t="s">
        <v>17</v>
      </c>
      <c r="E7070">
        <v>0.95</v>
      </c>
      <c r="F7070" t="s">
        <v>23</v>
      </c>
      <c r="G7070">
        <v>2.5000000000000001E-2</v>
      </c>
      <c r="Q7070">
        <v>1.51528860044979E-3</v>
      </c>
      <c r="R7070">
        <v>744.69465379477253</v>
      </c>
      <c r="S7070">
        <v>0</v>
      </c>
      <c r="T7070">
        <v>0</v>
      </c>
      <c r="V7070" s="3" t="s">
        <v>84</v>
      </c>
      <c r="W7070" t="s">
        <v>65</v>
      </c>
    </row>
    <row r="7071" spans="1:23" x14ac:dyDescent="0.25">
      <c r="A7071">
        <v>7070</v>
      </c>
      <c r="B7071" t="s">
        <v>2</v>
      </c>
      <c r="C7071">
        <v>1</v>
      </c>
      <c r="D7071" t="s">
        <v>17</v>
      </c>
      <c r="E7071">
        <v>0.95</v>
      </c>
      <c r="F7071" t="s">
        <v>23</v>
      </c>
      <c r="G7071">
        <v>2.5000000000000001E-2</v>
      </c>
      <c r="Q7071">
        <v>1.3144093814149601E-3</v>
      </c>
      <c r="R7071">
        <v>699.29413252098277</v>
      </c>
      <c r="S7071">
        <v>0</v>
      </c>
      <c r="T7071">
        <v>0</v>
      </c>
      <c r="V7071" s="3" t="s">
        <v>84</v>
      </c>
      <c r="W7071" t="s">
        <v>65</v>
      </c>
    </row>
    <row r="7072" spans="1:23" x14ac:dyDescent="0.25">
      <c r="A7072">
        <v>7071</v>
      </c>
      <c r="B7072" t="s">
        <v>2</v>
      </c>
      <c r="C7072">
        <v>1</v>
      </c>
      <c r="D7072" t="s">
        <v>17</v>
      </c>
      <c r="E7072">
        <v>0.95</v>
      </c>
      <c r="F7072" t="s">
        <v>23</v>
      </c>
      <c r="G7072">
        <v>2.5000000000000001E-2</v>
      </c>
      <c r="Q7072">
        <v>9.3545235320115596E-4</v>
      </c>
      <c r="R7072">
        <v>648.24277456647519</v>
      </c>
      <c r="S7072">
        <v>0</v>
      </c>
      <c r="T7072">
        <v>0</v>
      </c>
      <c r="V7072" s="3" t="s">
        <v>84</v>
      </c>
      <c r="W7072" t="s">
        <v>65</v>
      </c>
    </row>
    <row r="7073" spans="1:23" x14ac:dyDescent="0.25">
      <c r="A7073">
        <v>7072</v>
      </c>
      <c r="B7073" t="s">
        <v>2</v>
      </c>
      <c r="C7073">
        <v>1</v>
      </c>
      <c r="D7073" t="s">
        <v>17</v>
      </c>
      <c r="E7073">
        <v>0.95</v>
      </c>
      <c r="F7073" t="s">
        <v>23</v>
      </c>
      <c r="G7073">
        <v>2.5000000000000001E-2</v>
      </c>
      <c r="Q7073">
        <v>7.4194466614873201E-4</v>
      </c>
      <c r="R7073">
        <v>599.8880433255157</v>
      </c>
      <c r="S7073">
        <v>0</v>
      </c>
      <c r="T7073">
        <v>0</v>
      </c>
      <c r="V7073" s="3" t="s">
        <v>84</v>
      </c>
      <c r="W7073" t="s">
        <v>65</v>
      </c>
    </row>
    <row r="7074" spans="1:23" x14ac:dyDescent="0.25">
      <c r="A7074">
        <v>7073</v>
      </c>
      <c r="B7074" t="s">
        <v>5</v>
      </c>
      <c r="C7074">
        <v>1</v>
      </c>
      <c r="D7074" t="s">
        <v>17</v>
      </c>
      <c r="E7074">
        <v>0.9</v>
      </c>
      <c r="F7074" t="s">
        <v>7</v>
      </c>
      <c r="G7074">
        <v>0.05</v>
      </c>
      <c r="Q7074">
        <v>1.47489672035478E-3</v>
      </c>
      <c r="R7074">
        <v>1003.4713011313042</v>
      </c>
      <c r="S7074">
        <v>0</v>
      </c>
      <c r="T7074">
        <v>0</v>
      </c>
      <c r="V7074" s="3" t="s">
        <v>84</v>
      </c>
      <c r="W7074" t="s">
        <v>65</v>
      </c>
    </row>
    <row r="7075" spans="1:23" x14ac:dyDescent="0.25">
      <c r="A7075">
        <v>7074</v>
      </c>
      <c r="B7075" t="s">
        <v>5</v>
      </c>
      <c r="C7075">
        <v>1</v>
      </c>
      <c r="D7075" t="s">
        <v>17</v>
      </c>
      <c r="E7075">
        <v>0.9</v>
      </c>
      <c r="F7075" t="s">
        <v>7</v>
      </c>
      <c r="G7075">
        <v>0.05</v>
      </c>
      <c r="Q7075">
        <v>1.23325428064266E-3</v>
      </c>
      <c r="R7075">
        <v>953.88667061701472</v>
      </c>
      <c r="S7075">
        <v>0</v>
      </c>
      <c r="T7075">
        <v>0</v>
      </c>
      <c r="V7075" s="3" t="s">
        <v>84</v>
      </c>
      <c r="W7075" t="s">
        <v>65</v>
      </c>
    </row>
    <row r="7076" spans="1:23" x14ac:dyDescent="0.25">
      <c r="A7076">
        <v>7075</v>
      </c>
      <c r="B7076" t="s">
        <v>5</v>
      </c>
      <c r="C7076">
        <v>1</v>
      </c>
      <c r="D7076" t="s">
        <v>17</v>
      </c>
      <c r="E7076">
        <v>0.9</v>
      </c>
      <c r="F7076" t="s">
        <v>7</v>
      </c>
      <c r="G7076">
        <v>0.05</v>
      </c>
      <c r="Q7076">
        <v>1.0128422181113401E-3</v>
      </c>
      <c r="R7076">
        <v>905.80343543952745</v>
      </c>
      <c r="S7076">
        <v>0</v>
      </c>
      <c r="T7076">
        <v>0</v>
      </c>
      <c r="V7076" s="3" t="s">
        <v>84</v>
      </c>
      <c r="W7076" t="s">
        <v>65</v>
      </c>
    </row>
    <row r="7077" spans="1:23" x14ac:dyDescent="0.25">
      <c r="A7077">
        <v>7076</v>
      </c>
      <c r="B7077" t="s">
        <v>5</v>
      </c>
      <c r="C7077">
        <v>1</v>
      </c>
      <c r="D7077" t="s">
        <v>17</v>
      </c>
      <c r="E7077">
        <v>0.9</v>
      </c>
      <c r="F7077" t="s">
        <v>7</v>
      </c>
      <c r="G7077">
        <v>0.05</v>
      </c>
      <c r="Q7077">
        <v>8.02581535721941E-4</v>
      </c>
      <c r="R7077">
        <v>853.25701440772195</v>
      </c>
      <c r="S7077">
        <v>0</v>
      </c>
      <c r="T7077">
        <v>0</v>
      </c>
      <c r="V7077" s="3" t="s">
        <v>84</v>
      </c>
      <c r="W7077" t="s">
        <v>65</v>
      </c>
    </row>
    <row r="7078" spans="1:23" x14ac:dyDescent="0.25">
      <c r="A7078">
        <v>7077</v>
      </c>
      <c r="B7078" t="s">
        <v>5</v>
      </c>
      <c r="C7078">
        <v>1</v>
      </c>
      <c r="D7078" t="s">
        <v>17</v>
      </c>
      <c r="E7078">
        <v>0.9</v>
      </c>
      <c r="F7078" t="s">
        <v>7</v>
      </c>
      <c r="G7078">
        <v>0.05</v>
      </c>
      <c r="Q7078">
        <v>6.2473608893867498E-4</v>
      </c>
      <c r="R7078">
        <v>799.70481023420189</v>
      </c>
      <c r="S7078">
        <v>0</v>
      </c>
      <c r="T7078">
        <v>0</v>
      </c>
      <c r="V7078" s="3" t="s">
        <v>84</v>
      </c>
      <c r="W7078" t="s">
        <v>65</v>
      </c>
    </row>
    <row r="7079" spans="1:23" x14ac:dyDescent="0.25">
      <c r="A7079">
        <v>7078</v>
      </c>
      <c r="B7079" t="s">
        <v>5</v>
      </c>
      <c r="C7079">
        <v>1</v>
      </c>
      <c r="D7079" t="s">
        <v>17</v>
      </c>
      <c r="E7079">
        <v>0.9</v>
      </c>
      <c r="F7079" t="s">
        <v>7</v>
      </c>
      <c r="G7079">
        <v>0.05</v>
      </c>
      <c r="Q7079">
        <v>4.6913767327082901E-4</v>
      </c>
      <c r="R7079">
        <v>747.70052288518025</v>
      </c>
      <c r="S7079">
        <v>0</v>
      </c>
      <c r="T7079">
        <v>0</v>
      </c>
      <c r="V7079" s="3" t="s">
        <v>84</v>
      </c>
      <c r="W7079" t="s">
        <v>65</v>
      </c>
    </row>
    <row r="7080" spans="1:23" x14ac:dyDescent="0.25">
      <c r="A7080">
        <v>7079</v>
      </c>
      <c r="B7080" t="s">
        <v>5</v>
      </c>
      <c r="C7080">
        <v>1</v>
      </c>
      <c r="D7080" t="s">
        <v>17</v>
      </c>
      <c r="E7080">
        <v>0.9</v>
      </c>
      <c r="F7080" t="s">
        <v>7</v>
      </c>
      <c r="G7080">
        <v>0.05</v>
      </c>
      <c r="Q7080">
        <v>3.4599610310067697E-4</v>
      </c>
      <c r="R7080">
        <v>700.50147080098964</v>
      </c>
      <c r="S7080">
        <v>0</v>
      </c>
      <c r="T7080">
        <v>0</v>
      </c>
      <c r="V7080" s="3" t="s">
        <v>84</v>
      </c>
      <c r="W7080" t="s">
        <v>65</v>
      </c>
    </row>
    <row r="7081" spans="1:23" x14ac:dyDescent="0.25">
      <c r="A7081">
        <v>7080</v>
      </c>
      <c r="B7081" t="s">
        <v>5</v>
      </c>
      <c r="C7081">
        <v>1</v>
      </c>
      <c r="D7081" t="s">
        <v>17</v>
      </c>
      <c r="E7081">
        <v>0.9</v>
      </c>
      <c r="F7081" t="s">
        <v>7</v>
      </c>
      <c r="G7081">
        <v>0.05</v>
      </c>
      <c r="Q7081">
        <v>2.5989550101816099E-4</v>
      </c>
      <c r="R7081">
        <v>652.03493940019507</v>
      </c>
      <c r="S7081">
        <v>0</v>
      </c>
      <c r="T7081">
        <v>0</v>
      </c>
      <c r="V7081" s="3" t="s">
        <v>84</v>
      </c>
      <c r="W7081" t="s">
        <v>65</v>
      </c>
    </row>
    <row r="7082" spans="1:23" x14ac:dyDescent="0.25">
      <c r="A7082">
        <v>7081</v>
      </c>
      <c r="B7082" t="s">
        <v>5</v>
      </c>
      <c r="C7082">
        <v>1</v>
      </c>
      <c r="D7082" t="s">
        <v>17</v>
      </c>
      <c r="E7082">
        <v>0.9</v>
      </c>
      <c r="F7082" t="s">
        <v>7</v>
      </c>
      <c r="G7082">
        <v>0.05</v>
      </c>
      <c r="Q7082">
        <v>1.7526056625130599E-4</v>
      </c>
      <c r="R7082">
        <v>602.0510220668217</v>
      </c>
      <c r="S7082">
        <v>0</v>
      </c>
      <c r="T7082">
        <v>0</v>
      </c>
      <c r="V7082" s="3" t="s">
        <v>84</v>
      </c>
      <c r="W7082" t="s">
        <v>65</v>
      </c>
    </row>
    <row r="7083" spans="1:23" x14ac:dyDescent="0.25">
      <c r="A7083">
        <v>7082</v>
      </c>
      <c r="B7083" t="s">
        <v>30</v>
      </c>
      <c r="C7083">
        <v>0.25</v>
      </c>
      <c r="D7083" t="s">
        <v>2</v>
      </c>
      <c r="E7083">
        <v>0.5</v>
      </c>
      <c r="F7083" t="s">
        <v>10</v>
      </c>
      <c r="G7083">
        <v>0.4</v>
      </c>
      <c r="H7083" t="s">
        <v>14</v>
      </c>
      <c r="I7083">
        <v>0.2</v>
      </c>
      <c r="Q7083">
        <v>91.398963730000006</v>
      </c>
      <c r="R7083">
        <v>98.490566040000004</v>
      </c>
      <c r="S7083" s="1">
        <v>20</v>
      </c>
      <c r="T7083" s="1">
        <v>0</v>
      </c>
      <c r="V7083" s="3" t="s">
        <v>200</v>
      </c>
      <c r="W7083" t="s">
        <v>67</v>
      </c>
    </row>
    <row r="7084" spans="1:23" x14ac:dyDescent="0.25">
      <c r="A7084">
        <v>7083</v>
      </c>
      <c r="B7084" t="s">
        <v>30</v>
      </c>
      <c r="C7084">
        <v>0.25</v>
      </c>
      <c r="D7084" t="s">
        <v>2</v>
      </c>
      <c r="E7084">
        <v>0.5</v>
      </c>
      <c r="F7084" t="s">
        <v>10</v>
      </c>
      <c r="G7084">
        <v>0.4</v>
      </c>
      <c r="H7084" t="s">
        <v>14</v>
      </c>
      <c r="I7084">
        <v>0.2</v>
      </c>
      <c r="Q7084">
        <v>108.8082902</v>
      </c>
      <c r="R7084">
        <v>149.43396229999999</v>
      </c>
      <c r="S7084" s="1">
        <v>20</v>
      </c>
      <c r="T7084" s="1">
        <v>0</v>
      </c>
      <c r="V7084" s="3" t="s">
        <v>200</v>
      </c>
      <c r="W7084" t="s">
        <v>67</v>
      </c>
    </row>
    <row r="7085" spans="1:23" x14ac:dyDescent="0.25">
      <c r="A7085">
        <v>7084</v>
      </c>
      <c r="B7085" t="s">
        <v>30</v>
      </c>
      <c r="C7085">
        <v>0.25</v>
      </c>
      <c r="D7085" t="s">
        <v>2</v>
      </c>
      <c r="E7085">
        <v>0.5</v>
      </c>
      <c r="F7085" t="s">
        <v>10</v>
      </c>
      <c r="G7085">
        <v>0.4</v>
      </c>
      <c r="H7085" t="s">
        <v>14</v>
      </c>
      <c r="I7085">
        <v>0.2</v>
      </c>
      <c r="Q7085">
        <v>121.1398964</v>
      </c>
      <c r="R7085">
        <v>200.37735850000001</v>
      </c>
      <c r="S7085" s="1">
        <v>20</v>
      </c>
      <c r="T7085" s="1">
        <v>0</v>
      </c>
      <c r="V7085" s="3" t="s">
        <v>200</v>
      </c>
      <c r="W7085" t="s">
        <v>67</v>
      </c>
    </row>
    <row r="7086" spans="1:23" x14ac:dyDescent="0.25">
      <c r="A7086">
        <v>7085</v>
      </c>
      <c r="B7086" t="s">
        <v>30</v>
      </c>
      <c r="C7086">
        <v>0.25</v>
      </c>
      <c r="D7086" t="s">
        <v>2</v>
      </c>
      <c r="E7086">
        <v>0.5</v>
      </c>
      <c r="F7086" t="s">
        <v>10</v>
      </c>
      <c r="G7086">
        <v>0.4</v>
      </c>
      <c r="H7086" t="s">
        <v>14</v>
      </c>
      <c r="I7086">
        <v>0.2</v>
      </c>
      <c r="Q7086">
        <v>131.2953368</v>
      </c>
      <c r="R7086">
        <v>247.92452829999999</v>
      </c>
      <c r="S7086" s="1">
        <v>20</v>
      </c>
      <c r="T7086" s="1">
        <v>0</v>
      </c>
      <c r="V7086" s="3" t="s">
        <v>200</v>
      </c>
      <c r="W7086" t="s">
        <v>67</v>
      </c>
    </row>
    <row r="7087" spans="1:23" x14ac:dyDescent="0.25">
      <c r="A7087">
        <v>7086</v>
      </c>
      <c r="B7087" t="s">
        <v>30</v>
      </c>
      <c r="C7087">
        <v>0.25</v>
      </c>
      <c r="D7087" t="s">
        <v>2</v>
      </c>
      <c r="E7087">
        <v>0.5</v>
      </c>
      <c r="F7087" t="s">
        <v>10</v>
      </c>
      <c r="G7087">
        <v>0.4</v>
      </c>
      <c r="H7087" t="s">
        <v>14</v>
      </c>
      <c r="I7087">
        <v>0.2</v>
      </c>
      <c r="Q7087">
        <v>136.37305699999999</v>
      </c>
      <c r="R7087">
        <v>298.86792450000002</v>
      </c>
      <c r="S7087" s="1">
        <v>20</v>
      </c>
      <c r="T7087" s="1">
        <v>0</v>
      </c>
      <c r="V7087" s="3" t="s">
        <v>200</v>
      </c>
      <c r="W7087" t="s">
        <v>67</v>
      </c>
    </row>
    <row r="7088" spans="1:23" x14ac:dyDescent="0.25">
      <c r="A7088">
        <v>7087</v>
      </c>
      <c r="B7088" t="s">
        <v>30</v>
      </c>
      <c r="C7088">
        <v>0.25</v>
      </c>
      <c r="D7088" t="s">
        <v>2</v>
      </c>
      <c r="E7088">
        <v>0.5</v>
      </c>
      <c r="F7088" t="s">
        <v>10</v>
      </c>
      <c r="G7088">
        <v>0.4</v>
      </c>
      <c r="H7088" t="s">
        <v>14</v>
      </c>
      <c r="I7088">
        <v>0.2</v>
      </c>
      <c r="Q7088">
        <v>139.2746114</v>
      </c>
      <c r="R7088">
        <v>349.81132079999998</v>
      </c>
      <c r="S7088" s="1">
        <v>20</v>
      </c>
      <c r="T7088" s="1">
        <v>0</v>
      </c>
      <c r="V7088" s="3" t="s">
        <v>200</v>
      </c>
      <c r="W7088" t="s">
        <v>67</v>
      </c>
    </row>
    <row r="7089" spans="1:23" x14ac:dyDescent="0.25">
      <c r="A7089">
        <v>7088</v>
      </c>
      <c r="B7089" t="s">
        <v>30</v>
      </c>
      <c r="C7089">
        <v>0.25</v>
      </c>
      <c r="D7089" t="s">
        <v>2</v>
      </c>
      <c r="E7089">
        <v>0.5</v>
      </c>
      <c r="F7089" t="s">
        <v>10</v>
      </c>
      <c r="G7089">
        <v>0.4</v>
      </c>
      <c r="H7089" t="s">
        <v>14</v>
      </c>
      <c r="I7089">
        <v>0.2</v>
      </c>
      <c r="Q7089">
        <v>135.64766839999999</v>
      </c>
      <c r="R7089">
        <v>400.75471700000003</v>
      </c>
      <c r="S7089" s="1">
        <v>20</v>
      </c>
      <c r="T7089" s="1">
        <v>0</v>
      </c>
      <c r="V7089" s="3" t="s">
        <v>200</v>
      </c>
      <c r="W7089" t="s">
        <v>67</v>
      </c>
    </row>
    <row r="7090" spans="1:23" x14ac:dyDescent="0.25">
      <c r="A7090">
        <v>7089</v>
      </c>
      <c r="B7090" t="s">
        <v>30</v>
      </c>
      <c r="C7090">
        <v>0.25</v>
      </c>
      <c r="D7090" t="s">
        <v>2</v>
      </c>
      <c r="E7090">
        <v>0.5</v>
      </c>
      <c r="F7090" t="s">
        <v>10</v>
      </c>
      <c r="G7090">
        <v>0.4</v>
      </c>
      <c r="H7090" t="s">
        <v>14</v>
      </c>
      <c r="I7090">
        <v>0.2</v>
      </c>
      <c r="Q7090">
        <v>128.39378239999999</v>
      </c>
      <c r="R7090">
        <v>451.69811320000002</v>
      </c>
      <c r="S7090" s="1">
        <v>20</v>
      </c>
      <c r="T7090" s="1">
        <v>0</v>
      </c>
      <c r="V7090" s="3" t="s">
        <v>200</v>
      </c>
      <c r="W7090" t="s">
        <v>67</v>
      </c>
    </row>
    <row r="7091" spans="1:23" x14ac:dyDescent="0.25">
      <c r="A7091">
        <v>7090</v>
      </c>
      <c r="B7091" t="s">
        <v>30</v>
      </c>
      <c r="C7091">
        <v>0.25</v>
      </c>
      <c r="D7091" t="s">
        <v>2</v>
      </c>
      <c r="E7091">
        <v>0.5</v>
      </c>
      <c r="F7091" t="s">
        <v>10</v>
      </c>
      <c r="G7091">
        <v>0.4</v>
      </c>
      <c r="H7091" t="s">
        <v>14</v>
      </c>
      <c r="I7091">
        <v>0.2</v>
      </c>
      <c r="Q7091">
        <v>116.0621762</v>
      </c>
      <c r="R7091">
        <v>499.24528299999997</v>
      </c>
      <c r="S7091" s="1">
        <v>20</v>
      </c>
      <c r="T7091" s="1">
        <v>0</v>
      </c>
      <c r="V7091" s="3" t="s">
        <v>200</v>
      </c>
      <c r="W7091" t="s">
        <v>67</v>
      </c>
    </row>
    <row r="7092" spans="1:23" x14ac:dyDescent="0.25">
      <c r="A7092">
        <v>7091</v>
      </c>
      <c r="B7092" t="s">
        <v>30</v>
      </c>
      <c r="C7092">
        <v>0.25</v>
      </c>
      <c r="D7092" t="s">
        <v>2</v>
      </c>
      <c r="E7092">
        <v>0.5</v>
      </c>
      <c r="F7092" t="s">
        <v>10</v>
      </c>
      <c r="G7092">
        <v>0.4</v>
      </c>
      <c r="H7092" t="s">
        <v>14</v>
      </c>
      <c r="I7092">
        <v>0.2</v>
      </c>
      <c r="Q7092">
        <v>103.73056990000001</v>
      </c>
      <c r="R7092">
        <v>546.79245279999998</v>
      </c>
      <c r="S7092" s="1">
        <v>20</v>
      </c>
      <c r="T7092" s="1">
        <v>0</v>
      </c>
      <c r="V7092" s="3" t="s">
        <v>200</v>
      </c>
      <c r="W7092" t="s">
        <v>38</v>
      </c>
    </row>
    <row r="7093" spans="1:23" x14ac:dyDescent="0.25">
      <c r="A7093">
        <v>7092</v>
      </c>
      <c r="B7093" t="s">
        <v>30</v>
      </c>
      <c r="C7093">
        <v>0.25</v>
      </c>
      <c r="D7093" t="s">
        <v>2</v>
      </c>
      <c r="E7093">
        <v>0.5</v>
      </c>
      <c r="F7093" t="s">
        <v>10</v>
      </c>
      <c r="G7093">
        <v>0.4</v>
      </c>
      <c r="H7093" t="s">
        <v>14</v>
      </c>
      <c r="I7093">
        <v>0.2</v>
      </c>
      <c r="Q7093">
        <v>92.124352329999994</v>
      </c>
      <c r="R7093">
        <v>597.7358491</v>
      </c>
      <c r="S7093" s="1">
        <v>20</v>
      </c>
      <c r="T7093" s="1">
        <v>0</v>
      </c>
      <c r="V7093" s="3" t="s">
        <v>200</v>
      </c>
      <c r="W7093" t="s">
        <v>38</v>
      </c>
    </row>
    <row r="7094" spans="1:23" x14ac:dyDescent="0.25">
      <c r="A7094">
        <v>7093</v>
      </c>
      <c r="B7094" t="s">
        <v>30</v>
      </c>
      <c r="C7094">
        <v>0.25</v>
      </c>
      <c r="D7094" t="s">
        <v>2</v>
      </c>
      <c r="E7094">
        <v>0.5</v>
      </c>
      <c r="F7094" t="s">
        <v>10</v>
      </c>
      <c r="G7094">
        <v>0.4</v>
      </c>
      <c r="H7094" t="s">
        <v>14</v>
      </c>
      <c r="I7094">
        <v>0.2</v>
      </c>
      <c r="Q7094">
        <v>80.518134720000006</v>
      </c>
      <c r="R7094">
        <v>648.67924530000005</v>
      </c>
      <c r="S7094" s="1">
        <v>20</v>
      </c>
      <c r="T7094" s="1">
        <v>0</v>
      </c>
      <c r="V7094" s="3" t="s">
        <v>200</v>
      </c>
      <c r="W7094" t="s">
        <v>38</v>
      </c>
    </row>
    <row r="7095" spans="1:23" x14ac:dyDescent="0.25">
      <c r="A7095">
        <v>7094</v>
      </c>
      <c r="B7095" t="s">
        <v>30</v>
      </c>
      <c r="C7095">
        <v>0.25</v>
      </c>
      <c r="D7095" t="s">
        <v>2</v>
      </c>
      <c r="E7095">
        <v>0.5</v>
      </c>
      <c r="F7095" t="s">
        <v>10</v>
      </c>
      <c r="G7095">
        <v>0.4</v>
      </c>
      <c r="H7095" t="s">
        <v>14</v>
      </c>
      <c r="I7095">
        <v>0.2</v>
      </c>
      <c r="Q7095">
        <v>70.362694300000001</v>
      </c>
      <c r="R7095">
        <v>696.22641510000005</v>
      </c>
      <c r="S7095" s="1">
        <v>20</v>
      </c>
      <c r="T7095" s="1">
        <v>0</v>
      </c>
      <c r="V7095" s="3" t="s">
        <v>200</v>
      </c>
      <c r="W7095" t="s">
        <v>38</v>
      </c>
    </row>
    <row r="7096" spans="1:23" x14ac:dyDescent="0.25">
      <c r="A7096">
        <v>7095</v>
      </c>
      <c r="B7096" t="s">
        <v>30</v>
      </c>
      <c r="C7096">
        <v>0.25</v>
      </c>
      <c r="D7096" t="s">
        <v>2</v>
      </c>
      <c r="E7096">
        <v>0.5</v>
      </c>
      <c r="F7096" t="s">
        <v>10</v>
      </c>
      <c r="G7096">
        <v>0.4</v>
      </c>
      <c r="H7096" t="s">
        <v>14</v>
      </c>
      <c r="I7096">
        <v>0.2</v>
      </c>
      <c r="Q7096">
        <v>60.207253889999997</v>
      </c>
      <c r="R7096">
        <v>747.16981129999999</v>
      </c>
      <c r="S7096" s="1">
        <v>20</v>
      </c>
      <c r="T7096" s="1">
        <v>0</v>
      </c>
      <c r="V7096" s="3" t="s">
        <v>200</v>
      </c>
      <c r="W7096" t="s">
        <v>38</v>
      </c>
    </row>
    <row r="7097" spans="1:23" x14ac:dyDescent="0.25">
      <c r="A7097">
        <v>7096</v>
      </c>
      <c r="B7097" t="s">
        <v>30</v>
      </c>
      <c r="C7097">
        <v>0.25</v>
      </c>
      <c r="D7097" t="s">
        <v>2</v>
      </c>
      <c r="E7097">
        <v>0.5</v>
      </c>
      <c r="F7097" t="s">
        <v>10</v>
      </c>
      <c r="G7097">
        <v>0.4</v>
      </c>
      <c r="H7097" t="s">
        <v>14</v>
      </c>
      <c r="I7097">
        <v>0.2</v>
      </c>
      <c r="Q7097">
        <v>51.502590669999996</v>
      </c>
      <c r="R7097">
        <v>798.11320750000004</v>
      </c>
      <c r="S7097" s="1">
        <v>20</v>
      </c>
      <c r="T7097" s="1">
        <v>0</v>
      </c>
      <c r="V7097" s="3" t="s">
        <v>200</v>
      </c>
      <c r="W7097" t="s">
        <v>38</v>
      </c>
    </row>
    <row r="7098" spans="1:23" x14ac:dyDescent="0.25">
      <c r="A7098">
        <v>7097</v>
      </c>
      <c r="B7098" t="s">
        <v>30</v>
      </c>
      <c r="C7098">
        <v>0.25</v>
      </c>
      <c r="D7098" t="s">
        <v>2</v>
      </c>
      <c r="E7098">
        <v>0.5</v>
      </c>
      <c r="F7098" t="s">
        <v>10</v>
      </c>
      <c r="G7098">
        <v>0.4</v>
      </c>
      <c r="H7098" t="s">
        <v>14</v>
      </c>
      <c r="I7098">
        <v>0.2</v>
      </c>
      <c r="Q7098">
        <v>43.523316059999999</v>
      </c>
      <c r="R7098">
        <v>852.45283019999999</v>
      </c>
      <c r="S7098" s="1">
        <v>20</v>
      </c>
      <c r="T7098" s="1">
        <v>0</v>
      </c>
      <c r="V7098" s="3" t="s">
        <v>200</v>
      </c>
      <c r="W7098" t="s">
        <v>38</v>
      </c>
    </row>
    <row r="7099" spans="1:23" x14ac:dyDescent="0.25">
      <c r="A7099">
        <v>7098</v>
      </c>
      <c r="B7099" t="s">
        <v>11</v>
      </c>
      <c r="C7099">
        <v>0.25</v>
      </c>
      <c r="D7099" t="s">
        <v>2</v>
      </c>
      <c r="E7099">
        <v>0.5</v>
      </c>
      <c r="F7099" t="s">
        <v>10</v>
      </c>
      <c r="G7099">
        <v>0.4</v>
      </c>
      <c r="H7099" t="s">
        <v>14</v>
      </c>
      <c r="I7099">
        <v>0.2</v>
      </c>
      <c r="Q7099">
        <v>58.756476679999999</v>
      </c>
      <c r="R7099">
        <v>98.490566040000004</v>
      </c>
      <c r="S7099" s="1">
        <v>20</v>
      </c>
      <c r="T7099" s="1">
        <v>0</v>
      </c>
      <c r="V7099" s="3" t="s">
        <v>200</v>
      </c>
      <c r="W7099" t="s">
        <v>67</v>
      </c>
    </row>
    <row r="7100" spans="1:23" x14ac:dyDescent="0.25">
      <c r="A7100">
        <v>7099</v>
      </c>
      <c r="B7100" t="s">
        <v>11</v>
      </c>
      <c r="C7100">
        <v>0.25</v>
      </c>
      <c r="D7100" t="s">
        <v>2</v>
      </c>
      <c r="E7100">
        <v>0.5</v>
      </c>
      <c r="F7100" t="s">
        <v>10</v>
      </c>
      <c r="G7100">
        <v>0.4</v>
      </c>
      <c r="H7100" t="s">
        <v>14</v>
      </c>
      <c r="I7100">
        <v>0.2</v>
      </c>
      <c r="Q7100">
        <v>72.538860099999994</v>
      </c>
      <c r="R7100">
        <v>149.43396229999999</v>
      </c>
      <c r="S7100" s="1">
        <v>20</v>
      </c>
      <c r="T7100" s="1">
        <v>0</v>
      </c>
      <c r="V7100" s="3" t="s">
        <v>200</v>
      </c>
      <c r="W7100" t="s">
        <v>67</v>
      </c>
    </row>
    <row r="7101" spans="1:23" x14ac:dyDescent="0.25">
      <c r="A7101">
        <v>7100</v>
      </c>
      <c r="B7101" t="s">
        <v>11</v>
      </c>
      <c r="C7101">
        <v>0.25</v>
      </c>
      <c r="D7101" t="s">
        <v>2</v>
      </c>
      <c r="E7101">
        <v>0.5</v>
      </c>
      <c r="F7101" t="s">
        <v>10</v>
      </c>
      <c r="G7101">
        <v>0.4</v>
      </c>
      <c r="H7101" t="s">
        <v>14</v>
      </c>
      <c r="I7101">
        <v>0.2</v>
      </c>
      <c r="Q7101">
        <v>82.694300519999999</v>
      </c>
      <c r="R7101">
        <v>200.37735850000001</v>
      </c>
      <c r="S7101" s="1">
        <v>20</v>
      </c>
      <c r="T7101" s="1">
        <v>0</v>
      </c>
      <c r="V7101" s="3" t="s">
        <v>200</v>
      </c>
      <c r="W7101" t="s">
        <v>67</v>
      </c>
    </row>
    <row r="7102" spans="1:23" x14ac:dyDescent="0.25">
      <c r="A7102">
        <v>7101</v>
      </c>
      <c r="B7102" t="s">
        <v>11</v>
      </c>
      <c r="C7102">
        <v>0.25</v>
      </c>
      <c r="D7102" t="s">
        <v>2</v>
      </c>
      <c r="E7102">
        <v>0.5</v>
      </c>
      <c r="F7102" t="s">
        <v>10</v>
      </c>
      <c r="G7102">
        <v>0.4</v>
      </c>
      <c r="H7102" t="s">
        <v>14</v>
      </c>
      <c r="I7102">
        <v>0.2</v>
      </c>
      <c r="Q7102">
        <v>91.398963730000006</v>
      </c>
      <c r="R7102">
        <v>247.92452829999999</v>
      </c>
      <c r="S7102" s="1">
        <v>20</v>
      </c>
      <c r="T7102" s="1">
        <v>0</v>
      </c>
      <c r="V7102" s="3" t="s">
        <v>200</v>
      </c>
      <c r="W7102" t="s">
        <v>67</v>
      </c>
    </row>
    <row r="7103" spans="1:23" x14ac:dyDescent="0.25">
      <c r="A7103">
        <v>7102</v>
      </c>
      <c r="B7103" t="s">
        <v>11</v>
      </c>
      <c r="C7103">
        <v>0.25</v>
      </c>
      <c r="D7103" t="s">
        <v>2</v>
      </c>
      <c r="E7103">
        <v>0.5</v>
      </c>
      <c r="F7103" t="s">
        <v>10</v>
      </c>
      <c r="G7103">
        <v>0.4</v>
      </c>
      <c r="H7103" t="s">
        <v>14</v>
      </c>
      <c r="I7103">
        <v>0.2</v>
      </c>
      <c r="Q7103">
        <v>97.202072540000003</v>
      </c>
      <c r="R7103">
        <v>295.47169810000003</v>
      </c>
      <c r="S7103" s="1">
        <v>20</v>
      </c>
      <c r="T7103" s="1">
        <v>0</v>
      </c>
      <c r="V7103" s="3" t="s">
        <v>200</v>
      </c>
      <c r="W7103" t="s">
        <v>67</v>
      </c>
    </row>
    <row r="7104" spans="1:23" x14ac:dyDescent="0.25">
      <c r="A7104">
        <v>7103</v>
      </c>
      <c r="B7104" t="s">
        <v>11</v>
      </c>
      <c r="C7104">
        <v>0.25</v>
      </c>
      <c r="D7104" t="s">
        <v>2</v>
      </c>
      <c r="E7104">
        <v>0.5</v>
      </c>
      <c r="F7104" t="s">
        <v>10</v>
      </c>
      <c r="G7104">
        <v>0.4</v>
      </c>
      <c r="H7104" t="s">
        <v>14</v>
      </c>
      <c r="I7104">
        <v>0.2</v>
      </c>
      <c r="Q7104">
        <v>100.10362689999999</v>
      </c>
      <c r="R7104">
        <v>346.41509430000002</v>
      </c>
      <c r="S7104" s="1">
        <v>20</v>
      </c>
      <c r="T7104" s="1">
        <v>0</v>
      </c>
      <c r="V7104" s="3" t="s">
        <v>200</v>
      </c>
      <c r="W7104" t="s">
        <v>67</v>
      </c>
    </row>
    <row r="7105" spans="1:23" x14ac:dyDescent="0.25">
      <c r="A7105">
        <v>7104</v>
      </c>
      <c r="B7105" t="s">
        <v>11</v>
      </c>
      <c r="C7105">
        <v>0.25</v>
      </c>
      <c r="D7105" t="s">
        <v>2</v>
      </c>
      <c r="E7105">
        <v>0.5</v>
      </c>
      <c r="F7105" t="s">
        <v>10</v>
      </c>
      <c r="G7105">
        <v>0.4</v>
      </c>
      <c r="H7105" t="s">
        <v>14</v>
      </c>
      <c r="I7105">
        <v>0.2</v>
      </c>
      <c r="Q7105">
        <v>100.8290155</v>
      </c>
      <c r="R7105">
        <v>393.96226419999999</v>
      </c>
      <c r="S7105" s="1">
        <v>20</v>
      </c>
      <c r="T7105" s="1">
        <v>0</v>
      </c>
      <c r="V7105" s="3" t="s">
        <v>200</v>
      </c>
      <c r="W7105" t="s">
        <v>38</v>
      </c>
    </row>
    <row r="7106" spans="1:23" x14ac:dyDescent="0.25">
      <c r="A7106">
        <v>7105</v>
      </c>
      <c r="B7106" t="s">
        <v>11</v>
      </c>
      <c r="C7106">
        <v>0.25</v>
      </c>
      <c r="D7106" t="s">
        <v>2</v>
      </c>
      <c r="E7106">
        <v>0.5</v>
      </c>
      <c r="F7106" t="s">
        <v>10</v>
      </c>
      <c r="G7106">
        <v>0.4</v>
      </c>
      <c r="H7106" t="s">
        <v>14</v>
      </c>
      <c r="I7106">
        <v>0.2</v>
      </c>
      <c r="Q7106">
        <v>93.575129529999998</v>
      </c>
      <c r="R7106">
        <v>448.30188679999998</v>
      </c>
      <c r="S7106" s="1">
        <v>20</v>
      </c>
      <c r="T7106" s="1">
        <v>0</v>
      </c>
      <c r="V7106" s="3" t="s">
        <v>200</v>
      </c>
      <c r="W7106" t="s">
        <v>38</v>
      </c>
    </row>
    <row r="7107" spans="1:23" x14ac:dyDescent="0.25">
      <c r="A7107">
        <v>7106</v>
      </c>
      <c r="B7107" t="s">
        <v>11</v>
      </c>
      <c r="C7107">
        <v>0.25</v>
      </c>
      <c r="D7107" t="s">
        <v>2</v>
      </c>
      <c r="E7107">
        <v>0.5</v>
      </c>
      <c r="F7107" t="s">
        <v>10</v>
      </c>
      <c r="G7107">
        <v>0.4</v>
      </c>
      <c r="H7107" t="s">
        <v>14</v>
      </c>
      <c r="I7107">
        <v>0.2</v>
      </c>
      <c r="Q7107">
        <v>84.870466320000006</v>
      </c>
      <c r="R7107">
        <v>499.24528299999997</v>
      </c>
      <c r="S7107" s="1">
        <v>20</v>
      </c>
      <c r="T7107" s="1">
        <v>0</v>
      </c>
      <c r="V7107" s="3" t="s">
        <v>200</v>
      </c>
      <c r="W7107" t="s">
        <v>38</v>
      </c>
    </row>
    <row r="7108" spans="1:23" x14ac:dyDescent="0.25">
      <c r="A7108">
        <v>7107</v>
      </c>
      <c r="B7108" t="s">
        <v>11</v>
      </c>
      <c r="C7108">
        <v>0.25</v>
      </c>
      <c r="D7108" t="s">
        <v>2</v>
      </c>
      <c r="E7108">
        <v>0.5</v>
      </c>
      <c r="F7108" t="s">
        <v>10</v>
      </c>
      <c r="G7108">
        <v>0.4</v>
      </c>
      <c r="H7108" t="s">
        <v>14</v>
      </c>
      <c r="I7108">
        <v>0.2</v>
      </c>
      <c r="Q7108">
        <v>75.440414509999997</v>
      </c>
      <c r="R7108">
        <v>546.79245279999998</v>
      </c>
      <c r="S7108" s="1">
        <v>20</v>
      </c>
      <c r="T7108" s="1">
        <v>0</v>
      </c>
      <c r="V7108" s="3" t="s">
        <v>200</v>
      </c>
      <c r="W7108" t="s">
        <v>38</v>
      </c>
    </row>
    <row r="7109" spans="1:23" x14ac:dyDescent="0.25">
      <c r="A7109">
        <v>7108</v>
      </c>
      <c r="B7109" t="s">
        <v>11</v>
      </c>
      <c r="C7109">
        <v>0.25</v>
      </c>
      <c r="D7109" t="s">
        <v>2</v>
      </c>
      <c r="E7109">
        <v>0.5</v>
      </c>
      <c r="F7109" t="s">
        <v>10</v>
      </c>
      <c r="G7109">
        <v>0.4</v>
      </c>
      <c r="H7109" t="s">
        <v>14</v>
      </c>
      <c r="I7109">
        <v>0.2</v>
      </c>
      <c r="Q7109">
        <v>67.461139900000006</v>
      </c>
      <c r="R7109">
        <v>601.13207550000004</v>
      </c>
      <c r="S7109" s="1">
        <v>20</v>
      </c>
      <c r="T7109" s="1">
        <v>0</v>
      </c>
      <c r="V7109" s="3" t="s">
        <v>200</v>
      </c>
      <c r="W7109" t="s">
        <v>38</v>
      </c>
    </row>
    <row r="7110" spans="1:23" x14ac:dyDescent="0.25">
      <c r="A7110">
        <v>7109</v>
      </c>
      <c r="B7110" t="s">
        <v>11</v>
      </c>
      <c r="C7110">
        <v>0.25</v>
      </c>
      <c r="D7110" t="s">
        <v>2</v>
      </c>
      <c r="E7110">
        <v>0.5</v>
      </c>
      <c r="F7110" t="s">
        <v>10</v>
      </c>
      <c r="G7110">
        <v>0.4</v>
      </c>
      <c r="H7110" t="s">
        <v>14</v>
      </c>
      <c r="I7110">
        <v>0.2</v>
      </c>
      <c r="Q7110">
        <v>58.756476679999999</v>
      </c>
      <c r="R7110">
        <v>648.67924530000005</v>
      </c>
      <c r="S7110" s="1">
        <v>20</v>
      </c>
      <c r="T7110" s="1">
        <v>0</v>
      </c>
      <c r="V7110" s="3" t="s">
        <v>200</v>
      </c>
      <c r="W7110" t="s">
        <v>38</v>
      </c>
    </row>
    <row r="7111" spans="1:23" x14ac:dyDescent="0.25">
      <c r="A7111">
        <v>7110</v>
      </c>
      <c r="B7111" t="s">
        <v>11</v>
      </c>
      <c r="C7111">
        <v>0.25</v>
      </c>
      <c r="D7111" t="s">
        <v>2</v>
      </c>
      <c r="E7111">
        <v>0.5</v>
      </c>
      <c r="F7111" t="s">
        <v>10</v>
      </c>
      <c r="G7111">
        <v>0.4</v>
      </c>
      <c r="H7111" t="s">
        <v>14</v>
      </c>
      <c r="I7111">
        <v>0.2</v>
      </c>
      <c r="Q7111">
        <v>51.502590669999996</v>
      </c>
      <c r="R7111">
        <v>699.62264149999999</v>
      </c>
      <c r="S7111" s="1">
        <v>20</v>
      </c>
      <c r="T7111" s="1">
        <v>0</v>
      </c>
      <c r="V7111" s="3" t="s">
        <v>200</v>
      </c>
      <c r="W7111" t="s">
        <v>38</v>
      </c>
    </row>
    <row r="7112" spans="1:23" x14ac:dyDescent="0.25">
      <c r="A7112">
        <v>7111</v>
      </c>
      <c r="B7112" t="s">
        <v>11</v>
      </c>
      <c r="C7112">
        <v>0.25</v>
      </c>
      <c r="D7112" t="s">
        <v>2</v>
      </c>
      <c r="E7112">
        <v>0.5</v>
      </c>
      <c r="F7112" t="s">
        <v>10</v>
      </c>
      <c r="G7112">
        <v>0.4</v>
      </c>
      <c r="H7112" t="s">
        <v>14</v>
      </c>
      <c r="I7112">
        <v>0.2</v>
      </c>
      <c r="Q7112">
        <v>44.248704660000001</v>
      </c>
      <c r="R7112">
        <v>750.56603770000004</v>
      </c>
      <c r="S7112" s="1">
        <v>20</v>
      </c>
      <c r="T7112" s="1">
        <v>0</v>
      </c>
      <c r="V7112" s="3" t="s">
        <v>200</v>
      </c>
      <c r="W7112" t="s">
        <v>38</v>
      </c>
    </row>
    <row r="7113" spans="1:23" x14ac:dyDescent="0.25">
      <c r="A7113">
        <v>7112</v>
      </c>
      <c r="B7113" t="s">
        <v>11</v>
      </c>
      <c r="C7113">
        <v>0.25</v>
      </c>
      <c r="D7113" t="s">
        <v>2</v>
      </c>
      <c r="E7113">
        <v>0.5</v>
      </c>
      <c r="F7113" t="s">
        <v>10</v>
      </c>
      <c r="G7113">
        <v>0.4</v>
      </c>
      <c r="H7113" t="s">
        <v>14</v>
      </c>
      <c r="I7113">
        <v>0.2</v>
      </c>
      <c r="Q7113">
        <v>38.445595849999997</v>
      </c>
      <c r="R7113">
        <v>794.7169811</v>
      </c>
      <c r="S7113" s="1">
        <v>20</v>
      </c>
      <c r="T7113" s="1">
        <v>0</v>
      </c>
      <c r="V7113" s="3" t="s">
        <v>200</v>
      </c>
      <c r="W7113" t="s">
        <v>38</v>
      </c>
    </row>
    <row r="7114" spans="1:23" x14ac:dyDescent="0.25">
      <c r="A7114">
        <v>7113</v>
      </c>
      <c r="B7114" t="s">
        <v>11</v>
      </c>
      <c r="C7114">
        <v>0.25</v>
      </c>
      <c r="D7114" t="s">
        <v>2</v>
      </c>
      <c r="E7114">
        <v>0.5</v>
      </c>
      <c r="F7114" t="s">
        <v>10</v>
      </c>
      <c r="G7114">
        <v>0.4</v>
      </c>
      <c r="H7114" t="s">
        <v>14</v>
      </c>
      <c r="I7114">
        <v>0.2</v>
      </c>
      <c r="Q7114">
        <v>32.64248705</v>
      </c>
      <c r="R7114">
        <v>849.05660379999995</v>
      </c>
      <c r="S7114" s="1">
        <v>20</v>
      </c>
      <c r="T7114" s="1">
        <v>0</v>
      </c>
      <c r="V7114" s="3" t="s">
        <v>200</v>
      </c>
      <c r="W7114" t="s">
        <v>38</v>
      </c>
    </row>
    <row r="7115" spans="1:23" x14ac:dyDescent="0.25">
      <c r="A7115">
        <v>7114</v>
      </c>
      <c r="B7115" t="s">
        <v>21</v>
      </c>
      <c r="C7115">
        <v>0.25</v>
      </c>
      <c r="D7115" t="s">
        <v>2</v>
      </c>
      <c r="E7115">
        <v>0.5</v>
      </c>
      <c r="F7115" t="s">
        <v>10</v>
      </c>
      <c r="G7115">
        <v>0.4</v>
      </c>
      <c r="H7115" t="s">
        <v>14</v>
      </c>
      <c r="I7115">
        <v>0.2</v>
      </c>
      <c r="Q7115">
        <v>29.015544040000002</v>
      </c>
      <c r="R7115">
        <v>98.490566040000004</v>
      </c>
      <c r="S7115" s="1">
        <v>20</v>
      </c>
      <c r="T7115" s="1">
        <v>0</v>
      </c>
      <c r="V7115" s="3" t="s">
        <v>200</v>
      </c>
      <c r="W7115" t="s">
        <v>38</v>
      </c>
    </row>
    <row r="7116" spans="1:23" x14ac:dyDescent="0.25">
      <c r="A7116">
        <v>7115</v>
      </c>
      <c r="B7116" t="s">
        <v>21</v>
      </c>
      <c r="C7116">
        <v>0.25</v>
      </c>
      <c r="D7116" t="s">
        <v>2</v>
      </c>
      <c r="E7116">
        <v>0.5</v>
      </c>
      <c r="F7116" t="s">
        <v>10</v>
      </c>
      <c r="G7116">
        <v>0.4</v>
      </c>
      <c r="H7116" t="s">
        <v>14</v>
      </c>
      <c r="I7116">
        <v>0.2</v>
      </c>
      <c r="Q7116">
        <v>42.797927459999997</v>
      </c>
      <c r="R7116">
        <v>149.43396229999999</v>
      </c>
      <c r="S7116" s="1">
        <v>20</v>
      </c>
      <c r="T7116" s="1">
        <v>0</v>
      </c>
      <c r="V7116" s="3" t="s">
        <v>200</v>
      </c>
      <c r="W7116" t="s">
        <v>67</v>
      </c>
    </row>
    <row r="7117" spans="1:23" x14ac:dyDescent="0.25">
      <c r="A7117">
        <v>7116</v>
      </c>
      <c r="B7117" t="s">
        <v>21</v>
      </c>
      <c r="C7117">
        <v>0.25</v>
      </c>
      <c r="D7117" t="s">
        <v>2</v>
      </c>
      <c r="E7117">
        <v>0.5</v>
      </c>
      <c r="F7117" t="s">
        <v>10</v>
      </c>
      <c r="G7117">
        <v>0.4</v>
      </c>
      <c r="H7117" t="s">
        <v>14</v>
      </c>
      <c r="I7117">
        <v>0.2</v>
      </c>
      <c r="Q7117">
        <v>54.404145079999999</v>
      </c>
      <c r="R7117">
        <v>200.37735850000001</v>
      </c>
      <c r="S7117" s="1">
        <v>20</v>
      </c>
      <c r="T7117" s="1">
        <v>0</v>
      </c>
      <c r="V7117" s="3" t="s">
        <v>200</v>
      </c>
      <c r="W7117" t="s">
        <v>67</v>
      </c>
    </row>
    <row r="7118" spans="1:23" x14ac:dyDescent="0.25">
      <c r="A7118">
        <v>7117</v>
      </c>
      <c r="B7118" t="s">
        <v>21</v>
      </c>
      <c r="C7118">
        <v>0.25</v>
      </c>
      <c r="D7118" t="s">
        <v>2</v>
      </c>
      <c r="E7118">
        <v>0.5</v>
      </c>
      <c r="F7118" t="s">
        <v>10</v>
      </c>
      <c r="G7118">
        <v>0.4</v>
      </c>
      <c r="H7118" t="s">
        <v>14</v>
      </c>
      <c r="I7118">
        <v>0.2</v>
      </c>
      <c r="Q7118">
        <v>66.735751300000004</v>
      </c>
      <c r="R7118">
        <v>241.13207550000001</v>
      </c>
      <c r="S7118" s="1">
        <v>20</v>
      </c>
      <c r="T7118" s="1">
        <v>0</v>
      </c>
      <c r="V7118" s="3" t="s">
        <v>200</v>
      </c>
      <c r="W7118" t="s">
        <v>67</v>
      </c>
    </row>
    <row r="7119" spans="1:23" x14ac:dyDescent="0.25">
      <c r="A7119">
        <v>7118</v>
      </c>
      <c r="B7119" t="s">
        <v>21</v>
      </c>
      <c r="C7119">
        <v>0.25</v>
      </c>
      <c r="D7119" t="s">
        <v>2</v>
      </c>
      <c r="E7119">
        <v>0.5</v>
      </c>
      <c r="F7119" t="s">
        <v>10</v>
      </c>
      <c r="G7119">
        <v>0.4</v>
      </c>
      <c r="H7119" t="s">
        <v>14</v>
      </c>
      <c r="I7119">
        <v>0.2</v>
      </c>
      <c r="Q7119">
        <v>76.165803109999999</v>
      </c>
      <c r="R7119">
        <v>302.2641509</v>
      </c>
      <c r="S7119" s="1">
        <v>20</v>
      </c>
      <c r="T7119" s="1">
        <v>0</v>
      </c>
      <c r="V7119" s="3" t="s">
        <v>200</v>
      </c>
      <c r="W7119" t="s">
        <v>67</v>
      </c>
    </row>
    <row r="7120" spans="1:23" x14ac:dyDescent="0.25">
      <c r="A7120">
        <v>7119</v>
      </c>
      <c r="B7120" t="s">
        <v>21</v>
      </c>
      <c r="C7120">
        <v>0.25</v>
      </c>
      <c r="D7120" t="s">
        <v>2</v>
      </c>
      <c r="E7120">
        <v>0.5</v>
      </c>
      <c r="F7120" t="s">
        <v>10</v>
      </c>
      <c r="G7120">
        <v>0.4</v>
      </c>
      <c r="H7120" t="s">
        <v>14</v>
      </c>
      <c r="I7120">
        <v>0.2</v>
      </c>
      <c r="Q7120">
        <v>81.968911919999996</v>
      </c>
      <c r="R7120">
        <v>349.81132079999998</v>
      </c>
      <c r="S7120" s="1">
        <v>20</v>
      </c>
      <c r="T7120" s="1">
        <v>0</v>
      </c>
      <c r="V7120" s="3" t="s">
        <v>200</v>
      </c>
      <c r="W7120" t="s">
        <v>67</v>
      </c>
    </row>
    <row r="7121" spans="1:23" x14ac:dyDescent="0.25">
      <c r="A7121">
        <v>7120</v>
      </c>
      <c r="B7121" t="s">
        <v>21</v>
      </c>
      <c r="C7121">
        <v>0.25</v>
      </c>
      <c r="D7121" t="s">
        <v>2</v>
      </c>
      <c r="E7121">
        <v>0.5</v>
      </c>
      <c r="F7121" t="s">
        <v>10</v>
      </c>
      <c r="G7121">
        <v>0.4</v>
      </c>
      <c r="H7121" t="s">
        <v>14</v>
      </c>
      <c r="I7121">
        <v>0.2</v>
      </c>
      <c r="Q7121">
        <v>83.419689120000001</v>
      </c>
      <c r="R7121">
        <v>397.35849059999998</v>
      </c>
      <c r="S7121" s="1">
        <v>20</v>
      </c>
      <c r="T7121" s="1">
        <v>0</v>
      </c>
      <c r="V7121" s="3" t="s">
        <v>200</v>
      </c>
      <c r="W7121" t="s">
        <v>38</v>
      </c>
    </row>
    <row r="7122" spans="1:23" x14ac:dyDescent="0.25">
      <c r="A7122">
        <v>7121</v>
      </c>
      <c r="B7122" t="s">
        <v>21</v>
      </c>
      <c r="C7122">
        <v>0.25</v>
      </c>
      <c r="D7122" t="s">
        <v>2</v>
      </c>
      <c r="E7122">
        <v>0.5</v>
      </c>
      <c r="F7122" t="s">
        <v>10</v>
      </c>
      <c r="G7122">
        <v>0.4</v>
      </c>
      <c r="H7122" t="s">
        <v>14</v>
      </c>
      <c r="I7122">
        <v>0.2</v>
      </c>
      <c r="Q7122">
        <v>78.341968910000006</v>
      </c>
      <c r="R7122">
        <v>448.30188679999998</v>
      </c>
      <c r="S7122" s="1">
        <v>20</v>
      </c>
      <c r="T7122" s="1">
        <v>0</v>
      </c>
      <c r="V7122" s="3" t="s">
        <v>200</v>
      </c>
      <c r="W7122" t="s">
        <v>38</v>
      </c>
    </row>
    <row r="7123" spans="1:23" x14ac:dyDescent="0.25">
      <c r="A7123">
        <v>7122</v>
      </c>
      <c r="B7123" t="s">
        <v>21</v>
      </c>
      <c r="C7123">
        <v>0.25</v>
      </c>
      <c r="D7123" t="s">
        <v>2</v>
      </c>
      <c r="E7123">
        <v>0.5</v>
      </c>
      <c r="F7123" t="s">
        <v>10</v>
      </c>
      <c r="G7123">
        <v>0.4</v>
      </c>
      <c r="H7123" t="s">
        <v>14</v>
      </c>
      <c r="I7123">
        <v>0.2</v>
      </c>
      <c r="Q7123">
        <v>70.362694300000001</v>
      </c>
      <c r="R7123">
        <v>492.45283019999999</v>
      </c>
      <c r="S7123" s="1">
        <v>20</v>
      </c>
      <c r="T7123" s="1">
        <v>0</v>
      </c>
      <c r="V7123" s="3" t="s">
        <v>200</v>
      </c>
      <c r="W7123" t="s">
        <v>38</v>
      </c>
    </row>
    <row r="7124" spans="1:23" x14ac:dyDescent="0.25">
      <c r="A7124">
        <v>7123</v>
      </c>
      <c r="B7124" t="s">
        <v>21</v>
      </c>
      <c r="C7124">
        <v>0.25</v>
      </c>
      <c r="D7124" t="s">
        <v>2</v>
      </c>
      <c r="E7124">
        <v>0.5</v>
      </c>
      <c r="F7124" t="s">
        <v>10</v>
      </c>
      <c r="G7124">
        <v>0.4</v>
      </c>
      <c r="H7124" t="s">
        <v>14</v>
      </c>
      <c r="I7124">
        <v>0.2</v>
      </c>
      <c r="Q7124">
        <v>63.108808289999999</v>
      </c>
      <c r="R7124">
        <v>550.18867920000002</v>
      </c>
      <c r="S7124" s="1">
        <v>20</v>
      </c>
      <c r="T7124" s="1">
        <v>0</v>
      </c>
      <c r="V7124" s="3" t="s">
        <v>200</v>
      </c>
      <c r="W7124" t="s">
        <v>38</v>
      </c>
    </row>
    <row r="7125" spans="1:23" x14ac:dyDescent="0.25">
      <c r="A7125">
        <v>7124</v>
      </c>
      <c r="B7125" t="s">
        <v>21</v>
      </c>
      <c r="C7125">
        <v>0.25</v>
      </c>
      <c r="D7125" t="s">
        <v>2</v>
      </c>
      <c r="E7125">
        <v>0.5</v>
      </c>
      <c r="F7125" t="s">
        <v>10</v>
      </c>
      <c r="G7125">
        <v>0.4</v>
      </c>
      <c r="H7125" t="s">
        <v>14</v>
      </c>
      <c r="I7125">
        <v>0.2</v>
      </c>
      <c r="Q7125">
        <v>56.580310879999999</v>
      </c>
      <c r="R7125">
        <v>597.7358491</v>
      </c>
      <c r="S7125" s="1">
        <v>20</v>
      </c>
      <c r="T7125" s="1">
        <v>0</v>
      </c>
      <c r="V7125" s="3" t="s">
        <v>200</v>
      </c>
      <c r="W7125" t="s">
        <v>38</v>
      </c>
    </row>
    <row r="7126" spans="1:23" x14ac:dyDescent="0.25">
      <c r="A7126">
        <v>7125</v>
      </c>
      <c r="B7126" t="s">
        <v>21</v>
      </c>
      <c r="C7126">
        <v>0.25</v>
      </c>
      <c r="D7126" t="s">
        <v>2</v>
      </c>
      <c r="E7126">
        <v>0.5</v>
      </c>
      <c r="F7126" t="s">
        <v>10</v>
      </c>
      <c r="G7126">
        <v>0.4</v>
      </c>
      <c r="H7126" t="s">
        <v>14</v>
      </c>
      <c r="I7126">
        <v>0.2</v>
      </c>
      <c r="Q7126">
        <v>49.326424869999997</v>
      </c>
      <c r="R7126">
        <v>648.67924530000005</v>
      </c>
      <c r="S7126" s="1">
        <v>20</v>
      </c>
      <c r="T7126" s="1">
        <v>0</v>
      </c>
      <c r="V7126" s="3" t="s">
        <v>200</v>
      </c>
      <c r="W7126" t="s">
        <v>38</v>
      </c>
    </row>
    <row r="7127" spans="1:23" x14ac:dyDescent="0.25">
      <c r="A7127">
        <v>7126</v>
      </c>
      <c r="B7127" t="s">
        <v>21</v>
      </c>
      <c r="C7127">
        <v>0.25</v>
      </c>
      <c r="D7127" t="s">
        <v>2</v>
      </c>
      <c r="E7127">
        <v>0.5</v>
      </c>
      <c r="F7127" t="s">
        <v>10</v>
      </c>
      <c r="G7127">
        <v>0.4</v>
      </c>
      <c r="H7127" t="s">
        <v>14</v>
      </c>
      <c r="I7127">
        <v>0.2</v>
      </c>
      <c r="Q7127">
        <v>42.797927459999997</v>
      </c>
      <c r="R7127">
        <v>696.22641510000005</v>
      </c>
      <c r="S7127" s="1">
        <v>20</v>
      </c>
      <c r="T7127" s="1">
        <v>0</v>
      </c>
      <c r="V7127" s="3" t="s">
        <v>200</v>
      </c>
      <c r="W7127" t="s">
        <v>38</v>
      </c>
    </row>
    <row r="7128" spans="1:23" x14ac:dyDescent="0.25">
      <c r="A7128">
        <v>7127</v>
      </c>
      <c r="B7128" t="s">
        <v>21</v>
      </c>
      <c r="C7128">
        <v>0.25</v>
      </c>
      <c r="D7128" t="s">
        <v>2</v>
      </c>
      <c r="E7128">
        <v>0.5</v>
      </c>
      <c r="F7128" t="s">
        <v>10</v>
      </c>
      <c r="G7128">
        <v>0.4</v>
      </c>
      <c r="H7128" t="s">
        <v>14</v>
      </c>
      <c r="I7128">
        <v>0.2</v>
      </c>
      <c r="Q7128">
        <v>36.994818649999999</v>
      </c>
      <c r="R7128">
        <v>747.16981129999999</v>
      </c>
      <c r="S7128" s="1">
        <v>20</v>
      </c>
      <c r="T7128" s="1">
        <v>0</v>
      </c>
      <c r="V7128" s="3" t="s">
        <v>200</v>
      </c>
      <c r="W7128" t="s">
        <v>38</v>
      </c>
    </row>
    <row r="7129" spans="1:23" x14ac:dyDescent="0.25">
      <c r="A7129">
        <v>7128</v>
      </c>
      <c r="B7129" t="s">
        <v>21</v>
      </c>
      <c r="C7129">
        <v>0.25</v>
      </c>
      <c r="D7129" t="s">
        <v>2</v>
      </c>
      <c r="E7129">
        <v>0.5</v>
      </c>
      <c r="F7129" t="s">
        <v>10</v>
      </c>
      <c r="G7129">
        <v>0.4</v>
      </c>
      <c r="H7129" t="s">
        <v>14</v>
      </c>
      <c r="I7129">
        <v>0.2</v>
      </c>
      <c r="Q7129">
        <v>34.093264249999997</v>
      </c>
      <c r="R7129">
        <v>798.11320750000004</v>
      </c>
      <c r="S7129" s="1">
        <v>20</v>
      </c>
      <c r="T7129" s="1">
        <v>0</v>
      </c>
      <c r="V7129" s="3" t="s">
        <v>200</v>
      </c>
      <c r="W7129" t="s">
        <v>38</v>
      </c>
    </row>
    <row r="7130" spans="1:23" x14ac:dyDescent="0.25">
      <c r="A7130">
        <v>7129</v>
      </c>
      <c r="B7130" t="s">
        <v>21</v>
      </c>
      <c r="C7130">
        <v>0.25</v>
      </c>
      <c r="D7130" t="s">
        <v>2</v>
      </c>
      <c r="E7130">
        <v>0.5</v>
      </c>
      <c r="F7130" t="s">
        <v>10</v>
      </c>
      <c r="G7130">
        <v>0.4</v>
      </c>
      <c r="H7130" t="s">
        <v>14</v>
      </c>
      <c r="I7130">
        <v>0.2</v>
      </c>
      <c r="Q7130">
        <v>29.74093264</v>
      </c>
      <c r="R7130">
        <v>845.66037740000002</v>
      </c>
      <c r="S7130" s="1">
        <v>20</v>
      </c>
      <c r="T7130" s="1">
        <v>0</v>
      </c>
      <c r="V7130" s="3" t="s">
        <v>200</v>
      </c>
      <c r="W7130" t="s">
        <v>38</v>
      </c>
    </row>
    <row r="7131" spans="1:23" x14ac:dyDescent="0.25">
      <c r="A7131">
        <v>7130</v>
      </c>
      <c r="B7131" t="s">
        <v>22</v>
      </c>
      <c r="C7131">
        <v>0.25</v>
      </c>
      <c r="D7131" t="s">
        <v>2</v>
      </c>
      <c r="E7131">
        <v>0.5</v>
      </c>
      <c r="F7131" t="s">
        <v>10</v>
      </c>
      <c r="G7131">
        <v>0.4</v>
      </c>
      <c r="H7131" t="s">
        <v>14</v>
      </c>
      <c r="I7131">
        <v>0.2</v>
      </c>
      <c r="Q7131">
        <v>6.5284974089999999</v>
      </c>
      <c r="R7131">
        <v>98.490566040000004</v>
      </c>
      <c r="S7131" s="1">
        <v>20</v>
      </c>
      <c r="T7131" s="1">
        <v>0</v>
      </c>
      <c r="V7131" s="3" t="s">
        <v>200</v>
      </c>
      <c r="W7131" t="s">
        <v>67</v>
      </c>
    </row>
    <row r="7132" spans="1:23" x14ac:dyDescent="0.25">
      <c r="A7132">
        <v>7131</v>
      </c>
      <c r="B7132" t="s">
        <v>22</v>
      </c>
      <c r="C7132">
        <v>0.25</v>
      </c>
      <c r="D7132" t="s">
        <v>2</v>
      </c>
      <c r="E7132">
        <v>0.5</v>
      </c>
      <c r="F7132" t="s">
        <v>10</v>
      </c>
      <c r="G7132">
        <v>0.4</v>
      </c>
      <c r="H7132" t="s">
        <v>14</v>
      </c>
      <c r="I7132">
        <v>0.2</v>
      </c>
      <c r="Q7132">
        <v>13.05699482</v>
      </c>
      <c r="R7132">
        <v>152.83018870000001</v>
      </c>
      <c r="S7132" s="1">
        <v>20</v>
      </c>
      <c r="T7132" s="1">
        <v>0</v>
      </c>
      <c r="V7132" s="3" t="s">
        <v>200</v>
      </c>
      <c r="W7132" t="s">
        <v>67</v>
      </c>
    </row>
    <row r="7133" spans="1:23" x14ac:dyDescent="0.25">
      <c r="A7133">
        <v>7132</v>
      </c>
      <c r="B7133" t="s">
        <v>22</v>
      </c>
      <c r="C7133">
        <v>0.25</v>
      </c>
      <c r="D7133" t="s">
        <v>2</v>
      </c>
      <c r="E7133">
        <v>0.5</v>
      </c>
      <c r="F7133" t="s">
        <v>10</v>
      </c>
      <c r="G7133">
        <v>0.4</v>
      </c>
      <c r="H7133" t="s">
        <v>14</v>
      </c>
      <c r="I7133">
        <v>0.2</v>
      </c>
      <c r="Q7133">
        <v>18.134715029999999</v>
      </c>
      <c r="R7133">
        <v>200.37735850000001</v>
      </c>
      <c r="S7133" s="1">
        <v>20</v>
      </c>
      <c r="T7133" s="1">
        <v>0</v>
      </c>
      <c r="V7133" s="3" t="s">
        <v>200</v>
      </c>
      <c r="W7133" t="s">
        <v>67</v>
      </c>
    </row>
    <row r="7134" spans="1:23" x14ac:dyDescent="0.25">
      <c r="A7134">
        <v>7133</v>
      </c>
      <c r="B7134" t="s">
        <v>22</v>
      </c>
      <c r="C7134">
        <v>0.25</v>
      </c>
      <c r="D7134" t="s">
        <v>2</v>
      </c>
      <c r="E7134">
        <v>0.5</v>
      </c>
      <c r="F7134" t="s">
        <v>10</v>
      </c>
      <c r="G7134">
        <v>0.4</v>
      </c>
      <c r="H7134" t="s">
        <v>14</v>
      </c>
      <c r="I7134">
        <v>0.2</v>
      </c>
      <c r="Q7134">
        <v>26.11398964</v>
      </c>
      <c r="R7134">
        <v>251.32075470000001</v>
      </c>
      <c r="S7134" s="1">
        <v>20</v>
      </c>
      <c r="T7134" s="1">
        <v>0</v>
      </c>
      <c r="V7134" s="3" t="s">
        <v>200</v>
      </c>
      <c r="W7134" t="s">
        <v>67</v>
      </c>
    </row>
    <row r="7135" spans="1:23" x14ac:dyDescent="0.25">
      <c r="A7135">
        <v>7134</v>
      </c>
      <c r="B7135" t="s">
        <v>22</v>
      </c>
      <c r="C7135">
        <v>0.25</v>
      </c>
      <c r="D7135" t="s">
        <v>2</v>
      </c>
      <c r="E7135">
        <v>0.5</v>
      </c>
      <c r="F7135" t="s">
        <v>10</v>
      </c>
      <c r="G7135">
        <v>0.4</v>
      </c>
      <c r="H7135" t="s">
        <v>14</v>
      </c>
      <c r="I7135">
        <v>0.2</v>
      </c>
      <c r="Q7135">
        <v>31.191709840000001</v>
      </c>
      <c r="R7135">
        <v>302.2641509</v>
      </c>
      <c r="S7135" s="1">
        <v>20</v>
      </c>
      <c r="T7135" s="1">
        <v>0</v>
      </c>
      <c r="V7135" s="3" t="s">
        <v>200</v>
      </c>
      <c r="W7135" t="s">
        <v>67</v>
      </c>
    </row>
    <row r="7136" spans="1:23" x14ac:dyDescent="0.25">
      <c r="A7136">
        <v>7135</v>
      </c>
      <c r="B7136" t="s">
        <v>22</v>
      </c>
      <c r="C7136">
        <v>0.25</v>
      </c>
      <c r="D7136" t="s">
        <v>2</v>
      </c>
      <c r="E7136">
        <v>0.5</v>
      </c>
      <c r="F7136" t="s">
        <v>10</v>
      </c>
      <c r="G7136">
        <v>0.4</v>
      </c>
      <c r="H7136" t="s">
        <v>14</v>
      </c>
      <c r="I7136">
        <v>0.2</v>
      </c>
      <c r="Q7136">
        <v>36.994818649999999</v>
      </c>
      <c r="R7136">
        <v>353.20754720000002</v>
      </c>
      <c r="S7136" s="1">
        <v>20</v>
      </c>
      <c r="T7136" s="1">
        <v>0</v>
      </c>
      <c r="V7136" s="3" t="s">
        <v>200</v>
      </c>
      <c r="W7136" t="s">
        <v>38</v>
      </c>
    </row>
    <row r="7137" spans="1:23" x14ac:dyDescent="0.25">
      <c r="A7137">
        <v>7136</v>
      </c>
      <c r="B7137" t="s">
        <v>22</v>
      </c>
      <c r="C7137">
        <v>0.25</v>
      </c>
      <c r="D7137" t="s">
        <v>2</v>
      </c>
      <c r="E7137">
        <v>0.5</v>
      </c>
      <c r="F7137" t="s">
        <v>10</v>
      </c>
      <c r="G7137">
        <v>0.4</v>
      </c>
      <c r="H7137" t="s">
        <v>14</v>
      </c>
      <c r="I7137">
        <v>0.2</v>
      </c>
      <c r="Q7137">
        <v>37.720207250000001</v>
      </c>
      <c r="R7137">
        <v>400.75471700000003</v>
      </c>
      <c r="S7137" s="1">
        <v>20</v>
      </c>
      <c r="T7137" s="1">
        <v>0</v>
      </c>
      <c r="V7137" s="3" t="s">
        <v>200</v>
      </c>
      <c r="W7137" t="s">
        <v>38</v>
      </c>
    </row>
    <row r="7138" spans="1:23" x14ac:dyDescent="0.25">
      <c r="A7138">
        <v>7137</v>
      </c>
      <c r="B7138" t="s">
        <v>22</v>
      </c>
      <c r="C7138">
        <v>0.25</v>
      </c>
      <c r="D7138" t="s">
        <v>2</v>
      </c>
      <c r="E7138">
        <v>0.5</v>
      </c>
      <c r="F7138" t="s">
        <v>10</v>
      </c>
      <c r="G7138">
        <v>0.4</v>
      </c>
      <c r="H7138" t="s">
        <v>14</v>
      </c>
      <c r="I7138">
        <v>0.2</v>
      </c>
      <c r="Q7138">
        <v>35.544041450000002</v>
      </c>
      <c r="R7138">
        <v>448.30188679999998</v>
      </c>
      <c r="S7138" s="1">
        <v>20</v>
      </c>
      <c r="T7138" s="1">
        <v>0</v>
      </c>
      <c r="V7138" s="3" t="s">
        <v>200</v>
      </c>
      <c r="W7138" t="s">
        <v>38</v>
      </c>
    </row>
    <row r="7139" spans="1:23" x14ac:dyDescent="0.25">
      <c r="A7139">
        <v>7138</v>
      </c>
      <c r="B7139" t="s">
        <v>22</v>
      </c>
      <c r="C7139">
        <v>0.25</v>
      </c>
      <c r="D7139" t="s">
        <v>2</v>
      </c>
      <c r="E7139">
        <v>0.5</v>
      </c>
      <c r="F7139" t="s">
        <v>10</v>
      </c>
      <c r="G7139">
        <v>0.4</v>
      </c>
      <c r="H7139" t="s">
        <v>14</v>
      </c>
      <c r="I7139">
        <v>0.2</v>
      </c>
      <c r="Q7139">
        <v>34.093264249999997</v>
      </c>
      <c r="R7139">
        <v>499.24528299999997</v>
      </c>
      <c r="S7139" s="1">
        <v>20</v>
      </c>
      <c r="T7139" s="1">
        <v>0</v>
      </c>
      <c r="V7139" s="3" t="s">
        <v>200</v>
      </c>
      <c r="W7139" t="s">
        <v>38</v>
      </c>
    </row>
    <row r="7140" spans="1:23" x14ac:dyDescent="0.25">
      <c r="A7140">
        <v>7139</v>
      </c>
      <c r="B7140" t="s">
        <v>22</v>
      </c>
      <c r="C7140">
        <v>0.25</v>
      </c>
      <c r="D7140" t="s">
        <v>2</v>
      </c>
      <c r="E7140">
        <v>0.5</v>
      </c>
      <c r="F7140" t="s">
        <v>10</v>
      </c>
      <c r="G7140">
        <v>0.4</v>
      </c>
      <c r="H7140" t="s">
        <v>14</v>
      </c>
      <c r="I7140">
        <v>0.2</v>
      </c>
      <c r="Q7140">
        <v>31.917098450000001</v>
      </c>
      <c r="R7140">
        <v>553.58490570000004</v>
      </c>
      <c r="S7140" s="1">
        <v>20</v>
      </c>
      <c r="T7140" s="1">
        <v>0</v>
      </c>
      <c r="V7140" s="3" t="s">
        <v>200</v>
      </c>
      <c r="W7140" t="s">
        <v>38</v>
      </c>
    </row>
    <row r="7141" spans="1:23" x14ac:dyDescent="0.25">
      <c r="A7141">
        <v>7140</v>
      </c>
      <c r="B7141" t="s">
        <v>22</v>
      </c>
      <c r="C7141">
        <v>0.25</v>
      </c>
      <c r="D7141" t="s">
        <v>2</v>
      </c>
      <c r="E7141">
        <v>0.5</v>
      </c>
      <c r="F7141" t="s">
        <v>10</v>
      </c>
      <c r="G7141">
        <v>0.4</v>
      </c>
      <c r="H7141" t="s">
        <v>14</v>
      </c>
      <c r="I7141">
        <v>0.2</v>
      </c>
      <c r="Q7141">
        <v>29.74093264</v>
      </c>
      <c r="R7141">
        <v>601.13207550000004</v>
      </c>
      <c r="S7141" s="1">
        <v>20</v>
      </c>
      <c r="T7141" s="1">
        <v>0</v>
      </c>
      <c r="V7141" s="3" t="s">
        <v>200</v>
      </c>
      <c r="W7141" t="s">
        <v>38</v>
      </c>
    </row>
    <row r="7142" spans="1:23" x14ac:dyDescent="0.25">
      <c r="A7142">
        <v>7141</v>
      </c>
      <c r="B7142" t="s">
        <v>22</v>
      </c>
      <c r="C7142">
        <v>0.25</v>
      </c>
      <c r="D7142" t="s">
        <v>2</v>
      </c>
      <c r="E7142">
        <v>0.5</v>
      </c>
      <c r="F7142" t="s">
        <v>10</v>
      </c>
      <c r="G7142">
        <v>0.4</v>
      </c>
      <c r="H7142" t="s">
        <v>14</v>
      </c>
      <c r="I7142">
        <v>0.2</v>
      </c>
      <c r="Q7142">
        <v>27.564766840000001</v>
      </c>
      <c r="R7142">
        <v>648.67924530000005</v>
      </c>
      <c r="S7142" s="1">
        <v>20</v>
      </c>
      <c r="T7142" s="1">
        <v>0</v>
      </c>
      <c r="V7142" s="3" t="s">
        <v>200</v>
      </c>
      <c r="W7142" t="s">
        <v>38</v>
      </c>
    </row>
    <row r="7143" spans="1:23" x14ac:dyDescent="0.25">
      <c r="A7143">
        <v>7142</v>
      </c>
      <c r="B7143" t="s">
        <v>22</v>
      </c>
      <c r="C7143">
        <v>0.25</v>
      </c>
      <c r="D7143" t="s">
        <v>2</v>
      </c>
      <c r="E7143">
        <v>0.5</v>
      </c>
      <c r="F7143" t="s">
        <v>10</v>
      </c>
      <c r="G7143">
        <v>0.4</v>
      </c>
      <c r="H7143" t="s">
        <v>14</v>
      </c>
      <c r="I7143">
        <v>0.2</v>
      </c>
      <c r="Q7143">
        <v>25.388601040000001</v>
      </c>
      <c r="R7143">
        <v>699.62264149999999</v>
      </c>
      <c r="S7143" s="1">
        <v>20</v>
      </c>
      <c r="T7143" s="1">
        <v>0</v>
      </c>
      <c r="V7143" s="3" t="s">
        <v>200</v>
      </c>
      <c r="W7143" t="s">
        <v>38</v>
      </c>
    </row>
    <row r="7144" spans="1:23" x14ac:dyDescent="0.25">
      <c r="A7144">
        <v>7143</v>
      </c>
      <c r="B7144" t="s">
        <v>22</v>
      </c>
      <c r="C7144">
        <v>0.25</v>
      </c>
      <c r="D7144" t="s">
        <v>2</v>
      </c>
      <c r="E7144">
        <v>0.5</v>
      </c>
      <c r="F7144" t="s">
        <v>10</v>
      </c>
      <c r="G7144">
        <v>0.4</v>
      </c>
      <c r="H7144" t="s">
        <v>14</v>
      </c>
      <c r="I7144">
        <v>0.2</v>
      </c>
      <c r="Q7144">
        <v>23.937823829999999</v>
      </c>
      <c r="R7144">
        <v>750.56603770000004</v>
      </c>
      <c r="S7144" s="1">
        <v>20</v>
      </c>
      <c r="T7144" s="1">
        <v>0</v>
      </c>
      <c r="V7144" s="3" t="s">
        <v>200</v>
      </c>
      <c r="W7144" t="s">
        <v>38</v>
      </c>
    </row>
    <row r="7145" spans="1:23" x14ac:dyDescent="0.25">
      <c r="A7145">
        <v>7144</v>
      </c>
      <c r="B7145" t="s">
        <v>22</v>
      </c>
      <c r="C7145">
        <v>0.25</v>
      </c>
      <c r="D7145" t="s">
        <v>2</v>
      </c>
      <c r="E7145">
        <v>0.5</v>
      </c>
      <c r="F7145" t="s">
        <v>10</v>
      </c>
      <c r="G7145">
        <v>0.4</v>
      </c>
      <c r="H7145" t="s">
        <v>14</v>
      </c>
      <c r="I7145">
        <v>0.2</v>
      </c>
      <c r="Q7145">
        <v>22.487046629999998</v>
      </c>
      <c r="R7145">
        <v>798.11320750000004</v>
      </c>
      <c r="S7145" s="1">
        <v>20</v>
      </c>
      <c r="T7145" s="1">
        <v>0</v>
      </c>
      <c r="V7145" s="3" t="s">
        <v>200</v>
      </c>
      <c r="W7145" t="s">
        <v>38</v>
      </c>
    </row>
    <row r="7146" spans="1:23" x14ac:dyDescent="0.25">
      <c r="A7146">
        <v>7145</v>
      </c>
      <c r="B7146" t="s">
        <v>22</v>
      </c>
      <c r="C7146">
        <v>0.25</v>
      </c>
      <c r="D7146" t="s">
        <v>2</v>
      </c>
      <c r="E7146">
        <v>0.5</v>
      </c>
      <c r="F7146" t="s">
        <v>10</v>
      </c>
      <c r="G7146">
        <v>0.4</v>
      </c>
      <c r="H7146" t="s">
        <v>14</v>
      </c>
      <c r="I7146">
        <v>0.2</v>
      </c>
      <c r="Q7146">
        <v>20.310880829999999</v>
      </c>
      <c r="R7146">
        <v>845.66037740000002</v>
      </c>
      <c r="S7146" s="1">
        <v>20</v>
      </c>
      <c r="T7146" s="1">
        <v>0</v>
      </c>
      <c r="V7146" s="3" t="s">
        <v>200</v>
      </c>
      <c r="W7146" t="s">
        <v>38</v>
      </c>
    </row>
    <row r="7147" spans="1:23" x14ac:dyDescent="0.25">
      <c r="A7147">
        <v>7146</v>
      </c>
      <c r="B7147" t="s">
        <v>2</v>
      </c>
      <c r="C7147">
        <v>1</v>
      </c>
      <c r="D7147" t="s">
        <v>27</v>
      </c>
      <c r="E7147">
        <v>0.8</v>
      </c>
      <c r="F7147" t="s">
        <v>12</v>
      </c>
      <c r="G7147">
        <v>8.7499999999999994E-2</v>
      </c>
      <c r="H7147" t="s">
        <v>201</v>
      </c>
      <c r="I7147">
        <v>1.2500000000000001E-2</v>
      </c>
      <c r="J7147" t="s">
        <v>29</v>
      </c>
      <c r="K7147">
        <v>1.2500000000000001E-2</v>
      </c>
      <c r="Q7147">
        <v>17.748691099999998</v>
      </c>
      <c r="R7147">
        <v>349.55922500000003</v>
      </c>
      <c r="S7147" s="1">
        <v>20</v>
      </c>
      <c r="T7147" s="1">
        <v>0</v>
      </c>
      <c r="V7147" s="3" t="s">
        <v>202</v>
      </c>
      <c r="W7147" t="s">
        <v>68</v>
      </c>
    </row>
    <row r="7148" spans="1:23" x14ac:dyDescent="0.25">
      <c r="A7148">
        <v>7147</v>
      </c>
      <c r="B7148" t="s">
        <v>2</v>
      </c>
      <c r="C7148">
        <v>1</v>
      </c>
      <c r="D7148" t="s">
        <v>27</v>
      </c>
      <c r="E7148">
        <v>0.8</v>
      </c>
      <c r="F7148" t="s">
        <v>12</v>
      </c>
      <c r="G7148">
        <v>8.7499999999999994E-2</v>
      </c>
      <c r="H7148" t="s">
        <v>201</v>
      </c>
      <c r="I7148">
        <v>1.2500000000000001E-2</v>
      </c>
      <c r="J7148" t="s">
        <v>29</v>
      </c>
      <c r="K7148">
        <v>1.2500000000000001E-2</v>
      </c>
      <c r="Q7148">
        <v>21.518324610000001</v>
      </c>
      <c r="R7148">
        <v>373.26486779999999</v>
      </c>
      <c r="S7148" s="1">
        <v>20</v>
      </c>
      <c r="T7148" s="1">
        <v>0</v>
      </c>
      <c r="V7148" s="3" t="s">
        <v>202</v>
      </c>
      <c r="W7148" t="s">
        <v>68</v>
      </c>
    </row>
    <row r="7149" spans="1:23" x14ac:dyDescent="0.25">
      <c r="A7149">
        <v>7148</v>
      </c>
      <c r="B7149" t="s">
        <v>2</v>
      </c>
      <c r="C7149">
        <v>1</v>
      </c>
      <c r="D7149" t="s">
        <v>27</v>
      </c>
      <c r="E7149">
        <v>0.8</v>
      </c>
      <c r="F7149" t="s">
        <v>12</v>
      </c>
      <c r="G7149">
        <v>8.7499999999999994E-2</v>
      </c>
      <c r="H7149" t="s">
        <v>201</v>
      </c>
      <c r="I7149">
        <v>1.2500000000000001E-2</v>
      </c>
      <c r="J7149" t="s">
        <v>29</v>
      </c>
      <c r="K7149">
        <v>1.2500000000000001E-2</v>
      </c>
      <c r="Q7149">
        <v>25.287958119999999</v>
      </c>
      <c r="R7149">
        <v>399.10726269999998</v>
      </c>
      <c r="S7149" s="1">
        <v>20</v>
      </c>
      <c r="T7149" s="1">
        <v>0</v>
      </c>
      <c r="V7149" s="3" t="s">
        <v>202</v>
      </c>
      <c r="W7149" t="s">
        <v>68</v>
      </c>
    </row>
    <row r="7150" spans="1:23" x14ac:dyDescent="0.25">
      <c r="A7150">
        <v>7149</v>
      </c>
      <c r="B7150" t="s">
        <v>2</v>
      </c>
      <c r="C7150">
        <v>1</v>
      </c>
      <c r="D7150" t="s">
        <v>27</v>
      </c>
      <c r="E7150">
        <v>0.8</v>
      </c>
      <c r="F7150" t="s">
        <v>12</v>
      </c>
      <c r="G7150">
        <v>8.7499999999999994E-2</v>
      </c>
      <c r="H7150" t="s">
        <v>201</v>
      </c>
      <c r="I7150">
        <v>1.2500000000000001E-2</v>
      </c>
      <c r="J7150" t="s">
        <v>29</v>
      </c>
      <c r="K7150">
        <v>1.2500000000000001E-2</v>
      </c>
      <c r="Q7150">
        <v>28.638743460000001</v>
      </c>
      <c r="R7150">
        <v>427.06403540000002</v>
      </c>
      <c r="S7150" s="1">
        <v>20</v>
      </c>
      <c r="T7150" s="1">
        <v>0</v>
      </c>
      <c r="V7150" s="3" t="s">
        <v>202</v>
      </c>
      <c r="W7150" t="s">
        <v>68</v>
      </c>
    </row>
    <row r="7151" spans="1:23" x14ac:dyDescent="0.25">
      <c r="A7151">
        <v>7150</v>
      </c>
      <c r="B7151" t="s">
        <v>2</v>
      </c>
      <c r="C7151">
        <v>1</v>
      </c>
      <c r="D7151" t="s">
        <v>27</v>
      </c>
      <c r="E7151">
        <v>0.8</v>
      </c>
      <c r="F7151" t="s">
        <v>12</v>
      </c>
      <c r="G7151">
        <v>8.7499999999999994E-2</v>
      </c>
      <c r="H7151" t="s">
        <v>201</v>
      </c>
      <c r="I7151">
        <v>1.2500000000000001E-2</v>
      </c>
      <c r="J7151" t="s">
        <v>29</v>
      </c>
      <c r="K7151">
        <v>1.2500000000000001E-2</v>
      </c>
      <c r="Q7151">
        <v>31.78010471</v>
      </c>
      <c r="R7151">
        <v>450.73611670000003</v>
      </c>
      <c r="S7151" s="1">
        <v>20</v>
      </c>
      <c r="T7151" s="1">
        <v>0</v>
      </c>
      <c r="V7151" s="3" t="s">
        <v>202</v>
      </c>
      <c r="W7151" t="s">
        <v>68</v>
      </c>
    </row>
    <row r="7152" spans="1:23" x14ac:dyDescent="0.25">
      <c r="A7152">
        <v>7151</v>
      </c>
      <c r="B7152" t="s">
        <v>2</v>
      </c>
      <c r="C7152">
        <v>1</v>
      </c>
      <c r="D7152" t="s">
        <v>27</v>
      </c>
      <c r="E7152">
        <v>0.8</v>
      </c>
      <c r="F7152" t="s">
        <v>12</v>
      </c>
      <c r="G7152">
        <v>8.7499999999999994E-2</v>
      </c>
      <c r="H7152" t="s">
        <v>201</v>
      </c>
      <c r="I7152">
        <v>1.2500000000000001E-2</v>
      </c>
      <c r="J7152" t="s">
        <v>29</v>
      </c>
      <c r="K7152">
        <v>1.2500000000000001E-2</v>
      </c>
      <c r="Q7152">
        <v>34.083769629999999</v>
      </c>
      <c r="R7152">
        <v>474.36344919999999</v>
      </c>
      <c r="S7152" s="1">
        <v>20</v>
      </c>
      <c r="T7152" s="1">
        <v>0</v>
      </c>
      <c r="V7152" s="3" t="s">
        <v>202</v>
      </c>
      <c r="W7152" t="s">
        <v>38</v>
      </c>
    </row>
    <row r="7153" spans="1:23" x14ac:dyDescent="0.25">
      <c r="A7153">
        <v>7152</v>
      </c>
      <c r="B7153" t="s">
        <v>2</v>
      </c>
      <c r="C7153">
        <v>1</v>
      </c>
      <c r="D7153" t="s">
        <v>27</v>
      </c>
      <c r="E7153">
        <v>0.8</v>
      </c>
      <c r="F7153" t="s">
        <v>12</v>
      </c>
      <c r="G7153">
        <v>8.7499999999999994E-2</v>
      </c>
      <c r="H7153" t="s">
        <v>201</v>
      </c>
      <c r="I7153">
        <v>1.2500000000000001E-2</v>
      </c>
      <c r="J7153" t="s">
        <v>29</v>
      </c>
      <c r="K7153">
        <v>1.2500000000000001E-2</v>
      </c>
      <c r="Q7153">
        <v>33.874345550000001</v>
      </c>
      <c r="R7153">
        <v>502.13003980000002</v>
      </c>
      <c r="S7153" s="1">
        <v>20</v>
      </c>
      <c r="T7153" s="1">
        <v>0</v>
      </c>
      <c r="V7153" s="3" t="s">
        <v>202</v>
      </c>
      <c r="W7153" t="s">
        <v>38</v>
      </c>
    </row>
    <row r="7154" spans="1:23" x14ac:dyDescent="0.25">
      <c r="A7154">
        <v>7153</v>
      </c>
      <c r="B7154" t="s">
        <v>2</v>
      </c>
      <c r="C7154">
        <v>1</v>
      </c>
      <c r="D7154" t="s">
        <v>27</v>
      </c>
      <c r="E7154">
        <v>0.8</v>
      </c>
      <c r="F7154" t="s">
        <v>12</v>
      </c>
      <c r="G7154">
        <v>8.7499999999999994E-2</v>
      </c>
      <c r="H7154" t="s">
        <v>201</v>
      </c>
      <c r="I7154">
        <v>1.2500000000000001E-2</v>
      </c>
      <c r="J7154" t="s">
        <v>29</v>
      </c>
      <c r="K7154">
        <v>1.2500000000000001E-2</v>
      </c>
      <c r="Q7154">
        <v>33.455497379999997</v>
      </c>
      <c r="R7154">
        <v>525.61193900000001</v>
      </c>
      <c r="S7154" s="1">
        <v>20</v>
      </c>
      <c r="T7154" s="1">
        <v>0</v>
      </c>
      <c r="V7154" s="3" t="s">
        <v>202</v>
      </c>
      <c r="W7154" t="s">
        <v>38</v>
      </c>
    </row>
    <row r="7155" spans="1:23" x14ac:dyDescent="0.25">
      <c r="A7155">
        <v>7154</v>
      </c>
      <c r="B7155" t="s">
        <v>2</v>
      </c>
      <c r="C7155">
        <v>1</v>
      </c>
      <c r="D7155" t="s">
        <v>27</v>
      </c>
      <c r="E7155">
        <v>0.8</v>
      </c>
      <c r="F7155" t="s">
        <v>12</v>
      </c>
      <c r="G7155">
        <v>8.7499999999999994E-2</v>
      </c>
      <c r="H7155" t="s">
        <v>201</v>
      </c>
      <c r="I7155">
        <v>1.2500000000000001E-2</v>
      </c>
      <c r="J7155" t="s">
        <v>29</v>
      </c>
      <c r="K7155">
        <v>1.2500000000000001E-2</v>
      </c>
      <c r="Q7155">
        <v>32.617801049999997</v>
      </c>
      <c r="R7155">
        <v>551.20821590000003</v>
      </c>
      <c r="S7155" s="1">
        <v>20</v>
      </c>
      <c r="T7155" s="1">
        <v>0</v>
      </c>
      <c r="V7155" s="3" t="s">
        <v>202</v>
      </c>
      <c r="W7155" t="s">
        <v>38</v>
      </c>
    </row>
    <row r="7156" spans="1:23" x14ac:dyDescent="0.25">
      <c r="A7156">
        <v>7155</v>
      </c>
      <c r="B7156" t="s">
        <v>2</v>
      </c>
      <c r="C7156">
        <v>1</v>
      </c>
      <c r="D7156" t="s">
        <v>27</v>
      </c>
      <c r="E7156">
        <v>0.8</v>
      </c>
      <c r="F7156" t="s">
        <v>12</v>
      </c>
      <c r="G7156">
        <v>8.7499999999999994E-2</v>
      </c>
      <c r="H7156" t="s">
        <v>201</v>
      </c>
      <c r="I7156">
        <v>1.2500000000000001E-2</v>
      </c>
      <c r="J7156" t="s">
        <v>29</v>
      </c>
      <c r="K7156">
        <v>1.2500000000000001E-2</v>
      </c>
      <c r="Q7156">
        <v>32.408376959999998</v>
      </c>
      <c r="R7156">
        <v>576.83805429999995</v>
      </c>
      <c r="S7156" s="1">
        <v>20</v>
      </c>
      <c r="T7156" s="1">
        <v>0</v>
      </c>
      <c r="V7156" s="3" t="s">
        <v>202</v>
      </c>
      <c r="W7156" t="s">
        <v>38</v>
      </c>
    </row>
    <row r="7157" spans="1:23" x14ac:dyDescent="0.25">
      <c r="A7157">
        <v>7156</v>
      </c>
      <c r="B7157" t="s">
        <v>2</v>
      </c>
      <c r="C7157">
        <v>1</v>
      </c>
      <c r="D7157" t="s">
        <v>27</v>
      </c>
      <c r="E7157">
        <v>0.8</v>
      </c>
      <c r="F7157" t="s">
        <v>12</v>
      </c>
      <c r="G7157">
        <v>8.7499999999999994E-2</v>
      </c>
      <c r="H7157" t="s">
        <v>201</v>
      </c>
      <c r="I7157">
        <v>1.2500000000000001E-2</v>
      </c>
      <c r="J7157" t="s">
        <v>29</v>
      </c>
      <c r="K7157">
        <v>1.2500000000000001E-2</v>
      </c>
      <c r="Q7157">
        <v>31.570680629999998</v>
      </c>
      <c r="R7157">
        <v>602.43433119999997</v>
      </c>
      <c r="S7157" s="1">
        <v>20</v>
      </c>
      <c r="T7157" s="1">
        <v>0</v>
      </c>
      <c r="V7157" s="3" t="s">
        <v>202</v>
      </c>
      <c r="W7157" t="s">
        <v>38</v>
      </c>
    </row>
    <row r="7158" spans="1:23" x14ac:dyDescent="0.25">
      <c r="A7158">
        <v>7157</v>
      </c>
      <c r="B7158" t="s">
        <v>2</v>
      </c>
      <c r="C7158">
        <v>1</v>
      </c>
      <c r="D7158" t="s">
        <v>27</v>
      </c>
      <c r="E7158">
        <v>0.8</v>
      </c>
      <c r="F7158" t="s">
        <v>12</v>
      </c>
      <c r="G7158">
        <v>8.7499999999999994E-2</v>
      </c>
      <c r="H7158" t="s">
        <v>201</v>
      </c>
      <c r="I7158">
        <v>1.2500000000000001E-2</v>
      </c>
      <c r="J7158" t="s">
        <v>29</v>
      </c>
      <c r="K7158">
        <v>1.2500000000000001E-2</v>
      </c>
      <c r="Q7158">
        <v>31.361256539999999</v>
      </c>
      <c r="R7158">
        <v>623.79066539999997</v>
      </c>
      <c r="S7158" s="1">
        <v>20</v>
      </c>
      <c r="T7158" s="1">
        <v>0</v>
      </c>
      <c r="V7158" s="3" t="s">
        <v>202</v>
      </c>
      <c r="W7158" t="s">
        <v>38</v>
      </c>
    </row>
    <row r="7159" spans="1:23" x14ac:dyDescent="0.25">
      <c r="A7159">
        <v>7158</v>
      </c>
      <c r="B7159" t="s">
        <v>2</v>
      </c>
      <c r="C7159">
        <v>1</v>
      </c>
      <c r="D7159" t="s">
        <v>27</v>
      </c>
      <c r="E7159">
        <v>0.8</v>
      </c>
      <c r="F7159" t="s">
        <v>12</v>
      </c>
      <c r="G7159">
        <v>8.7499999999999994E-2</v>
      </c>
      <c r="H7159" t="s">
        <v>201</v>
      </c>
      <c r="I7159">
        <v>1.2500000000000001E-2</v>
      </c>
      <c r="J7159" t="s">
        <v>29</v>
      </c>
      <c r="K7159">
        <v>1.2500000000000001E-2</v>
      </c>
      <c r="Q7159">
        <v>30.94240838</v>
      </c>
      <c r="R7159">
        <v>649.40931669999998</v>
      </c>
      <c r="S7159" s="1">
        <v>20</v>
      </c>
      <c r="T7159" s="1">
        <v>0</v>
      </c>
      <c r="V7159" s="3" t="s">
        <v>202</v>
      </c>
      <c r="W7159" t="s">
        <v>38</v>
      </c>
    </row>
    <row r="7160" spans="1:23" x14ac:dyDescent="0.25">
      <c r="A7160">
        <v>7159</v>
      </c>
      <c r="B7160" t="s">
        <v>2</v>
      </c>
      <c r="C7160">
        <v>1</v>
      </c>
      <c r="D7160" t="s">
        <v>27</v>
      </c>
      <c r="E7160">
        <v>0.8</v>
      </c>
      <c r="F7160" t="s">
        <v>12</v>
      </c>
      <c r="G7160">
        <v>8.7499999999999994E-2</v>
      </c>
      <c r="H7160" t="s">
        <v>201</v>
      </c>
      <c r="I7160">
        <v>1.2500000000000001E-2</v>
      </c>
      <c r="J7160" t="s">
        <v>29</v>
      </c>
      <c r="K7160">
        <v>1.2500000000000001E-2</v>
      </c>
      <c r="Q7160">
        <v>30.732984290000001</v>
      </c>
      <c r="R7160">
        <v>675.03915510000002</v>
      </c>
      <c r="S7160" s="1">
        <v>20</v>
      </c>
      <c r="T7160" s="1">
        <v>0</v>
      </c>
      <c r="V7160" s="3" t="s">
        <v>202</v>
      </c>
      <c r="W7160" t="s">
        <v>38</v>
      </c>
    </row>
    <row r="7161" spans="1:23" x14ac:dyDescent="0.25">
      <c r="A7161">
        <v>7160</v>
      </c>
      <c r="B7161" t="s">
        <v>2</v>
      </c>
      <c r="C7161">
        <v>1</v>
      </c>
      <c r="D7161" t="s">
        <v>27</v>
      </c>
      <c r="E7161">
        <v>0.8</v>
      </c>
      <c r="F7161" t="s">
        <v>12</v>
      </c>
      <c r="G7161">
        <v>8.7499999999999994E-2</v>
      </c>
      <c r="H7161" t="s">
        <v>201</v>
      </c>
      <c r="I7161">
        <v>1.2500000000000001E-2</v>
      </c>
      <c r="J7161" t="s">
        <v>29</v>
      </c>
      <c r="K7161">
        <v>1.2500000000000001E-2</v>
      </c>
      <c r="Q7161">
        <v>30.732984290000001</v>
      </c>
      <c r="R7161">
        <v>700.68018080000002</v>
      </c>
      <c r="S7161" s="1">
        <v>20</v>
      </c>
      <c r="T7161" s="1">
        <v>0</v>
      </c>
      <c r="V7161" s="3" t="s">
        <v>202</v>
      </c>
      <c r="W7161" t="s">
        <v>38</v>
      </c>
    </row>
    <row r="7162" spans="1:23" x14ac:dyDescent="0.25">
      <c r="A7162">
        <v>7161</v>
      </c>
      <c r="B7162" t="s">
        <v>2</v>
      </c>
      <c r="C7162">
        <v>1</v>
      </c>
      <c r="D7162" t="s">
        <v>27</v>
      </c>
      <c r="E7162">
        <v>0.8</v>
      </c>
      <c r="F7162" t="s">
        <v>12</v>
      </c>
      <c r="G7162">
        <v>8.7499999999999994E-2</v>
      </c>
      <c r="H7162" t="s">
        <v>201</v>
      </c>
      <c r="I7162">
        <v>1.2500000000000001E-2</v>
      </c>
      <c r="J7162" t="s">
        <v>29</v>
      </c>
      <c r="K7162">
        <v>1.2500000000000001E-2</v>
      </c>
      <c r="Q7162">
        <v>30.523560209999999</v>
      </c>
      <c r="R7162">
        <v>726.31001920000006</v>
      </c>
      <c r="S7162" s="1">
        <v>20</v>
      </c>
      <c r="T7162" s="1">
        <v>0</v>
      </c>
      <c r="V7162" s="3" t="s">
        <v>202</v>
      </c>
      <c r="W7162" t="s">
        <v>38</v>
      </c>
    </row>
    <row r="7163" spans="1:23" x14ac:dyDescent="0.25">
      <c r="A7163">
        <v>7162</v>
      </c>
      <c r="B7163" t="s">
        <v>2</v>
      </c>
      <c r="C7163">
        <v>1</v>
      </c>
      <c r="D7163" t="s">
        <v>27</v>
      </c>
      <c r="E7163">
        <v>0.8</v>
      </c>
      <c r="F7163" t="s">
        <v>12</v>
      </c>
      <c r="G7163">
        <v>8.7499999999999994E-2</v>
      </c>
      <c r="H7163" t="s">
        <v>201</v>
      </c>
      <c r="I7163">
        <v>1.2500000000000001E-2</v>
      </c>
      <c r="J7163" t="s">
        <v>29</v>
      </c>
      <c r="K7163">
        <v>1.2500000000000001E-2</v>
      </c>
      <c r="Q7163">
        <v>30.523560209999999</v>
      </c>
      <c r="R7163">
        <v>751.95104490000006</v>
      </c>
      <c r="S7163" s="1">
        <v>20</v>
      </c>
      <c r="T7163" s="1">
        <v>0</v>
      </c>
      <c r="V7163" s="3" t="s">
        <v>202</v>
      </c>
      <c r="W7163" t="s">
        <v>38</v>
      </c>
    </row>
    <row r="7164" spans="1:23" x14ac:dyDescent="0.25">
      <c r="A7164">
        <v>7163</v>
      </c>
      <c r="B7164" t="s">
        <v>2</v>
      </c>
      <c r="C7164">
        <v>1</v>
      </c>
      <c r="D7164" t="s">
        <v>27</v>
      </c>
      <c r="E7164">
        <v>0.8</v>
      </c>
      <c r="F7164" t="s">
        <v>12</v>
      </c>
      <c r="G7164">
        <v>8.7499999999999994E-2</v>
      </c>
      <c r="H7164" t="s">
        <v>201</v>
      </c>
      <c r="I7164">
        <v>1.2500000000000001E-2</v>
      </c>
      <c r="J7164" t="s">
        <v>29</v>
      </c>
      <c r="K7164">
        <v>1.2500000000000001E-2</v>
      </c>
      <c r="Q7164">
        <v>30.523560209999999</v>
      </c>
      <c r="R7164">
        <v>775.45531840000001</v>
      </c>
      <c r="S7164" s="1">
        <v>20</v>
      </c>
      <c r="T7164" s="1">
        <v>0</v>
      </c>
      <c r="V7164" s="3" t="s">
        <v>202</v>
      </c>
      <c r="W7164" t="s">
        <v>38</v>
      </c>
    </row>
    <row r="7165" spans="1:23" x14ac:dyDescent="0.25">
      <c r="A7165">
        <v>7164</v>
      </c>
      <c r="B7165" t="s">
        <v>2</v>
      </c>
      <c r="C7165">
        <v>1</v>
      </c>
      <c r="D7165" t="s">
        <v>27</v>
      </c>
      <c r="E7165">
        <v>0.8</v>
      </c>
      <c r="F7165" t="s">
        <v>12</v>
      </c>
      <c r="G7165">
        <v>8.7499999999999994E-2</v>
      </c>
      <c r="H7165" t="s">
        <v>201</v>
      </c>
      <c r="I7165">
        <v>1.2500000000000001E-2</v>
      </c>
      <c r="J7165" t="s">
        <v>29</v>
      </c>
      <c r="K7165">
        <v>1.2500000000000001E-2</v>
      </c>
      <c r="Q7165">
        <v>30.523560209999999</v>
      </c>
      <c r="R7165">
        <v>801.09634400000004</v>
      </c>
      <c r="S7165" s="1">
        <v>20</v>
      </c>
      <c r="T7165" s="1">
        <v>0</v>
      </c>
      <c r="V7165" s="3" t="s">
        <v>202</v>
      </c>
      <c r="W7165" t="s">
        <v>38</v>
      </c>
    </row>
    <row r="7166" spans="1:23" x14ac:dyDescent="0.25">
      <c r="A7166">
        <v>7165</v>
      </c>
      <c r="B7166" t="s">
        <v>2</v>
      </c>
      <c r="C7166">
        <v>1</v>
      </c>
      <c r="D7166" t="s">
        <v>27</v>
      </c>
      <c r="E7166">
        <v>0.8</v>
      </c>
      <c r="F7166" t="s">
        <v>12</v>
      </c>
      <c r="G7166">
        <v>8.7499999999999994E-2</v>
      </c>
      <c r="H7166" t="s">
        <v>201</v>
      </c>
      <c r="I7166">
        <v>1.2500000000000001E-2</v>
      </c>
      <c r="J7166" t="s">
        <v>29</v>
      </c>
      <c r="K7166">
        <v>1.2500000000000001E-2</v>
      </c>
      <c r="Q7166">
        <v>15.026178010000001</v>
      </c>
      <c r="R7166">
        <v>349.41379160000002</v>
      </c>
      <c r="S7166" s="1">
        <v>20</v>
      </c>
      <c r="T7166" s="1">
        <v>3</v>
      </c>
      <c r="V7166" s="3" t="s">
        <v>202</v>
      </c>
      <c r="W7166" t="s">
        <v>68</v>
      </c>
    </row>
    <row r="7167" spans="1:23" x14ac:dyDescent="0.25">
      <c r="A7167">
        <v>7166</v>
      </c>
      <c r="B7167" t="s">
        <v>2</v>
      </c>
      <c r="C7167">
        <v>1</v>
      </c>
      <c r="D7167" t="s">
        <v>27</v>
      </c>
      <c r="E7167">
        <v>0.8</v>
      </c>
      <c r="F7167" t="s">
        <v>12</v>
      </c>
      <c r="G7167">
        <v>8.7499999999999994E-2</v>
      </c>
      <c r="H7167" t="s">
        <v>201</v>
      </c>
      <c r="I7167">
        <v>1.2500000000000001E-2</v>
      </c>
      <c r="J7167" t="s">
        <v>29</v>
      </c>
      <c r="K7167">
        <v>1.2500000000000001E-2</v>
      </c>
      <c r="Q7167">
        <v>17.53926702</v>
      </c>
      <c r="R7167">
        <v>375.18906340000001</v>
      </c>
      <c r="S7167" s="1">
        <v>20</v>
      </c>
      <c r="T7167" s="1">
        <v>3</v>
      </c>
      <c r="V7167" s="3" t="s">
        <v>202</v>
      </c>
      <c r="W7167" t="s">
        <v>68</v>
      </c>
    </row>
    <row r="7168" spans="1:23" x14ac:dyDescent="0.25">
      <c r="A7168">
        <v>7167</v>
      </c>
      <c r="B7168" t="s">
        <v>2</v>
      </c>
      <c r="C7168">
        <v>1</v>
      </c>
      <c r="D7168" t="s">
        <v>27</v>
      </c>
      <c r="E7168">
        <v>0.8</v>
      </c>
      <c r="F7168" t="s">
        <v>12</v>
      </c>
      <c r="G7168">
        <v>8.7499999999999994E-2</v>
      </c>
      <c r="H7168" t="s">
        <v>201</v>
      </c>
      <c r="I7168">
        <v>1.2500000000000001E-2</v>
      </c>
      <c r="J7168" t="s">
        <v>29</v>
      </c>
      <c r="K7168">
        <v>1.2500000000000001E-2</v>
      </c>
      <c r="Q7168">
        <v>20.68062827</v>
      </c>
      <c r="R7168">
        <v>400.99789679999998</v>
      </c>
      <c r="S7168" s="1">
        <v>20</v>
      </c>
      <c r="T7168" s="1">
        <v>3</v>
      </c>
      <c r="V7168" s="3" t="s">
        <v>202</v>
      </c>
      <c r="W7168" t="s">
        <v>68</v>
      </c>
    </row>
    <row r="7169" spans="1:23" x14ac:dyDescent="0.25">
      <c r="A7169">
        <v>7168</v>
      </c>
      <c r="B7169" t="s">
        <v>2</v>
      </c>
      <c r="C7169">
        <v>1</v>
      </c>
      <c r="D7169" t="s">
        <v>27</v>
      </c>
      <c r="E7169">
        <v>0.8</v>
      </c>
      <c r="F7169" t="s">
        <v>12</v>
      </c>
      <c r="G7169">
        <v>8.7499999999999994E-2</v>
      </c>
      <c r="H7169" t="s">
        <v>201</v>
      </c>
      <c r="I7169">
        <v>1.2500000000000001E-2</v>
      </c>
      <c r="J7169" t="s">
        <v>29</v>
      </c>
      <c r="K7169">
        <v>1.2500000000000001E-2</v>
      </c>
      <c r="Q7169">
        <v>24.031413610000001</v>
      </c>
      <c r="R7169">
        <v>426.8179174</v>
      </c>
      <c r="S7169" s="1">
        <v>20</v>
      </c>
      <c r="T7169" s="1">
        <v>3</v>
      </c>
      <c r="V7169" s="3" t="s">
        <v>202</v>
      </c>
      <c r="W7169" t="s">
        <v>68</v>
      </c>
    </row>
    <row r="7170" spans="1:23" x14ac:dyDescent="0.25">
      <c r="A7170">
        <v>7169</v>
      </c>
      <c r="B7170" t="s">
        <v>2</v>
      </c>
      <c r="C7170">
        <v>1</v>
      </c>
      <c r="D7170" t="s">
        <v>27</v>
      </c>
      <c r="E7170">
        <v>0.8</v>
      </c>
      <c r="F7170" t="s">
        <v>12</v>
      </c>
      <c r="G7170">
        <v>8.7499999999999994E-2</v>
      </c>
      <c r="H7170" t="s">
        <v>201</v>
      </c>
      <c r="I7170">
        <v>1.2500000000000001E-2</v>
      </c>
      <c r="J7170" t="s">
        <v>29</v>
      </c>
      <c r="K7170">
        <v>1.2500000000000001E-2</v>
      </c>
      <c r="Q7170">
        <v>27.382198949999999</v>
      </c>
      <c r="R7170">
        <v>448.36443370000001</v>
      </c>
      <c r="S7170" s="1">
        <v>20</v>
      </c>
      <c r="T7170" s="1">
        <v>3</v>
      </c>
      <c r="V7170" s="3" t="s">
        <v>202</v>
      </c>
      <c r="W7170" t="s">
        <v>68</v>
      </c>
    </row>
    <row r="7171" spans="1:23" x14ac:dyDescent="0.25">
      <c r="A7171">
        <v>7170</v>
      </c>
      <c r="B7171" t="s">
        <v>2</v>
      </c>
      <c r="C7171">
        <v>1</v>
      </c>
      <c r="D7171" t="s">
        <v>27</v>
      </c>
      <c r="E7171">
        <v>0.8</v>
      </c>
      <c r="F7171" t="s">
        <v>12</v>
      </c>
      <c r="G7171">
        <v>8.7499999999999994E-2</v>
      </c>
      <c r="H7171" t="s">
        <v>201</v>
      </c>
      <c r="I7171">
        <v>1.2500000000000001E-2</v>
      </c>
      <c r="J7171" t="s">
        <v>29</v>
      </c>
      <c r="K7171">
        <v>1.2500000000000001E-2</v>
      </c>
      <c r="Q7171">
        <v>29.895287960000001</v>
      </c>
      <c r="R7171">
        <v>476.27645769999998</v>
      </c>
      <c r="S7171" s="1">
        <v>20</v>
      </c>
      <c r="T7171" s="1">
        <v>3</v>
      </c>
      <c r="V7171" s="3" t="s">
        <v>202</v>
      </c>
      <c r="W7171" t="s">
        <v>68</v>
      </c>
    </row>
    <row r="7172" spans="1:23" x14ac:dyDescent="0.25">
      <c r="A7172">
        <v>7171</v>
      </c>
      <c r="B7172" t="s">
        <v>2</v>
      </c>
      <c r="C7172">
        <v>1</v>
      </c>
      <c r="D7172" t="s">
        <v>27</v>
      </c>
      <c r="E7172">
        <v>0.8</v>
      </c>
      <c r="F7172" t="s">
        <v>12</v>
      </c>
      <c r="G7172">
        <v>8.7499999999999994E-2</v>
      </c>
      <c r="H7172" t="s">
        <v>201</v>
      </c>
      <c r="I7172">
        <v>1.2500000000000001E-2</v>
      </c>
      <c r="J7172" t="s">
        <v>29</v>
      </c>
      <c r="K7172">
        <v>1.2500000000000001E-2</v>
      </c>
      <c r="Q7172">
        <v>30.94240838</v>
      </c>
      <c r="R7172">
        <v>499.8366671</v>
      </c>
      <c r="S7172" s="1">
        <v>20</v>
      </c>
      <c r="T7172" s="1">
        <v>3</v>
      </c>
      <c r="V7172" s="3" t="s">
        <v>202</v>
      </c>
      <c r="W7172" t="s">
        <v>38</v>
      </c>
    </row>
    <row r="7173" spans="1:23" x14ac:dyDescent="0.25">
      <c r="A7173">
        <v>7172</v>
      </c>
      <c r="B7173" t="s">
        <v>2</v>
      </c>
      <c r="C7173">
        <v>1</v>
      </c>
      <c r="D7173" t="s">
        <v>27</v>
      </c>
      <c r="E7173">
        <v>0.8</v>
      </c>
      <c r="F7173" t="s">
        <v>12</v>
      </c>
      <c r="G7173">
        <v>8.7499999999999994E-2</v>
      </c>
      <c r="H7173" t="s">
        <v>201</v>
      </c>
      <c r="I7173">
        <v>1.2500000000000001E-2</v>
      </c>
      <c r="J7173" t="s">
        <v>29</v>
      </c>
      <c r="K7173">
        <v>1.2500000000000001E-2</v>
      </c>
      <c r="Q7173">
        <v>32.827225130000002</v>
      </c>
      <c r="R7173">
        <v>523.44162530000006</v>
      </c>
      <c r="S7173" s="1">
        <v>20</v>
      </c>
      <c r="T7173" s="1">
        <v>3</v>
      </c>
      <c r="V7173" s="3" t="s">
        <v>202</v>
      </c>
      <c r="W7173" t="s">
        <v>38</v>
      </c>
    </row>
    <row r="7174" spans="1:23" x14ac:dyDescent="0.25">
      <c r="A7174">
        <v>7173</v>
      </c>
      <c r="B7174" t="s">
        <v>2</v>
      </c>
      <c r="C7174">
        <v>1</v>
      </c>
      <c r="D7174" t="s">
        <v>27</v>
      </c>
      <c r="E7174">
        <v>0.8</v>
      </c>
      <c r="F7174" t="s">
        <v>12</v>
      </c>
      <c r="G7174">
        <v>8.7499999999999994E-2</v>
      </c>
      <c r="H7174" t="s">
        <v>201</v>
      </c>
      <c r="I7174">
        <v>1.2500000000000001E-2</v>
      </c>
      <c r="J7174" t="s">
        <v>29</v>
      </c>
      <c r="K7174">
        <v>1.2500000000000001E-2</v>
      </c>
      <c r="Q7174">
        <v>31.989528799999999</v>
      </c>
      <c r="R7174">
        <v>551.17465430000004</v>
      </c>
      <c r="S7174" s="1">
        <v>20</v>
      </c>
      <c r="T7174" s="1">
        <v>3</v>
      </c>
      <c r="V7174" s="3" t="s">
        <v>202</v>
      </c>
      <c r="W7174" t="s">
        <v>38</v>
      </c>
    </row>
    <row r="7175" spans="1:23" x14ac:dyDescent="0.25">
      <c r="A7175">
        <v>7174</v>
      </c>
      <c r="B7175" t="s">
        <v>2</v>
      </c>
      <c r="C7175">
        <v>1</v>
      </c>
      <c r="D7175" t="s">
        <v>27</v>
      </c>
      <c r="E7175">
        <v>0.8</v>
      </c>
      <c r="F7175" t="s">
        <v>12</v>
      </c>
      <c r="G7175">
        <v>8.7499999999999994E-2</v>
      </c>
      <c r="H7175" t="s">
        <v>201</v>
      </c>
      <c r="I7175">
        <v>1.2500000000000001E-2</v>
      </c>
      <c r="J7175" t="s">
        <v>29</v>
      </c>
      <c r="K7175">
        <v>1.2500000000000001E-2</v>
      </c>
      <c r="Q7175">
        <v>31.78010471</v>
      </c>
      <c r="R7175">
        <v>576.80449280000005</v>
      </c>
      <c r="S7175" s="1">
        <v>20</v>
      </c>
      <c r="T7175" s="1">
        <v>3</v>
      </c>
      <c r="V7175" s="3" t="s">
        <v>202</v>
      </c>
      <c r="W7175" t="s">
        <v>38</v>
      </c>
    </row>
    <row r="7176" spans="1:23" x14ac:dyDescent="0.25">
      <c r="A7176">
        <v>7175</v>
      </c>
      <c r="B7176" t="s">
        <v>2</v>
      </c>
      <c r="C7176">
        <v>1</v>
      </c>
      <c r="D7176" t="s">
        <v>27</v>
      </c>
      <c r="E7176">
        <v>0.8</v>
      </c>
      <c r="F7176" t="s">
        <v>12</v>
      </c>
      <c r="G7176">
        <v>8.7499999999999994E-2</v>
      </c>
      <c r="H7176" t="s">
        <v>201</v>
      </c>
      <c r="I7176">
        <v>1.2500000000000001E-2</v>
      </c>
      <c r="J7176" t="s">
        <v>29</v>
      </c>
      <c r="K7176">
        <v>1.2500000000000001E-2</v>
      </c>
      <c r="Q7176">
        <v>31.361256539999999</v>
      </c>
      <c r="R7176">
        <v>600.28639190000001</v>
      </c>
      <c r="S7176" s="1">
        <v>20</v>
      </c>
      <c r="T7176" s="1">
        <v>3</v>
      </c>
      <c r="V7176" s="3" t="s">
        <v>202</v>
      </c>
      <c r="W7176" t="s">
        <v>38</v>
      </c>
    </row>
    <row r="7177" spans="1:23" x14ac:dyDescent="0.25">
      <c r="A7177">
        <v>7176</v>
      </c>
      <c r="B7177" t="s">
        <v>2</v>
      </c>
      <c r="C7177">
        <v>1</v>
      </c>
      <c r="D7177" t="s">
        <v>27</v>
      </c>
      <c r="E7177">
        <v>0.8</v>
      </c>
      <c r="F7177" t="s">
        <v>12</v>
      </c>
      <c r="G7177">
        <v>8.7499999999999994E-2</v>
      </c>
      <c r="H7177" t="s">
        <v>201</v>
      </c>
      <c r="I7177">
        <v>1.2500000000000001E-2</v>
      </c>
      <c r="J7177" t="s">
        <v>29</v>
      </c>
      <c r="K7177">
        <v>1.2500000000000001E-2</v>
      </c>
      <c r="Q7177">
        <v>31.151832460000001</v>
      </c>
      <c r="R7177">
        <v>625.91623040000002</v>
      </c>
      <c r="S7177" s="1">
        <v>20</v>
      </c>
      <c r="T7177" s="1">
        <v>3</v>
      </c>
      <c r="V7177" s="3" t="s">
        <v>202</v>
      </c>
      <c r="W7177" t="s">
        <v>38</v>
      </c>
    </row>
    <row r="7178" spans="1:23" x14ac:dyDescent="0.25">
      <c r="A7178">
        <v>7177</v>
      </c>
      <c r="B7178" t="s">
        <v>2</v>
      </c>
      <c r="C7178">
        <v>1</v>
      </c>
      <c r="D7178" t="s">
        <v>27</v>
      </c>
      <c r="E7178">
        <v>0.8</v>
      </c>
      <c r="F7178" t="s">
        <v>12</v>
      </c>
      <c r="G7178">
        <v>8.7499999999999994E-2</v>
      </c>
      <c r="H7178" t="s">
        <v>201</v>
      </c>
      <c r="I7178">
        <v>1.2500000000000001E-2</v>
      </c>
      <c r="J7178" t="s">
        <v>29</v>
      </c>
      <c r="K7178">
        <v>1.2500000000000001E-2</v>
      </c>
      <c r="Q7178">
        <v>30.732984290000001</v>
      </c>
      <c r="R7178">
        <v>649.39812949999998</v>
      </c>
      <c r="S7178" s="1">
        <v>20</v>
      </c>
      <c r="T7178" s="1">
        <v>3</v>
      </c>
      <c r="V7178" s="3" t="s">
        <v>202</v>
      </c>
      <c r="W7178" t="s">
        <v>38</v>
      </c>
    </row>
    <row r="7179" spans="1:23" x14ac:dyDescent="0.25">
      <c r="A7179">
        <v>7178</v>
      </c>
      <c r="B7179" t="s">
        <v>2</v>
      </c>
      <c r="C7179">
        <v>1</v>
      </c>
      <c r="D7179" t="s">
        <v>27</v>
      </c>
      <c r="E7179">
        <v>0.8</v>
      </c>
      <c r="F7179" t="s">
        <v>12</v>
      </c>
      <c r="G7179">
        <v>8.7499999999999994E-2</v>
      </c>
      <c r="H7179" t="s">
        <v>201</v>
      </c>
      <c r="I7179">
        <v>1.2500000000000001E-2</v>
      </c>
      <c r="J7179" t="s">
        <v>29</v>
      </c>
      <c r="K7179">
        <v>1.2500000000000001E-2</v>
      </c>
      <c r="Q7179">
        <v>30.314136130000001</v>
      </c>
      <c r="R7179">
        <v>675.01678079999999</v>
      </c>
      <c r="S7179" s="1">
        <v>20</v>
      </c>
      <c r="T7179" s="1">
        <v>3</v>
      </c>
      <c r="V7179" s="3" t="s">
        <v>202</v>
      </c>
      <c r="W7179" t="s">
        <v>38</v>
      </c>
    </row>
    <row r="7180" spans="1:23" x14ac:dyDescent="0.25">
      <c r="A7180">
        <v>7179</v>
      </c>
      <c r="B7180" t="s">
        <v>2</v>
      </c>
      <c r="C7180">
        <v>1</v>
      </c>
      <c r="D7180" t="s">
        <v>27</v>
      </c>
      <c r="E7180">
        <v>0.8</v>
      </c>
      <c r="F7180" t="s">
        <v>12</v>
      </c>
      <c r="G7180">
        <v>8.7499999999999994E-2</v>
      </c>
      <c r="H7180" t="s">
        <v>201</v>
      </c>
      <c r="I7180">
        <v>1.2500000000000001E-2</v>
      </c>
      <c r="J7180" t="s">
        <v>29</v>
      </c>
      <c r="K7180">
        <v>1.2500000000000001E-2</v>
      </c>
      <c r="Q7180">
        <v>30.104712039999999</v>
      </c>
      <c r="R7180">
        <v>700.64661920000003</v>
      </c>
      <c r="S7180" s="1">
        <v>20</v>
      </c>
      <c r="T7180" s="1">
        <v>3</v>
      </c>
      <c r="V7180" s="3" t="s">
        <v>202</v>
      </c>
      <c r="W7180" t="s">
        <v>38</v>
      </c>
    </row>
    <row r="7181" spans="1:23" x14ac:dyDescent="0.25">
      <c r="A7181">
        <v>7180</v>
      </c>
      <c r="B7181" t="s">
        <v>2</v>
      </c>
      <c r="C7181">
        <v>1</v>
      </c>
      <c r="D7181" t="s">
        <v>27</v>
      </c>
      <c r="E7181">
        <v>0.8</v>
      </c>
      <c r="F7181" t="s">
        <v>12</v>
      </c>
      <c r="G7181">
        <v>8.7499999999999994E-2</v>
      </c>
      <c r="H7181" t="s">
        <v>201</v>
      </c>
      <c r="I7181">
        <v>1.2500000000000001E-2</v>
      </c>
      <c r="J7181" t="s">
        <v>29</v>
      </c>
      <c r="K7181">
        <v>1.2500000000000001E-2</v>
      </c>
      <c r="Q7181">
        <v>29.895287960000001</v>
      </c>
      <c r="R7181">
        <v>726.27645770000004</v>
      </c>
      <c r="S7181" s="1">
        <v>20</v>
      </c>
      <c r="T7181" s="1">
        <v>3</v>
      </c>
      <c r="V7181" s="3" t="s">
        <v>202</v>
      </c>
      <c r="W7181" t="s">
        <v>38</v>
      </c>
    </row>
    <row r="7182" spans="1:23" x14ac:dyDescent="0.25">
      <c r="A7182">
        <v>7181</v>
      </c>
      <c r="B7182" t="s">
        <v>2</v>
      </c>
      <c r="C7182">
        <v>1</v>
      </c>
      <c r="D7182" t="s">
        <v>27</v>
      </c>
      <c r="E7182">
        <v>0.8</v>
      </c>
      <c r="F7182" t="s">
        <v>12</v>
      </c>
      <c r="G7182">
        <v>8.7499999999999994E-2</v>
      </c>
      <c r="H7182" t="s">
        <v>201</v>
      </c>
      <c r="I7182">
        <v>1.2500000000000001E-2</v>
      </c>
      <c r="J7182" t="s">
        <v>29</v>
      </c>
      <c r="K7182">
        <v>1.2500000000000001E-2</v>
      </c>
      <c r="Q7182">
        <v>29.895287960000001</v>
      </c>
      <c r="R7182">
        <v>749.78073119999999</v>
      </c>
      <c r="S7182" s="1">
        <v>20</v>
      </c>
      <c r="T7182" s="1">
        <v>3</v>
      </c>
      <c r="V7182" s="3" t="s">
        <v>202</v>
      </c>
      <c r="W7182" t="s">
        <v>38</v>
      </c>
    </row>
    <row r="7183" spans="1:23" x14ac:dyDescent="0.25">
      <c r="A7183">
        <v>7182</v>
      </c>
      <c r="B7183" t="s">
        <v>2</v>
      </c>
      <c r="C7183">
        <v>1</v>
      </c>
      <c r="D7183" t="s">
        <v>27</v>
      </c>
      <c r="E7183">
        <v>0.8</v>
      </c>
      <c r="F7183" t="s">
        <v>12</v>
      </c>
      <c r="G7183">
        <v>8.7499999999999994E-2</v>
      </c>
      <c r="H7183" t="s">
        <v>201</v>
      </c>
      <c r="I7183">
        <v>1.2500000000000001E-2</v>
      </c>
      <c r="J7183" t="s">
        <v>29</v>
      </c>
      <c r="K7183">
        <v>1.2500000000000001E-2</v>
      </c>
      <c r="Q7183">
        <v>29.895287960000001</v>
      </c>
      <c r="R7183">
        <v>775.42175680000003</v>
      </c>
      <c r="S7183" s="1">
        <v>20</v>
      </c>
      <c r="T7183" s="1">
        <v>3</v>
      </c>
      <c r="V7183" s="3" t="s">
        <v>202</v>
      </c>
      <c r="W7183" t="s">
        <v>38</v>
      </c>
    </row>
    <row r="7184" spans="1:23" x14ac:dyDescent="0.25">
      <c r="A7184">
        <v>7183</v>
      </c>
      <c r="B7184" t="s">
        <v>2</v>
      </c>
      <c r="C7184">
        <v>1</v>
      </c>
      <c r="D7184" t="s">
        <v>27</v>
      </c>
      <c r="E7184">
        <v>0.8</v>
      </c>
      <c r="F7184" t="s">
        <v>12</v>
      </c>
      <c r="G7184">
        <v>8.7499999999999994E-2</v>
      </c>
      <c r="H7184" t="s">
        <v>201</v>
      </c>
      <c r="I7184">
        <v>1.2500000000000001E-2</v>
      </c>
      <c r="J7184" t="s">
        <v>29</v>
      </c>
      <c r="K7184">
        <v>1.2500000000000001E-2</v>
      </c>
      <c r="Q7184">
        <v>29.895287960000001</v>
      </c>
      <c r="R7184">
        <v>801.06278250000003</v>
      </c>
      <c r="S7184" s="1">
        <v>20</v>
      </c>
      <c r="T7184" s="1">
        <v>3</v>
      </c>
      <c r="V7184" s="3" t="s">
        <v>202</v>
      </c>
      <c r="W7184" t="s">
        <v>38</v>
      </c>
    </row>
    <row r="7185" spans="1:23" x14ac:dyDescent="0.25">
      <c r="A7185">
        <v>7184</v>
      </c>
      <c r="B7185" t="s">
        <v>2</v>
      </c>
      <c r="C7185">
        <v>1</v>
      </c>
      <c r="D7185" t="s">
        <v>27</v>
      </c>
      <c r="E7185">
        <v>0.8</v>
      </c>
      <c r="F7185" t="s">
        <v>12</v>
      </c>
      <c r="G7185">
        <v>8.7499999999999994E-2</v>
      </c>
      <c r="H7185" t="s">
        <v>201</v>
      </c>
      <c r="I7185">
        <v>1.2500000000000001E-2</v>
      </c>
      <c r="J7185" t="s">
        <v>29</v>
      </c>
      <c r="K7185">
        <v>1.2500000000000001E-2</v>
      </c>
      <c r="Q7185">
        <v>14.816753930000001</v>
      </c>
      <c r="R7185">
        <v>349.40260439999997</v>
      </c>
      <c r="S7185" s="1">
        <v>20</v>
      </c>
      <c r="T7185" s="1">
        <v>5</v>
      </c>
      <c r="V7185" s="3" t="s">
        <v>202</v>
      </c>
      <c r="W7185" t="s">
        <v>68</v>
      </c>
    </row>
    <row r="7186" spans="1:23" x14ac:dyDescent="0.25">
      <c r="A7186">
        <v>7185</v>
      </c>
      <c r="B7186" t="s">
        <v>2</v>
      </c>
      <c r="C7186">
        <v>1</v>
      </c>
      <c r="D7186" t="s">
        <v>27</v>
      </c>
      <c r="E7186">
        <v>0.8</v>
      </c>
      <c r="F7186" t="s">
        <v>12</v>
      </c>
      <c r="G7186">
        <v>8.7499999999999994E-2</v>
      </c>
      <c r="H7186" t="s">
        <v>201</v>
      </c>
      <c r="I7186">
        <v>1.2500000000000001E-2</v>
      </c>
      <c r="J7186" t="s">
        <v>29</v>
      </c>
      <c r="K7186">
        <v>1.2500000000000001E-2</v>
      </c>
      <c r="Q7186">
        <v>15.654450260000001</v>
      </c>
      <c r="R7186">
        <v>375.08837879999999</v>
      </c>
      <c r="S7186" s="1">
        <v>20</v>
      </c>
      <c r="T7186" s="1">
        <v>5</v>
      </c>
      <c r="V7186" s="3" t="s">
        <v>202</v>
      </c>
      <c r="W7186" t="s">
        <v>68</v>
      </c>
    </row>
    <row r="7187" spans="1:23" x14ac:dyDescent="0.25">
      <c r="A7187">
        <v>7186</v>
      </c>
      <c r="B7187" t="s">
        <v>2</v>
      </c>
      <c r="C7187">
        <v>1</v>
      </c>
      <c r="D7187" t="s">
        <v>27</v>
      </c>
      <c r="E7187">
        <v>0.8</v>
      </c>
      <c r="F7187" t="s">
        <v>12</v>
      </c>
      <c r="G7187">
        <v>8.7499999999999994E-2</v>
      </c>
      <c r="H7187" t="s">
        <v>201</v>
      </c>
      <c r="I7187">
        <v>1.2500000000000001E-2</v>
      </c>
      <c r="J7187" t="s">
        <v>29</v>
      </c>
      <c r="K7187">
        <v>1.2500000000000001E-2</v>
      </c>
      <c r="Q7187">
        <v>18.37696335</v>
      </c>
      <c r="R7187">
        <v>400.87483780000002</v>
      </c>
      <c r="S7187" s="1">
        <v>20</v>
      </c>
      <c r="T7187" s="1">
        <v>5</v>
      </c>
      <c r="V7187" s="3" t="s">
        <v>202</v>
      </c>
      <c r="W7187" t="s">
        <v>68</v>
      </c>
    </row>
    <row r="7188" spans="1:23" x14ac:dyDescent="0.25">
      <c r="A7188">
        <v>7187</v>
      </c>
      <c r="B7188" t="s">
        <v>2</v>
      </c>
      <c r="C7188">
        <v>1</v>
      </c>
      <c r="D7188" t="s">
        <v>27</v>
      </c>
      <c r="E7188">
        <v>0.8</v>
      </c>
      <c r="F7188" t="s">
        <v>12</v>
      </c>
      <c r="G7188">
        <v>8.7499999999999994E-2</v>
      </c>
      <c r="H7188" t="s">
        <v>201</v>
      </c>
      <c r="I7188">
        <v>1.2500000000000001E-2</v>
      </c>
      <c r="J7188" t="s">
        <v>29</v>
      </c>
      <c r="K7188">
        <v>1.2500000000000001E-2</v>
      </c>
      <c r="Q7188">
        <v>21.727748689999999</v>
      </c>
      <c r="R7188">
        <v>424.5581062</v>
      </c>
      <c r="S7188" s="1">
        <v>20</v>
      </c>
      <c r="T7188" s="1">
        <v>5</v>
      </c>
      <c r="V7188" s="3" t="s">
        <v>202</v>
      </c>
      <c r="W7188" t="s">
        <v>68</v>
      </c>
    </row>
    <row r="7189" spans="1:23" x14ac:dyDescent="0.25">
      <c r="A7189">
        <v>7188</v>
      </c>
      <c r="B7189" t="s">
        <v>2</v>
      </c>
      <c r="C7189">
        <v>1</v>
      </c>
      <c r="D7189" t="s">
        <v>27</v>
      </c>
      <c r="E7189">
        <v>0.8</v>
      </c>
      <c r="F7189" t="s">
        <v>12</v>
      </c>
      <c r="G7189">
        <v>8.7499999999999994E-2</v>
      </c>
      <c r="H7189" t="s">
        <v>201</v>
      </c>
      <c r="I7189">
        <v>1.2500000000000001E-2</v>
      </c>
      <c r="J7189" t="s">
        <v>29</v>
      </c>
      <c r="K7189">
        <v>1.2500000000000001E-2</v>
      </c>
      <c r="Q7189">
        <v>24.2408377</v>
      </c>
      <c r="R7189">
        <v>450.3333781</v>
      </c>
      <c r="S7189" s="1">
        <v>20</v>
      </c>
      <c r="T7189" s="1">
        <v>5</v>
      </c>
      <c r="V7189" s="3" t="s">
        <v>202</v>
      </c>
      <c r="W7189" t="s">
        <v>68</v>
      </c>
    </row>
    <row r="7190" spans="1:23" x14ac:dyDescent="0.25">
      <c r="A7190">
        <v>7189</v>
      </c>
      <c r="B7190" t="s">
        <v>2</v>
      </c>
      <c r="C7190">
        <v>1</v>
      </c>
      <c r="D7190" t="s">
        <v>27</v>
      </c>
      <c r="E7190">
        <v>0.8</v>
      </c>
      <c r="F7190" t="s">
        <v>12</v>
      </c>
      <c r="G7190">
        <v>8.7499999999999994E-2</v>
      </c>
      <c r="H7190" t="s">
        <v>201</v>
      </c>
      <c r="I7190">
        <v>1.2500000000000001E-2</v>
      </c>
      <c r="J7190" t="s">
        <v>29</v>
      </c>
      <c r="K7190">
        <v>1.2500000000000001E-2</v>
      </c>
      <c r="Q7190">
        <v>26.96335079</v>
      </c>
      <c r="R7190">
        <v>473.98308500000002</v>
      </c>
      <c r="S7190" s="1">
        <v>20</v>
      </c>
      <c r="T7190" s="1">
        <v>5</v>
      </c>
      <c r="V7190" s="3" t="s">
        <v>202</v>
      </c>
      <c r="W7190" t="s">
        <v>68</v>
      </c>
    </row>
    <row r="7191" spans="1:23" x14ac:dyDescent="0.25">
      <c r="A7191">
        <v>7190</v>
      </c>
      <c r="B7191" t="s">
        <v>2</v>
      </c>
      <c r="C7191">
        <v>1</v>
      </c>
      <c r="D7191" t="s">
        <v>27</v>
      </c>
      <c r="E7191">
        <v>0.8</v>
      </c>
      <c r="F7191" t="s">
        <v>12</v>
      </c>
      <c r="G7191">
        <v>8.7499999999999994E-2</v>
      </c>
      <c r="H7191" t="s">
        <v>201</v>
      </c>
      <c r="I7191">
        <v>1.2500000000000001E-2</v>
      </c>
      <c r="J7191" t="s">
        <v>29</v>
      </c>
      <c r="K7191">
        <v>1.2500000000000001E-2</v>
      </c>
      <c r="Q7191">
        <v>29.476439790000001</v>
      </c>
      <c r="R7191">
        <v>499.7583568</v>
      </c>
      <c r="S7191" s="1">
        <v>20</v>
      </c>
      <c r="T7191" s="1">
        <v>5</v>
      </c>
      <c r="V7191" s="3" t="s">
        <v>202</v>
      </c>
      <c r="W7191" t="s">
        <v>68</v>
      </c>
    </row>
    <row r="7192" spans="1:23" x14ac:dyDescent="0.25">
      <c r="A7192">
        <v>7191</v>
      </c>
      <c r="B7192" t="s">
        <v>2</v>
      </c>
      <c r="C7192">
        <v>1</v>
      </c>
      <c r="D7192" t="s">
        <v>27</v>
      </c>
      <c r="E7192">
        <v>0.8</v>
      </c>
      <c r="F7192" t="s">
        <v>12</v>
      </c>
      <c r="G7192">
        <v>8.7499999999999994E-2</v>
      </c>
      <c r="H7192" t="s">
        <v>201</v>
      </c>
      <c r="I7192">
        <v>1.2500000000000001E-2</v>
      </c>
      <c r="J7192" t="s">
        <v>29</v>
      </c>
      <c r="K7192">
        <v>1.2500000000000001E-2</v>
      </c>
      <c r="Q7192">
        <v>30.314136130000001</v>
      </c>
      <c r="R7192">
        <v>525.44413120000002</v>
      </c>
      <c r="S7192" s="1">
        <v>20</v>
      </c>
      <c r="T7192" s="1">
        <v>5</v>
      </c>
      <c r="V7192" s="3" t="s">
        <v>202</v>
      </c>
      <c r="W7192" t="s">
        <v>68</v>
      </c>
    </row>
    <row r="7193" spans="1:23" x14ac:dyDescent="0.25">
      <c r="A7193">
        <v>7192</v>
      </c>
      <c r="B7193" t="s">
        <v>2</v>
      </c>
      <c r="C7193">
        <v>1</v>
      </c>
      <c r="D7193" t="s">
        <v>27</v>
      </c>
      <c r="E7193">
        <v>0.8</v>
      </c>
      <c r="F7193" t="s">
        <v>12</v>
      </c>
      <c r="G7193">
        <v>8.7499999999999994E-2</v>
      </c>
      <c r="H7193" t="s">
        <v>201</v>
      </c>
      <c r="I7193">
        <v>1.2500000000000001E-2</v>
      </c>
      <c r="J7193" t="s">
        <v>29</v>
      </c>
      <c r="K7193">
        <v>1.2500000000000001E-2</v>
      </c>
      <c r="Q7193">
        <v>31.570680629999998</v>
      </c>
      <c r="R7193">
        <v>551.15227990000005</v>
      </c>
      <c r="S7193" s="1">
        <v>20</v>
      </c>
      <c r="T7193" s="1">
        <v>5</v>
      </c>
      <c r="V7193" s="3" t="s">
        <v>202</v>
      </c>
      <c r="W7193" t="s">
        <v>38</v>
      </c>
    </row>
    <row r="7194" spans="1:23" x14ac:dyDescent="0.25">
      <c r="A7194">
        <v>7193</v>
      </c>
      <c r="B7194" t="s">
        <v>2</v>
      </c>
      <c r="C7194">
        <v>1</v>
      </c>
      <c r="D7194" t="s">
        <v>27</v>
      </c>
      <c r="E7194">
        <v>0.8</v>
      </c>
      <c r="F7194" t="s">
        <v>12</v>
      </c>
      <c r="G7194">
        <v>8.7499999999999994E-2</v>
      </c>
      <c r="H7194" t="s">
        <v>201</v>
      </c>
      <c r="I7194">
        <v>1.2500000000000001E-2</v>
      </c>
      <c r="J7194" t="s">
        <v>29</v>
      </c>
      <c r="K7194">
        <v>1.2500000000000001E-2</v>
      </c>
      <c r="Q7194">
        <v>31.151832460000001</v>
      </c>
      <c r="R7194">
        <v>576.77093119999995</v>
      </c>
      <c r="S7194" s="1">
        <v>20</v>
      </c>
      <c r="T7194" s="1">
        <v>5</v>
      </c>
      <c r="V7194" s="3" t="s">
        <v>202</v>
      </c>
      <c r="W7194" t="s">
        <v>38</v>
      </c>
    </row>
    <row r="7195" spans="1:23" x14ac:dyDescent="0.25">
      <c r="A7195">
        <v>7194</v>
      </c>
      <c r="B7195" t="s">
        <v>2</v>
      </c>
      <c r="C7195">
        <v>1</v>
      </c>
      <c r="D7195" t="s">
        <v>27</v>
      </c>
      <c r="E7195">
        <v>0.8</v>
      </c>
      <c r="F7195" t="s">
        <v>12</v>
      </c>
      <c r="G7195">
        <v>8.7499999999999994E-2</v>
      </c>
      <c r="H7195" t="s">
        <v>201</v>
      </c>
      <c r="I7195">
        <v>1.2500000000000001E-2</v>
      </c>
      <c r="J7195" t="s">
        <v>29</v>
      </c>
      <c r="K7195">
        <v>1.2500000000000001E-2</v>
      </c>
      <c r="Q7195">
        <v>30.94240838</v>
      </c>
      <c r="R7195">
        <v>602.40076969999996</v>
      </c>
      <c r="S7195" s="1">
        <v>20</v>
      </c>
      <c r="T7195" s="1">
        <v>5</v>
      </c>
      <c r="V7195" s="3" t="s">
        <v>202</v>
      </c>
      <c r="W7195" t="s">
        <v>38</v>
      </c>
    </row>
    <row r="7196" spans="1:23" x14ac:dyDescent="0.25">
      <c r="A7196">
        <v>7195</v>
      </c>
      <c r="B7196" t="s">
        <v>2</v>
      </c>
      <c r="C7196">
        <v>1</v>
      </c>
      <c r="D7196" t="s">
        <v>27</v>
      </c>
      <c r="E7196">
        <v>0.8</v>
      </c>
      <c r="F7196" t="s">
        <v>12</v>
      </c>
      <c r="G7196">
        <v>8.7499999999999994E-2</v>
      </c>
      <c r="H7196" t="s">
        <v>201</v>
      </c>
      <c r="I7196">
        <v>1.2500000000000001E-2</v>
      </c>
      <c r="J7196" t="s">
        <v>29</v>
      </c>
      <c r="K7196">
        <v>1.2500000000000001E-2</v>
      </c>
      <c r="Q7196">
        <v>30.732984290000001</v>
      </c>
      <c r="R7196">
        <v>623.75710389999995</v>
      </c>
      <c r="S7196" s="1">
        <v>20</v>
      </c>
      <c r="T7196" s="1">
        <v>5</v>
      </c>
      <c r="V7196" s="3" t="s">
        <v>202</v>
      </c>
      <c r="W7196" t="s">
        <v>38</v>
      </c>
    </row>
    <row r="7197" spans="1:23" x14ac:dyDescent="0.25">
      <c r="A7197">
        <v>7196</v>
      </c>
      <c r="B7197" t="s">
        <v>2</v>
      </c>
      <c r="C7197">
        <v>1</v>
      </c>
      <c r="D7197" t="s">
        <v>27</v>
      </c>
      <c r="E7197">
        <v>0.8</v>
      </c>
      <c r="F7197" t="s">
        <v>12</v>
      </c>
      <c r="G7197">
        <v>8.7499999999999994E-2</v>
      </c>
      <c r="H7197" t="s">
        <v>201</v>
      </c>
      <c r="I7197">
        <v>1.2500000000000001E-2</v>
      </c>
      <c r="J7197" t="s">
        <v>29</v>
      </c>
      <c r="K7197">
        <v>1.2500000000000001E-2</v>
      </c>
      <c r="Q7197">
        <v>30.523560209999999</v>
      </c>
      <c r="R7197">
        <v>649.38694229999999</v>
      </c>
      <c r="S7197" s="1">
        <v>20</v>
      </c>
      <c r="T7197" s="1">
        <v>5</v>
      </c>
      <c r="V7197" s="3" t="s">
        <v>202</v>
      </c>
      <c r="W7197" t="s">
        <v>38</v>
      </c>
    </row>
    <row r="7198" spans="1:23" x14ac:dyDescent="0.25">
      <c r="A7198">
        <v>7197</v>
      </c>
      <c r="B7198" t="s">
        <v>2</v>
      </c>
      <c r="C7198">
        <v>1</v>
      </c>
      <c r="D7198" t="s">
        <v>27</v>
      </c>
      <c r="E7198">
        <v>0.8</v>
      </c>
      <c r="F7198" t="s">
        <v>12</v>
      </c>
      <c r="G7198">
        <v>8.7499999999999994E-2</v>
      </c>
      <c r="H7198" t="s">
        <v>201</v>
      </c>
      <c r="I7198">
        <v>1.2500000000000001E-2</v>
      </c>
      <c r="J7198" t="s">
        <v>29</v>
      </c>
      <c r="K7198">
        <v>1.2500000000000001E-2</v>
      </c>
      <c r="Q7198">
        <v>30.314136130000001</v>
      </c>
      <c r="R7198">
        <v>672.88002859999995</v>
      </c>
      <c r="S7198" s="1">
        <v>20</v>
      </c>
      <c r="T7198" s="1">
        <v>5</v>
      </c>
      <c r="V7198" s="3" t="s">
        <v>202</v>
      </c>
      <c r="W7198" t="s">
        <v>38</v>
      </c>
    </row>
    <row r="7199" spans="1:23" x14ac:dyDescent="0.25">
      <c r="A7199">
        <v>7198</v>
      </c>
      <c r="B7199" t="s">
        <v>2</v>
      </c>
      <c r="C7199">
        <v>1</v>
      </c>
      <c r="D7199" t="s">
        <v>27</v>
      </c>
      <c r="E7199">
        <v>0.8</v>
      </c>
      <c r="F7199" t="s">
        <v>12</v>
      </c>
      <c r="G7199">
        <v>8.7499999999999994E-2</v>
      </c>
      <c r="H7199" t="s">
        <v>201</v>
      </c>
      <c r="I7199">
        <v>1.2500000000000001E-2</v>
      </c>
      <c r="J7199" t="s">
        <v>29</v>
      </c>
      <c r="K7199">
        <v>1.2500000000000001E-2</v>
      </c>
      <c r="Q7199">
        <v>30.104712039999999</v>
      </c>
      <c r="R7199">
        <v>700.64661920000003</v>
      </c>
      <c r="S7199" s="1">
        <v>20</v>
      </c>
      <c r="T7199" s="1">
        <v>5</v>
      </c>
      <c r="V7199" s="3" t="s">
        <v>202</v>
      </c>
      <c r="W7199" t="s">
        <v>38</v>
      </c>
    </row>
    <row r="7200" spans="1:23" x14ac:dyDescent="0.25">
      <c r="A7200">
        <v>7199</v>
      </c>
      <c r="B7200" t="s">
        <v>2</v>
      </c>
      <c r="C7200">
        <v>1</v>
      </c>
      <c r="D7200" t="s">
        <v>27</v>
      </c>
      <c r="E7200">
        <v>0.8</v>
      </c>
      <c r="F7200" t="s">
        <v>12</v>
      </c>
      <c r="G7200">
        <v>8.7499999999999994E-2</v>
      </c>
      <c r="H7200" t="s">
        <v>201</v>
      </c>
      <c r="I7200">
        <v>1.2500000000000001E-2</v>
      </c>
      <c r="J7200" t="s">
        <v>29</v>
      </c>
      <c r="K7200">
        <v>1.2500000000000001E-2</v>
      </c>
      <c r="Q7200">
        <v>29.895287960000001</v>
      </c>
      <c r="R7200">
        <v>724.13970559999996</v>
      </c>
      <c r="S7200" s="1">
        <v>20</v>
      </c>
      <c r="T7200" s="1">
        <v>5</v>
      </c>
      <c r="V7200" s="3" t="s">
        <v>202</v>
      </c>
      <c r="W7200" t="s">
        <v>38</v>
      </c>
    </row>
    <row r="7201" spans="1:23" x14ac:dyDescent="0.25">
      <c r="A7201">
        <v>7200</v>
      </c>
      <c r="B7201" t="s">
        <v>2</v>
      </c>
      <c r="C7201">
        <v>1</v>
      </c>
      <c r="D7201" t="s">
        <v>27</v>
      </c>
      <c r="E7201">
        <v>0.8</v>
      </c>
      <c r="F7201" t="s">
        <v>12</v>
      </c>
      <c r="G7201">
        <v>8.7499999999999994E-2</v>
      </c>
      <c r="H7201" t="s">
        <v>201</v>
      </c>
      <c r="I7201">
        <v>1.2500000000000001E-2</v>
      </c>
      <c r="J7201" t="s">
        <v>29</v>
      </c>
      <c r="K7201">
        <v>1.2500000000000001E-2</v>
      </c>
      <c r="Q7201">
        <v>29.895287960000001</v>
      </c>
      <c r="R7201">
        <v>749.78073119999999</v>
      </c>
      <c r="S7201" s="1">
        <v>20</v>
      </c>
      <c r="T7201" s="1">
        <v>5</v>
      </c>
      <c r="V7201" s="3" t="s">
        <v>202</v>
      </c>
      <c r="W7201" t="s">
        <v>38</v>
      </c>
    </row>
    <row r="7202" spans="1:23" x14ac:dyDescent="0.25">
      <c r="A7202">
        <v>7201</v>
      </c>
      <c r="B7202" t="s">
        <v>2</v>
      </c>
      <c r="C7202">
        <v>1</v>
      </c>
      <c r="D7202" t="s">
        <v>27</v>
      </c>
      <c r="E7202">
        <v>0.8</v>
      </c>
      <c r="F7202" t="s">
        <v>12</v>
      </c>
      <c r="G7202">
        <v>8.7499999999999994E-2</v>
      </c>
      <c r="H7202" t="s">
        <v>201</v>
      </c>
      <c r="I7202">
        <v>1.2500000000000001E-2</v>
      </c>
      <c r="J7202" t="s">
        <v>29</v>
      </c>
      <c r="K7202">
        <v>1.2500000000000001E-2</v>
      </c>
      <c r="Q7202">
        <v>29.895287960000001</v>
      </c>
      <c r="R7202">
        <v>775.42175680000003</v>
      </c>
      <c r="S7202" s="1">
        <v>20</v>
      </c>
      <c r="T7202" s="1">
        <v>5</v>
      </c>
      <c r="V7202" s="3" t="s">
        <v>202</v>
      </c>
      <c r="W7202" t="s">
        <v>38</v>
      </c>
    </row>
    <row r="7203" spans="1:23" x14ac:dyDescent="0.25">
      <c r="A7203">
        <v>7202</v>
      </c>
      <c r="B7203" t="s">
        <v>2</v>
      </c>
      <c r="C7203">
        <v>1</v>
      </c>
      <c r="D7203" t="s">
        <v>27</v>
      </c>
      <c r="E7203">
        <v>0.8</v>
      </c>
      <c r="F7203" t="s">
        <v>12</v>
      </c>
      <c r="G7203">
        <v>8.7499999999999994E-2</v>
      </c>
      <c r="H7203" t="s">
        <v>201</v>
      </c>
      <c r="I7203">
        <v>1.2500000000000001E-2</v>
      </c>
      <c r="J7203" t="s">
        <v>29</v>
      </c>
      <c r="K7203">
        <v>1.2500000000000001E-2</v>
      </c>
      <c r="Q7203">
        <v>29.895287960000001</v>
      </c>
      <c r="R7203">
        <v>803.19953459999999</v>
      </c>
      <c r="S7203" s="1">
        <v>20</v>
      </c>
      <c r="T7203" s="1">
        <v>5</v>
      </c>
      <c r="V7203" s="3" t="s">
        <v>202</v>
      </c>
      <c r="W7203" t="s">
        <v>38</v>
      </c>
    </row>
    <row r="7204" spans="1:23" x14ac:dyDescent="0.25">
      <c r="A7204">
        <v>7203</v>
      </c>
      <c r="B7204" t="s">
        <v>2</v>
      </c>
      <c r="C7204">
        <v>1</v>
      </c>
      <c r="D7204" t="s">
        <v>27</v>
      </c>
      <c r="E7204">
        <v>0.8</v>
      </c>
      <c r="F7204" t="s">
        <v>12</v>
      </c>
      <c r="G7204">
        <v>8.7499999999999994E-2</v>
      </c>
      <c r="H7204" t="s">
        <v>201</v>
      </c>
      <c r="I7204">
        <v>1.2500000000000001E-2</v>
      </c>
      <c r="J7204" t="s">
        <v>29</v>
      </c>
      <c r="K7204">
        <v>1.2500000000000001E-2</v>
      </c>
      <c r="Q7204">
        <v>14.816753930000001</v>
      </c>
      <c r="R7204">
        <v>349.40260439999997</v>
      </c>
      <c r="S7204" s="1">
        <v>20</v>
      </c>
      <c r="T7204" s="1">
        <v>10</v>
      </c>
      <c r="V7204" s="3" t="s">
        <v>202</v>
      </c>
      <c r="W7204" t="s">
        <v>68</v>
      </c>
    </row>
    <row r="7205" spans="1:23" x14ac:dyDescent="0.25">
      <c r="A7205">
        <v>7204</v>
      </c>
      <c r="B7205" t="s">
        <v>2</v>
      </c>
      <c r="C7205">
        <v>1</v>
      </c>
      <c r="D7205" t="s">
        <v>27</v>
      </c>
      <c r="E7205">
        <v>0.8</v>
      </c>
      <c r="F7205" t="s">
        <v>12</v>
      </c>
      <c r="G7205">
        <v>8.7499999999999994E-2</v>
      </c>
      <c r="H7205" t="s">
        <v>201</v>
      </c>
      <c r="I7205">
        <v>1.2500000000000001E-2</v>
      </c>
      <c r="J7205" t="s">
        <v>29</v>
      </c>
      <c r="K7205">
        <v>1.2500000000000001E-2</v>
      </c>
      <c r="Q7205">
        <v>15.026178010000001</v>
      </c>
      <c r="R7205">
        <v>375.0548172</v>
      </c>
      <c r="S7205" s="1">
        <v>20</v>
      </c>
      <c r="T7205" s="1">
        <v>10</v>
      </c>
      <c r="V7205" s="3" t="s">
        <v>202</v>
      </c>
      <c r="W7205" t="s">
        <v>68</v>
      </c>
    </row>
    <row r="7206" spans="1:23" x14ac:dyDescent="0.25">
      <c r="A7206">
        <v>7205</v>
      </c>
      <c r="B7206" t="s">
        <v>2</v>
      </c>
      <c r="C7206">
        <v>1</v>
      </c>
      <c r="D7206" t="s">
        <v>27</v>
      </c>
      <c r="E7206">
        <v>0.8</v>
      </c>
      <c r="F7206" t="s">
        <v>12</v>
      </c>
      <c r="G7206">
        <v>8.7499999999999994E-2</v>
      </c>
      <c r="H7206" t="s">
        <v>201</v>
      </c>
      <c r="I7206">
        <v>1.2500000000000001E-2</v>
      </c>
      <c r="J7206" t="s">
        <v>29</v>
      </c>
      <c r="K7206">
        <v>1.2500000000000001E-2</v>
      </c>
      <c r="Q7206">
        <v>17.748691099999998</v>
      </c>
      <c r="R7206">
        <v>400.84127619999998</v>
      </c>
      <c r="S7206" s="1">
        <v>20</v>
      </c>
      <c r="T7206" s="1">
        <v>10</v>
      </c>
      <c r="V7206" s="3" t="s">
        <v>202</v>
      </c>
      <c r="W7206" t="s">
        <v>68</v>
      </c>
    </row>
    <row r="7207" spans="1:23" x14ac:dyDescent="0.25">
      <c r="A7207">
        <v>7206</v>
      </c>
      <c r="B7207" t="s">
        <v>2</v>
      </c>
      <c r="C7207">
        <v>1</v>
      </c>
      <c r="D7207" t="s">
        <v>27</v>
      </c>
      <c r="E7207">
        <v>0.8</v>
      </c>
      <c r="F7207" t="s">
        <v>12</v>
      </c>
      <c r="G7207">
        <v>8.7499999999999994E-2</v>
      </c>
      <c r="H7207" t="s">
        <v>201</v>
      </c>
      <c r="I7207">
        <v>1.2500000000000001E-2</v>
      </c>
      <c r="J7207" t="s">
        <v>29</v>
      </c>
      <c r="K7207">
        <v>1.2500000000000001E-2</v>
      </c>
      <c r="Q7207">
        <v>20.68062827</v>
      </c>
      <c r="R7207">
        <v>424.50217029999999</v>
      </c>
      <c r="S7207" s="1">
        <v>20</v>
      </c>
      <c r="T7207" s="1">
        <v>10</v>
      </c>
      <c r="V7207" s="3" t="s">
        <v>202</v>
      </c>
      <c r="W7207" t="s">
        <v>68</v>
      </c>
    </row>
    <row r="7208" spans="1:23" x14ac:dyDescent="0.25">
      <c r="A7208">
        <v>7207</v>
      </c>
      <c r="B7208" t="s">
        <v>2</v>
      </c>
      <c r="C7208">
        <v>1</v>
      </c>
      <c r="D7208" t="s">
        <v>27</v>
      </c>
      <c r="E7208">
        <v>0.8</v>
      </c>
      <c r="F7208" t="s">
        <v>12</v>
      </c>
      <c r="G7208">
        <v>8.7499999999999994E-2</v>
      </c>
      <c r="H7208" t="s">
        <v>201</v>
      </c>
      <c r="I7208">
        <v>1.2500000000000001E-2</v>
      </c>
      <c r="J7208" t="s">
        <v>29</v>
      </c>
      <c r="K7208">
        <v>1.2500000000000001E-2</v>
      </c>
      <c r="Q7208">
        <v>23.612565450000002</v>
      </c>
      <c r="R7208">
        <v>450.29981650000002</v>
      </c>
      <c r="S7208" s="1">
        <v>20</v>
      </c>
      <c r="T7208" s="1">
        <v>10</v>
      </c>
      <c r="V7208" s="3" t="s">
        <v>202</v>
      </c>
      <c r="W7208" t="s">
        <v>68</v>
      </c>
    </row>
    <row r="7209" spans="1:23" x14ac:dyDescent="0.25">
      <c r="A7209">
        <v>7208</v>
      </c>
      <c r="B7209" t="s">
        <v>2</v>
      </c>
      <c r="C7209">
        <v>1</v>
      </c>
      <c r="D7209" t="s">
        <v>27</v>
      </c>
      <c r="E7209">
        <v>0.8</v>
      </c>
      <c r="F7209" t="s">
        <v>12</v>
      </c>
      <c r="G7209">
        <v>8.7499999999999994E-2</v>
      </c>
      <c r="H7209" t="s">
        <v>201</v>
      </c>
      <c r="I7209">
        <v>1.2500000000000001E-2</v>
      </c>
      <c r="J7209" t="s">
        <v>29</v>
      </c>
      <c r="K7209">
        <v>1.2500000000000001E-2</v>
      </c>
      <c r="Q7209">
        <v>26.335078530000001</v>
      </c>
      <c r="R7209">
        <v>473.94952339999998</v>
      </c>
      <c r="S7209" s="1">
        <v>20</v>
      </c>
      <c r="T7209" s="1">
        <v>10</v>
      </c>
      <c r="V7209" s="3" t="s">
        <v>202</v>
      </c>
      <c r="W7209" t="s">
        <v>68</v>
      </c>
    </row>
    <row r="7210" spans="1:23" x14ac:dyDescent="0.25">
      <c r="A7210">
        <v>7209</v>
      </c>
      <c r="B7210" t="s">
        <v>2</v>
      </c>
      <c r="C7210">
        <v>1</v>
      </c>
      <c r="D7210" t="s">
        <v>27</v>
      </c>
      <c r="E7210">
        <v>0.8</v>
      </c>
      <c r="F7210" t="s">
        <v>12</v>
      </c>
      <c r="G7210">
        <v>8.7499999999999994E-2</v>
      </c>
      <c r="H7210" t="s">
        <v>201</v>
      </c>
      <c r="I7210">
        <v>1.2500000000000001E-2</v>
      </c>
      <c r="J7210" t="s">
        <v>29</v>
      </c>
      <c r="K7210">
        <v>1.2500000000000001E-2</v>
      </c>
      <c r="Q7210">
        <v>28.21989529</v>
      </c>
      <c r="R7210">
        <v>501.82798589999999</v>
      </c>
      <c r="S7210" s="1">
        <v>20</v>
      </c>
      <c r="T7210" s="1">
        <v>10</v>
      </c>
      <c r="V7210" s="3" t="s">
        <v>202</v>
      </c>
      <c r="W7210" t="s">
        <v>68</v>
      </c>
    </row>
    <row r="7211" spans="1:23" x14ac:dyDescent="0.25">
      <c r="A7211">
        <v>7210</v>
      </c>
      <c r="B7211" t="s">
        <v>2</v>
      </c>
      <c r="C7211">
        <v>1</v>
      </c>
      <c r="D7211" t="s">
        <v>27</v>
      </c>
      <c r="E7211">
        <v>0.8</v>
      </c>
      <c r="F7211" t="s">
        <v>12</v>
      </c>
      <c r="G7211">
        <v>8.7499999999999994E-2</v>
      </c>
      <c r="H7211" t="s">
        <v>201</v>
      </c>
      <c r="I7211">
        <v>1.2500000000000001E-2</v>
      </c>
      <c r="J7211" t="s">
        <v>29</v>
      </c>
      <c r="K7211">
        <v>1.2500000000000001E-2</v>
      </c>
      <c r="Q7211">
        <v>29.476439790000001</v>
      </c>
      <c r="R7211">
        <v>525.3993825</v>
      </c>
      <c r="S7211" s="1">
        <v>20</v>
      </c>
      <c r="T7211" s="1">
        <v>10</v>
      </c>
      <c r="V7211" s="3" t="s">
        <v>202</v>
      </c>
      <c r="W7211" t="s">
        <v>68</v>
      </c>
    </row>
    <row r="7212" spans="1:23" x14ac:dyDescent="0.25">
      <c r="A7212">
        <v>7211</v>
      </c>
      <c r="B7212" t="s">
        <v>2</v>
      </c>
      <c r="C7212">
        <v>1</v>
      </c>
      <c r="D7212" t="s">
        <v>27</v>
      </c>
      <c r="E7212">
        <v>0.8</v>
      </c>
      <c r="F7212" t="s">
        <v>12</v>
      </c>
      <c r="G7212">
        <v>8.7499999999999994E-2</v>
      </c>
      <c r="H7212" t="s">
        <v>201</v>
      </c>
      <c r="I7212">
        <v>1.2500000000000001E-2</v>
      </c>
      <c r="J7212" t="s">
        <v>29</v>
      </c>
      <c r="K7212">
        <v>1.2500000000000001E-2</v>
      </c>
      <c r="Q7212">
        <v>30.523560209999999</v>
      </c>
      <c r="R7212">
        <v>551.09634400000004</v>
      </c>
      <c r="S7212" s="1">
        <v>20</v>
      </c>
      <c r="T7212" s="1">
        <v>10</v>
      </c>
      <c r="V7212" s="3" t="s">
        <v>202</v>
      </c>
      <c r="W7212" t="s">
        <v>38</v>
      </c>
    </row>
    <row r="7213" spans="1:23" x14ac:dyDescent="0.25">
      <c r="A7213">
        <v>7212</v>
      </c>
      <c r="B7213" t="s">
        <v>2</v>
      </c>
      <c r="C7213">
        <v>1</v>
      </c>
      <c r="D7213" t="s">
        <v>27</v>
      </c>
      <c r="E7213">
        <v>0.8</v>
      </c>
      <c r="F7213" t="s">
        <v>12</v>
      </c>
      <c r="G7213">
        <v>8.7499999999999994E-2</v>
      </c>
      <c r="H7213" t="s">
        <v>201</v>
      </c>
      <c r="I7213">
        <v>1.2500000000000001E-2</v>
      </c>
      <c r="J7213" t="s">
        <v>29</v>
      </c>
      <c r="K7213">
        <v>1.2500000000000001E-2</v>
      </c>
      <c r="Q7213">
        <v>31.151832460000001</v>
      </c>
      <c r="R7213">
        <v>576.77093119999995</v>
      </c>
      <c r="S7213" s="1">
        <v>20</v>
      </c>
      <c r="T7213" s="1">
        <v>10</v>
      </c>
      <c r="V7213" s="3" t="s">
        <v>202</v>
      </c>
      <c r="W7213" t="s">
        <v>38</v>
      </c>
    </row>
    <row r="7214" spans="1:23" x14ac:dyDescent="0.25">
      <c r="A7214">
        <v>7213</v>
      </c>
      <c r="B7214" t="s">
        <v>2</v>
      </c>
      <c r="C7214">
        <v>1</v>
      </c>
      <c r="D7214" t="s">
        <v>27</v>
      </c>
      <c r="E7214">
        <v>0.8</v>
      </c>
      <c r="F7214" t="s">
        <v>12</v>
      </c>
      <c r="G7214">
        <v>8.7499999999999994E-2</v>
      </c>
      <c r="H7214" t="s">
        <v>201</v>
      </c>
      <c r="I7214">
        <v>1.2500000000000001E-2</v>
      </c>
      <c r="J7214" t="s">
        <v>29</v>
      </c>
      <c r="K7214">
        <v>1.2500000000000001E-2</v>
      </c>
      <c r="Q7214">
        <v>31.570680629999998</v>
      </c>
      <c r="R7214">
        <v>600.29757910000001</v>
      </c>
      <c r="S7214" s="1">
        <v>20</v>
      </c>
      <c r="T7214" s="1">
        <v>10</v>
      </c>
      <c r="V7214" s="3" t="s">
        <v>202</v>
      </c>
      <c r="W7214" t="s">
        <v>38</v>
      </c>
    </row>
    <row r="7215" spans="1:23" x14ac:dyDescent="0.25">
      <c r="A7215">
        <v>7214</v>
      </c>
      <c r="B7215" t="s">
        <v>2</v>
      </c>
      <c r="C7215">
        <v>1</v>
      </c>
      <c r="D7215" t="s">
        <v>27</v>
      </c>
      <c r="E7215">
        <v>0.8</v>
      </c>
      <c r="F7215" t="s">
        <v>12</v>
      </c>
      <c r="G7215">
        <v>8.7499999999999994E-2</v>
      </c>
      <c r="H7215" t="s">
        <v>201</v>
      </c>
      <c r="I7215">
        <v>1.2500000000000001E-2</v>
      </c>
      <c r="J7215" t="s">
        <v>29</v>
      </c>
      <c r="K7215">
        <v>1.2500000000000001E-2</v>
      </c>
      <c r="Q7215">
        <v>30.732984290000001</v>
      </c>
      <c r="R7215">
        <v>625.89385600000003</v>
      </c>
      <c r="S7215" s="1">
        <v>20</v>
      </c>
      <c r="T7215" s="1">
        <v>10</v>
      </c>
      <c r="V7215" s="3" t="s">
        <v>202</v>
      </c>
      <c r="W7215" t="s">
        <v>38</v>
      </c>
    </row>
    <row r="7216" spans="1:23" x14ac:dyDescent="0.25">
      <c r="A7216">
        <v>7215</v>
      </c>
      <c r="B7216" t="s">
        <v>2</v>
      </c>
      <c r="C7216">
        <v>1</v>
      </c>
      <c r="D7216" t="s">
        <v>27</v>
      </c>
      <c r="E7216">
        <v>0.8</v>
      </c>
      <c r="F7216" t="s">
        <v>12</v>
      </c>
      <c r="G7216">
        <v>8.7499999999999994E-2</v>
      </c>
      <c r="H7216" t="s">
        <v>201</v>
      </c>
      <c r="I7216">
        <v>1.2500000000000001E-2</v>
      </c>
      <c r="J7216" t="s">
        <v>29</v>
      </c>
      <c r="K7216">
        <v>1.2500000000000001E-2</v>
      </c>
      <c r="Q7216">
        <v>30.314136130000001</v>
      </c>
      <c r="R7216">
        <v>651.51250730000004</v>
      </c>
      <c r="S7216" s="1">
        <v>20</v>
      </c>
      <c r="T7216" s="1">
        <v>10</v>
      </c>
      <c r="V7216" s="3" t="s">
        <v>202</v>
      </c>
      <c r="W7216" t="s">
        <v>38</v>
      </c>
    </row>
    <row r="7217" spans="1:23" x14ac:dyDescent="0.25">
      <c r="A7217">
        <v>7216</v>
      </c>
      <c r="B7217" t="s">
        <v>2</v>
      </c>
      <c r="C7217">
        <v>1</v>
      </c>
      <c r="D7217" t="s">
        <v>27</v>
      </c>
      <c r="E7217">
        <v>0.8</v>
      </c>
      <c r="F7217" t="s">
        <v>12</v>
      </c>
      <c r="G7217">
        <v>8.7499999999999994E-2</v>
      </c>
      <c r="H7217" t="s">
        <v>201</v>
      </c>
      <c r="I7217">
        <v>1.2500000000000001E-2</v>
      </c>
      <c r="J7217" t="s">
        <v>29</v>
      </c>
      <c r="K7217">
        <v>1.2500000000000001E-2</v>
      </c>
      <c r="Q7217">
        <v>30.314136130000001</v>
      </c>
      <c r="R7217">
        <v>677.15353289999996</v>
      </c>
      <c r="S7217" s="1">
        <v>20</v>
      </c>
      <c r="T7217" s="1">
        <v>10</v>
      </c>
      <c r="V7217" s="3" t="s">
        <v>202</v>
      </c>
      <c r="W7217" t="s">
        <v>38</v>
      </c>
    </row>
    <row r="7218" spans="1:23" x14ac:dyDescent="0.25">
      <c r="A7218">
        <v>7217</v>
      </c>
      <c r="B7218" t="s">
        <v>2</v>
      </c>
      <c r="C7218">
        <v>1</v>
      </c>
      <c r="D7218" t="s">
        <v>27</v>
      </c>
      <c r="E7218">
        <v>0.8</v>
      </c>
      <c r="F7218" t="s">
        <v>12</v>
      </c>
      <c r="G7218">
        <v>8.7499999999999994E-2</v>
      </c>
      <c r="H7218" t="s">
        <v>201</v>
      </c>
      <c r="I7218">
        <v>1.2500000000000001E-2</v>
      </c>
      <c r="J7218" t="s">
        <v>29</v>
      </c>
      <c r="K7218">
        <v>1.2500000000000001E-2</v>
      </c>
      <c r="Q7218">
        <v>30.104712039999999</v>
      </c>
      <c r="R7218">
        <v>700.64661920000003</v>
      </c>
      <c r="S7218" s="1">
        <v>20</v>
      </c>
      <c r="T7218" s="1">
        <v>10</v>
      </c>
      <c r="V7218" s="3" t="s">
        <v>202</v>
      </c>
      <c r="W7218" t="s">
        <v>38</v>
      </c>
    </row>
    <row r="7219" spans="1:23" x14ac:dyDescent="0.25">
      <c r="A7219">
        <v>7218</v>
      </c>
      <c r="B7219" t="s">
        <v>2</v>
      </c>
      <c r="C7219">
        <v>1</v>
      </c>
      <c r="D7219" t="s">
        <v>27</v>
      </c>
      <c r="E7219">
        <v>0.8</v>
      </c>
      <c r="F7219" t="s">
        <v>12</v>
      </c>
      <c r="G7219">
        <v>8.7499999999999994E-2</v>
      </c>
      <c r="H7219" t="s">
        <v>201</v>
      </c>
      <c r="I7219">
        <v>1.2500000000000001E-2</v>
      </c>
      <c r="J7219" t="s">
        <v>29</v>
      </c>
      <c r="K7219">
        <v>1.2500000000000001E-2</v>
      </c>
      <c r="Q7219">
        <v>30.104712039999999</v>
      </c>
      <c r="R7219">
        <v>726.28764490000003</v>
      </c>
      <c r="S7219" s="1">
        <v>20</v>
      </c>
      <c r="T7219" s="1">
        <v>10</v>
      </c>
      <c r="V7219" s="3" t="s">
        <v>202</v>
      </c>
      <c r="W7219" t="s">
        <v>38</v>
      </c>
    </row>
    <row r="7220" spans="1:23" x14ac:dyDescent="0.25">
      <c r="A7220">
        <v>7219</v>
      </c>
      <c r="B7220" t="s">
        <v>2</v>
      </c>
      <c r="C7220">
        <v>1</v>
      </c>
      <c r="D7220" t="s">
        <v>27</v>
      </c>
      <c r="E7220">
        <v>0.8</v>
      </c>
      <c r="F7220" t="s">
        <v>12</v>
      </c>
      <c r="G7220">
        <v>8.7499999999999994E-2</v>
      </c>
      <c r="H7220" t="s">
        <v>201</v>
      </c>
      <c r="I7220">
        <v>1.2500000000000001E-2</v>
      </c>
      <c r="J7220" t="s">
        <v>29</v>
      </c>
      <c r="K7220">
        <v>1.2500000000000001E-2</v>
      </c>
      <c r="Q7220">
        <v>29.895287960000001</v>
      </c>
      <c r="R7220">
        <v>751.91748329999996</v>
      </c>
      <c r="S7220" s="1">
        <v>20</v>
      </c>
      <c r="T7220" s="1">
        <v>10</v>
      </c>
      <c r="V7220" s="3" t="s">
        <v>202</v>
      </c>
      <c r="W7220" t="s">
        <v>38</v>
      </c>
    </row>
    <row r="7221" spans="1:23" x14ac:dyDescent="0.25">
      <c r="A7221">
        <v>7220</v>
      </c>
      <c r="B7221" t="s">
        <v>2</v>
      </c>
      <c r="C7221">
        <v>1</v>
      </c>
      <c r="D7221" t="s">
        <v>27</v>
      </c>
      <c r="E7221">
        <v>0.8</v>
      </c>
      <c r="F7221" t="s">
        <v>12</v>
      </c>
      <c r="G7221">
        <v>8.7499999999999994E-2</v>
      </c>
      <c r="H7221" t="s">
        <v>201</v>
      </c>
      <c r="I7221">
        <v>1.2500000000000001E-2</v>
      </c>
      <c r="J7221" t="s">
        <v>29</v>
      </c>
      <c r="K7221">
        <v>1.2500000000000001E-2</v>
      </c>
      <c r="Q7221">
        <v>29.895287960000001</v>
      </c>
      <c r="R7221">
        <v>775.42175680000003</v>
      </c>
      <c r="S7221" s="1">
        <v>20</v>
      </c>
      <c r="T7221" s="1">
        <v>10</v>
      </c>
      <c r="V7221" s="3" t="s">
        <v>202</v>
      </c>
      <c r="W7221" t="s">
        <v>38</v>
      </c>
    </row>
    <row r="7222" spans="1:23" x14ac:dyDescent="0.25">
      <c r="A7222">
        <v>7221</v>
      </c>
      <c r="B7222" t="s">
        <v>2</v>
      </c>
      <c r="C7222">
        <v>1</v>
      </c>
      <c r="D7222" t="s">
        <v>27</v>
      </c>
      <c r="E7222">
        <v>0.8</v>
      </c>
      <c r="F7222" t="s">
        <v>12</v>
      </c>
      <c r="G7222">
        <v>8.7499999999999994E-2</v>
      </c>
      <c r="H7222" t="s">
        <v>201</v>
      </c>
      <c r="I7222">
        <v>1.2500000000000001E-2</v>
      </c>
      <c r="J7222" t="s">
        <v>29</v>
      </c>
      <c r="K7222">
        <v>1.2500000000000001E-2</v>
      </c>
      <c r="Q7222">
        <v>30.104712039999999</v>
      </c>
      <c r="R7222">
        <v>801.07396970000002</v>
      </c>
      <c r="S7222" s="1">
        <v>20</v>
      </c>
      <c r="T7222" s="1">
        <v>10</v>
      </c>
      <c r="V7222" s="3" t="s">
        <v>205</v>
      </c>
      <c r="W7222" t="s">
        <v>68</v>
      </c>
    </row>
    <row r="7223" spans="1:23" x14ac:dyDescent="0.25">
      <c r="A7223">
        <v>7222</v>
      </c>
      <c r="B7223" t="s">
        <v>2</v>
      </c>
      <c r="C7223">
        <v>1</v>
      </c>
      <c r="D7223" t="s">
        <v>27</v>
      </c>
      <c r="E7223">
        <v>0.8</v>
      </c>
      <c r="F7223" t="s">
        <v>12</v>
      </c>
      <c r="G7223">
        <v>8.7499999999999994E-2</v>
      </c>
      <c r="H7223" t="s">
        <v>201</v>
      </c>
      <c r="I7223">
        <v>1.2500000000000001E-2</v>
      </c>
      <c r="J7223" t="s">
        <v>29</v>
      </c>
      <c r="K7223">
        <v>1.2500000000000001E-2</v>
      </c>
      <c r="Q7223">
        <v>1.355609329</v>
      </c>
      <c r="R7223">
        <v>600</v>
      </c>
      <c r="S7223" s="1">
        <v>20</v>
      </c>
      <c r="T7223" s="1">
        <v>3</v>
      </c>
      <c r="V7223" s="3" t="s">
        <v>205</v>
      </c>
      <c r="W7223" t="s">
        <v>68</v>
      </c>
    </row>
    <row r="7224" spans="1:23" x14ac:dyDescent="0.25">
      <c r="A7224">
        <v>7223</v>
      </c>
      <c r="B7224" t="s">
        <v>4</v>
      </c>
      <c r="C7224">
        <v>1</v>
      </c>
      <c r="D7224" t="s">
        <v>27</v>
      </c>
      <c r="E7224">
        <v>0.4</v>
      </c>
      <c r="F7224" t="s">
        <v>10</v>
      </c>
      <c r="G7224">
        <v>0.2</v>
      </c>
      <c r="H7224" t="s">
        <v>17</v>
      </c>
      <c r="I7224">
        <v>0.1</v>
      </c>
      <c r="J7224" t="s">
        <v>206</v>
      </c>
      <c r="K7224">
        <v>0.05</v>
      </c>
      <c r="Q7224">
        <v>1.3286452580000001</v>
      </c>
      <c r="R7224">
        <v>575</v>
      </c>
      <c r="S7224" s="1">
        <v>20</v>
      </c>
      <c r="T7224" s="1">
        <v>3</v>
      </c>
      <c r="V7224" s="3" t="s">
        <v>205</v>
      </c>
      <c r="W7224" t="s">
        <v>68</v>
      </c>
    </row>
    <row r="7225" spans="1:23" x14ac:dyDescent="0.25">
      <c r="A7225">
        <v>7224</v>
      </c>
      <c r="B7225" t="s">
        <v>4</v>
      </c>
      <c r="C7225">
        <v>1</v>
      </c>
      <c r="D7225" t="s">
        <v>27</v>
      </c>
      <c r="E7225">
        <v>0.4</v>
      </c>
      <c r="F7225" t="s">
        <v>10</v>
      </c>
      <c r="G7225">
        <v>0.2</v>
      </c>
      <c r="H7225" t="s">
        <v>17</v>
      </c>
      <c r="I7225">
        <v>0.1</v>
      </c>
      <c r="J7225" t="s">
        <v>206</v>
      </c>
      <c r="K7225">
        <v>0.05</v>
      </c>
      <c r="Q7225">
        <v>1.2892014380000001</v>
      </c>
      <c r="R7225">
        <v>550</v>
      </c>
      <c r="S7225" s="1">
        <v>20</v>
      </c>
      <c r="T7225" s="1">
        <v>3</v>
      </c>
      <c r="V7225" s="3" t="s">
        <v>205</v>
      </c>
      <c r="W7225" t="s">
        <v>68</v>
      </c>
    </row>
    <row r="7226" spans="1:23" x14ac:dyDescent="0.25">
      <c r="A7226">
        <v>7225</v>
      </c>
      <c r="B7226" t="s">
        <v>4</v>
      </c>
      <c r="C7226">
        <v>1</v>
      </c>
      <c r="D7226" t="s">
        <v>27</v>
      </c>
      <c r="E7226">
        <v>0.4</v>
      </c>
      <c r="F7226" t="s">
        <v>10</v>
      </c>
      <c r="G7226">
        <v>0.2</v>
      </c>
      <c r="H7226" t="s">
        <v>17</v>
      </c>
      <c r="I7226">
        <v>0.1</v>
      </c>
      <c r="J7226" t="s">
        <v>206</v>
      </c>
      <c r="K7226">
        <v>0.05</v>
      </c>
      <c r="Q7226">
        <v>1.2137919690000001</v>
      </c>
      <c r="R7226">
        <v>525</v>
      </c>
      <c r="S7226" s="1">
        <v>20</v>
      </c>
      <c r="T7226" s="1">
        <v>3</v>
      </c>
      <c r="V7226" s="3" t="s">
        <v>205</v>
      </c>
      <c r="W7226" t="s">
        <v>68</v>
      </c>
    </row>
    <row r="7227" spans="1:23" x14ac:dyDescent="0.25">
      <c r="A7227">
        <v>7226</v>
      </c>
      <c r="B7227" t="s">
        <v>4</v>
      </c>
      <c r="C7227">
        <v>1</v>
      </c>
      <c r="D7227" t="s">
        <v>27</v>
      </c>
      <c r="E7227">
        <v>0.4</v>
      </c>
      <c r="F7227" t="s">
        <v>10</v>
      </c>
      <c r="G7227">
        <v>0.2</v>
      </c>
      <c r="H7227" t="s">
        <v>17</v>
      </c>
      <c r="I7227">
        <v>0.1</v>
      </c>
      <c r="J7227" t="s">
        <v>206</v>
      </c>
      <c r="K7227">
        <v>0.05</v>
      </c>
      <c r="Q7227">
        <v>1.207710614</v>
      </c>
      <c r="R7227">
        <v>500</v>
      </c>
      <c r="S7227" s="1">
        <v>20</v>
      </c>
      <c r="T7227" s="1">
        <v>3</v>
      </c>
      <c r="V7227" s="3" t="s">
        <v>205</v>
      </c>
      <c r="W7227" t="s">
        <v>68</v>
      </c>
    </row>
    <row r="7228" spans="1:23" x14ac:dyDescent="0.25">
      <c r="A7228">
        <v>7227</v>
      </c>
      <c r="B7228" t="s">
        <v>4</v>
      </c>
      <c r="C7228">
        <v>1</v>
      </c>
      <c r="D7228" t="s">
        <v>27</v>
      </c>
      <c r="E7228">
        <v>0.4</v>
      </c>
      <c r="F7228" t="s">
        <v>10</v>
      </c>
      <c r="G7228">
        <v>0.2</v>
      </c>
      <c r="H7228" t="s">
        <v>17</v>
      </c>
      <c r="I7228">
        <v>0.1</v>
      </c>
      <c r="J7228" t="s">
        <v>206</v>
      </c>
      <c r="K7228">
        <v>0.05</v>
      </c>
      <c r="Q7228">
        <v>1.1543313529999999</v>
      </c>
      <c r="R7228">
        <v>475</v>
      </c>
      <c r="S7228" s="1">
        <v>20</v>
      </c>
      <c r="T7228" s="1">
        <v>3</v>
      </c>
      <c r="V7228" s="3" t="s">
        <v>205</v>
      </c>
      <c r="W7228" t="s">
        <v>68</v>
      </c>
    </row>
    <row r="7229" spans="1:23" x14ac:dyDescent="0.25">
      <c r="A7229">
        <v>7228</v>
      </c>
      <c r="B7229" t="s">
        <v>4</v>
      </c>
      <c r="C7229">
        <v>1</v>
      </c>
      <c r="D7229" t="s">
        <v>27</v>
      </c>
      <c r="E7229">
        <v>0.4</v>
      </c>
      <c r="F7229" t="s">
        <v>10</v>
      </c>
      <c r="G7229">
        <v>0.2</v>
      </c>
      <c r="H7229" t="s">
        <v>17</v>
      </c>
      <c r="I7229">
        <v>0.1</v>
      </c>
      <c r="J7229" t="s">
        <v>206</v>
      </c>
      <c r="K7229">
        <v>0.05</v>
      </c>
      <c r="Q7229">
        <v>1.0283923230000001</v>
      </c>
      <c r="R7229">
        <v>450</v>
      </c>
      <c r="S7229" s="1">
        <v>20</v>
      </c>
      <c r="T7229" s="1">
        <v>3</v>
      </c>
      <c r="V7229" s="3" t="s">
        <v>205</v>
      </c>
      <c r="W7229" t="s">
        <v>68</v>
      </c>
    </row>
    <row r="7230" spans="1:23" x14ac:dyDescent="0.25">
      <c r="A7230">
        <v>7229</v>
      </c>
      <c r="B7230" t="s">
        <v>4</v>
      </c>
      <c r="C7230">
        <v>1</v>
      </c>
      <c r="D7230" t="s">
        <v>27</v>
      </c>
      <c r="E7230">
        <v>0.4</v>
      </c>
      <c r="F7230" t="s">
        <v>10</v>
      </c>
      <c r="G7230">
        <v>0.2</v>
      </c>
      <c r="H7230" t="s">
        <v>17</v>
      </c>
      <c r="I7230">
        <v>0.1</v>
      </c>
      <c r="J7230" t="s">
        <v>206</v>
      </c>
      <c r="K7230">
        <v>0.05</v>
      </c>
      <c r="Q7230">
        <v>0.89796963900000004</v>
      </c>
      <c r="R7230">
        <v>425</v>
      </c>
      <c r="S7230" s="1">
        <v>20</v>
      </c>
      <c r="T7230" s="1">
        <v>3</v>
      </c>
      <c r="V7230" s="3" t="s">
        <v>205</v>
      </c>
      <c r="W7230" t="s">
        <v>68</v>
      </c>
    </row>
    <row r="7231" spans="1:23" x14ac:dyDescent="0.25">
      <c r="A7231">
        <v>7230</v>
      </c>
      <c r="B7231" t="s">
        <v>4</v>
      </c>
      <c r="C7231">
        <v>1</v>
      </c>
      <c r="D7231" t="s">
        <v>27</v>
      </c>
      <c r="E7231">
        <v>0.4</v>
      </c>
      <c r="F7231" t="s">
        <v>10</v>
      </c>
      <c r="G7231">
        <v>0.2</v>
      </c>
      <c r="H7231" t="s">
        <v>17</v>
      </c>
      <c r="I7231">
        <v>0.1</v>
      </c>
      <c r="J7231" t="s">
        <v>206</v>
      </c>
      <c r="K7231">
        <v>0.05</v>
      </c>
      <c r="Q7231">
        <v>0.76464102599999995</v>
      </c>
      <c r="R7231">
        <v>400</v>
      </c>
      <c r="S7231" s="1">
        <v>20</v>
      </c>
      <c r="T7231" s="1">
        <v>3</v>
      </c>
      <c r="V7231" s="3" t="s">
        <v>205</v>
      </c>
      <c r="W7231" t="s">
        <v>68</v>
      </c>
    </row>
  </sheetData>
  <phoneticPr fontId="1" type="noConversion"/>
  <hyperlinks>
    <hyperlink ref="V2" r:id="rId1" tooltip="DOI URL" xr:uid="{658101E0-1D20-41B5-9B79-BD2AFDA50B04}"/>
    <hyperlink ref="V84" r:id="rId2" tooltip="Link to landing page via DOI" xr:uid="{CB3EA740-A0E0-44D3-A0E7-AA4C7826C8D2}"/>
    <hyperlink ref="V85:V125" r:id="rId3" tooltip="Link to landing page via DOI" display="https://doi.org/10.1039/C2JM31711G" xr:uid="{C864ED83-769E-45EA-8A72-D85E77D38A69}"/>
    <hyperlink ref="V126" r:id="rId4" tooltip="Persistent link using digital object identifier" xr:uid="{BE00BBEB-6D0D-4D21-BA31-14F9F849FB5B}"/>
    <hyperlink ref="V301" r:id="rId5" tooltip="Persistent link using digital object identifier" xr:uid="{FDC2519B-4865-4E2B-94DD-97B40CA16E21}"/>
    <hyperlink ref="V339" r:id="rId6" display="https://doi.org/10.1149/1.2059351" xr:uid="{67BA1E7F-D5B3-4C59-944D-0CB3721D315C}"/>
    <hyperlink ref="V541" r:id="rId7" tooltip="Persistent link using digital object identifier" xr:uid="{2229E3D4-DC06-442A-ABAD-EB0070126EB3}"/>
    <hyperlink ref="V3" r:id="rId8" tooltip="DOI URL" xr:uid="{50D2FD18-F61E-46AE-B711-F636A049F7D9}"/>
    <hyperlink ref="V4" r:id="rId9" tooltip="DOI URL" xr:uid="{D8597A71-9357-4395-9679-97241F884000}"/>
    <hyperlink ref="V6" r:id="rId10" tooltip="DOI URL" xr:uid="{A67C9266-10ED-403F-A2D8-F31EBB861064}"/>
    <hyperlink ref="V8" r:id="rId11" tooltip="DOI URL" xr:uid="{A890FAA4-4F4B-46A5-BA07-CD7A9C0EF98D}"/>
    <hyperlink ref="V10" r:id="rId12" tooltip="DOI URL" xr:uid="{60ED4264-72CF-42CD-A384-B44DDB163574}"/>
    <hyperlink ref="V12" r:id="rId13" tooltip="DOI URL" xr:uid="{5A15060E-ACD0-4C31-A05E-DB7220A4963B}"/>
    <hyperlink ref="V14" r:id="rId14" tooltip="DOI URL" xr:uid="{5687CC43-5B59-4FA5-817C-3E5F5695E4A8}"/>
    <hyperlink ref="V16" r:id="rId15" tooltip="DOI URL" xr:uid="{D97BA5C9-CE07-49F0-BD5E-24128F1E8191}"/>
    <hyperlink ref="V18" r:id="rId16" tooltip="DOI URL" xr:uid="{91FED9CD-FE8D-4970-8CF2-A5A8417211E9}"/>
    <hyperlink ref="V20" r:id="rId17" tooltip="DOI URL" xr:uid="{198D9FE6-D320-42A5-A291-A7C2966BD0AD}"/>
    <hyperlink ref="V22" r:id="rId18" tooltip="DOI URL" xr:uid="{1E416E66-5EEE-4421-A2B8-2E955A4F8946}"/>
    <hyperlink ref="V24" r:id="rId19" tooltip="DOI URL" xr:uid="{0DC8D40F-40C7-4DB7-8D1A-EEF5A2D2DAEC}"/>
    <hyperlink ref="V26" r:id="rId20" tooltip="DOI URL" xr:uid="{6EE8FB13-DB84-47E1-BE20-BD393AB02B94}"/>
    <hyperlink ref="V28" r:id="rId21" tooltip="DOI URL" xr:uid="{96161CF4-6AA3-45EF-851F-132BFB4C0A51}"/>
    <hyperlink ref="V30" r:id="rId22" tooltip="DOI URL" xr:uid="{9A3AD038-C5F8-42E9-8EC4-D8DD1E45958E}"/>
    <hyperlink ref="V32" r:id="rId23" tooltip="DOI URL" xr:uid="{1A62F08C-23D0-4DA8-8581-4A3D3F583BA6}"/>
    <hyperlink ref="V34" r:id="rId24" tooltip="DOI URL" xr:uid="{8D9ABD22-3B46-409E-AF04-4547B7AA442A}"/>
    <hyperlink ref="V36" r:id="rId25" tooltip="DOI URL" xr:uid="{C62660BA-3F69-4ADE-BCB3-44856B64132A}"/>
    <hyperlink ref="V38" r:id="rId26" tooltip="DOI URL" xr:uid="{1D24021E-8F86-4B3B-9BCC-F6CFF0B525D3}"/>
    <hyperlink ref="V40" r:id="rId27" tooltip="DOI URL" xr:uid="{425B05F1-1487-4C21-A417-8B46B91E37A8}"/>
    <hyperlink ref="V42" r:id="rId28" tooltip="DOI URL" xr:uid="{8E7DF3B4-76C8-4808-AAF9-68312F39A50D}"/>
    <hyperlink ref="V44" r:id="rId29" tooltip="DOI URL" xr:uid="{F4CF3DEE-9443-4960-810B-2482ED277239}"/>
    <hyperlink ref="V46" r:id="rId30" tooltip="DOI URL" xr:uid="{9A7B0B64-E884-47D3-B1F8-BC6882E5414B}"/>
    <hyperlink ref="V48" r:id="rId31" tooltip="DOI URL" xr:uid="{8F921037-1431-44F5-B061-3F367C68063F}"/>
    <hyperlink ref="V50" r:id="rId32" tooltip="DOI URL" xr:uid="{4434AD7C-A749-4037-B31C-FA66AA20856A}"/>
    <hyperlink ref="V52" r:id="rId33" tooltip="DOI URL" xr:uid="{EF6AD71D-4D61-4432-BF19-48A52DE2F187}"/>
    <hyperlink ref="V54" r:id="rId34" tooltip="DOI URL" xr:uid="{3A7C3AC7-14B6-48B6-ACA6-5D8D21B5D200}"/>
    <hyperlink ref="V56" r:id="rId35" tooltip="DOI URL" xr:uid="{1B97F119-E91B-4565-9A49-3E758900AE06}"/>
    <hyperlink ref="V58" r:id="rId36" tooltip="DOI URL" xr:uid="{EBCBDE6F-7444-4A9B-B33E-E56F61EF312B}"/>
    <hyperlink ref="V60" r:id="rId37" tooltip="DOI URL" xr:uid="{908ED735-2154-427B-A6C4-C0874CE576A7}"/>
    <hyperlink ref="V62" r:id="rId38" tooltip="DOI URL" xr:uid="{18892A30-4954-4B6E-8C2B-0C6764E3FB69}"/>
    <hyperlink ref="V64" r:id="rId39" tooltip="DOI URL" xr:uid="{F2C6FA77-A9EF-466C-A111-3269FB8E89BD}"/>
    <hyperlink ref="V66" r:id="rId40" tooltip="DOI URL" xr:uid="{A2560D6E-9CBB-4AB7-9358-C491C378B325}"/>
    <hyperlink ref="V68" r:id="rId41" tooltip="DOI URL" xr:uid="{A5BB4592-C6B9-466C-AF02-677D35504C94}"/>
    <hyperlink ref="V70" r:id="rId42" tooltip="DOI URL" xr:uid="{BE40659B-EB3D-4823-9D4A-EEEB88880D33}"/>
    <hyperlink ref="V72" r:id="rId43" tooltip="DOI URL" xr:uid="{1E991D6A-C926-4F08-9F48-4102A5E7247C}"/>
    <hyperlink ref="V74" r:id="rId44" tooltip="DOI URL" xr:uid="{EAAEDE51-784B-42DA-A6B2-0DF31A294A18}"/>
    <hyperlink ref="V76" r:id="rId45" tooltip="DOI URL" xr:uid="{C2D9FEED-9E00-4077-9BDB-CDD60BE8CF7A}"/>
    <hyperlink ref="V78" r:id="rId46" tooltip="DOI URL" xr:uid="{622B2355-4328-4BE9-8E56-B8714B9D2121}"/>
    <hyperlink ref="V80" r:id="rId47" tooltip="DOI URL" xr:uid="{A05DE6D6-214D-4863-9949-B12CE5311B73}"/>
    <hyperlink ref="V82" r:id="rId48" tooltip="DOI URL" xr:uid="{445AF918-3B97-4B97-8555-2257F9DFA417}"/>
    <hyperlink ref="V5" r:id="rId49" tooltip="DOI URL" xr:uid="{F7201099-6CF7-4804-86B1-620854D988C0}"/>
    <hyperlink ref="V7" r:id="rId50" tooltip="DOI URL" xr:uid="{33E10CBC-AFB1-4DE9-B907-1936538BCC39}"/>
    <hyperlink ref="V9" r:id="rId51" tooltip="DOI URL" xr:uid="{F766D6A7-04BB-4F2D-9173-12F4C0428458}"/>
    <hyperlink ref="V11" r:id="rId52" tooltip="DOI URL" xr:uid="{30DEF183-E3B4-4732-ADD9-B1219DCEF373}"/>
    <hyperlink ref="V13" r:id="rId53" tooltip="DOI URL" xr:uid="{1566EE29-90E0-4172-9EF0-2695DB7F9BBD}"/>
    <hyperlink ref="V15" r:id="rId54" tooltip="DOI URL" xr:uid="{F6DAFE36-528D-4DF1-B2A9-4075255DDDDC}"/>
    <hyperlink ref="V17" r:id="rId55" tooltip="DOI URL" xr:uid="{0760343F-A797-4C6A-B5F8-784DC1E7B4FE}"/>
    <hyperlink ref="V19" r:id="rId56" tooltip="DOI URL" xr:uid="{B8F8A866-C578-41B9-B7D6-37771B3B7AD0}"/>
    <hyperlink ref="V21" r:id="rId57" tooltip="DOI URL" xr:uid="{1A3E0F77-42DB-40A4-8B89-4EB3E2565F22}"/>
    <hyperlink ref="V23" r:id="rId58" tooltip="DOI URL" xr:uid="{E69F87A6-4E81-4450-94C3-C8B8C4525EDD}"/>
    <hyperlink ref="V25" r:id="rId59" tooltip="DOI URL" xr:uid="{F70E9E5C-F057-4933-9824-D8AC39AAFD48}"/>
    <hyperlink ref="V27" r:id="rId60" tooltip="DOI URL" xr:uid="{51FAF3AE-62F0-4E59-927B-49FC500482AE}"/>
    <hyperlink ref="V29" r:id="rId61" tooltip="DOI URL" xr:uid="{545F1C2F-4A37-4B11-BA51-25232E14736E}"/>
    <hyperlink ref="V31" r:id="rId62" tooltip="DOI URL" xr:uid="{B2F3D0DA-4DEE-41B6-ADCB-8669CD28F45A}"/>
    <hyperlink ref="V33" r:id="rId63" tooltip="DOI URL" xr:uid="{9B147257-CC4B-460D-9DBA-180EA0A5106A}"/>
    <hyperlink ref="V35" r:id="rId64" tooltip="DOI URL" xr:uid="{4326F4CA-0A34-4F1A-BD2D-EE48F74ADFCE}"/>
    <hyperlink ref="V37" r:id="rId65" tooltip="DOI URL" xr:uid="{146E2564-E8B3-482D-922E-B7044B60A19C}"/>
    <hyperlink ref="V39" r:id="rId66" tooltip="DOI URL" xr:uid="{CBC2DFAB-4F3F-4CD1-B9F0-C29D3F08096F}"/>
    <hyperlink ref="V41" r:id="rId67" tooltip="DOI URL" xr:uid="{1CF1A454-0CCC-4FAF-9002-7752E163AA57}"/>
    <hyperlink ref="V43" r:id="rId68" tooltip="DOI URL" xr:uid="{8B14A649-5D13-411E-BEFF-60938D3B020C}"/>
    <hyperlink ref="V45" r:id="rId69" tooltip="DOI URL" xr:uid="{5FDD66FF-9636-4AED-921D-0F8AD31C9B39}"/>
    <hyperlink ref="V47" r:id="rId70" tooltip="DOI URL" xr:uid="{B2BDDAB8-F6BC-42A5-9596-5E03B0A52687}"/>
    <hyperlink ref="V49" r:id="rId71" tooltip="DOI URL" xr:uid="{1F33A7FE-1240-44F6-ACED-5047BDA9F6F1}"/>
    <hyperlink ref="V51" r:id="rId72" tooltip="DOI URL" xr:uid="{EF7D9B4B-7637-4DCE-B08D-66883657B75B}"/>
    <hyperlink ref="V53" r:id="rId73" tooltip="DOI URL" xr:uid="{FE1AB7BC-5645-4B92-9AF9-5252300C9BC8}"/>
    <hyperlink ref="V55" r:id="rId74" tooltip="DOI URL" xr:uid="{5F6966F1-35EE-46FA-889D-7EE82E60683A}"/>
    <hyperlink ref="V57" r:id="rId75" tooltip="DOI URL" xr:uid="{1E08EEAD-A7F9-415E-8D48-135887DC1210}"/>
    <hyperlink ref="V59" r:id="rId76" tooltip="DOI URL" xr:uid="{3735F658-D504-4D88-AB2E-59698B6ED294}"/>
    <hyperlink ref="V61" r:id="rId77" tooltip="DOI URL" xr:uid="{2A4BBE54-4CEC-4494-8681-706E6598B18D}"/>
    <hyperlink ref="V63" r:id="rId78" tooltip="DOI URL" xr:uid="{470B1EE4-1E42-4626-8196-7B707B9101AF}"/>
    <hyperlink ref="V65" r:id="rId79" tooltip="DOI URL" xr:uid="{F5E78EAD-927D-4CBF-ABC3-ED509C206467}"/>
    <hyperlink ref="V67" r:id="rId80" tooltip="DOI URL" xr:uid="{67638FEC-C5A1-4D78-87B6-D3FAE5B791D1}"/>
    <hyperlink ref="V69" r:id="rId81" tooltip="DOI URL" xr:uid="{583C2115-A63F-4FF6-A21D-1CE06AA43B3C}"/>
    <hyperlink ref="V71" r:id="rId82" tooltip="DOI URL" xr:uid="{92A5F777-2F78-4D0A-8F65-FB5126CD40DB}"/>
    <hyperlink ref="V73" r:id="rId83" tooltip="DOI URL" xr:uid="{AEF82301-3888-4F5A-8558-89D3F05CED06}"/>
    <hyperlink ref="V75" r:id="rId84" tooltip="DOI URL" xr:uid="{3AF8E243-94A3-41F1-BF15-5EE6DAD4B7FF}"/>
    <hyperlink ref="V77" r:id="rId85" tooltip="DOI URL" xr:uid="{04B4DE4B-BC06-4FAE-9C6E-4DA265CC9363}"/>
    <hyperlink ref="V79" r:id="rId86" tooltip="DOI URL" xr:uid="{F4BA2203-D38C-4F44-B2D7-DD1B43C24CDE}"/>
    <hyperlink ref="V81" r:id="rId87" tooltip="DOI URL" xr:uid="{3EC4FD37-00D1-4170-81E5-0E1A6E95D353}"/>
    <hyperlink ref="V83" r:id="rId88" tooltip="DOI URL" xr:uid="{C32114FA-048F-45AC-9285-329C66EBC4F5}"/>
    <hyperlink ref="V127" r:id="rId89" tooltip="Persistent link using digital object identifier" xr:uid="{5CAA6A27-1038-44F2-8D58-774B4A240D23}"/>
    <hyperlink ref="V128" r:id="rId90" tooltip="Persistent link using digital object identifier" xr:uid="{220C2BC6-AEFB-459F-8DE4-A033140551B4}"/>
    <hyperlink ref="V130" r:id="rId91" tooltip="Persistent link using digital object identifier" xr:uid="{C39E2FC4-4355-4280-AF2B-B5AF80209F1E}"/>
    <hyperlink ref="V132" r:id="rId92" tooltip="Persistent link using digital object identifier" xr:uid="{F4674BA4-8587-4CC3-BB0F-0BA13F752D53}"/>
    <hyperlink ref="V134" r:id="rId93" tooltip="Persistent link using digital object identifier" xr:uid="{BB046D75-EFA3-4AD5-8E73-640C3BA54615}"/>
    <hyperlink ref="V136" r:id="rId94" tooltip="Persistent link using digital object identifier" xr:uid="{33C2007D-1592-4F21-A856-10CA203142CB}"/>
    <hyperlink ref="V138" r:id="rId95" tooltip="Persistent link using digital object identifier" xr:uid="{24093A2C-3E16-47D5-BC39-81F665C32514}"/>
    <hyperlink ref="V140" r:id="rId96" tooltip="Persistent link using digital object identifier" xr:uid="{CEB8E69D-620D-44EF-934B-E79B4DAE4124}"/>
    <hyperlink ref="V142" r:id="rId97" tooltip="Persistent link using digital object identifier" xr:uid="{AA7E9AA6-2765-4869-A9EF-D0CB20CEF846}"/>
    <hyperlink ref="V144" r:id="rId98" tooltip="Persistent link using digital object identifier" xr:uid="{7A0534AD-6767-4675-A352-48877D7C10AD}"/>
    <hyperlink ref="V146" r:id="rId99" tooltip="Persistent link using digital object identifier" xr:uid="{E261F968-C08A-4696-8BBD-443B4E17DE81}"/>
    <hyperlink ref="V148" r:id="rId100" tooltip="Persistent link using digital object identifier" xr:uid="{3615A766-BC36-4879-8FD3-24F095305FAB}"/>
    <hyperlink ref="V150" r:id="rId101" tooltip="Persistent link using digital object identifier" xr:uid="{6592F871-6692-4A8A-A196-B5D57CA43269}"/>
    <hyperlink ref="V152" r:id="rId102" tooltip="Persistent link using digital object identifier" xr:uid="{4B89D3B2-7E40-477B-A16A-BC32C59D17D2}"/>
    <hyperlink ref="V154" r:id="rId103" tooltip="Persistent link using digital object identifier" xr:uid="{E1B38684-F3B0-4DDB-9E50-F5607C8FA20F}"/>
    <hyperlink ref="V156" r:id="rId104" tooltip="Persistent link using digital object identifier" xr:uid="{F9ACD067-232E-41D8-BCB7-04371F7F2F68}"/>
    <hyperlink ref="V158" r:id="rId105" tooltip="Persistent link using digital object identifier" xr:uid="{07FEE2CA-7F29-4DBF-B236-362770BB49D3}"/>
    <hyperlink ref="V160" r:id="rId106" tooltip="Persistent link using digital object identifier" xr:uid="{D65D72C3-3A0C-4F42-8AEE-45136FCBEF82}"/>
    <hyperlink ref="V162" r:id="rId107" tooltip="Persistent link using digital object identifier" xr:uid="{F5F94674-D5D3-4534-8E23-6184551EAB53}"/>
    <hyperlink ref="V164" r:id="rId108" tooltip="Persistent link using digital object identifier" xr:uid="{80852B22-8BE6-4473-B1FC-E9235C874373}"/>
    <hyperlink ref="V166" r:id="rId109" tooltip="Persistent link using digital object identifier" xr:uid="{9CDF3805-E302-459F-B8DF-19E675CACAAC}"/>
    <hyperlink ref="V168" r:id="rId110" tooltip="Persistent link using digital object identifier" xr:uid="{79D60F31-8FFF-4A02-B34B-612424E16F02}"/>
    <hyperlink ref="V170" r:id="rId111" tooltip="Persistent link using digital object identifier" xr:uid="{30F37804-86A9-4039-84C1-FCFC6C84CD03}"/>
    <hyperlink ref="V172" r:id="rId112" tooltip="Persistent link using digital object identifier" xr:uid="{4C36C36E-DA04-4640-BB9E-50410DCF95DD}"/>
    <hyperlink ref="V174" r:id="rId113" tooltip="Persistent link using digital object identifier" xr:uid="{FA023EB2-DB90-409C-A76F-406FC75328A5}"/>
    <hyperlink ref="V176" r:id="rId114" tooltip="Persistent link using digital object identifier" xr:uid="{08D76F43-6E14-48CE-B370-BDE6BB75DEA4}"/>
    <hyperlink ref="V178" r:id="rId115" tooltip="Persistent link using digital object identifier" xr:uid="{E0D120C8-C6FB-4BBD-B8F3-D642B6C4A5F7}"/>
    <hyperlink ref="V180" r:id="rId116" tooltip="Persistent link using digital object identifier" xr:uid="{D15B9BA4-7A01-40D8-87A2-2C69716B9270}"/>
    <hyperlink ref="V182" r:id="rId117" tooltip="Persistent link using digital object identifier" xr:uid="{457D2A8A-618E-4C4C-A51C-59075392CB8E}"/>
    <hyperlink ref="V184" r:id="rId118" tooltip="Persistent link using digital object identifier" xr:uid="{9630609F-98D8-4089-B5EE-6218903E2F45}"/>
    <hyperlink ref="V186" r:id="rId119" tooltip="Persistent link using digital object identifier" xr:uid="{3871A7C4-DE69-4DB1-8A87-CC92A4783D70}"/>
    <hyperlink ref="V188" r:id="rId120" tooltip="Persistent link using digital object identifier" xr:uid="{9F0AE2B5-020B-40ED-83E7-A83C54D9E079}"/>
    <hyperlink ref="V190" r:id="rId121" tooltip="Persistent link using digital object identifier" xr:uid="{E452DDFA-AB03-4547-9A39-14316C683C88}"/>
    <hyperlink ref="V192" r:id="rId122" tooltip="Persistent link using digital object identifier" xr:uid="{3A6491ED-906D-40CA-8D71-71D49E5288AC}"/>
    <hyperlink ref="V194" r:id="rId123" tooltip="Persistent link using digital object identifier" xr:uid="{ADCE91D9-1CB0-4230-9AFA-B962C95C0135}"/>
    <hyperlink ref="V196" r:id="rId124" tooltip="Persistent link using digital object identifier" xr:uid="{0C6617CC-C82B-4F89-BE06-D92B92E50234}"/>
    <hyperlink ref="V198" r:id="rId125" tooltip="Persistent link using digital object identifier" xr:uid="{C960B748-DD42-4321-8C54-F52565EC5243}"/>
    <hyperlink ref="V200" r:id="rId126" tooltip="Persistent link using digital object identifier" xr:uid="{49609AF3-B868-4BBD-AFAE-A95DC4EE2B9C}"/>
    <hyperlink ref="V202" r:id="rId127" tooltip="Persistent link using digital object identifier" xr:uid="{1B98EA02-0679-4BC9-85CF-A2032E4A799D}"/>
    <hyperlink ref="V204" r:id="rId128" tooltip="Persistent link using digital object identifier" xr:uid="{4298D847-DD8F-425D-AD45-62F3F2D48586}"/>
    <hyperlink ref="V206" r:id="rId129" tooltip="Persistent link using digital object identifier" xr:uid="{7E2941E1-9742-4963-AF43-629F0F319927}"/>
    <hyperlink ref="V208" r:id="rId130" tooltip="Persistent link using digital object identifier" xr:uid="{24A18AEA-FBD3-44D4-B867-144A2BC3B6F5}"/>
    <hyperlink ref="V210" r:id="rId131" tooltip="Persistent link using digital object identifier" xr:uid="{ED78D4C6-9874-439F-A20A-D07B67514981}"/>
    <hyperlink ref="V212" r:id="rId132" tooltip="Persistent link using digital object identifier" xr:uid="{77BAF5A0-5A5E-4BAC-81C9-723DF0EE47ED}"/>
    <hyperlink ref="V214" r:id="rId133" tooltip="Persistent link using digital object identifier" xr:uid="{6C8E0E02-6B4D-4F42-917F-C87F6880ACCC}"/>
    <hyperlink ref="V216" r:id="rId134" tooltip="Persistent link using digital object identifier" xr:uid="{21AFA2BA-C4F4-44C3-9092-3E90D6BBCC3E}"/>
    <hyperlink ref="V218" r:id="rId135" tooltip="Persistent link using digital object identifier" xr:uid="{9B4DE6F9-916F-40D4-AA46-28032B189721}"/>
    <hyperlink ref="V220" r:id="rId136" tooltip="Persistent link using digital object identifier" xr:uid="{00A31C7F-1641-40B8-8159-6BFBABA6E98E}"/>
    <hyperlink ref="V222" r:id="rId137" tooltip="Persistent link using digital object identifier" xr:uid="{4384E11D-31BC-4F1F-8368-7D44A8F6D5F3}"/>
    <hyperlink ref="V224" r:id="rId138" tooltip="Persistent link using digital object identifier" xr:uid="{B4498511-05ED-4A18-B88F-06511EF5A6F7}"/>
    <hyperlink ref="V226" r:id="rId139" tooltip="Persistent link using digital object identifier" xr:uid="{E4722912-529F-4CD4-B482-E37630BF6B72}"/>
    <hyperlink ref="V228" r:id="rId140" tooltip="Persistent link using digital object identifier" xr:uid="{16ACF65E-8569-4837-A340-65AAC91094A9}"/>
    <hyperlink ref="V230" r:id="rId141" tooltip="Persistent link using digital object identifier" xr:uid="{182FB4E3-A0C9-4359-944B-70320496CE37}"/>
    <hyperlink ref="V232" r:id="rId142" tooltip="Persistent link using digital object identifier" xr:uid="{8E2F5576-BCF3-4B1C-A054-9189B6E67F77}"/>
    <hyperlink ref="V234" r:id="rId143" tooltip="Persistent link using digital object identifier" xr:uid="{170EC504-384F-4EA3-9D6F-17A4DA436106}"/>
    <hyperlink ref="V236" r:id="rId144" tooltip="Persistent link using digital object identifier" xr:uid="{E224DA5E-CBEE-4F13-AABC-EA759015BA76}"/>
    <hyperlink ref="V238" r:id="rId145" tooltip="Persistent link using digital object identifier" xr:uid="{4B4ADBFC-FB1F-4537-A9CD-92B93CA186FC}"/>
    <hyperlink ref="V240" r:id="rId146" tooltip="Persistent link using digital object identifier" xr:uid="{4E1157A6-5749-43D8-9DE2-F94889466074}"/>
    <hyperlink ref="V242" r:id="rId147" tooltip="Persistent link using digital object identifier" xr:uid="{F96D49FE-674B-41CA-83E3-629D49AE5635}"/>
    <hyperlink ref="V244" r:id="rId148" tooltip="Persistent link using digital object identifier" xr:uid="{E78C8306-72DC-498D-A1E2-3E36C9455885}"/>
    <hyperlink ref="V246" r:id="rId149" tooltip="Persistent link using digital object identifier" xr:uid="{BBA44323-84AE-4ECE-AEF5-006E36F66A5D}"/>
    <hyperlink ref="V248" r:id="rId150" tooltip="Persistent link using digital object identifier" xr:uid="{982F5F20-29B1-46EF-9E6D-4FD13535361C}"/>
    <hyperlink ref="V250" r:id="rId151" tooltip="Persistent link using digital object identifier" xr:uid="{2DA5DA98-9283-4480-9722-1F493D686DDF}"/>
    <hyperlink ref="V252" r:id="rId152" tooltip="Persistent link using digital object identifier" xr:uid="{AD5681A7-4A5C-4B0B-95A0-D48C78D224B4}"/>
    <hyperlink ref="V254" r:id="rId153" tooltip="Persistent link using digital object identifier" xr:uid="{342A8C20-3002-438C-BCD1-36B32A7C4C67}"/>
    <hyperlink ref="V256" r:id="rId154" tooltip="Persistent link using digital object identifier" xr:uid="{D34446A8-BCCE-42CF-917C-D1F698387688}"/>
    <hyperlink ref="V258" r:id="rId155" tooltip="Persistent link using digital object identifier" xr:uid="{8368A918-C162-496D-9350-43CBFA839C91}"/>
    <hyperlink ref="V260" r:id="rId156" tooltip="Persistent link using digital object identifier" xr:uid="{47ADEDF6-DCA9-46FE-B09B-4A83CF3E299B}"/>
    <hyperlink ref="V262" r:id="rId157" tooltip="Persistent link using digital object identifier" xr:uid="{D43D4584-BA00-4085-BEEA-2259FCD23422}"/>
    <hyperlink ref="V264" r:id="rId158" tooltip="Persistent link using digital object identifier" xr:uid="{F8E0EC58-9214-41B4-95BE-E9842DDA1A44}"/>
    <hyperlink ref="V266" r:id="rId159" tooltip="Persistent link using digital object identifier" xr:uid="{01D3FDE5-472A-4446-A77E-B394D1A8F138}"/>
    <hyperlink ref="V268" r:id="rId160" tooltip="Persistent link using digital object identifier" xr:uid="{BC8854F8-9917-4081-98DC-09E328F3F13A}"/>
    <hyperlink ref="V270" r:id="rId161" tooltip="Persistent link using digital object identifier" xr:uid="{C0B7FF88-D270-4EBA-A8FC-283865FE8173}"/>
    <hyperlink ref="V272" r:id="rId162" tooltip="Persistent link using digital object identifier" xr:uid="{A761E46D-17FB-45B3-9336-10ED9AFC6F17}"/>
    <hyperlink ref="V274" r:id="rId163" tooltip="Persistent link using digital object identifier" xr:uid="{C80326F2-29EE-4387-88A2-819762DB5E9F}"/>
    <hyperlink ref="V276" r:id="rId164" tooltip="Persistent link using digital object identifier" xr:uid="{B3EE85E5-314F-496F-BC91-97E7FB98499E}"/>
    <hyperlink ref="V278" r:id="rId165" tooltip="Persistent link using digital object identifier" xr:uid="{C71AB7C7-2EBD-41B2-8242-1F9FF2E3D8A0}"/>
    <hyperlink ref="V280" r:id="rId166" tooltip="Persistent link using digital object identifier" xr:uid="{E29180D2-5069-48E3-A341-0506B81CB013}"/>
    <hyperlink ref="V282" r:id="rId167" tooltip="Persistent link using digital object identifier" xr:uid="{B0AC600D-C47D-4B39-8487-E8F06526ED35}"/>
    <hyperlink ref="V284" r:id="rId168" tooltip="Persistent link using digital object identifier" xr:uid="{EAB24996-C53D-4BA7-AC4F-4E28E8E66AE4}"/>
    <hyperlink ref="V286" r:id="rId169" tooltip="Persistent link using digital object identifier" xr:uid="{529619DD-6491-4051-902F-91DCCEB08DFC}"/>
    <hyperlink ref="V288" r:id="rId170" tooltip="Persistent link using digital object identifier" xr:uid="{C036D38D-8BE8-476F-AEA5-595AC135AFFE}"/>
    <hyperlink ref="V290" r:id="rId171" tooltip="Persistent link using digital object identifier" xr:uid="{C0D22655-6151-4222-8C08-5E5CF61ADA5F}"/>
    <hyperlink ref="V292" r:id="rId172" tooltip="Persistent link using digital object identifier" xr:uid="{5FA228F7-068D-423B-86ED-CC2F0FB1979A}"/>
    <hyperlink ref="V294" r:id="rId173" tooltip="Persistent link using digital object identifier" xr:uid="{F73FF37B-42D4-40F1-96AC-00193171841C}"/>
    <hyperlink ref="V296" r:id="rId174" tooltip="Persistent link using digital object identifier" xr:uid="{723CD40D-F078-4CA8-94D8-AF149323A5B7}"/>
    <hyperlink ref="V298" r:id="rId175" tooltip="Persistent link using digital object identifier" xr:uid="{89779C60-F3C7-4228-93E9-C095D895F51E}"/>
    <hyperlink ref="V300" r:id="rId176" tooltip="Persistent link using digital object identifier" xr:uid="{099E6F2C-A5F4-4457-AFCD-702DA31B33FB}"/>
    <hyperlink ref="V129" r:id="rId177" tooltip="Persistent link using digital object identifier" xr:uid="{8E2AA322-68B5-4F82-A7F3-C2DE3BD7FFDB}"/>
    <hyperlink ref="V131" r:id="rId178" tooltip="Persistent link using digital object identifier" xr:uid="{88C5830B-396E-414C-A8DD-61FA82466791}"/>
    <hyperlink ref="V133" r:id="rId179" tooltip="Persistent link using digital object identifier" xr:uid="{C6CA1147-7D1E-40D9-A6ED-5A6D03DC730D}"/>
    <hyperlink ref="V135" r:id="rId180" tooltip="Persistent link using digital object identifier" xr:uid="{B0C7CB2F-BD32-4C06-9D6A-6AA5101C0065}"/>
    <hyperlink ref="V137" r:id="rId181" tooltip="Persistent link using digital object identifier" xr:uid="{A597B2A3-D2DF-4317-B4A1-D3026AC2F48C}"/>
    <hyperlink ref="V139" r:id="rId182" tooltip="Persistent link using digital object identifier" xr:uid="{A55D3C13-8C4F-461F-A120-50B7835A47C8}"/>
    <hyperlink ref="V141" r:id="rId183" tooltip="Persistent link using digital object identifier" xr:uid="{C3E3FE2F-1E79-47DA-9E40-D8009A5E4020}"/>
    <hyperlink ref="V143" r:id="rId184" tooltip="Persistent link using digital object identifier" xr:uid="{045C2B1E-0854-460A-9A7D-8F306EFF9729}"/>
    <hyperlink ref="V145" r:id="rId185" tooltip="Persistent link using digital object identifier" xr:uid="{B74705BA-430B-4893-B53E-811D7E35145D}"/>
    <hyperlink ref="V147" r:id="rId186" tooltip="Persistent link using digital object identifier" xr:uid="{58CAF11B-82E1-49A1-B478-A8DBC051C707}"/>
    <hyperlink ref="V149" r:id="rId187" tooltip="Persistent link using digital object identifier" xr:uid="{888E16D0-937F-4E9D-8BD7-D7ACAABCBCB1}"/>
    <hyperlink ref="V151" r:id="rId188" tooltip="Persistent link using digital object identifier" xr:uid="{421F95CF-74E4-4DF4-A482-4F7C794EF77C}"/>
    <hyperlink ref="V153" r:id="rId189" tooltip="Persistent link using digital object identifier" xr:uid="{F14224F1-F1D1-4737-A0C4-EA1CB73F3E00}"/>
    <hyperlink ref="V155" r:id="rId190" tooltip="Persistent link using digital object identifier" xr:uid="{EC439951-F8E3-4B4F-A6F3-130A379EB362}"/>
    <hyperlink ref="V157" r:id="rId191" tooltip="Persistent link using digital object identifier" xr:uid="{C97E63FA-4D7E-46CB-B4B0-2553D9CDAF2B}"/>
    <hyperlink ref="V159" r:id="rId192" tooltip="Persistent link using digital object identifier" xr:uid="{F68A28CF-BC96-4CD1-BC7C-4B1B271E6C42}"/>
    <hyperlink ref="V161" r:id="rId193" tooltip="Persistent link using digital object identifier" xr:uid="{4B6C970F-E39F-4070-A1AF-C9DCF5F668E3}"/>
    <hyperlink ref="V163" r:id="rId194" tooltip="Persistent link using digital object identifier" xr:uid="{7CD59EDD-CDC9-48CA-92E7-279BC1E44F69}"/>
    <hyperlink ref="V165" r:id="rId195" tooltip="Persistent link using digital object identifier" xr:uid="{9C361111-3F0F-49F0-830C-C4A5B2C62AAB}"/>
    <hyperlink ref="V167" r:id="rId196" tooltip="Persistent link using digital object identifier" xr:uid="{13BAA5F1-823C-44E7-949E-DF8D7262829D}"/>
    <hyperlink ref="V169" r:id="rId197" tooltip="Persistent link using digital object identifier" xr:uid="{B26A360C-1C5E-4376-9D3E-E1390B80D6D5}"/>
    <hyperlink ref="V171" r:id="rId198" tooltip="Persistent link using digital object identifier" xr:uid="{2905EB2F-7AEC-4D0C-9DB8-B5716A8860CA}"/>
    <hyperlink ref="V173" r:id="rId199" tooltip="Persistent link using digital object identifier" xr:uid="{0D3CFD63-3691-4FCF-AA67-8171B1B547DB}"/>
    <hyperlink ref="V175" r:id="rId200" tooltip="Persistent link using digital object identifier" xr:uid="{5E518788-5F9F-4261-AF94-ED77C8E1B1AD}"/>
    <hyperlink ref="V177" r:id="rId201" tooltip="Persistent link using digital object identifier" xr:uid="{59062058-8480-4465-BEDF-83F8CAE218A2}"/>
    <hyperlink ref="V179" r:id="rId202" tooltip="Persistent link using digital object identifier" xr:uid="{F64A6564-F96E-4870-AFBD-AF9A79CADA3B}"/>
    <hyperlink ref="V181" r:id="rId203" tooltip="Persistent link using digital object identifier" xr:uid="{8A9FED59-279B-4D9C-A58F-7F5E72AF36D4}"/>
    <hyperlink ref="V183" r:id="rId204" tooltip="Persistent link using digital object identifier" xr:uid="{E7725B04-4E4D-4DCD-B771-F73BBC286801}"/>
    <hyperlink ref="V185" r:id="rId205" tooltip="Persistent link using digital object identifier" xr:uid="{0CB7D702-6DC9-4BA3-9B53-38CBE8E3DC77}"/>
    <hyperlink ref="V187" r:id="rId206" tooltip="Persistent link using digital object identifier" xr:uid="{B622BE40-758A-47DE-A39D-C1560BB2DB3B}"/>
    <hyperlink ref="V189" r:id="rId207" tooltip="Persistent link using digital object identifier" xr:uid="{66B50165-47F3-44F6-9F69-4E78A09CB710}"/>
    <hyperlink ref="V191" r:id="rId208" tooltip="Persistent link using digital object identifier" xr:uid="{C609179E-BC1A-433C-B8F2-930DE85D1225}"/>
    <hyperlink ref="V193" r:id="rId209" tooltip="Persistent link using digital object identifier" xr:uid="{8CB3D3CE-76E1-4C25-BA91-1385EBDB1AE4}"/>
    <hyperlink ref="V195" r:id="rId210" tooltip="Persistent link using digital object identifier" xr:uid="{9489CC21-F079-42BB-A353-830CC6B2CDBB}"/>
    <hyperlink ref="V197" r:id="rId211" tooltip="Persistent link using digital object identifier" xr:uid="{F7C4186B-F4E4-4AC9-A8B3-C868FABA6171}"/>
    <hyperlink ref="V199" r:id="rId212" tooltip="Persistent link using digital object identifier" xr:uid="{493D157D-3879-4DDE-A2A1-9C8BAAF4A4E7}"/>
    <hyperlink ref="V201" r:id="rId213" tooltip="Persistent link using digital object identifier" xr:uid="{D9C2247E-A967-4D1E-A4F3-64A3A2F2C9EE}"/>
    <hyperlink ref="V203" r:id="rId214" tooltip="Persistent link using digital object identifier" xr:uid="{C8DC5661-5058-475F-86A6-3D93FE2F0D49}"/>
    <hyperlink ref="V205" r:id="rId215" tooltip="Persistent link using digital object identifier" xr:uid="{441210C9-A3F7-4981-AA32-D82D308891F8}"/>
    <hyperlink ref="V207" r:id="rId216" tooltip="Persistent link using digital object identifier" xr:uid="{20B9C5FD-4F9F-48C8-BCCE-AECFAD569488}"/>
    <hyperlink ref="V209" r:id="rId217" tooltip="Persistent link using digital object identifier" xr:uid="{C21D91C8-4AF7-467A-87F5-F0C11185C3FC}"/>
    <hyperlink ref="V211" r:id="rId218" tooltip="Persistent link using digital object identifier" xr:uid="{C6BC8C72-5F8F-42B7-A2A8-7198EF4ED79E}"/>
    <hyperlink ref="V213" r:id="rId219" tooltip="Persistent link using digital object identifier" xr:uid="{C6D42F73-872E-4486-B975-BBBE819F1448}"/>
    <hyperlink ref="V215" r:id="rId220" tooltip="Persistent link using digital object identifier" xr:uid="{8861E0A8-6124-4AA6-A0BB-B5BDB9808FEB}"/>
    <hyperlink ref="V217" r:id="rId221" tooltip="Persistent link using digital object identifier" xr:uid="{58A50C53-FD1A-468F-8541-48CB791EAAD2}"/>
    <hyperlink ref="V219" r:id="rId222" tooltip="Persistent link using digital object identifier" xr:uid="{4A39F5F7-0A6D-4FE1-9718-B5533B5ACAE4}"/>
    <hyperlink ref="V221" r:id="rId223" tooltip="Persistent link using digital object identifier" xr:uid="{F392D5E6-4FE6-42A6-866A-A776FACB63F9}"/>
    <hyperlink ref="V223" r:id="rId224" tooltip="Persistent link using digital object identifier" xr:uid="{8C16231B-887F-4E65-AF57-3F128DAAB80E}"/>
    <hyperlink ref="V225" r:id="rId225" tooltip="Persistent link using digital object identifier" xr:uid="{02047850-6225-4416-81A3-38038F65575E}"/>
    <hyperlink ref="V227" r:id="rId226" tooltip="Persistent link using digital object identifier" xr:uid="{4FC2A013-4A54-4EA8-BD42-81E6A227D83F}"/>
    <hyperlink ref="V229" r:id="rId227" tooltip="Persistent link using digital object identifier" xr:uid="{9167578B-428E-49D4-A5E3-E5EBBC0C1F65}"/>
    <hyperlink ref="V231" r:id="rId228" tooltip="Persistent link using digital object identifier" xr:uid="{A4F3686C-95D6-4159-B4B1-D5E327218D07}"/>
    <hyperlink ref="V233" r:id="rId229" tooltip="Persistent link using digital object identifier" xr:uid="{590BC19D-5675-407D-A9BC-EACEC1CDBFC1}"/>
    <hyperlink ref="V235" r:id="rId230" tooltip="Persistent link using digital object identifier" xr:uid="{05E2A48F-DEF9-47F1-AB2E-E89F589C16C0}"/>
    <hyperlink ref="V237" r:id="rId231" tooltip="Persistent link using digital object identifier" xr:uid="{BA1CE828-9FC6-474C-85C2-678B7E1ADA11}"/>
    <hyperlink ref="V239" r:id="rId232" tooltip="Persistent link using digital object identifier" xr:uid="{D43E49A1-EE47-485B-B2EC-FDDBFBE8BBF1}"/>
    <hyperlink ref="V241" r:id="rId233" tooltip="Persistent link using digital object identifier" xr:uid="{8D998046-4AF0-468A-8990-DFE095EDA05E}"/>
    <hyperlink ref="V243" r:id="rId234" tooltip="Persistent link using digital object identifier" xr:uid="{EFED7086-EB27-426E-9D2F-2482DA6E09B5}"/>
    <hyperlink ref="V245" r:id="rId235" tooltip="Persistent link using digital object identifier" xr:uid="{9C47C154-4551-494A-933F-8BA69D3D37C5}"/>
    <hyperlink ref="V247" r:id="rId236" tooltip="Persistent link using digital object identifier" xr:uid="{30FB8BCA-00CB-496A-B69E-B879613945BB}"/>
    <hyperlink ref="V249" r:id="rId237" tooltip="Persistent link using digital object identifier" xr:uid="{C5832CF2-91A9-4760-96AE-4DF3F86FB915}"/>
    <hyperlink ref="V251" r:id="rId238" tooltip="Persistent link using digital object identifier" xr:uid="{7CDDD958-3ADC-4077-8965-913E44B93E25}"/>
    <hyperlink ref="V253" r:id="rId239" tooltip="Persistent link using digital object identifier" xr:uid="{2AD407F3-B867-4094-BA63-7C20F3812149}"/>
    <hyperlink ref="V255" r:id="rId240" tooltip="Persistent link using digital object identifier" xr:uid="{828D1813-A015-4199-B8A8-077D5F439690}"/>
    <hyperlink ref="V257" r:id="rId241" tooltip="Persistent link using digital object identifier" xr:uid="{A836FEE6-3737-48C8-8BC5-81423E03CC04}"/>
    <hyperlink ref="V259" r:id="rId242" tooltip="Persistent link using digital object identifier" xr:uid="{B30CD97D-E638-497D-B272-A6E544C16458}"/>
    <hyperlink ref="V261" r:id="rId243" tooltip="Persistent link using digital object identifier" xr:uid="{AF1613B2-C4FE-4987-9DC9-60CA5ADAFFCF}"/>
    <hyperlink ref="V263" r:id="rId244" tooltip="Persistent link using digital object identifier" xr:uid="{D70B0AE2-F693-4AB6-9337-358E67756214}"/>
    <hyperlink ref="V265" r:id="rId245" tooltip="Persistent link using digital object identifier" xr:uid="{32CE1E2E-E128-4566-9675-24EF06093D4F}"/>
    <hyperlink ref="V267" r:id="rId246" tooltip="Persistent link using digital object identifier" xr:uid="{06E2B5FB-F755-41FF-AF23-67080DC91354}"/>
    <hyperlink ref="V269" r:id="rId247" tooltip="Persistent link using digital object identifier" xr:uid="{08375339-79CD-4FE0-9F81-48E83A1BD911}"/>
    <hyperlink ref="V271" r:id="rId248" tooltip="Persistent link using digital object identifier" xr:uid="{47A7731A-70DB-4490-B559-EA7ED26AA811}"/>
    <hyperlink ref="V273" r:id="rId249" tooltip="Persistent link using digital object identifier" xr:uid="{FAF354B9-8A82-49C1-8589-222A23C99C3F}"/>
    <hyperlink ref="V275" r:id="rId250" tooltip="Persistent link using digital object identifier" xr:uid="{1C5533AB-0E04-4262-BF31-9183BE9E84A4}"/>
    <hyperlink ref="V277" r:id="rId251" tooltip="Persistent link using digital object identifier" xr:uid="{9631970F-9910-40B8-8FDB-C0248B222AB5}"/>
    <hyperlink ref="V279" r:id="rId252" tooltip="Persistent link using digital object identifier" xr:uid="{1A2261C9-ACFF-4BF4-BC1A-3ACD344C58FF}"/>
    <hyperlink ref="V281" r:id="rId253" tooltip="Persistent link using digital object identifier" xr:uid="{3D47F7D5-9DE3-4070-B6BE-8DEB44E5328B}"/>
    <hyperlink ref="V283" r:id="rId254" tooltip="Persistent link using digital object identifier" xr:uid="{9B296683-11A5-4FA3-817A-122E345BB062}"/>
    <hyperlink ref="V285" r:id="rId255" tooltip="Persistent link using digital object identifier" xr:uid="{03FE1CAB-535B-424A-A4BB-D4B54211F065}"/>
    <hyperlink ref="V287" r:id="rId256" tooltip="Persistent link using digital object identifier" xr:uid="{679A4921-A572-4D44-9218-5DFF1CCFF436}"/>
    <hyperlink ref="V289" r:id="rId257" tooltip="Persistent link using digital object identifier" xr:uid="{D40BADAD-9324-4113-80E6-861D4F1D1020}"/>
    <hyperlink ref="V291" r:id="rId258" tooltip="Persistent link using digital object identifier" xr:uid="{6F76EE7D-AA1B-400C-8D0B-2DC4EC9AABD0}"/>
    <hyperlink ref="V293" r:id="rId259" tooltip="Persistent link using digital object identifier" xr:uid="{E994163A-336B-4963-9A6B-46BCF70A5921}"/>
    <hyperlink ref="V295" r:id="rId260" tooltip="Persistent link using digital object identifier" xr:uid="{A0AC2A47-996C-43D1-BE69-A612FF077BAB}"/>
    <hyperlink ref="V297" r:id="rId261" tooltip="Persistent link using digital object identifier" xr:uid="{02C8C32A-BADA-4E85-9738-24323DAEDDB1}"/>
    <hyperlink ref="V299" r:id="rId262" tooltip="Persistent link using digital object identifier" xr:uid="{C3AB7028-FED2-4A22-A6F2-C9202254C6AA}"/>
    <hyperlink ref="V302" r:id="rId263" tooltip="Persistent link using digital object identifier" xr:uid="{35AFA52E-EBE4-4E72-9745-EBCB74C7A764}"/>
    <hyperlink ref="V303" r:id="rId264" tooltip="Persistent link using digital object identifier" xr:uid="{055C2FB6-E7BB-4690-9EEB-13402029216A}"/>
    <hyperlink ref="V305" r:id="rId265" tooltip="Persistent link using digital object identifier" xr:uid="{EAE72E54-B1C4-40BF-9B65-71D5C2ECA8DA}"/>
    <hyperlink ref="V307" r:id="rId266" tooltip="Persistent link using digital object identifier" xr:uid="{C6541886-AC0F-4B0B-9636-F5EA6ACACF82}"/>
    <hyperlink ref="V309" r:id="rId267" tooltip="Persistent link using digital object identifier" xr:uid="{8843D84C-66C0-4BF7-92B9-91A3C369B4D5}"/>
    <hyperlink ref="V311" r:id="rId268" tooltip="Persistent link using digital object identifier" xr:uid="{CD322434-ECA9-4CD7-9036-47312D65764A}"/>
    <hyperlink ref="V313" r:id="rId269" tooltip="Persistent link using digital object identifier" xr:uid="{A5D68FD5-E1BB-4265-B4F6-CF714625CCD9}"/>
    <hyperlink ref="V315" r:id="rId270" tooltip="Persistent link using digital object identifier" xr:uid="{E898A7D2-E16B-4F24-98BA-18C933357080}"/>
    <hyperlink ref="V317" r:id="rId271" tooltip="Persistent link using digital object identifier" xr:uid="{809D4B87-272E-4A13-90E1-BDF3F55F2877}"/>
    <hyperlink ref="V319" r:id="rId272" tooltip="Persistent link using digital object identifier" xr:uid="{F50B2FEB-A07C-4B0E-BA1B-C674D69395C7}"/>
    <hyperlink ref="V321" r:id="rId273" tooltip="Persistent link using digital object identifier" xr:uid="{A7DC73DF-6FB5-4293-89DB-BE807A1A32D6}"/>
    <hyperlink ref="V323" r:id="rId274" tooltip="Persistent link using digital object identifier" xr:uid="{7D968467-7448-428D-BE72-3B1FDEEB9A08}"/>
    <hyperlink ref="V325" r:id="rId275" tooltip="Persistent link using digital object identifier" xr:uid="{9A6836A3-AA65-4650-9002-D7168C255BB3}"/>
    <hyperlink ref="V327" r:id="rId276" tooltip="Persistent link using digital object identifier" xr:uid="{3CF55BB4-63DC-4215-97FB-57B0BEC40ACE}"/>
    <hyperlink ref="V329" r:id="rId277" tooltip="Persistent link using digital object identifier" xr:uid="{7356CA9A-84F3-45DF-B3E4-DA97DBE4EC9C}"/>
    <hyperlink ref="V331" r:id="rId278" tooltip="Persistent link using digital object identifier" xr:uid="{57A23DEE-71A7-4E72-B3C5-AA69CA886B17}"/>
    <hyperlink ref="V333" r:id="rId279" tooltip="Persistent link using digital object identifier" xr:uid="{B452CA8F-707F-4C0E-A50A-6862987A8D48}"/>
    <hyperlink ref="V335" r:id="rId280" tooltip="Persistent link using digital object identifier" xr:uid="{70BDB2CB-C335-4719-B971-8AFF57BA3296}"/>
    <hyperlink ref="V337" r:id="rId281" tooltip="Persistent link using digital object identifier" xr:uid="{A92135C7-D7DE-44A9-AA47-C4B760CB1F86}"/>
    <hyperlink ref="V304" r:id="rId282" tooltip="Persistent link using digital object identifier" xr:uid="{8D5ECF4F-5ED9-4B93-A201-CDC0C6D568BC}"/>
    <hyperlink ref="V306" r:id="rId283" tooltip="Persistent link using digital object identifier" xr:uid="{0738500A-AFBE-46FD-9571-246A7842ED1B}"/>
    <hyperlink ref="V308" r:id="rId284" tooltip="Persistent link using digital object identifier" xr:uid="{AD542F8E-F194-42BF-9C3B-6AF67966B87A}"/>
    <hyperlink ref="V310" r:id="rId285" tooltip="Persistent link using digital object identifier" xr:uid="{D7637402-42CB-4F99-BEEB-A9E0A74AAF1B}"/>
    <hyperlink ref="V312" r:id="rId286" tooltip="Persistent link using digital object identifier" xr:uid="{0602D5C7-5925-4D0A-8081-EBAE8FBE102B}"/>
    <hyperlink ref="V314" r:id="rId287" tooltip="Persistent link using digital object identifier" xr:uid="{EB30C3E8-3038-47DD-8381-E5D9213DEE83}"/>
    <hyperlink ref="V316" r:id="rId288" tooltip="Persistent link using digital object identifier" xr:uid="{56041060-D11B-4C5D-B616-DF0A7F39A718}"/>
    <hyperlink ref="V318" r:id="rId289" tooltip="Persistent link using digital object identifier" xr:uid="{0F44CD81-88D4-4B15-B737-8A5C3D9A1296}"/>
    <hyperlink ref="V320" r:id="rId290" tooltip="Persistent link using digital object identifier" xr:uid="{573CDF0C-E8E6-4924-A8EF-F6083BA72E73}"/>
    <hyperlink ref="V322" r:id="rId291" tooltip="Persistent link using digital object identifier" xr:uid="{FFFCD60C-CF76-4AF1-B252-85EAF888C960}"/>
    <hyperlink ref="V324" r:id="rId292" tooltip="Persistent link using digital object identifier" xr:uid="{24AC9A76-6927-4A6C-82CB-3CD18FD2F3D2}"/>
    <hyperlink ref="V326" r:id="rId293" tooltip="Persistent link using digital object identifier" xr:uid="{A1770743-1923-4FE3-9847-DA2EC0B951B8}"/>
    <hyperlink ref="V328" r:id="rId294" tooltip="Persistent link using digital object identifier" xr:uid="{4BCD1902-74AD-4B57-B704-D674CDFE5B29}"/>
    <hyperlink ref="V330" r:id="rId295" tooltip="Persistent link using digital object identifier" xr:uid="{56900462-A7AD-40BB-B1DB-B51D1ED5131C}"/>
    <hyperlink ref="V332" r:id="rId296" tooltip="Persistent link using digital object identifier" xr:uid="{D9458F8E-7B72-4E7C-AB41-C1EF535C66A1}"/>
    <hyperlink ref="V334" r:id="rId297" tooltip="Persistent link using digital object identifier" xr:uid="{28998A38-FA22-4B0D-99A6-DE1B2D3BA904}"/>
    <hyperlink ref="V336" r:id="rId298" tooltip="Persistent link using digital object identifier" xr:uid="{555E1927-1D69-43F9-B668-922E20CDBABD}"/>
    <hyperlink ref="V338" r:id="rId299" tooltip="Persistent link using digital object identifier" xr:uid="{74A322AF-7DC1-49D4-A353-26328053DEFE}"/>
    <hyperlink ref="V340" r:id="rId300" display="https://doi.org/10.1149/1.2059351" xr:uid="{47C80EA1-14B6-4E8D-B3FF-57BDD97F7BF6}"/>
    <hyperlink ref="V341" r:id="rId301" display="https://doi.org/10.1149/1.2059351" xr:uid="{F4BA5C3A-9143-45AF-86BA-D1A68AA2A510}"/>
    <hyperlink ref="V342" r:id="rId302" display="https://doi.org/10.1149/1.2059351" xr:uid="{E9888415-DB2C-47EB-A298-45C4FA83C9DC}"/>
    <hyperlink ref="V345" r:id="rId303" display="https://doi.org/10.1149/1.2059351" xr:uid="{DB10423E-6878-4C09-A950-3F8FE1D1D00A}"/>
    <hyperlink ref="V348" r:id="rId304" display="https://doi.org/10.1149/1.2059351" xr:uid="{48FDB392-EEB2-41D0-8765-E638A8C02B8A}"/>
    <hyperlink ref="V351" r:id="rId305" display="https://doi.org/10.1149/1.2059351" xr:uid="{2E541C06-9A9E-43E2-B171-448F1E97991D}"/>
    <hyperlink ref="V354" r:id="rId306" display="https://doi.org/10.1149/1.2059351" xr:uid="{CBD7278B-B91E-4B94-B082-D32251552812}"/>
    <hyperlink ref="V357" r:id="rId307" display="https://doi.org/10.1149/1.2059351" xr:uid="{87D67F5A-6334-4102-9C3E-7368E9AF9FC7}"/>
    <hyperlink ref="V360" r:id="rId308" display="https://doi.org/10.1149/1.2059351" xr:uid="{C029CCA5-F598-4D6A-80E5-48E44380A5FC}"/>
    <hyperlink ref="V363" r:id="rId309" display="https://doi.org/10.1149/1.2059351" xr:uid="{51BF29D0-95E7-43BA-8953-0E3242B6C230}"/>
    <hyperlink ref="V366" r:id="rId310" display="https://doi.org/10.1149/1.2059351" xr:uid="{069A613C-25CB-422A-8C74-EA8FA7CF8FA1}"/>
    <hyperlink ref="V369" r:id="rId311" display="https://doi.org/10.1149/1.2059351" xr:uid="{8BD5B961-2218-421B-A36F-235A0CE8F62E}"/>
    <hyperlink ref="V372" r:id="rId312" display="https://doi.org/10.1149/1.2059351" xr:uid="{AC9D1A07-7A86-4016-92D5-62ADD49F8CB0}"/>
    <hyperlink ref="V375" r:id="rId313" display="https://doi.org/10.1149/1.2059351" xr:uid="{C3AAD4F6-4313-4C0D-8618-1992B30AAB9B}"/>
    <hyperlink ref="V378" r:id="rId314" display="https://doi.org/10.1149/1.2059351" xr:uid="{3BE3F38D-1ED0-43C3-9AF2-7E86900ECF9E}"/>
    <hyperlink ref="V381" r:id="rId315" display="https://doi.org/10.1149/1.2059351" xr:uid="{2DC03CC9-2A41-45BA-AA88-1D0A2ED43829}"/>
    <hyperlink ref="V384" r:id="rId316" display="https://doi.org/10.1149/1.2059351" xr:uid="{9011F51C-3DCA-4294-B859-88E8C551AF22}"/>
    <hyperlink ref="V387" r:id="rId317" display="https://doi.org/10.1149/1.2059351" xr:uid="{D9AC516C-89D3-4A05-9D3D-BFDE9AC215A7}"/>
    <hyperlink ref="V390" r:id="rId318" display="https://doi.org/10.1149/1.2059351" xr:uid="{9DDAF542-2775-463C-A087-6145B526C8B9}"/>
    <hyperlink ref="V393" r:id="rId319" display="https://doi.org/10.1149/1.2059351" xr:uid="{3B03D46D-B792-4F92-B2CC-EF18756AD2E9}"/>
    <hyperlink ref="V396" r:id="rId320" display="https://doi.org/10.1149/1.2059351" xr:uid="{11C15A4B-0608-4C4D-87D1-0924AB4820EB}"/>
    <hyperlink ref="V399" r:id="rId321" display="https://doi.org/10.1149/1.2059351" xr:uid="{B90FA369-47E4-48B9-BC70-0547FDBF6960}"/>
    <hyperlink ref="V402" r:id="rId322" display="https://doi.org/10.1149/1.2059351" xr:uid="{CAE1FA66-87AC-4647-85F7-B0252EA7C3A8}"/>
    <hyperlink ref="V405" r:id="rId323" display="https://doi.org/10.1149/1.2059351" xr:uid="{30827F2D-0667-4D97-A275-2B8008BAAB23}"/>
    <hyperlink ref="V408" r:id="rId324" display="https://doi.org/10.1149/1.2059351" xr:uid="{E6512655-D8D7-4CAB-9037-C864A9036D5D}"/>
    <hyperlink ref="V411" r:id="rId325" display="https://doi.org/10.1149/1.2059351" xr:uid="{55B34459-1B05-4E92-B47A-3A2E9D4E0C50}"/>
    <hyperlink ref="V414" r:id="rId326" display="https://doi.org/10.1149/1.2059351" xr:uid="{ABC6E8DB-45C4-46EA-BA1D-211B20CCB466}"/>
    <hyperlink ref="V417" r:id="rId327" display="https://doi.org/10.1149/1.2059351" xr:uid="{686C1D24-D2B5-4434-8F60-52DA3BA12768}"/>
    <hyperlink ref="V420" r:id="rId328" display="https://doi.org/10.1149/1.2059351" xr:uid="{3BD879F2-8E2B-4082-A21B-F98EC3B8B570}"/>
    <hyperlink ref="V423" r:id="rId329" display="https://doi.org/10.1149/1.2059351" xr:uid="{04A93E30-7E77-4363-B43A-3D8F1A18CA5D}"/>
    <hyperlink ref="V426" r:id="rId330" display="https://doi.org/10.1149/1.2059351" xr:uid="{D3C2756B-D4A9-4DD9-B267-463EC01D8CBD}"/>
    <hyperlink ref="V429" r:id="rId331" display="https://doi.org/10.1149/1.2059351" xr:uid="{6AFEEFC4-5C72-405B-B391-3109A5B86323}"/>
    <hyperlink ref="V432" r:id="rId332" display="https://doi.org/10.1149/1.2059351" xr:uid="{579310E3-5AEB-4DAA-9F90-5E1238E4DE91}"/>
    <hyperlink ref="V435" r:id="rId333" display="https://doi.org/10.1149/1.2059351" xr:uid="{360F856F-8F3A-4CEB-9E66-7791A629DA66}"/>
    <hyperlink ref="V438" r:id="rId334" display="https://doi.org/10.1149/1.2059351" xr:uid="{2ADAF00A-EB79-46CD-ADC9-B111BFE1D55B}"/>
    <hyperlink ref="V441" r:id="rId335" display="https://doi.org/10.1149/1.2059351" xr:uid="{9D1CA2F2-F602-4334-9AC8-3CD4455AFF55}"/>
    <hyperlink ref="V444" r:id="rId336" display="https://doi.org/10.1149/1.2059351" xr:uid="{9E70A733-2189-4366-AB64-79B3C2FD4551}"/>
    <hyperlink ref="V447" r:id="rId337" display="https://doi.org/10.1149/1.2059351" xr:uid="{07A9287A-327D-4DB9-A4AC-6DF02AF8DE5A}"/>
    <hyperlink ref="V450" r:id="rId338" display="https://doi.org/10.1149/1.2059351" xr:uid="{4C28D822-12C1-4B62-8923-AAED5F5934E3}"/>
    <hyperlink ref="V453" r:id="rId339" display="https://doi.org/10.1149/1.2059351" xr:uid="{517B5704-B1B4-4966-945F-F0E8385B6597}"/>
    <hyperlink ref="V456" r:id="rId340" display="https://doi.org/10.1149/1.2059351" xr:uid="{830E56F6-EFEF-4FFB-86AD-965EA07EF58A}"/>
    <hyperlink ref="V459" r:id="rId341" display="https://doi.org/10.1149/1.2059351" xr:uid="{CE3E587D-A06F-4AB1-971B-76803EE9A000}"/>
    <hyperlink ref="V462" r:id="rId342" display="https://doi.org/10.1149/1.2059351" xr:uid="{D466AAAE-6904-4FCA-8E88-749EACB5E6C4}"/>
    <hyperlink ref="V465" r:id="rId343" display="https://doi.org/10.1149/1.2059351" xr:uid="{8EAE1F41-7B33-471A-ABCC-235E7CE2DE52}"/>
    <hyperlink ref="V468" r:id="rId344" display="https://doi.org/10.1149/1.2059351" xr:uid="{98949F74-A08C-4DAE-879F-F0B5E43CA560}"/>
    <hyperlink ref="V471" r:id="rId345" display="https://doi.org/10.1149/1.2059351" xr:uid="{2B87E524-551E-40A7-8AF4-9A44C1177C6D}"/>
    <hyperlink ref="V474" r:id="rId346" display="https://doi.org/10.1149/1.2059351" xr:uid="{71317B34-28C2-4C28-B0AE-67A90A6C6EC9}"/>
    <hyperlink ref="V477" r:id="rId347" display="https://doi.org/10.1149/1.2059351" xr:uid="{454AC775-4F18-43B5-BAFF-12FA1C2CB29B}"/>
    <hyperlink ref="V480" r:id="rId348" display="https://doi.org/10.1149/1.2059351" xr:uid="{8AD7118A-9560-4364-AE9E-671BF8B27257}"/>
    <hyperlink ref="V483" r:id="rId349" display="https://doi.org/10.1149/1.2059351" xr:uid="{397C7C3A-A526-4C0B-A8A4-1658E454995B}"/>
    <hyperlink ref="V486" r:id="rId350" display="https://doi.org/10.1149/1.2059351" xr:uid="{2EABDC6F-2CE8-4F6C-B870-844D61B50E6A}"/>
    <hyperlink ref="V489" r:id="rId351" display="https://doi.org/10.1149/1.2059351" xr:uid="{C7DA5BFB-DE42-406B-8393-E12AAF50C365}"/>
    <hyperlink ref="V492" r:id="rId352" display="https://doi.org/10.1149/1.2059351" xr:uid="{1479D6F4-0C5A-4215-B0B8-56F02D1E059F}"/>
    <hyperlink ref="V495" r:id="rId353" display="https://doi.org/10.1149/1.2059351" xr:uid="{A29FBD38-430D-43EE-A5C0-06B0EDCF07E4}"/>
    <hyperlink ref="V498" r:id="rId354" display="https://doi.org/10.1149/1.2059351" xr:uid="{5D02A3B8-597B-45F2-A6D4-D6220363A80B}"/>
    <hyperlink ref="V501" r:id="rId355" display="https://doi.org/10.1149/1.2059351" xr:uid="{23CAB2E3-79F3-4130-BF29-ED525D4E1903}"/>
    <hyperlink ref="V504" r:id="rId356" display="https://doi.org/10.1149/1.2059351" xr:uid="{7CF07803-C56A-4FBD-BA59-133A141C3799}"/>
    <hyperlink ref="V507" r:id="rId357" display="https://doi.org/10.1149/1.2059351" xr:uid="{6E73F4F4-216B-411E-BE82-2C1CB86483FF}"/>
    <hyperlink ref="V510" r:id="rId358" display="https://doi.org/10.1149/1.2059351" xr:uid="{06E85191-1B00-422D-8943-DE91C130D85E}"/>
    <hyperlink ref="V513" r:id="rId359" display="https://doi.org/10.1149/1.2059351" xr:uid="{A78AD348-B90D-47DA-85DE-250D935663B5}"/>
    <hyperlink ref="V516" r:id="rId360" display="https://doi.org/10.1149/1.2059351" xr:uid="{504A08E7-7B3D-4212-9D70-E590055787D2}"/>
    <hyperlink ref="V519" r:id="rId361" display="https://doi.org/10.1149/1.2059351" xr:uid="{BCFF9720-AD0F-4372-A4CE-18F97B9A2646}"/>
    <hyperlink ref="V522" r:id="rId362" display="https://doi.org/10.1149/1.2059351" xr:uid="{94D1E936-B9BB-4375-BFC5-4415A4927ADF}"/>
    <hyperlink ref="V525" r:id="rId363" display="https://doi.org/10.1149/1.2059351" xr:uid="{53A98F0E-09C6-4FEB-9FFD-C99E2A874A43}"/>
    <hyperlink ref="V528" r:id="rId364" display="https://doi.org/10.1149/1.2059351" xr:uid="{A6F2BB2E-51AE-4EEB-9F3B-DAA16BE9312E}"/>
    <hyperlink ref="V531" r:id="rId365" display="https://doi.org/10.1149/1.2059351" xr:uid="{F62FA205-F136-4FAF-9A2D-5D8487D7EB23}"/>
    <hyperlink ref="V534" r:id="rId366" display="https://doi.org/10.1149/1.2059351" xr:uid="{C0FDFEA8-71D2-443D-A5FA-8F43615A33C7}"/>
    <hyperlink ref="V537" r:id="rId367" display="https://doi.org/10.1149/1.2059351" xr:uid="{5F0609A3-76FE-4843-8291-BAF46D0189C3}"/>
    <hyperlink ref="V540" r:id="rId368" display="https://doi.org/10.1149/1.2059351" xr:uid="{5DEF3B65-CE38-46CC-A91A-4E40E068538A}"/>
    <hyperlink ref="V343" r:id="rId369" display="https://doi.org/10.1149/1.2059351" xr:uid="{A24C9486-F300-4664-B4FF-6C2ACA152AFE}"/>
    <hyperlink ref="V346" r:id="rId370" display="https://doi.org/10.1149/1.2059351" xr:uid="{CB5C0530-13F3-4167-BE93-D231AFBE7B9B}"/>
    <hyperlink ref="V349" r:id="rId371" display="https://doi.org/10.1149/1.2059351" xr:uid="{398639CE-0455-4150-A21C-6143553D7045}"/>
    <hyperlink ref="V352" r:id="rId372" display="https://doi.org/10.1149/1.2059351" xr:uid="{406FEBD4-A88F-4D5C-B33D-6375BC634FE8}"/>
    <hyperlink ref="V355" r:id="rId373" display="https://doi.org/10.1149/1.2059351" xr:uid="{7C0634CE-CC6A-4B2B-AF46-EE2DB774E910}"/>
    <hyperlink ref="V358" r:id="rId374" display="https://doi.org/10.1149/1.2059351" xr:uid="{3D6E237D-7C23-4A66-8CBE-F76B2BD0C769}"/>
    <hyperlink ref="V361" r:id="rId375" display="https://doi.org/10.1149/1.2059351" xr:uid="{91E34557-4D53-4B5A-8B49-5CDBF7D98D3A}"/>
    <hyperlink ref="V364" r:id="rId376" display="https://doi.org/10.1149/1.2059351" xr:uid="{2BE3CF97-6119-43CD-898E-6AEC1A49AB52}"/>
    <hyperlink ref="V367" r:id="rId377" display="https://doi.org/10.1149/1.2059351" xr:uid="{595A6DFF-CD4F-47D1-9426-2E6AB163BE42}"/>
    <hyperlink ref="V370" r:id="rId378" display="https://doi.org/10.1149/1.2059351" xr:uid="{17CB9C76-BEC2-42BA-9B5E-AD36F8FA8406}"/>
    <hyperlink ref="V373" r:id="rId379" display="https://doi.org/10.1149/1.2059351" xr:uid="{D1D050B7-DFEB-46F2-A20E-33E3EF2FE028}"/>
    <hyperlink ref="V376" r:id="rId380" display="https://doi.org/10.1149/1.2059351" xr:uid="{21725AAB-6300-47A9-8674-24CA31FA622D}"/>
    <hyperlink ref="V379" r:id="rId381" display="https://doi.org/10.1149/1.2059351" xr:uid="{4AAA1196-82B4-4454-B458-0E616B3E1C80}"/>
    <hyperlink ref="V382" r:id="rId382" display="https://doi.org/10.1149/1.2059351" xr:uid="{7918F826-BF12-40A7-AAFC-024EE76909E4}"/>
    <hyperlink ref="V385" r:id="rId383" display="https://doi.org/10.1149/1.2059351" xr:uid="{A5553A15-92CB-4243-9E81-40C96E21E3E1}"/>
    <hyperlink ref="V388" r:id="rId384" display="https://doi.org/10.1149/1.2059351" xr:uid="{456BB5F8-4051-4F2C-B21F-8ACAADE225E2}"/>
    <hyperlink ref="V391" r:id="rId385" display="https://doi.org/10.1149/1.2059351" xr:uid="{D8CEC991-D6C3-46E6-9870-86A2A6C8466A}"/>
    <hyperlink ref="V394" r:id="rId386" display="https://doi.org/10.1149/1.2059351" xr:uid="{BBB83ECC-6649-4970-B1C7-255A986D2FAA}"/>
    <hyperlink ref="V397" r:id="rId387" display="https://doi.org/10.1149/1.2059351" xr:uid="{040AB143-9B1E-48E9-97D8-F7F7069D8C94}"/>
    <hyperlink ref="V400" r:id="rId388" display="https://doi.org/10.1149/1.2059351" xr:uid="{9ACEEA48-C839-4BC6-9EEE-C1FCBF8387C7}"/>
    <hyperlink ref="V403" r:id="rId389" display="https://doi.org/10.1149/1.2059351" xr:uid="{3DBF194F-051E-4C46-BC3C-AA27C59B425B}"/>
    <hyperlink ref="V406" r:id="rId390" display="https://doi.org/10.1149/1.2059351" xr:uid="{BEEF1D93-B9AB-4B27-9891-0893855FAE07}"/>
    <hyperlink ref="V409" r:id="rId391" display="https://doi.org/10.1149/1.2059351" xr:uid="{3AFBFC81-E6A1-4CA4-A1A8-3FB492558A9E}"/>
    <hyperlink ref="V412" r:id="rId392" display="https://doi.org/10.1149/1.2059351" xr:uid="{488F01CD-D7BB-4BBA-BCDB-48189748AFD2}"/>
    <hyperlink ref="V415" r:id="rId393" display="https://doi.org/10.1149/1.2059351" xr:uid="{103D418A-8EB6-4201-AA97-9B4AB6C98015}"/>
    <hyperlink ref="V418" r:id="rId394" display="https://doi.org/10.1149/1.2059351" xr:uid="{8FBB22BE-A85E-4F8A-9AD6-C2304FBB0CC7}"/>
    <hyperlink ref="V421" r:id="rId395" display="https://doi.org/10.1149/1.2059351" xr:uid="{745F32C4-00E7-490C-A841-1C2AE61410C5}"/>
    <hyperlink ref="V424" r:id="rId396" display="https://doi.org/10.1149/1.2059351" xr:uid="{7C46181A-AD20-48B6-8D2D-0F6D6EF1F557}"/>
    <hyperlink ref="V427" r:id="rId397" display="https://doi.org/10.1149/1.2059351" xr:uid="{C8063857-0142-4304-8845-C724DF9C2ED8}"/>
    <hyperlink ref="V430" r:id="rId398" display="https://doi.org/10.1149/1.2059351" xr:uid="{84BE397F-9437-4C06-91D8-BCEAD4C806D7}"/>
    <hyperlink ref="V433" r:id="rId399" display="https://doi.org/10.1149/1.2059351" xr:uid="{AAF746E3-53D8-4899-8CC2-A6169B9725C4}"/>
    <hyperlink ref="V436" r:id="rId400" display="https://doi.org/10.1149/1.2059351" xr:uid="{EE2CE734-B208-408D-9144-C253F259E5AB}"/>
    <hyperlink ref="V439" r:id="rId401" display="https://doi.org/10.1149/1.2059351" xr:uid="{A2F15976-5F84-451E-AD03-E324022AFF5B}"/>
    <hyperlink ref="V442" r:id="rId402" display="https://doi.org/10.1149/1.2059351" xr:uid="{DFA1D819-9171-415F-A68A-D5662C128243}"/>
    <hyperlink ref="V445" r:id="rId403" display="https://doi.org/10.1149/1.2059351" xr:uid="{FCB838DC-CDDE-4AA4-BD16-4DDC02593F80}"/>
    <hyperlink ref="V448" r:id="rId404" display="https://doi.org/10.1149/1.2059351" xr:uid="{4B80C059-471D-451A-8669-0E470FA57730}"/>
    <hyperlink ref="V451" r:id="rId405" display="https://doi.org/10.1149/1.2059351" xr:uid="{9E8BB2E8-D087-4624-AA68-FAD89902DE39}"/>
    <hyperlink ref="V454" r:id="rId406" display="https://doi.org/10.1149/1.2059351" xr:uid="{0D321624-3634-45E6-A080-E1EA9CF63DAA}"/>
    <hyperlink ref="V457" r:id="rId407" display="https://doi.org/10.1149/1.2059351" xr:uid="{242AFAD8-FAC8-4F36-AFF5-CCB19AE06CB6}"/>
    <hyperlink ref="V460" r:id="rId408" display="https://doi.org/10.1149/1.2059351" xr:uid="{701D3527-D316-4B14-859B-50E9C82079CF}"/>
    <hyperlink ref="V463" r:id="rId409" display="https://doi.org/10.1149/1.2059351" xr:uid="{FD1F49C9-60DA-4AA6-BF9D-156EB0D3FB45}"/>
    <hyperlink ref="V466" r:id="rId410" display="https://doi.org/10.1149/1.2059351" xr:uid="{FB2C411C-6DA3-4B70-B197-B1AC438A056E}"/>
    <hyperlink ref="V469" r:id="rId411" display="https://doi.org/10.1149/1.2059351" xr:uid="{A4516A6A-E0CB-4DA7-BE73-F852F28FE482}"/>
    <hyperlink ref="V472" r:id="rId412" display="https://doi.org/10.1149/1.2059351" xr:uid="{429EBE73-FCF0-4ABE-97B6-1384094B31E9}"/>
    <hyperlink ref="V475" r:id="rId413" display="https://doi.org/10.1149/1.2059351" xr:uid="{4EA0B155-A7E0-4BEE-9CF5-502533E0F8C6}"/>
    <hyperlink ref="V478" r:id="rId414" display="https://doi.org/10.1149/1.2059351" xr:uid="{F8CC8024-4B7F-4C0F-B196-080CA2F5ADE2}"/>
    <hyperlink ref="V481" r:id="rId415" display="https://doi.org/10.1149/1.2059351" xr:uid="{1B00783D-66F6-4876-B0F8-A75479241DE2}"/>
    <hyperlink ref="V484" r:id="rId416" display="https://doi.org/10.1149/1.2059351" xr:uid="{D60F5FBB-870E-4018-BE90-EEE08F491886}"/>
    <hyperlink ref="V487" r:id="rId417" display="https://doi.org/10.1149/1.2059351" xr:uid="{4A4FD653-FC7A-4378-B514-1DD9FCD27F88}"/>
    <hyperlink ref="V490" r:id="rId418" display="https://doi.org/10.1149/1.2059351" xr:uid="{674B8703-8B80-424C-B46D-D8BAEEA88896}"/>
    <hyperlink ref="V493" r:id="rId419" display="https://doi.org/10.1149/1.2059351" xr:uid="{AF8D3010-71C5-41BE-9E0C-FCF01F4B7876}"/>
    <hyperlink ref="V496" r:id="rId420" display="https://doi.org/10.1149/1.2059351" xr:uid="{DAE627F8-6A3B-4B85-9E13-C5CD03B6D824}"/>
    <hyperlink ref="V499" r:id="rId421" display="https://doi.org/10.1149/1.2059351" xr:uid="{EA9E3BC9-1396-4056-9210-6F60261F6010}"/>
    <hyperlink ref="V502" r:id="rId422" display="https://doi.org/10.1149/1.2059351" xr:uid="{FAD05654-11BE-492A-978D-78A4BCB9C18D}"/>
    <hyperlink ref="V505" r:id="rId423" display="https://doi.org/10.1149/1.2059351" xr:uid="{8FB7D9FA-1CDC-46AF-AF7E-C8DA6F2E44F9}"/>
    <hyperlink ref="V508" r:id="rId424" display="https://doi.org/10.1149/1.2059351" xr:uid="{19D15BE8-0D43-4BD0-9C1D-A94EF920F2FD}"/>
    <hyperlink ref="V511" r:id="rId425" display="https://doi.org/10.1149/1.2059351" xr:uid="{97235FCE-D5E0-4FDA-89E5-23B502208840}"/>
    <hyperlink ref="V514" r:id="rId426" display="https://doi.org/10.1149/1.2059351" xr:uid="{744C0D16-69CE-4C4D-A080-42AD910053EE}"/>
    <hyperlink ref="V517" r:id="rId427" display="https://doi.org/10.1149/1.2059351" xr:uid="{D35791FA-29AB-46F3-BD21-464343843C19}"/>
    <hyperlink ref="V520" r:id="rId428" display="https://doi.org/10.1149/1.2059351" xr:uid="{740B780F-F52C-4FFD-BAAD-41EDE979F077}"/>
    <hyperlink ref="V523" r:id="rId429" display="https://doi.org/10.1149/1.2059351" xr:uid="{25B02AA3-0C25-45E8-B962-0E50B27D17A3}"/>
    <hyperlink ref="V526" r:id="rId430" display="https://doi.org/10.1149/1.2059351" xr:uid="{3BC61ABE-7A10-413B-AC5F-2EB43193153F}"/>
    <hyperlink ref="V529" r:id="rId431" display="https://doi.org/10.1149/1.2059351" xr:uid="{E8B80259-FA1C-46AC-B0CA-8CC45C3B62BA}"/>
    <hyperlink ref="V532" r:id="rId432" display="https://doi.org/10.1149/1.2059351" xr:uid="{4768CFFA-8409-473A-A439-120CD1CDB712}"/>
    <hyperlink ref="V535" r:id="rId433" display="https://doi.org/10.1149/1.2059351" xr:uid="{04FF6A29-9FBE-41DE-9EC7-1421F5941006}"/>
    <hyperlink ref="V538" r:id="rId434" display="https://doi.org/10.1149/1.2059351" xr:uid="{C6A46C86-E1D5-4524-830F-9BD4C156D0C4}"/>
    <hyperlink ref="V344" r:id="rId435" display="https://doi.org/10.1149/1.2059351" xr:uid="{16D92B62-26C0-4ABC-99FD-AE2E909B1C6E}"/>
    <hyperlink ref="V347" r:id="rId436" display="https://doi.org/10.1149/1.2059351" xr:uid="{3BFA30DC-637D-45BF-9243-6A78F0C3CC51}"/>
    <hyperlink ref="V350" r:id="rId437" display="https://doi.org/10.1149/1.2059351" xr:uid="{9A8925C3-D514-400A-99BA-7DD475B3B17B}"/>
    <hyperlink ref="V353" r:id="rId438" display="https://doi.org/10.1149/1.2059351" xr:uid="{AAAD8981-BAA9-40A8-AF74-4686166A7A76}"/>
    <hyperlink ref="V356" r:id="rId439" display="https://doi.org/10.1149/1.2059351" xr:uid="{1C35D84A-9595-4CC7-96CE-BB94585B5C58}"/>
    <hyperlink ref="V359" r:id="rId440" display="https://doi.org/10.1149/1.2059351" xr:uid="{50F4F5FD-6617-4257-AD03-A07763353CEB}"/>
    <hyperlink ref="V362" r:id="rId441" display="https://doi.org/10.1149/1.2059351" xr:uid="{4E5BDFDC-CDC8-4853-9684-6894B7E57510}"/>
    <hyperlink ref="V365" r:id="rId442" display="https://doi.org/10.1149/1.2059351" xr:uid="{4C3FCA44-7957-415B-A310-7D0860AB8CF8}"/>
    <hyperlink ref="V368" r:id="rId443" display="https://doi.org/10.1149/1.2059351" xr:uid="{9017F546-9689-42F6-833C-496BC8CD510E}"/>
    <hyperlink ref="V371" r:id="rId444" display="https://doi.org/10.1149/1.2059351" xr:uid="{F375C345-F92B-47BE-8830-7859F1A3FCAD}"/>
    <hyperlink ref="V374" r:id="rId445" display="https://doi.org/10.1149/1.2059351" xr:uid="{B6DA9980-BB3B-4732-AA4C-E5EF0475F559}"/>
    <hyperlink ref="V377" r:id="rId446" display="https://doi.org/10.1149/1.2059351" xr:uid="{9A91AACB-5900-46DD-B72C-C3F11CA9B509}"/>
    <hyperlink ref="V380" r:id="rId447" display="https://doi.org/10.1149/1.2059351" xr:uid="{A0C8D890-3921-4FE4-9300-53EBED0B48B2}"/>
    <hyperlink ref="V383" r:id="rId448" display="https://doi.org/10.1149/1.2059351" xr:uid="{597675AD-223C-4F7E-886E-8F10AE7B978D}"/>
    <hyperlink ref="V386" r:id="rId449" display="https://doi.org/10.1149/1.2059351" xr:uid="{4E2EA495-B2DE-4E40-9589-24A06062DB4D}"/>
    <hyperlink ref="V389" r:id="rId450" display="https://doi.org/10.1149/1.2059351" xr:uid="{054B9FB6-1BA4-42A4-A122-C250226413BF}"/>
    <hyperlink ref="V392" r:id="rId451" display="https://doi.org/10.1149/1.2059351" xr:uid="{E930D7DE-D81C-43B2-A2B9-11185B194C40}"/>
    <hyperlink ref="V395" r:id="rId452" display="https://doi.org/10.1149/1.2059351" xr:uid="{0542E90B-F615-4998-8C78-35FDBA884262}"/>
    <hyperlink ref="V398" r:id="rId453" display="https://doi.org/10.1149/1.2059351" xr:uid="{3FDBE6F8-D0D8-4282-932E-9BCC1EB07A1E}"/>
    <hyperlink ref="V401" r:id="rId454" display="https://doi.org/10.1149/1.2059351" xr:uid="{7FBA5335-C5E0-4C02-8D40-EE4B75E62713}"/>
    <hyperlink ref="V404" r:id="rId455" display="https://doi.org/10.1149/1.2059351" xr:uid="{4528810B-B1FF-4737-85F1-51C818349741}"/>
    <hyperlink ref="V407" r:id="rId456" display="https://doi.org/10.1149/1.2059351" xr:uid="{30C346CD-EF91-4076-A0CB-2CF49D39BB7D}"/>
    <hyperlink ref="V410" r:id="rId457" display="https://doi.org/10.1149/1.2059351" xr:uid="{CD2AD7C9-57B4-4489-9979-EADC492B4C51}"/>
    <hyperlink ref="V413" r:id="rId458" display="https://doi.org/10.1149/1.2059351" xr:uid="{16821096-D6AE-4B93-BF02-4C3CB450DF23}"/>
    <hyperlink ref="V416" r:id="rId459" display="https://doi.org/10.1149/1.2059351" xr:uid="{15C98AAA-C531-4565-A591-9655C877A6E8}"/>
    <hyperlink ref="V419" r:id="rId460" display="https://doi.org/10.1149/1.2059351" xr:uid="{3053FC5E-1403-4811-A6AB-B85D85476A02}"/>
    <hyperlink ref="V422" r:id="rId461" display="https://doi.org/10.1149/1.2059351" xr:uid="{23F09456-DF73-44B2-8843-8C216EB9CF4E}"/>
    <hyperlink ref="V425" r:id="rId462" display="https://doi.org/10.1149/1.2059351" xr:uid="{66A5E646-7D5F-43E3-981B-AE42A6D4B0EB}"/>
    <hyperlink ref="V428" r:id="rId463" display="https://doi.org/10.1149/1.2059351" xr:uid="{0ADCA088-9FCC-4F77-BD1B-AF46736F0CBD}"/>
    <hyperlink ref="V431" r:id="rId464" display="https://doi.org/10.1149/1.2059351" xr:uid="{9BB0D900-2669-444B-A941-1E97F78653E7}"/>
    <hyperlink ref="V434" r:id="rId465" display="https://doi.org/10.1149/1.2059351" xr:uid="{99046994-3F4C-4B56-A15C-1016F89A93DC}"/>
    <hyperlink ref="V437" r:id="rId466" display="https://doi.org/10.1149/1.2059351" xr:uid="{EDDF2F43-43C9-405F-AFF0-CF6518E7F14F}"/>
    <hyperlink ref="V440" r:id="rId467" display="https://doi.org/10.1149/1.2059351" xr:uid="{B97950EA-1B51-4684-BE46-79E8C981BAFC}"/>
    <hyperlink ref="V443" r:id="rId468" display="https://doi.org/10.1149/1.2059351" xr:uid="{457EC751-21F6-439A-9343-4A9359F2DB5E}"/>
    <hyperlink ref="V446" r:id="rId469" display="https://doi.org/10.1149/1.2059351" xr:uid="{53FEA2B9-D880-47D8-BAC8-5B43F1EA9C82}"/>
    <hyperlink ref="V449" r:id="rId470" display="https://doi.org/10.1149/1.2059351" xr:uid="{5698E77F-A60D-426C-BD79-B56E97535469}"/>
    <hyperlink ref="V452" r:id="rId471" display="https://doi.org/10.1149/1.2059351" xr:uid="{4E4D3AA9-DBEC-4A78-9A65-6CA4D1838C1C}"/>
    <hyperlink ref="V455" r:id="rId472" display="https://doi.org/10.1149/1.2059351" xr:uid="{8ED1540F-84F6-4B96-AA78-DDECF5829ECB}"/>
    <hyperlink ref="V458" r:id="rId473" display="https://doi.org/10.1149/1.2059351" xr:uid="{75007647-1FFF-4072-901B-443C8B370034}"/>
    <hyperlink ref="V461" r:id="rId474" display="https://doi.org/10.1149/1.2059351" xr:uid="{AF059C0B-6F80-4921-8403-B15CDED820DE}"/>
    <hyperlink ref="V464" r:id="rId475" display="https://doi.org/10.1149/1.2059351" xr:uid="{756B9801-5986-41D6-810F-18ACE2287CFB}"/>
    <hyperlink ref="V467" r:id="rId476" display="https://doi.org/10.1149/1.2059351" xr:uid="{131EF5E5-3F1D-46F7-BA21-AD779915804F}"/>
    <hyperlink ref="V470" r:id="rId477" display="https://doi.org/10.1149/1.2059351" xr:uid="{FC43097F-A223-4321-A466-D4E4AD6BA6C8}"/>
    <hyperlink ref="V473" r:id="rId478" display="https://doi.org/10.1149/1.2059351" xr:uid="{ECCBBDEB-8831-4486-92EE-589F29FADD79}"/>
    <hyperlink ref="V476" r:id="rId479" display="https://doi.org/10.1149/1.2059351" xr:uid="{44C0E6D9-870B-40EA-A680-3FC3FB39331E}"/>
    <hyperlink ref="V479" r:id="rId480" display="https://doi.org/10.1149/1.2059351" xr:uid="{9CB0DFE7-0879-4D94-9EEE-721BA046EA36}"/>
    <hyperlink ref="V482" r:id="rId481" display="https://doi.org/10.1149/1.2059351" xr:uid="{9792CA7B-3ADE-4513-8B24-4014AB656089}"/>
    <hyperlink ref="V485" r:id="rId482" display="https://doi.org/10.1149/1.2059351" xr:uid="{9AEC2CEE-938A-4C46-AF0D-736AAC4B8B2D}"/>
    <hyperlink ref="V488" r:id="rId483" display="https://doi.org/10.1149/1.2059351" xr:uid="{1CD37569-0847-4278-A0FC-26365DA2E245}"/>
    <hyperlink ref="V491" r:id="rId484" display="https://doi.org/10.1149/1.2059351" xr:uid="{90A8812F-969B-4935-ABD6-49C6C02484A7}"/>
    <hyperlink ref="V494" r:id="rId485" display="https://doi.org/10.1149/1.2059351" xr:uid="{ED709EA5-04C8-4E76-AF26-4B80CB9AC159}"/>
    <hyperlink ref="V497" r:id="rId486" display="https://doi.org/10.1149/1.2059351" xr:uid="{BADE34AC-6C14-4577-8E71-D8D5A4C07ECE}"/>
    <hyperlink ref="V500" r:id="rId487" display="https://doi.org/10.1149/1.2059351" xr:uid="{4D5C9C74-FDFC-44F7-AB11-0B1A1B97DAA8}"/>
    <hyperlink ref="V503" r:id="rId488" display="https://doi.org/10.1149/1.2059351" xr:uid="{81C57A8C-71B9-4395-B161-91FEDC71500F}"/>
    <hyperlink ref="V506" r:id="rId489" display="https://doi.org/10.1149/1.2059351" xr:uid="{3A70EAB3-3F05-4944-BE40-52EB69C7D752}"/>
    <hyperlink ref="V509" r:id="rId490" display="https://doi.org/10.1149/1.2059351" xr:uid="{15A05D0F-9E0E-481C-860B-9AA9820C63C7}"/>
    <hyperlink ref="V512" r:id="rId491" display="https://doi.org/10.1149/1.2059351" xr:uid="{96EC35F0-AF3E-4BF0-B61C-3E3D1E343FC2}"/>
    <hyperlink ref="V515" r:id="rId492" display="https://doi.org/10.1149/1.2059351" xr:uid="{615B707A-4B04-42E6-8F77-6C64D077E470}"/>
    <hyperlink ref="V518" r:id="rId493" display="https://doi.org/10.1149/1.2059351" xr:uid="{84DFFAC8-CB53-4CB7-B6F1-93A8CC96F870}"/>
    <hyperlink ref="V521" r:id="rId494" display="https://doi.org/10.1149/1.2059351" xr:uid="{C030BB58-F62D-46EE-9DDE-A4077F59D291}"/>
    <hyperlink ref="V524" r:id="rId495" display="https://doi.org/10.1149/1.2059351" xr:uid="{BD6A2776-9326-4773-94B5-40028BC0C852}"/>
    <hyperlink ref="V527" r:id="rId496" display="https://doi.org/10.1149/1.2059351" xr:uid="{B5011C69-AC10-4EA4-A1A4-9251C5C3CABD}"/>
    <hyperlink ref="V530" r:id="rId497" display="https://doi.org/10.1149/1.2059351" xr:uid="{36D08734-11C0-4322-89BA-25E0EC1CAA3B}"/>
    <hyperlink ref="V533" r:id="rId498" display="https://doi.org/10.1149/1.2059351" xr:uid="{29A4C3FF-273C-4B8E-B339-970647279A92}"/>
    <hyperlink ref="V536" r:id="rId499" display="https://doi.org/10.1149/1.2059351" xr:uid="{FFEF6F83-9FED-43DD-A092-AB47EDBA6D02}"/>
    <hyperlink ref="V539" r:id="rId500" display="https://doi.org/10.1149/1.2059351" xr:uid="{68E4BA03-3A5C-4532-B025-7B7BB6C782F6}"/>
    <hyperlink ref="V542" r:id="rId501" tooltip="Persistent link using digital object identifier" xr:uid="{2F89CADE-0EE3-4F16-8C6D-B7CF0B909C7B}"/>
    <hyperlink ref="V543" r:id="rId502" tooltip="Persistent link using digital object identifier" xr:uid="{141FAFAF-C4C1-4B56-ACF8-709CD4E51CBC}"/>
    <hyperlink ref="V7147" r:id="rId503" tooltip="Persistent link using digital object identifier" xr:uid="{BB412E8A-2BAC-41C8-B2B0-8477128081E1}"/>
    <hyperlink ref="V7083" r:id="rId504" xr:uid="{78897FAF-B8BD-47BC-B965-2C8C1C69DBB5}"/>
    <hyperlink ref="V7014" r:id="rId505" xr:uid="{F0F277AE-3D31-4453-B640-9B0C34183F05}"/>
    <hyperlink ref="V6991" r:id="rId506" xr:uid="{534B45F1-6514-4F87-8211-0BDC25883E08}"/>
    <hyperlink ref="V6957" r:id="rId507" tooltip="Persistent link using digital object identifier" xr:uid="{FB9A7689-A383-402E-BCE2-2D8A3167BD31}"/>
    <hyperlink ref="V6907" r:id="rId508" tooltip="Persistent link using digital object identifier" xr:uid="{415A3F66-99AF-41E7-8F6A-402BFF5A5982}"/>
    <hyperlink ref="V6835" r:id="rId509" xr:uid="{16E2248D-1A2F-4A4F-A20A-E318EAF6A3C3}"/>
    <hyperlink ref="V6830:V6834" r:id="rId510" tooltip="Link to landing page via DOI" display="https://doi.org/10.1039/B902343G" xr:uid="{413C4A0C-2D43-485F-9FAA-3C5BB0A68C60}"/>
    <hyperlink ref="V6829" r:id="rId511" tooltip="Link to landing page via DOI" xr:uid="{3F24B1D0-AE68-47FB-9D29-415E82F4CE92}"/>
    <hyperlink ref="V6728" r:id="rId512" tooltip="Persistent link using digital object identifier" xr:uid="{547122AB-0432-47C9-813A-3872BE959445}"/>
    <hyperlink ref="V6680" r:id="rId513" tooltip="Persistent link using digital object identifier" xr:uid="{E4B4B89A-0E10-4A9D-A848-0D2D7E9809C7}"/>
    <hyperlink ref="V6578" r:id="rId514" tooltip="Persistent link using digital object identifier" xr:uid="{A4F9F6ED-9550-4462-AABF-BF5DCEA85495}"/>
    <hyperlink ref="V6540" r:id="rId515" tooltip="Persistent link using digital object identifier" xr:uid="{D4D227FF-2E46-41B8-9136-97325ACFCBA3}"/>
    <hyperlink ref="V6430" r:id="rId516" tooltip="Persistent link using digital object identifier" xr:uid="{D56E9E55-F780-4968-AA71-EE8660DED54B}"/>
    <hyperlink ref="V6343" r:id="rId517" tooltip="Persistent link using digital object identifier" xr:uid="{DC0BA26B-C25E-4C60-81DE-ACFE3214408D}"/>
    <hyperlink ref="V6298" r:id="rId518" tooltip="Persistent link using digital object identifier" xr:uid="{E8ABAA10-A1E8-4ECF-B399-7CD10114E7F4}"/>
    <hyperlink ref="V6172" r:id="rId519" tooltip="Persistent link using digital object identifier" xr:uid="{DFA8C697-04E7-4DC5-8FB4-7879E739AF87}"/>
    <hyperlink ref="V6132" r:id="rId520" tooltip="Persistent link using digital object identifier" xr:uid="{7D58942C-B7CF-47CC-A2C8-7D00FEDC2777}"/>
    <hyperlink ref="V6087" r:id="rId521" tooltip="Persistent link using digital object identifier" xr:uid="{9552A2E6-5A3C-49FB-9E79-62C181E2130C}"/>
    <hyperlink ref="V6069" r:id="rId522" xr:uid="{78904B64-66F2-41B6-89E0-E659E8521D93}"/>
    <hyperlink ref="V5991" r:id="rId523" xr:uid="{F3B27FC5-9433-4502-9C3E-E9E6BFE4824D}"/>
    <hyperlink ref="V5951" r:id="rId524" tooltip="Persistent link using digital object identifier" xr:uid="{F1691ED3-98F4-47D0-8474-B9CB930F933B}"/>
    <hyperlink ref="V5922" r:id="rId525" tooltip="Persistent link using digital object identifier" xr:uid="{06D1BAC4-73F4-43BC-97DE-B50D9D75A79D}"/>
    <hyperlink ref="V5878" r:id="rId526" tooltip="Persistent link using digital object identifier" xr:uid="{6998A8AF-FC14-4335-B272-EE332723BF5F}"/>
    <hyperlink ref="V5848" r:id="rId527" tooltip="Persistent link using digital object identifier" xr:uid="{8D45E38B-9B4D-4B68-84C0-EA7FEC9DFF97}"/>
    <hyperlink ref="V5828" r:id="rId528" tooltip="Persistent link using digital object identifier" xr:uid="{7116EFAA-2B3D-4825-81DD-0CA65E4BFAC6}"/>
    <hyperlink ref="V5818" r:id="rId529" tooltip="Persistent link using digital object identifier" xr:uid="{84B585D6-82A9-41C4-839B-8314F861A1D8}"/>
    <hyperlink ref="V5782:V5817" r:id="rId530" tooltip="Persistent link using digital object identifier" display="https://doi.org/10.1016/0167-2738(93)90335-Z" xr:uid="{5B2367DC-D762-4326-A998-37C065EB1045}"/>
    <hyperlink ref="V5781" r:id="rId531" tooltip="Persistent link using digital object identifier" xr:uid="{60658A0D-F891-41DB-A9A9-C282029E6405}"/>
    <hyperlink ref="V5745" r:id="rId532" xr:uid="{4D409F2A-8BB8-41D7-A97B-81732293A9A1}"/>
    <hyperlink ref="V7038" r:id="rId533" tooltip="Persistent link using digital object identifier" xr:uid="{589A68E8-633F-48FC-9CAE-026F05A302C6}"/>
    <hyperlink ref="V5712" r:id="rId534" tooltip="Persistent link using digital object identifier" xr:uid="{40A427FF-5690-46F6-B2C0-B692C723D9F9}"/>
    <hyperlink ref="V5656" r:id="rId535" tooltip="Persistent link using digital object identifier" xr:uid="{9215F2FA-488C-4DC7-BCF8-0C5440CF4C87}"/>
    <hyperlink ref="V5572" r:id="rId536" tooltip="Persistent link using digital object identifier" xr:uid="{DA2BF706-12AE-4A40-AB0A-0B86EEEE9947}"/>
    <hyperlink ref="V5536" r:id="rId537" tooltip="Persistent link using digital object identifier" xr:uid="{42322BE3-7E84-451A-AEE9-0FB2177FE9CC}"/>
    <hyperlink ref="V5484" r:id="rId538" tooltip="Persistent link using digital object identifier" xr:uid="{E357F7A4-8D0E-469F-9F90-F01A15CD1E80}"/>
    <hyperlink ref="V5359" r:id="rId539" tooltip="Persistent link using digital object identifier" xr:uid="{B57898BC-3FCD-4C54-93E9-D545560F9F7A}"/>
    <hyperlink ref="V5349" r:id="rId540" tooltip="Persistent link using digital object identifier" xr:uid="{265C269A-0286-4F5D-AD4F-7B2A81728ABF}"/>
    <hyperlink ref="V5346" r:id="rId541" xr:uid="{46C5FB63-170D-4F09-AB30-E12F4C2A2F2D}"/>
    <hyperlink ref="V5314" r:id="rId542" tooltip="Persistent link using digital object identifier" xr:uid="{5DE8F54C-0785-462F-BD0A-E08F5A4CF006}"/>
    <hyperlink ref="V5269" r:id="rId543" xr:uid="{7A1670D6-D791-47E0-B809-E34F3FD428B0}"/>
    <hyperlink ref="V5179" r:id="rId544" tooltip="Persistent link using digital object identifier" xr:uid="{CE95D717-E11C-40CC-85D1-93FC6DE23ACB}"/>
    <hyperlink ref="V5158" r:id="rId545" tooltip="Persistent link using digital object identifier" xr:uid="{A48470FF-D301-4E3A-925B-79B976038190}"/>
    <hyperlink ref="V5138" r:id="rId546" tooltip="Persistent link using digital object identifier" xr:uid="{CA42F5A0-A903-423D-95BC-C21BDA4585D3}"/>
    <hyperlink ref="V5048" r:id="rId547" tooltip="Persistent link using digital object identifier" xr:uid="{E9DAE413-2217-4305-B986-83848A8F96EE}"/>
    <hyperlink ref="V5028" r:id="rId548" xr:uid="{C1049224-8297-4DDB-A2EE-BA70A65A5F90}"/>
    <hyperlink ref="V4951" r:id="rId549" tooltip="Persistent link using digital object identifier" xr:uid="{76D28151-A1B2-4225-8AEC-66174454EC5C}"/>
    <hyperlink ref="V4916:V4950" r:id="rId550" tooltip="Persistent link using digital object identifier" display="https://doi.org/10.1016/0167-2738(91)90189-I" xr:uid="{044BADD8-1611-43D5-96CB-22BE867A5BC6}"/>
    <hyperlink ref="V4915" r:id="rId551" tooltip="Persistent link using digital object identifier" xr:uid="{1A6BFC55-D54A-4051-B98B-C91ED8CF6A7E}"/>
    <hyperlink ref="V4871" r:id="rId552" tooltip="Persistent link using digital object identifier" xr:uid="{0E1C71D2-6C01-449F-BCA0-EB0F017BDB52}"/>
    <hyperlink ref="V4848:V4870" r:id="rId553" tooltip="DOI URL" display="https://doi.org/10.1021/ic201008v" xr:uid="{D04B5809-84B6-47D9-A370-E30DECB1B720}"/>
    <hyperlink ref="V4847" r:id="rId554" tooltip="DOI URL" xr:uid="{DFDFC283-21B0-4600-9B2A-0659E26A2DD4}"/>
    <hyperlink ref="V4816" r:id="rId555" tooltip="Persistent link using digital object identifier" xr:uid="{805BC610-2AF7-4635-80A6-859D8E266731}"/>
    <hyperlink ref="V4780" r:id="rId556" tooltip="Persistent link using digital object identifier" xr:uid="{5CA7181F-FA1D-4F29-8A21-D73D25C54DC0}"/>
    <hyperlink ref="V4607" r:id="rId557" tooltip="Persistent link using digital object identifier" xr:uid="{295CC67D-2004-4A5A-B013-B3E147889C60}"/>
    <hyperlink ref="V4565" r:id="rId558" tooltip="Persistent link using digital object identifier" xr:uid="{FE68F17D-7D4A-46EA-9D56-2F092BCE2BBA}"/>
    <hyperlink ref="V4537" r:id="rId559" tooltip="Persistent link using digital object identifier" xr:uid="{40FBA7DB-6A24-4608-804B-E67AED1F61B1}"/>
    <hyperlink ref="V4516" r:id="rId560" tooltip="Persistent link using digital object identifier" xr:uid="{952F660D-7B71-4EBB-A456-88321DFEF2A2}"/>
    <hyperlink ref="V4468" r:id="rId561" tooltip="Persistent link using digital object identifier" xr:uid="{B6E69C7C-4E5F-41AD-8D79-C1E1AB9CF263}"/>
    <hyperlink ref="V4390" r:id="rId562" tooltip="Persistent link using digital object identifier" xr:uid="{C8465C05-B05F-4A70-91C4-360970FD74CA}"/>
    <hyperlink ref="V4312" r:id="rId563" tooltip="Persistent link using digital object identifier" xr:uid="{456AD607-DAE0-44C2-8714-B6B4D046AAC4}"/>
    <hyperlink ref="V4278" r:id="rId564" xr:uid="{BC23A0A7-6997-4E69-9105-5855F597A62E}"/>
    <hyperlink ref="V4264" r:id="rId565" tooltip="Persistent link using digital object identifier" xr:uid="{EB00A0FE-B45A-4F0C-BAC6-31ACC14388CA}"/>
    <hyperlink ref="V4152" r:id="rId566" tooltip="Persistent link using digital object identifier" xr:uid="{4A76EEA5-233D-4033-BBB0-F3FC032CD3F4}"/>
    <hyperlink ref="V4072" r:id="rId567" xr:uid="{7BE297AB-6E71-484D-82AD-8D18301B6FF5}"/>
    <hyperlink ref="V3928" r:id="rId568" tooltip="Persistent link using digital object identifier" xr:uid="{ADE8C278-51AD-437D-B20C-1BD140EA4F61}"/>
    <hyperlink ref="V3883" r:id="rId569" tooltip="Persistent link using digital object identifier" xr:uid="{9D7A17B3-36F3-44FF-B257-B714F4328F96}"/>
    <hyperlink ref="V3811" r:id="rId570" tooltip="Persistent link using digital object identifier" xr:uid="{31186B06-6152-4536-8CC5-80C6F5807C66}"/>
    <hyperlink ref="V3807" r:id="rId571" xr:uid="{68C45042-E421-49BD-883B-F3BF31E629A2}"/>
    <hyperlink ref="V3787" r:id="rId572" xr:uid="{2689C5D4-046B-4B8D-895A-CFF51681027D}"/>
    <hyperlink ref="V3773" r:id="rId573" tooltip="Persistent link using digital object identifier" xr:uid="{D36E7550-E49F-4466-BAD1-2C02086B2A73}"/>
    <hyperlink ref="V3737" r:id="rId574" tooltip="Persistent link using digital object identifier" xr:uid="{6AE71F4C-2598-48C2-9C2B-65540B09FE54}"/>
    <hyperlink ref="V3728:V3736" r:id="rId575" display="https://doi.org/10.1149/2.083207jes" xr:uid="{66FD2D6C-F3AD-40D9-B0CF-0FD29B5FB2E1}"/>
    <hyperlink ref="V3727" r:id="rId576" xr:uid="{73496B7F-F487-456C-8283-CF7AE8C0D194}"/>
    <hyperlink ref="V3719" r:id="rId577" tooltip="Persistent link using digital object identifier" xr:uid="{D614DC9F-D44A-446B-9F0B-2602D399E0A6}"/>
    <hyperlink ref="V3671" r:id="rId578" tooltip="Persistent link using digital object identifier" xr:uid="{9FF33582-3170-492D-B720-A236C8291A70}"/>
    <hyperlink ref="V3597" r:id="rId579" tooltip="Persistent link using digital object identifier" xr:uid="{526D2D25-8DBA-4258-AAC0-0618DCA16F15}"/>
    <hyperlink ref="V3520" r:id="rId580" tooltip="Persistent link using digital object identifier" xr:uid="{B90D66BD-60CE-49F5-A42D-8E15F5218DF2}"/>
    <hyperlink ref="V3361" r:id="rId581" tooltip="Persistent link using digital object identifier" xr:uid="{1BBE60FE-B83F-4467-B2E5-17066CF79620}"/>
    <hyperlink ref="V3341:V3360" r:id="rId582" tooltip="Link to landing page via DOI" display="https://doi.org/10.1039/B204248G" xr:uid="{C8AD6FEC-FED3-4763-B1BA-B3AFE24CD319}"/>
    <hyperlink ref="V3340" r:id="rId583" tooltip="Link to landing page via DOI" display="https://doi.org/10.1039/B204248G" xr:uid="{40B13867-DB61-4AC5-8F42-92DBBBD00754}"/>
    <hyperlink ref="V3179" r:id="rId584" xr:uid="{50CFBE00-BDE8-42E0-A1AF-70640463581B}"/>
    <hyperlink ref="V2802" r:id="rId585" tooltip="Persistent link using digital object identifier" xr:uid="{B80BD37C-A54F-476C-81C2-C4DEF8DB085A}"/>
    <hyperlink ref="V2801" r:id="rId586" tooltip="Persistent link using digital object identifier" xr:uid="{AECE13D2-4347-4B43-BA85-EB1B031CB4A4}"/>
    <hyperlink ref="V2800" r:id="rId587" tooltip="Persistent link using digital object identifier" xr:uid="{DAE24929-AA72-4C36-A0A1-1EDECA621C91}"/>
    <hyperlink ref="V2799" r:id="rId588" tooltip="Persistent link using digital object identifier" xr:uid="{9D89F194-1DE9-47C9-9BCF-3C67D233340E}"/>
    <hyperlink ref="V2798" r:id="rId589" tooltip="Persistent link using digital object identifier" xr:uid="{ED3589E3-ACC0-450A-8C99-09D9EA58AC8F}"/>
    <hyperlink ref="V2733:V2797" r:id="rId590" display="https://www.google.com/url?sa=t&amp;rct=j&amp;q=&amp;esrc=s&amp;source=web&amp;cd=&amp;cad=rja&amp;uact=8&amp;ved=2ahUKEwjPtYG3l6XqAhWRbs0KHX4FBqcQFjAAegQIBRAB&amp;url=https%3A%2F%2Flink.springer.com%2Fcontent%2Fpdf%2F10.1007%252FBF02376024.pdf&amp;usg=AOvVaw37VxFvqtPrs7FrpPLfph1-" xr:uid="{2644D9A7-7A35-43C4-AA7D-2074B8101FF3}"/>
    <hyperlink ref="V2725:V2732" r:id="rId591" display="https://www.google.com/url?sa=t&amp;rct=j&amp;q=&amp;esrc=s&amp;source=web&amp;cd=&amp;cad=rja&amp;uact=8&amp;ved=2ahUKEwjPtYG3l6XqAhWRbs0KHX4FBqcQFjAAegQIBRAB&amp;url=https%3A%2F%2Flink.springer.com%2Fcontent%2Fpdf%2F10.1007%252FBF02376024.pdf&amp;usg=AOvVaw37VxFvqtPrs7FrpPLfph1-" xr:uid="{4101D5A0-E515-42F4-BAE5-184189E46784}"/>
    <hyperlink ref="V2724" r:id="rId592" xr:uid="{08FB1E8D-F7F2-451F-8C01-D3946E1E6709}"/>
    <hyperlink ref="V2723" r:id="rId593" xr:uid="{6A85B851-9C80-487D-AF5D-B10475EFEB62}"/>
    <hyperlink ref="V2654" r:id="rId594" tooltip="Persistent link using digital object identifier" xr:uid="{B33AE3A0-33DA-4C70-BF16-5FD28E6673D9}"/>
    <hyperlink ref="V2560" r:id="rId595" tooltip="Persistent link using digital object identifier" xr:uid="{57C0A08C-13D6-4851-8FF4-A1A439837A65}"/>
    <hyperlink ref="V2511" r:id="rId596" tooltip="Persistent link using digital object identifier" xr:uid="{7BCA2682-E26E-4A45-8B35-5C9B51158F64}"/>
    <hyperlink ref="V2502" r:id="rId597" tooltip="Persistent link using digital object identifier" xr:uid="{69842BE6-2BCD-4A30-B126-5EED8144C0E5}"/>
    <hyperlink ref="V2476" r:id="rId598" xr:uid="{8DCF6817-41B8-4848-BC21-99CBC2DB0280}"/>
    <hyperlink ref="V2444" r:id="rId599" tooltip="Persistent link using digital object identifier" xr:uid="{C70CEEB9-FB3D-447A-9007-C942B9846075}"/>
    <hyperlink ref="V2376" r:id="rId600" xr:uid="{0F17FEB9-6705-445A-B616-42A9A3B5AFC5}"/>
    <hyperlink ref="V2356" r:id="rId601" tooltip="Persistent link using digital object identifier" xr:uid="{AC42B24B-C203-42AF-B1F2-585863B576AE}"/>
    <hyperlink ref="V2323" r:id="rId602" xr:uid="{AC4540CA-8FCA-41B2-BC37-49D7B91C534F}"/>
    <hyperlink ref="V2312" r:id="rId603" tooltip="Persistent link using digital object identifier" xr:uid="{5E088DE8-374C-4709-BB2C-30D2F1AA747F}"/>
    <hyperlink ref="V2042" r:id="rId604" tooltip="Persistent link using digital object identifier" xr:uid="{73CFCC92-0EE4-4E0B-B714-16BAD9060AA1}"/>
    <hyperlink ref="V2027" r:id="rId605" tooltip="Persistent link using digital object identifier" xr:uid="{7691BF75-E585-4E2E-890F-5E557D72E0D9}"/>
    <hyperlink ref="V2000" r:id="rId606" tooltip="Persistent link using digital object identifier" xr:uid="{F26BA242-52F8-4E2E-96E8-31445FE26D0B}"/>
    <hyperlink ref="V1961" r:id="rId607" tooltip="Persistent link using digital object identifier" xr:uid="{0FDDF986-9EBF-4ACB-9C6A-A96E26CDDEF8}"/>
    <hyperlink ref="V1935" r:id="rId608" tooltip="Persistent link using digital object identifier" xr:uid="{87AB75BD-1324-4EFA-8334-41244CD60794}"/>
    <hyperlink ref="V1771" r:id="rId609" tooltip="Persistent link using digital object identifier" xr:uid="{B895C157-F765-4CAC-BF57-D3091C26E6D6}"/>
    <hyperlink ref="V1753" r:id="rId610" tooltip="Persistent link using digital object identifier" xr:uid="{7277B42D-B6C9-4B82-A1C9-5A0EC52DB7A7}"/>
    <hyperlink ref="V1683" r:id="rId611" xr:uid="{2B74F896-04B7-4892-8212-ECF0025F330D}"/>
    <hyperlink ref="V1590" r:id="rId612" xr:uid="{8D8A1BE0-BC71-4738-8E6C-821D4255C03E}"/>
    <hyperlink ref="V1368:V1589" r:id="rId613" tooltip="Link to landing page via DOI" display="https://doi.org/10.1039/A702865B" xr:uid="{1B5F4D69-E92A-4D3C-987B-A6F93A0D7A70}"/>
    <hyperlink ref="V1367" r:id="rId614" tooltip="Link to landing page via DOI" xr:uid="{3AC0C41A-E895-4103-A212-EA9700A64E3F}"/>
    <hyperlink ref="V1253:V1366" r:id="rId615" display="https://doi.org/10.1111/j.1151-2916.1993.tb03645.x" xr:uid="{A17CF19F-AC3F-4B6E-A238-614F8068381D}"/>
    <hyperlink ref="V1252" r:id="rId616" xr:uid="{D4C0AA16-4E51-4491-A695-46E61905D3B7}"/>
    <hyperlink ref="V1231" r:id="rId617" display="https://www.researchgate.net/deref/http%3A%2F%2Fdx.doi.org%2F10.1149%2F1.2167929" xr:uid="{585B1C30-D670-46EA-9C1A-9D28DCAAEBF3}"/>
    <hyperlink ref="V1071" r:id="rId618" xr:uid="{F837C787-35A0-4135-856A-C472AF235CBA}"/>
    <hyperlink ref="V1025" r:id="rId619" tooltip="Persistent link using digital object identifier" xr:uid="{E383731B-2B94-49A8-8B54-7260553B87C7}"/>
    <hyperlink ref="V965:V1024" r:id="rId620" tooltip="DOI URL" display="https://doi.org/10.1021/cm981145w" xr:uid="{2D273AAD-990F-4686-8A4C-37E1ADF1CA48}"/>
    <hyperlink ref="V964" r:id="rId621" tooltip="DOI URL" xr:uid="{1F19CDCD-1389-4A92-A32B-7BD6BBD1066B}"/>
    <hyperlink ref="V932:V963" r:id="rId622" tooltip="DOI URL" display="https://doi.org/10.1021/cm981145w" xr:uid="{E89292AD-969C-42F0-A8A5-7828450ABAA3}"/>
    <hyperlink ref="V931" r:id="rId623" tooltip="DOI URL" xr:uid="{8FF1F3BD-7CBD-4609-9C12-B4A32D804CA5}"/>
    <hyperlink ref="V809:V915" r:id="rId624" display="https://doi.org/10.1111/j.1151-2916.1998.tb02662.x" xr:uid="{5E588DE7-E827-4831-A3C7-5B5627055A8B}"/>
    <hyperlink ref="V808" r:id="rId625" xr:uid="{3BB5CB08-5A37-42CA-B29B-31030E646A2E}"/>
    <hyperlink ref="V711:V807" r:id="rId626" display="https://doi.org/10.1016/0167-2738(95)00054-A" xr:uid="{18B92A93-AE37-407B-AFA5-50709DC225CA}"/>
    <hyperlink ref="V710" r:id="rId627" xr:uid="{3D09FD99-212A-4E75-A092-6648D4A8F97B}"/>
    <hyperlink ref="V639:V709" r:id="rId628" tooltip="Persistent link using digital object identifier" display="https://doi.org/10.1016/S0167-2738(97)00101-X" xr:uid="{7DE8F53C-938A-4E01-A1E2-BB3ECE203CA2}"/>
    <hyperlink ref="V638" r:id="rId629" tooltip="Persistent link using digital object identifier" xr:uid="{AA147CFE-80F5-41BC-BF00-DABF087DDA3A}"/>
    <hyperlink ref="V544" r:id="rId630" tooltip="Persistent link using digital object identifier" xr:uid="{42DB7525-E3FE-46EB-84D3-6F24AA3884F1}"/>
    <hyperlink ref="V547" r:id="rId631" tooltip="Persistent link using digital object identifier" xr:uid="{C4121CA3-E230-46C1-ACC3-4BF7AF95EEC2}"/>
    <hyperlink ref="V550" r:id="rId632" tooltip="Persistent link using digital object identifier" xr:uid="{E2F5C357-6C87-4398-BB2D-9824845E082C}"/>
    <hyperlink ref="V553" r:id="rId633" tooltip="Persistent link using digital object identifier" xr:uid="{F76E346E-AFAA-4BE5-861A-5295291487DB}"/>
    <hyperlink ref="V556" r:id="rId634" tooltip="Persistent link using digital object identifier" xr:uid="{0AF6207A-5BA3-4DEC-8AE5-3B3EABA525AB}"/>
    <hyperlink ref="V559" r:id="rId635" tooltip="Persistent link using digital object identifier" xr:uid="{D986F8F1-4900-433F-AF86-187B94B94B84}"/>
    <hyperlink ref="V562" r:id="rId636" tooltip="Persistent link using digital object identifier" xr:uid="{437C1266-D731-4780-9CF1-A1292CE0C7DA}"/>
    <hyperlink ref="V565" r:id="rId637" tooltip="Persistent link using digital object identifier" xr:uid="{57347864-D8C6-4223-AE09-81146C3C6249}"/>
    <hyperlink ref="V568" r:id="rId638" tooltip="Persistent link using digital object identifier" xr:uid="{5D48042D-7BDF-4E9D-AA52-C2B7C1035857}"/>
    <hyperlink ref="V571" r:id="rId639" tooltip="Persistent link using digital object identifier" xr:uid="{2BC5F889-6F25-4E18-8C33-BD9C99F7E911}"/>
    <hyperlink ref="V574" r:id="rId640" tooltip="Persistent link using digital object identifier" xr:uid="{FF400A7B-A0DD-472F-A138-0DA948179656}"/>
    <hyperlink ref="V577" r:id="rId641" tooltip="Persistent link using digital object identifier" xr:uid="{1667F910-A2EC-4CCE-AD2E-93DD1AE14C51}"/>
    <hyperlink ref="V580" r:id="rId642" tooltip="Persistent link using digital object identifier" xr:uid="{D8D0DFAF-538C-47E6-B69A-6CBA322E1F76}"/>
    <hyperlink ref="V583" r:id="rId643" tooltip="Persistent link using digital object identifier" xr:uid="{FC0E3C3D-01C8-4F81-90CE-F7BA51225409}"/>
    <hyperlink ref="V586" r:id="rId644" tooltip="Persistent link using digital object identifier" xr:uid="{6B973724-A366-4AE4-BEE1-573DB32BEE0A}"/>
    <hyperlink ref="V589" r:id="rId645" tooltip="Persistent link using digital object identifier" xr:uid="{00E3F4A3-630B-4A24-948D-C2C8C3DB693A}"/>
    <hyperlink ref="V592" r:id="rId646" tooltip="Persistent link using digital object identifier" xr:uid="{4704589A-F176-45C5-B4D4-7F8FDD4D38BC}"/>
    <hyperlink ref="V595" r:id="rId647" tooltip="Persistent link using digital object identifier" xr:uid="{3F557F7C-D5D1-4EED-83F7-176F78D264D4}"/>
    <hyperlink ref="V598" r:id="rId648" tooltip="Persistent link using digital object identifier" xr:uid="{8CE76A24-C36E-4AE4-9F6C-AAEC811C4A5B}"/>
    <hyperlink ref="V601" r:id="rId649" tooltip="Persistent link using digital object identifier" xr:uid="{A554EE97-FA1C-4CC3-AEF8-EFEFB4F9C4B2}"/>
    <hyperlink ref="V604" r:id="rId650" tooltip="Persistent link using digital object identifier" xr:uid="{8288E128-234F-46B7-813E-76C69B14CB90}"/>
    <hyperlink ref="V607" r:id="rId651" tooltip="Persistent link using digital object identifier" xr:uid="{48579500-B85C-44FE-BE0E-FDD89225D2E2}"/>
    <hyperlink ref="V610" r:id="rId652" tooltip="Persistent link using digital object identifier" xr:uid="{9743D961-99A0-429A-88F6-90D91EA8252F}"/>
    <hyperlink ref="V613" r:id="rId653" tooltip="Persistent link using digital object identifier" xr:uid="{F641E83F-EA29-43EC-9BF5-99FA5E0A4287}"/>
    <hyperlink ref="V616" r:id="rId654" tooltip="Persistent link using digital object identifier" xr:uid="{6BEB708C-7281-4C8C-8FC1-104C9CD4DF67}"/>
    <hyperlink ref="V619" r:id="rId655" tooltip="Persistent link using digital object identifier" xr:uid="{81FF11E5-F806-44DD-9A18-C4A50A84627E}"/>
    <hyperlink ref="V622" r:id="rId656" tooltip="Persistent link using digital object identifier" xr:uid="{EA4122A4-D4E8-4689-8F09-D7407AEFF436}"/>
    <hyperlink ref="V625" r:id="rId657" tooltip="Persistent link using digital object identifier" xr:uid="{77B08862-813F-4440-9503-7477DC282F10}"/>
    <hyperlink ref="V628" r:id="rId658" tooltip="Persistent link using digital object identifier" xr:uid="{2583C2E7-7E08-4DB0-8E58-DCEB927523C0}"/>
    <hyperlink ref="V631" r:id="rId659" tooltip="Persistent link using digital object identifier" xr:uid="{F6E196F8-509A-4CDB-A5F4-838993D93A58}"/>
    <hyperlink ref="V634" r:id="rId660" tooltip="Persistent link using digital object identifier" xr:uid="{39E29EDA-7DB5-4B8E-BF36-C9295A56BDB7}"/>
    <hyperlink ref="V637" r:id="rId661" tooltip="Persistent link using digital object identifier" xr:uid="{B2C1277A-BDCB-45D2-AD1F-9D896BB4D9C7}"/>
    <hyperlink ref="V545" r:id="rId662" tooltip="Persistent link using digital object identifier" xr:uid="{CBF36848-0265-42FD-928E-78393C78F35E}"/>
    <hyperlink ref="V548" r:id="rId663" tooltip="Persistent link using digital object identifier" xr:uid="{27825BEE-FF08-493F-AE2F-03EF8373D448}"/>
    <hyperlink ref="V551" r:id="rId664" tooltip="Persistent link using digital object identifier" xr:uid="{092B72BC-D0FD-48EC-8A39-ACE99D7BE5EA}"/>
    <hyperlink ref="V554" r:id="rId665" tooltip="Persistent link using digital object identifier" xr:uid="{206E59CB-5873-43F1-9575-5896FA0904E4}"/>
    <hyperlink ref="V557" r:id="rId666" tooltip="Persistent link using digital object identifier" xr:uid="{AF12C201-E9D5-47C5-9E6E-53FB82A15E58}"/>
    <hyperlink ref="V560" r:id="rId667" tooltip="Persistent link using digital object identifier" xr:uid="{099DBEF3-C006-458A-B887-FF7DA4F38D8D}"/>
    <hyperlink ref="V563" r:id="rId668" tooltip="Persistent link using digital object identifier" xr:uid="{B021637E-66B2-4EE4-852C-554D202996AD}"/>
    <hyperlink ref="V566" r:id="rId669" tooltip="Persistent link using digital object identifier" xr:uid="{6D2D9FD9-D70E-47BF-8828-3F22DB8C744C}"/>
    <hyperlink ref="V569" r:id="rId670" tooltip="Persistent link using digital object identifier" xr:uid="{B1D30A2C-4D1E-4E15-A529-62A6540C354E}"/>
    <hyperlink ref="V572" r:id="rId671" tooltip="Persistent link using digital object identifier" xr:uid="{C5CC21C1-4AB3-472B-8D6F-7A3282E43A0F}"/>
    <hyperlink ref="V575" r:id="rId672" tooltip="Persistent link using digital object identifier" xr:uid="{683FA8F2-296C-458F-AE2D-8E99635D189D}"/>
    <hyperlink ref="V578" r:id="rId673" tooltip="Persistent link using digital object identifier" xr:uid="{F08719A4-7366-4174-93E0-74995F6443B3}"/>
    <hyperlink ref="V581" r:id="rId674" tooltip="Persistent link using digital object identifier" xr:uid="{37D7234A-29E7-4EBE-9D46-CDE9320ABD74}"/>
    <hyperlink ref="V584" r:id="rId675" tooltip="Persistent link using digital object identifier" xr:uid="{9662D98C-DE39-4FC1-853D-BFCFA07E090E}"/>
    <hyperlink ref="V587" r:id="rId676" tooltip="Persistent link using digital object identifier" xr:uid="{2EFD65C8-3A26-462D-B14F-435B3BE9C2C8}"/>
    <hyperlink ref="V590" r:id="rId677" tooltip="Persistent link using digital object identifier" xr:uid="{1B3456A7-89C9-4628-BB11-647B84164405}"/>
    <hyperlink ref="V593" r:id="rId678" tooltip="Persistent link using digital object identifier" xr:uid="{BD639B14-2FAA-473D-9E2E-C9E10A11DF4B}"/>
    <hyperlink ref="V596" r:id="rId679" tooltip="Persistent link using digital object identifier" xr:uid="{54E20967-8F13-4C8C-9AF0-630B701999BA}"/>
    <hyperlink ref="V599" r:id="rId680" tooltip="Persistent link using digital object identifier" xr:uid="{5DF1A02E-E8A1-4C8E-939B-3744462B29B8}"/>
    <hyperlink ref="V602" r:id="rId681" tooltip="Persistent link using digital object identifier" xr:uid="{99F9A3AA-C347-4946-9016-FD338C46F903}"/>
    <hyperlink ref="V605" r:id="rId682" tooltip="Persistent link using digital object identifier" xr:uid="{E23CE3DF-6DF6-4318-9360-A10144050C87}"/>
    <hyperlink ref="V608" r:id="rId683" tooltip="Persistent link using digital object identifier" xr:uid="{7FD4FF95-9F28-49A6-81BA-8F4B5DE82EC1}"/>
    <hyperlink ref="V611" r:id="rId684" tooltip="Persistent link using digital object identifier" xr:uid="{B1D72EB2-9D5F-458C-B644-560352C639B0}"/>
    <hyperlink ref="V614" r:id="rId685" tooltip="Persistent link using digital object identifier" xr:uid="{8F7431C4-7C0D-4247-A697-636EE8FADFC3}"/>
    <hyperlink ref="V617" r:id="rId686" tooltip="Persistent link using digital object identifier" xr:uid="{73ED04E1-FCD8-4F23-A44A-1BF70B28260A}"/>
    <hyperlink ref="V620" r:id="rId687" tooltip="Persistent link using digital object identifier" xr:uid="{A18D54A6-715D-4401-BBF4-71C7DE8AE280}"/>
    <hyperlink ref="V623" r:id="rId688" tooltip="Persistent link using digital object identifier" xr:uid="{E4BF1DC0-2CDE-4F50-938D-2DD8B8C73964}"/>
    <hyperlink ref="V626" r:id="rId689" tooltip="Persistent link using digital object identifier" xr:uid="{6D8AD460-687F-49B0-AC08-D134BF81CF35}"/>
    <hyperlink ref="V629" r:id="rId690" tooltip="Persistent link using digital object identifier" xr:uid="{2BC30239-451D-44D7-BFDD-1A9B41E58531}"/>
    <hyperlink ref="V632" r:id="rId691" tooltip="Persistent link using digital object identifier" xr:uid="{FC32169A-A344-40E0-85B1-5EF7702CE945}"/>
    <hyperlink ref="V635" r:id="rId692" tooltip="Persistent link using digital object identifier" xr:uid="{24F54EBE-91F6-4036-A181-567CE1803528}"/>
    <hyperlink ref="V546" r:id="rId693" tooltip="Persistent link using digital object identifier" xr:uid="{39BB6A6F-8DF2-4CE2-B2A6-7D534904CCB7}"/>
    <hyperlink ref="V549" r:id="rId694" tooltip="Persistent link using digital object identifier" xr:uid="{567E47EC-F7C4-40B9-A7A0-1CA146E37D6B}"/>
    <hyperlink ref="V552" r:id="rId695" tooltip="Persistent link using digital object identifier" xr:uid="{BFD973AD-BBA4-445E-B954-292B67A08AE4}"/>
    <hyperlink ref="V555" r:id="rId696" tooltip="Persistent link using digital object identifier" xr:uid="{D82DCD61-CF46-451F-8D4B-66D2A41FA958}"/>
    <hyperlink ref="V558" r:id="rId697" tooltip="Persistent link using digital object identifier" xr:uid="{5F07AA1F-3A35-457C-885D-8EEE564BBB21}"/>
    <hyperlink ref="V561" r:id="rId698" tooltip="Persistent link using digital object identifier" xr:uid="{9B060528-E544-41D0-950D-B67D07C24BF3}"/>
    <hyperlink ref="V564" r:id="rId699" tooltip="Persistent link using digital object identifier" xr:uid="{CC1244DB-E681-4685-A9E2-06C67190D1A9}"/>
    <hyperlink ref="V567" r:id="rId700" tooltip="Persistent link using digital object identifier" xr:uid="{9E891328-6F85-444A-892F-B080227EB413}"/>
    <hyperlink ref="V570" r:id="rId701" tooltip="Persistent link using digital object identifier" xr:uid="{8AA70850-4E86-4D54-8F94-ADA45DDC8F3D}"/>
    <hyperlink ref="V573" r:id="rId702" tooltip="Persistent link using digital object identifier" xr:uid="{36064271-7E6A-4B7C-92A4-1848BB5BDF88}"/>
    <hyperlink ref="V576" r:id="rId703" tooltip="Persistent link using digital object identifier" xr:uid="{267CA863-CB5A-4517-A6BA-AE333599AE7D}"/>
    <hyperlink ref="V579" r:id="rId704" tooltip="Persistent link using digital object identifier" xr:uid="{2C37E70A-E705-4AD9-88B0-83F95944006C}"/>
    <hyperlink ref="V582" r:id="rId705" tooltip="Persistent link using digital object identifier" xr:uid="{1A3F83D8-B63E-4F6A-9D1D-B2CF69B02346}"/>
    <hyperlink ref="V585" r:id="rId706" tooltip="Persistent link using digital object identifier" xr:uid="{72085DD3-B64C-4E52-B21C-451B0B95A7A8}"/>
    <hyperlink ref="V588" r:id="rId707" tooltip="Persistent link using digital object identifier" xr:uid="{29F80135-9EFA-4529-9375-6CF62C82DC55}"/>
    <hyperlink ref="V591" r:id="rId708" tooltip="Persistent link using digital object identifier" xr:uid="{26A5483F-A41B-4565-99F1-96B1ABA74C02}"/>
    <hyperlink ref="V594" r:id="rId709" tooltip="Persistent link using digital object identifier" xr:uid="{7A0768AF-F14D-4F37-9CA3-8A26546F8BA0}"/>
    <hyperlink ref="V597" r:id="rId710" tooltip="Persistent link using digital object identifier" xr:uid="{F4226401-4295-449C-81C9-78BD959BBB7E}"/>
    <hyperlink ref="V600" r:id="rId711" tooltip="Persistent link using digital object identifier" xr:uid="{38158239-706B-4A51-AC52-76A90B85A4B6}"/>
    <hyperlink ref="V603" r:id="rId712" tooltip="Persistent link using digital object identifier" xr:uid="{0B10C512-699F-4099-B95C-23C8EDCBE88C}"/>
    <hyperlink ref="V606" r:id="rId713" tooltip="Persistent link using digital object identifier" xr:uid="{19FE3A36-7C25-4606-9D6D-291FD8E8775D}"/>
    <hyperlink ref="V609" r:id="rId714" tooltip="Persistent link using digital object identifier" xr:uid="{A0C00B05-A881-47A2-BB54-E8CCE6EC2BC2}"/>
    <hyperlink ref="V612" r:id="rId715" tooltip="Persistent link using digital object identifier" xr:uid="{C53F9428-0253-4B5F-BE02-92E0B45B79BC}"/>
    <hyperlink ref="V615" r:id="rId716" tooltip="Persistent link using digital object identifier" xr:uid="{6ED93A2E-AA70-4FB8-B763-65E3D161AF15}"/>
    <hyperlink ref="V618" r:id="rId717" tooltip="Persistent link using digital object identifier" xr:uid="{856B3E4B-2650-48A2-972E-FFA78B0E1DCD}"/>
    <hyperlink ref="V621" r:id="rId718" tooltip="Persistent link using digital object identifier" xr:uid="{3637BADA-1953-421F-9C34-7D615E8EA76F}"/>
    <hyperlink ref="V624" r:id="rId719" tooltip="Persistent link using digital object identifier" xr:uid="{1883BBC2-1763-4AED-98AF-FC92F4051131}"/>
    <hyperlink ref="V627" r:id="rId720" tooltip="Persistent link using digital object identifier" xr:uid="{2AB0ACCA-64B7-4DBB-AD7A-14AF10644592}"/>
    <hyperlink ref="V630" r:id="rId721" tooltip="Persistent link using digital object identifier" xr:uid="{DADDECC7-B3AF-40B0-8329-996AA22C3712}"/>
    <hyperlink ref="V633" r:id="rId722" tooltip="Persistent link using digital object identifier" xr:uid="{6816180A-4F88-4735-B13D-08FE4D19A154}"/>
    <hyperlink ref="V636" r:id="rId723" tooltip="Persistent link using digital object identifier" xr:uid="{A29DEF59-7966-468C-B33B-E074C9DEF767}"/>
    <hyperlink ref="V1026" r:id="rId724" tooltip="Persistent link using digital object identifier" xr:uid="{5BE73134-D1D9-4E4C-8F85-8569E1977921}"/>
    <hyperlink ref="V1027" r:id="rId725" tooltip="Persistent link using digital object identifier" xr:uid="{5F6B7DAB-14CD-4099-8B71-84C57C861682}"/>
    <hyperlink ref="V1028" r:id="rId726" tooltip="Persistent link using digital object identifier" xr:uid="{BFA41001-D672-426D-87E6-E7AFDF6D73DA}"/>
    <hyperlink ref="V1031" r:id="rId727" tooltip="Persistent link using digital object identifier" xr:uid="{1DF94EB9-78C2-49FB-8E85-42D2C71D858C}"/>
    <hyperlink ref="V1034" r:id="rId728" tooltip="Persistent link using digital object identifier" xr:uid="{6987047A-827E-454B-89CC-153034ADBAD7}"/>
    <hyperlink ref="V1037" r:id="rId729" tooltip="Persistent link using digital object identifier" xr:uid="{7745BF21-F0FC-4461-9202-1ECD3FEC5462}"/>
    <hyperlink ref="V1040" r:id="rId730" tooltip="Persistent link using digital object identifier" xr:uid="{35992395-1D48-448B-A10A-92290B3C6F3C}"/>
    <hyperlink ref="V1043" r:id="rId731" tooltip="Persistent link using digital object identifier" xr:uid="{E7E0C830-084D-4020-A0F1-9CD679F45AE5}"/>
    <hyperlink ref="V1046" r:id="rId732" tooltip="Persistent link using digital object identifier" xr:uid="{B86C2A10-9E6F-4AFA-A912-6DB2B133E9B7}"/>
    <hyperlink ref="V1049" r:id="rId733" tooltip="Persistent link using digital object identifier" xr:uid="{F58F8995-08C7-49A5-B3BA-CEC849E16A6B}"/>
    <hyperlink ref="V1052" r:id="rId734" tooltip="Persistent link using digital object identifier" xr:uid="{D6260447-DF0A-4EC8-8970-656479B2A39F}"/>
    <hyperlink ref="V1055" r:id="rId735" tooltip="Persistent link using digital object identifier" xr:uid="{891FA712-0DB7-46CC-A006-CA64301CCB62}"/>
    <hyperlink ref="V1058" r:id="rId736" tooltip="Persistent link using digital object identifier" xr:uid="{609D2450-A032-45B6-882F-D0D8BAD29AB7}"/>
    <hyperlink ref="V1061" r:id="rId737" tooltip="Persistent link using digital object identifier" xr:uid="{FA208585-FBDB-49BC-9A0F-F2FBBA9082DF}"/>
    <hyperlink ref="V1064" r:id="rId738" tooltip="Persistent link using digital object identifier" xr:uid="{BE3CC0B4-AE15-41EA-9949-46B50835271C}"/>
    <hyperlink ref="V1067" r:id="rId739" tooltip="Persistent link using digital object identifier" xr:uid="{EE65C1BC-2A09-4955-B693-8114DB4E194F}"/>
    <hyperlink ref="V1070" r:id="rId740" tooltip="Persistent link using digital object identifier" xr:uid="{50EDED20-4DDD-4351-8FE7-DC1E6EA6B84B}"/>
    <hyperlink ref="V1029" r:id="rId741" tooltip="Persistent link using digital object identifier" xr:uid="{F1748715-D406-4F43-9914-A8D943D63152}"/>
    <hyperlink ref="V1032" r:id="rId742" tooltip="Persistent link using digital object identifier" xr:uid="{5BF91BA4-8918-4BFE-9C2A-875DE3CEEEB4}"/>
    <hyperlink ref="V1035" r:id="rId743" tooltip="Persistent link using digital object identifier" xr:uid="{DA4D64AC-2670-4251-AC68-3E01DFDF5647}"/>
    <hyperlink ref="V1038" r:id="rId744" tooltip="Persistent link using digital object identifier" xr:uid="{DEF63943-06F2-40DB-A3D5-209F7357AF87}"/>
    <hyperlink ref="V1041" r:id="rId745" tooltip="Persistent link using digital object identifier" xr:uid="{889D8B09-492C-4704-8BC3-2D0455A7EDEA}"/>
    <hyperlink ref="V1044" r:id="rId746" tooltip="Persistent link using digital object identifier" xr:uid="{A987F6C3-1F05-48CB-9ED4-29FF2A1FDBE9}"/>
    <hyperlink ref="V1047" r:id="rId747" tooltip="Persistent link using digital object identifier" xr:uid="{1326866A-B607-4BC0-ACE6-83EB122916EF}"/>
    <hyperlink ref="V1050" r:id="rId748" tooltip="Persistent link using digital object identifier" xr:uid="{9855A9E7-0B13-41ED-87B3-F1DB1727A324}"/>
    <hyperlink ref="V1053" r:id="rId749" tooltip="Persistent link using digital object identifier" xr:uid="{496A918B-7734-4AC1-B311-EFEBE5388363}"/>
    <hyperlink ref="V1056" r:id="rId750" tooltip="Persistent link using digital object identifier" xr:uid="{33CDA295-400E-4649-A383-D85E75C046F3}"/>
    <hyperlink ref="V1059" r:id="rId751" tooltip="Persistent link using digital object identifier" xr:uid="{560E97CB-E27C-42AF-B2BC-414F9F3A3BA9}"/>
    <hyperlink ref="V1062" r:id="rId752" tooltip="Persistent link using digital object identifier" xr:uid="{E0D94363-1E9D-4E43-92D2-1C563E3D10E1}"/>
    <hyperlink ref="V1065" r:id="rId753" tooltip="Persistent link using digital object identifier" xr:uid="{920DFA9F-68FF-4D9C-8C91-B3F057602FBD}"/>
    <hyperlink ref="V1068" r:id="rId754" tooltip="Persistent link using digital object identifier" xr:uid="{3380DFED-6971-455D-B1B8-6C5C12FE4C79}"/>
    <hyperlink ref="V1030" r:id="rId755" tooltip="Persistent link using digital object identifier" xr:uid="{06F03C90-CDE2-413F-84D7-D2242F428110}"/>
    <hyperlink ref="V1033" r:id="rId756" tooltip="Persistent link using digital object identifier" xr:uid="{F3D0AFF6-2C37-41BE-B762-4BCBAA917BEE}"/>
    <hyperlink ref="V1036" r:id="rId757" tooltip="Persistent link using digital object identifier" xr:uid="{64022FE7-B415-46E8-B534-B4AAE62CBC92}"/>
    <hyperlink ref="V1039" r:id="rId758" tooltip="Persistent link using digital object identifier" xr:uid="{0FE60A9F-4BEE-41DD-90BC-AE5D8F076816}"/>
    <hyperlink ref="V1042" r:id="rId759" tooltip="Persistent link using digital object identifier" xr:uid="{0FC76542-B6EE-49F3-B85B-C481FCA7438F}"/>
    <hyperlink ref="V1045" r:id="rId760" tooltip="Persistent link using digital object identifier" xr:uid="{3D588F97-B732-4197-9C4F-CA62C1C08356}"/>
    <hyperlink ref="V1048" r:id="rId761" tooltip="Persistent link using digital object identifier" xr:uid="{E692EDC7-F08B-4F34-A458-CBE0925B008C}"/>
    <hyperlink ref="V1051" r:id="rId762" tooltip="Persistent link using digital object identifier" xr:uid="{F79FF736-E09C-4A1C-B56F-639E08AD699A}"/>
    <hyperlink ref="V1054" r:id="rId763" tooltip="Persistent link using digital object identifier" xr:uid="{F0E8E584-EEF6-4EF4-9C36-A97052AAF26D}"/>
    <hyperlink ref="V1057" r:id="rId764" tooltip="Persistent link using digital object identifier" xr:uid="{9BD55D1C-98FF-4C61-919A-B57FE2FB4A30}"/>
    <hyperlink ref="V1060" r:id="rId765" tooltip="Persistent link using digital object identifier" xr:uid="{67FDB48F-A6B8-4B29-9E0E-2CA17D7B9E6E}"/>
    <hyperlink ref="V1063" r:id="rId766" tooltip="Persistent link using digital object identifier" xr:uid="{881F8580-A08C-4FA8-BC9F-D8AB757EF89A}"/>
    <hyperlink ref="V1066" r:id="rId767" tooltip="Persistent link using digital object identifier" xr:uid="{EC6519FB-8760-4759-8B6D-856B2411D205}"/>
    <hyperlink ref="V1069" r:id="rId768" tooltip="Persistent link using digital object identifier" xr:uid="{A1D71493-826E-491A-8551-5B499591DD8C}"/>
    <hyperlink ref="V1072" r:id="rId769" xr:uid="{5D410C72-C11B-462B-B0D1-FA8D9A3A02B9}"/>
    <hyperlink ref="V1073" r:id="rId770" xr:uid="{3AFC95FA-2A7E-49D5-A40B-F5DCBB189CA7}"/>
    <hyperlink ref="V1074" r:id="rId771" xr:uid="{73031C39-893A-4FC4-B10D-87F119F2F55F}"/>
    <hyperlink ref="V1077" r:id="rId772" xr:uid="{2FB545DF-36C6-4148-BDA6-320912DA5401}"/>
    <hyperlink ref="V1080" r:id="rId773" xr:uid="{F4525D42-C794-4AF2-801B-1A4C17402363}"/>
    <hyperlink ref="V1083" r:id="rId774" xr:uid="{C1AAF43D-A520-4D0F-85ED-56D02427FAAF}"/>
    <hyperlink ref="V1086" r:id="rId775" xr:uid="{EFA59471-3A34-4EC0-83A9-891FF279AF20}"/>
    <hyperlink ref="V1089" r:id="rId776" xr:uid="{802DF55C-562A-40A2-93C7-6CB76AC548CD}"/>
    <hyperlink ref="V1092" r:id="rId777" xr:uid="{0DA561CA-8A4C-4FB4-A470-D8938A3D7512}"/>
    <hyperlink ref="V1095" r:id="rId778" xr:uid="{742A97AE-7943-4543-913E-43710CA5F9D3}"/>
    <hyperlink ref="V1098" r:id="rId779" xr:uid="{C58CF9A5-F8BE-42F3-940A-51A7BB6BBB69}"/>
    <hyperlink ref="V1101" r:id="rId780" xr:uid="{1C1CD195-2521-490B-99E3-D761BEB231BF}"/>
    <hyperlink ref="V1104" r:id="rId781" xr:uid="{44DC6583-AFE9-498E-B406-881AB733D33F}"/>
    <hyperlink ref="V1107" r:id="rId782" xr:uid="{24AF27B0-ADC0-4D40-B868-570A061C4EDD}"/>
    <hyperlink ref="V1110" r:id="rId783" xr:uid="{1E6FC50C-D272-40F8-9920-BC26A4114209}"/>
    <hyperlink ref="V1113" r:id="rId784" xr:uid="{F4AC5DB8-217C-45EE-9A90-25AFDE690C9D}"/>
    <hyperlink ref="V1116" r:id="rId785" xr:uid="{6D01F799-C13E-43D2-86B1-D2336E46969D}"/>
    <hyperlink ref="V1119" r:id="rId786" xr:uid="{3C581EC7-03A9-40EF-9AF9-D7E7326E5864}"/>
    <hyperlink ref="V1122" r:id="rId787" xr:uid="{BBC7A051-A080-4671-8517-975BD8EC546C}"/>
    <hyperlink ref="V1125" r:id="rId788" xr:uid="{8D6CF233-558B-4608-8AF4-E8FF9C86929B}"/>
    <hyperlink ref="V1128" r:id="rId789" xr:uid="{1C699E48-329F-42C7-8B13-331644BEF9AF}"/>
    <hyperlink ref="V1131" r:id="rId790" xr:uid="{84F060BC-7D6F-4F7D-B95D-37A8161B8B05}"/>
    <hyperlink ref="V1134" r:id="rId791" xr:uid="{D4C8E699-8013-42BA-9FEB-FB29FD0E3F59}"/>
    <hyperlink ref="V1137" r:id="rId792" xr:uid="{6D9CD07F-3FC7-4069-8CFA-92400287028C}"/>
    <hyperlink ref="V1140" r:id="rId793" xr:uid="{F0D7C99C-BADE-4D52-8F5C-AFCD970CE4D0}"/>
    <hyperlink ref="V1143" r:id="rId794" xr:uid="{139F8DF2-48E7-4E1D-9588-F7691B757B87}"/>
    <hyperlink ref="V1146" r:id="rId795" xr:uid="{D723882D-7DD8-4F74-8ADD-E8B048608579}"/>
    <hyperlink ref="V1149" r:id="rId796" xr:uid="{D7AB1F70-6F3E-4DB1-93B9-BE9277BAA9E2}"/>
    <hyperlink ref="V1152" r:id="rId797" xr:uid="{461271BA-69C6-4209-905E-C02EB49EA0AA}"/>
    <hyperlink ref="V1155" r:id="rId798" xr:uid="{FF0732EB-371D-43B1-880A-CD543E23B5EC}"/>
    <hyperlink ref="V1158" r:id="rId799" xr:uid="{4D24D400-B14A-4C1D-B79B-5026EF01354E}"/>
    <hyperlink ref="V1161" r:id="rId800" xr:uid="{FD9773C8-3B43-4448-A311-08399F7A374A}"/>
    <hyperlink ref="V1164" r:id="rId801" xr:uid="{ACE0FE5F-CA37-4B52-9BFE-141CD7A94931}"/>
    <hyperlink ref="V1167" r:id="rId802" xr:uid="{33E560C1-DF1D-4E61-9ADF-9F41238AB95D}"/>
    <hyperlink ref="V1170" r:id="rId803" xr:uid="{E80D5527-64F7-4FDE-BC07-6F833BEB2394}"/>
    <hyperlink ref="V1173" r:id="rId804" xr:uid="{056F2EA5-6A74-4EC4-88CB-0613204EF4EE}"/>
    <hyperlink ref="V1176" r:id="rId805" xr:uid="{0002D881-ED56-48DF-9F30-AE8EE196CFA7}"/>
    <hyperlink ref="V1179" r:id="rId806" xr:uid="{26DBBD0D-A2A8-459E-BD61-4BE1A69E910D}"/>
    <hyperlink ref="V1182" r:id="rId807" xr:uid="{E4132530-86A8-464D-B5FF-89DA89B3FC1C}"/>
    <hyperlink ref="V1185" r:id="rId808" xr:uid="{CF6C6BBB-9C7C-4770-8CD7-7A5031A9218B}"/>
    <hyperlink ref="V1188" r:id="rId809" xr:uid="{F48A8411-5AD1-40F5-B0F4-C2ADA4048C72}"/>
    <hyperlink ref="V1191" r:id="rId810" xr:uid="{5FCEF1FE-4AA8-45AD-A1DD-4E312C79CD53}"/>
    <hyperlink ref="V1194" r:id="rId811" xr:uid="{AC3D4BDA-D47B-4CF5-9640-4A0F161193FC}"/>
    <hyperlink ref="V1197" r:id="rId812" xr:uid="{4A566056-68C2-4CD7-B125-5237DEA96EE1}"/>
    <hyperlink ref="V1200" r:id="rId813" xr:uid="{5D80780E-0033-438B-8FDB-BC3DAC80F361}"/>
    <hyperlink ref="V1203" r:id="rId814" xr:uid="{280EA9B6-9048-458E-A076-447BD2417100}"/>
    <hyperlink ref="V1206" r:id="rId815" xr:uid="{E4D64742-EA12-42E8-AC77-F770BF937C02}"/>
    <hyperlink ref="V1209" r:id="rId816" xr:uid="{F6891B38-B29E-4A16-A3FD-13F77172F9C1}"/>
    <hyperlink ref="V1212" r:id="rId817" xr:uid="{BD6F314B-EDDE-4B43-A391-8EB0BE46C1AC}"/>
    <hyperlink ref="V1215" r:id="rId818" xr:uid="{25735CFE-3347-46D7-B0B3-BA1B29553538}"/>
    <hyperlink ref="V1218" r:id="rId819" xr:uid="{88352754-BC72-4610-AA00-F327A32AF950}"/>
    <hyperlink ref="V1221" r:id="rId820" xr:uid="{3D3CD5FB-0A9E-419E-B15E-AC027064157E}"/>
    <hyperlink ref="V1224" r:id="rId821" xr:uid="{6C2E2B76-73A9-42EE-98CD-82F1B10606C1}"/>
    <hyperlink ref="V1227" r:id="rId822" xr:uid="{239B85AD-C872-4369-8D99-3FC8FF911093}"/>
    <hyperlink ref="V1230" r:id="rId823" xr:uid="{C2EE9499-92CC-4B43-999D-2E6399300CBF}"/>
    <hyperlink ref="V1075" r:id="rId824" xr:uid="{BBC6C4D2-EF62-4DA7-88F7-08BA987683D2}"/>
    <hyperlink ref="V1078" r:id="rId825" xr:uid="{24A9C658-5862-4DD2-B3B5-9F11085B1949}"/>
    <hyperlink ref="V1081" r:id="rId826" xr:uid="{487A61FC-3C32-4BDA-8F63-5CF3E5B7B20F}"/>
    <hyperlink ref="V1084" r:id="rId827" xr:uid="{D1EDF0B2-D104-4050-AE2D-2FD1005E0C15}"/>
    <hyperlink ref="V1087" r:id="rId828" xr:uid="{48801148-4E90-4BA6-A87D-9A64876023DF}"/>
    <hyperlink ref="V1090" r:id="rId829" xr:uid="{5E9982ED-13FA-4054-B570-FAA0849323BC}"/>
    <hyperlink ref="V1093" r:id="rId830" xr:uid="{BF8778D4-DCC7-44A6-A7C2-56F0D574AAF9}"/>
    <hyperlink ref="V1096" r:id="rId831" xr:uid="{8A7F879A-8903-4A69-8E98-BEEC89F2479D}"/>
    <hyperlink ref="V1099" r:id="rId832" xr:uid="{A1F54F26-A9B2-46CA-B71B-DD6D4BD3B05F}"/>
    <hyperlink ref="V1102" r:id="rId833" xr:uid="{F9C0CAFD-6728-4D52-8499-87DC61795EC9}"/>
    <hyperlink ref="V1105" r:id="rId834" xr:uid="{C81079A2-84C0-4990-822D-F75ED75D2014}"/>
    <hyperlink ref="V1108" r:id="rId835" xr:uid="{371CA61F-9A7A-47E5-9037-6346AAA4EC91}"/>
    <hyperlink ref="V1111" r:id="rId836" xr:uid="{FE492E4B-7B82-4474-A915-C4AD1A20F389}"/>
    <hyperlink ref="V1114" r:id="rId837" xr:uid="{E6F6CD37-0E1A-4A08-BEB0-603D84E4382F}"/>
    <hyperlink ref="V1117" r:id="rId838" xr:uid="{1B61E5DF-AFD3-4464-AAF2-58E31E9CBA57}"/>
    <hyperlink ref="V1120" r:id="rId839" xr:uid="{B7D34FDF-BCB7-4D3F-B4F9-92187905BAD9}"/>
    <hyperlink ref="V1123" r:id="rId840" xr:uid="{1753F088-D968-4F18-9F1C-B55EAAB1F366}"/>
    <hyperlink ref="V1126" r:id="rId841" xr:uid="{A62A58C1-2E4A-4449-B203-2E3980DC0E85}"/>
    <hyperlink ref="V1129" r:id="rId842" xr:uid="{E1CA02EA-490B-4F90-A21E-32460BCED1E5}"/>
    <hyperlink ref="V1132" r:id="rId843" xr:uid="{0A5F2E9B-F347-4F9F-8223-6A1A84C2D895}"/>
    <hyperlink ref="V1135" r:id="rId844" xr:uid="{D8969E68-B78B-4F21-BB92-BE3DFC42EF62}"/>
    <hyperlink ref="V1138" r:id="rId845" xr:uid="{E3BBE92B-F4D3-44FB-A485-7E79B396FCA0}"/>
    <hyperlink ref="V1141" r:id="rId846" xr:uid="{34FC1D3D-A663-4AD9-82D2-D7BBD4BF55B0}"/>
    <hyperlink ref="V1144" r:id="rId847" xr:uid="{F12E64AA-9BD0-4770-8527-3F8195C8689E}"/>
    <hyperlink ref="V1147" r:id="rId848" xr:uid="{845E78ED-BC5B-4B1E-85D6-856473D9D5E8}"/>
    <hyperlink ref="V1150" r:id="rId849" xr:uid="{6FF0DB29-F341-440B-8A90-47708655B1B1}"/>
    <hyperlink ref="V1153" r:id="rId850" xr:uid="{40EE49ED-F317-4D7E-84F8-878B21E834CA}"/>
    <hyperlink ref="V1156" r:id="rId851" xr:uid="{20E31C41-F022-41F7-9546-7DBFEDEDB20A}"/>
    <hyperlink ref="V1159" r:id="rId852" xr:uid="{C3FE5AB6-98B5-4738-AD1F-4DE7D1B4ABAE}"/>
    <hyperlink ref="V1162" r:id="rId853" xr:uid="{B2F4329B-2A76-4547-99DC-8D8463C0B742}"/>
    <hyperlink ref="V1165" r:id="rId854" xr:uid="{FEC58406-89DC-4EA6-8D6D-9420429103E8}"/>
    <hyperlink ref="V1168" r:id="rId855" xr:uid="{4E0CB1F2-36E0-4B5F-8128-555DB8CF0A8C}"/>
    <hyperlink ref="V1171" r:id="rId856" xr:uid="{0DDC25A1-07AC-4EF0-9392-63A6AD1ED102}"/>
    <hyperlink ref="V1174" r:id="rId857" xr:uid="{87A6F1E4-F014-4D96-812C-1E6E61C8E4F8}"/>
    <hyperlink ref="V1177" r:id="rId858" xr:uid="{31DF4E8E-E05E-4819-8BF8-F5D940367E4F}"/>
    <hyperlink ref="V1180" r:id="rId859" xr:uid="{8040F26C-2EE1-4402-9386-FA7E47322EEA}"/>
    <hyperlink ref="V1183" r:id="rId860" xr:uid="{518E0DB2-48A5-43D4-84F7-ECFFF9588577}"/>
    <hyperlink ref="V1186" r:id="rId861" xr:uid="{C5B7CA3F-B294-4CB2-84F5-95B0F44D28C4}"/>
    <hyperlink ref="V1189" r:id="rId862" xr:uid="{1C1E70EB-BE9A-4919-8059-6BF42C8A26CC}"/>
    <hyperlink ref="V1192" r:id="rId863" xr:uid="{51933588-A524-4D05-8456-2AB26691D8E0}"/>
    <hyperlink ref="V1195" r:id="rId864" xr:uid="{5B8E7DA0-8E65-4F13-B898-796BF26EA9C7}"/>
    <hyperlink ref="V1198" r:id="rId865" xr:uid="{21962D69-F9EE-43F8-91D6-FB02454C5BDC}"/>
    <hyperlink ref="V1201" r:id="rId866" xr:uid="{59856526-5CE2-4665-B0D7-AD0D7C763450}"/>
    <hyperlink ref="V1204" r:id="rId867" xr:uid="{1E9D7509-CF6F-4270-BE6E-19CE3466BE49}"/>
    <hyperlink ref="V1207" r:id="rId868" xr:uid="{41C8E8AD-8B72-4339-9E3B-27016B837498}"/>
    <hyperlink ref="V1210" r:id="rId869" xr:uid="{3B0E97A7-D04E-4136-848E-566142D1CE74}"/>
    <hyperlink ref="V1213" r:id="rId870" xr:uid="{4FA6499B-F168-412B-9E09-D93EC1489221}"/>
    <hyperlink ref="V1216" r:id="rId871" xr:uid="{CC2B29F1-2BB6-4A2E-8538-9E95620191E9}"/>
    <hyperlink ref="V1219" r:id="rId872" xr:uid="{29D3500D-B4EF-4E42-ACBD-78243E1AB148}"/>
    <hyperlink ref="V1222" r:id="rId873" xr:uid="{55F6605B-990D-4DFA-9805-AAAB902945BB}"/>
    <hyperlink ref="V1225" r:id="rId874" xr:uid="{980E8DD2-8D14-4FB3-B023-B6E9F0709FE0}"/>
    <hyperlink ref="V1228" r:id="rId875" xr:uid="{5A875733-7135-4576-833F-ADEE27BAABC6}"/>
    <hyperlink ref="V1076" r:id="rId876" xr:uid="{997C461D-9330-4760-A4C1-BFAFC400A61C}"/>
    <hyperlink ref="V1079" r:id="rId877" xr:uid="{17B62D1B-426C-4C00-8947-13864251C757}"/>
    <hyperlink ref="V1082" r:id="rId878" xr:uid="{7068F437-4745-4BB7-B926-1333D9BFBCBA}"/>
    <hyperlink ref="V1085" r:id="rId879" xr:uid="{539144BE-9EEE-45F1-9F45-C519275CB905}"/>
    <hyperlink ref="V1088" r:id="rId880" xr:uid="{A44236AD-3BC1-4FB5-A18B-0AA0746331EE}"/>
    <hyperlink ref="V1091" r:id="rId881" xr:uid="{6CC80245-90ED-4BD4-B1E2-B3FE6D018E30}"/>
    <hyperlink ref="V1094" r:id="rId882" xr:uid="{786DCDE5-0389-4CCB-8289-4F3A4C0FAC7E}"/>
    <hyperlink ref="V1097" r:id="rId883" xr:uid="{5CEE7289-310F-41A4-AA72-365FD398CA43}"/>
    <hyperlink ref="V1100" r:id="rId884" xr:uid="{3FE07D7E-E908-4831-AC12-77D5CBDDB09B}"/>
    <hyperlink ref="V1103" r:id="rId885" xr:uid="{6511EC85-6A6C-4EC8-98F6-17A146D3816F}"/>
    <hyperlink ref="V1106" r:id="rId886" xr:uid="{F2AD8EEE-A761-47BC-B800-A4B3DF29B4C5}"/>
    <hyperlink ref="V1109" r:id="rId887" xr:uid="{A7B5F4F8-BB1D-481B-A9E8-1B812BF9B0CB}"/>
    <hyperlink ref="V1112" r:id="rId888" xr:uid="{E9B45C4A-C985-4ABA-9983-4B437EF77B7C}"/>
    <hyperlink ref="V1115" r:id="rId889" xr:uid="{1526D396-9D1E-4FE6-BFA0-A3071AA9840A}"/>
    <hyperlink ref="V1118" r:id="rId890" xr:uid="{4942731A-4352-47B7-9107-AB0C8E076454}"/>
    <hyperlink ref="V1121" r:id="rId891" xr:uid="{19E2FD4B-1745-4A7A-AE9B-4E1E74C1365E}"/>
    <hyperlink ref="V1124" r:id="rId892" xr:uid="{576C5575-0E87-477D-8146-E55066D42104}"/>
    <hyperlink ref="V1127" r:id="rId893" xr:uid="{925B05EF-E4E6-4B17-BB14-45948F2D524D}"/>
    <hyperlink ref="V1130" r:id="rId894" xr:uid="{C3F6E1C9-C6BE-4F03-B52D-6885A183DD0C}"/>
    <hyperlink ref="V1133" r:id="rId895" xr:uid="{B267C0D1-CE71-4602-861E-7D49221722F6}"/>
    <hyperlink ref="V1136" r:id="rId896" xr:uid="{870701FC-0AD7-4636-8A17-DD9A36A5F624}"/>
    <hyperlink ref="V1139" r:id="rId897" xr:uid="{0D420A10-9645-4AA9-851E-334E7732711F}"/>
    <hyperlink ref="V1142" r:id="rId898" xr:uid="{C68541A4-C82F-4F8C-8F65-289E743FD091}"/>
    <hyperlink ref="V1145" r:id="rId899" xr:uid="{2645DFBA-BC92-46E9-BA74-541F854F2DE9}"/>
    <hyperlink ref="V1148" r:id="rId900" xr:uid="{4DB8D02E-15E2-41FB-A2B0-C4242C9033E4}"/>
    <hyperlink ref="V1151" r:id="rId901" xr:uid="{19C7CBDC-5C2A-42CC-85D3-942D5B71ACAE}"/>
    <hyperlink ref="V1154" r:id="rId902" xr:uid="{F7EE7E24-89BE-4FE9-AF48-669684AD4AE7}"/>
    <hyperlink ref="V1157" r:id="rId903" xr:uid="{2EBFC288-4D3F-4698-81DE-06833B1FFA86}"/>
    <hyperlink ref="V1160" r:id="rId904" xr:uid="{4FD120D9-E4AD-48FB-ACD2-DB7BAA00CD82}"/>
    <hyperlink ref="V1163" r:id="rId905" xr:uid="{92E45F1B-141F-4091-B7E1-BA12CB18C6BE}"/>
    <hyperlink ref="V1166" r:id="rId906" xr:uid="{90FC360E-C809-4DBF-955F-36C513949F2E}"/>
    <hyperlink ref="V1169" r:id="rId907" xr:uid="{4B7C1888-1C57-4F26-BE60-881A4A0E4FE1}"/>
    <hyperlink ref="V1172" r:id="rId908" xr:uid="{510AAB19-9379-467D-8723-E5AEB3166FEA}"/>
    <hyperlink ref="V1175" r:id="rId909" xr:uid="{7965F756-D1A8-48F7-B07B-E50541517574}"/>
    <hyperlink ref="V1178" r:id="rId910" xr:uid="{FD5B57C2-8C79-47B1-9E02-09184091A04D}"/>
    <hyperlink ref="V1181" r:id="rId911" xr:uid="{4F49C150-799A-481E-9E7D-215A022680E9}"/>
    <hyperlink ref="V1184" r:id="rId912" xr:uid="{CEE46AB0-1222-4D57-9F7E-855732F24C5E}"/>
    <hyperlink ref="V1187" r:id="rId913" xr:uid="{93478411-4D07-4C89-8746-0A54AB90B9DD}"/>
    <hyperlink ref="V1190" r:id="rId914" xr:uid="{EC59F4B0-C7CE-4E5B-89C1-7FF4430F9985}"/>
    <hyperlink ref="V1193" r:id="rId915" xr:uid="{996B1EB4-D7C6-4C98-841E-BFBE628FBA3A}"/>
    <hyperlink ref="V1196" r:id="rId916" xr:uid="{5641338F-3485-4E85-92FA-91257EDBACC6}"/>
    <hyperlink ref="V1199" r:id="rId917" xr:uid="{7ED3B9DB-88CD-4DE9-BF54-42A4E6A2A7A8}"/>
    <hyperlink ref="V1202" r:id="rId918" xr:uid="{1B980EA7-74DE-4802-AC85-E8E880CBFC83}"/>
    <hyperlink ref="V1205" r:id="rId919" xr:uid="{530D76BA-36C1-4DB9-A654-58E1E200F512}"/>
    <hyperlink ref="V1208" r:id="rId920" xr:uid="{A5308881-198C-4462-83E0-0E112972958D}"/>
    <hyperlink ref="V1211" r:id="rId921" xr:uid="{4090C91E-7864-4633-A93A-3C0A26E529DF}"/>
    <hyperlink ref="V1214" r:id="rId922" xr:uid="{139BD5EB-DFDB-4574-B095-041E87DD21A4}"/>
    <hyperlink ref="V1217" r:id="rId923" xr:uid="{B793E578-E66D-4D6A-B406-F6F3DD0C25BC}"/>
    <hyperlink ref="V1220" r:id="rId924" xr:uid="{84FA77CB-04E3-4400-9AB2-5FE60445D0BC}"/>
    <hyperlink ref="V1223" r:id="rId925" xr:uid="{DA0DD917-3365-4845-BB29-99CA7105E43B}"/>
    <hyperlink ref="V1226" r:id="rId926" xr:uid="{FE2446B9-46C0-49F5-8DB8-50ED0CE0C203}"/>
    <hyperlink ref="V1229" r:id="rId927" xr:uid="{3FCE1243-B6EB-404F-A420-ECFA1B1608BF}"/>
    <hyperlink ref="V1232" r:id="rId928" display="https://www.researchgate.net/deref/http%3A%2F%2Fdx.doi.org%2F10.1149%2F1.2167929" xr:uid="{E62191A1-A76A-4D08-8608-882F166D5CC4}"/>
    <hyperlink ref="V1233" r:id="rId929" display="https://www.researchgate.net/deref/http%3A%2F%2Fdx.doi.org%2F10.1149%2F1.2167929" xr:uid="{2A6F766D-153F-49C0-94DF-EC0DD6411D35}"/>
    <hyperlink ref="V1234" r:id="rId930" display="https://www.researchgate.net/deref/http%3A%2F%2Fdx.doi.org%2F10.1149%2F1.2167929" xr:uid="{7E41E7F3-D2C0-4B95-AC8B-906935AD5616}"/>
    <hyperlink ref="V1237" r:id="rId931" display="https://www.researchgate.net/deref/http%3A%2F%2Fdx.doi.org%2F10.1149%2F1.2167929" xr:uid="{84943F8F-549B-4233-B709-4371B922ECE4}"/>
    <hyperlink ref="V1240" r:id="rId932" display="https://www.researchgate.net/deref/http%3A%2F%2Fdx.doi.org%2F10.1149%2F1.2167929" xr:uid="{3CDF8946-BBE2-4BEE-AF33-65B74929BA6B}"/>
    <hyperlink ref="V1243" r:id="rId933" display="https://www.researchgate.net/deref/http%3A%2F%2Fdx.doi.org%2F10.1149%2F1.2167929" xr:uid="{3ECF4E05-AE6C-4D45-B8F2-20256F5042C0}"/>
    <hyperlink ref="V1246" r:id="rId934" display="https://www.researchgate.net/deref/http%3A%2F%2Fdx.doi.org%2F10.1149%2F1.2167929" xr:uid="{A045A2A7-DDE2-41F0-939F-0FB882AA4984}"/>
    <hyperlink ref="V1249" r:id="rId935" display="https://www.researchgate.net/deref/http%3A%2F%2Fdx.doi.org%2F10.1149%2F1.2167929" xr:uid="{74E6C618-0347-4363-903E-16285C9F6C6D}"/>
    <hyperlink ref="V1235" r:id="rId936" display="https://www.researchgate.net/deref/http%3A%2F%2Fdx.doi.org%2F10.1149%2F1.2167929" xr:uid="{5147009A-AD03-4775-ADD3-A416642E526B}"/>
    <hyperlink ref="V1238" r:id="rId937" display="https://www.researchgate.net/deref/http%3A%2F%2Fdx.doi.org%2F10.1149%2F1.2167929" xr:uid="{B9862C87-777C-4310-B232-D0CB1D183A33}"/>
    <hyperlink ref="V1241" r:id="rId938" display="https://www.researchgate.net/deref/http%3A%2F%2Fdx.doi.org%2F10.1149%2F1.2167929" xr:uid="{49AC2265-A22C-42A0-8DD3-10C0DF7D1472}"/>
    <hyperlink ref="V1244" r:id="rId939" display="https://www.researchgate.net/deref/http%3A%2F%2Fdx.doi.org%2F10.1149%2F1.2167929" xr:uid="{6B7F5569-2C2F-4BFA-B00A-52BE460E8887}"/>
    <hyperlink ref="V1247" r:id="rId940" display="https://www.researchgate.net/deref/http%3A%2F%2Fdx.doi.org%2F10.1149%2F1.2167929" xr:uid="{E92C85B1-9D70-42F2-AD21-B267ED88460E}"/>
    <hyperlink ref="V1250" r:id="rId941" display="https://www.researchgate.net/deref/http%3A%2F%2Fdx.doi.org%2F10.1149%2F1.2167929" xr:uid="{45DBBD8F-BC5B-42AF-82FB-0D199A6C5246}"/>
    <hyperlink ref="V1236" r:id="rId942" display="https://www.researchgate.net/deref/http%3A%2F%2Fdx.doi.org%2F10.1149%2F1.2167929" xr:uid="{B76AA8E6-96C2-423D-8659-283837443AFB}"/>
    <hyperlink ref="V1239" r:id="rId943" display="https://www.researchgate.net/deref/http%3A%2F%2Fdx.doi.org%2F10.1149%2F1.2167929" xr:uid="{76A9F9D9-E7FF-4A1A-82F7-FA48D834CA42}"/>
    <hyperlink ref="V1242" r:id="rId944" display="https://www.researchgate.net/deref/http%3A%2F%2Fdx.doi.org%2F10.1149%2F1.2167929" xr:uid="{76D76F61-84DB-4DF8-97A2-AF0CAD5CD0BD}"/>
    <hyperlink ref="V1245" r:id="rId945" display="https://www.researchgate.net/deref/http%3A%2F%2Fdx.doi.org%2F10.1149%2F1.2167929" xr:uid="{01EF05CA-EB58-4979-9835-25D223D20D26}"/>
    <hyperlink ref="V1248" r:id="rId946" display="https://www.researchgate.net/deref/http%3A%2F%2Fdx.doi.org%2F10.1149%2F1.2167929" xr:uid="{4AD373EF-87F3-4D2E-AAFA-CCA171278186}"/>
    <hyperlink ref="V1251" r:id="rId947" display="https://www.researchgate.net/deref/http%3A%2F%2Fdx.doi.org%2F10.1149%2F1.2167929" xr:uid="{C9CD58ED-3720-4EB7-B188-1DCBDA01465B}"/>
    <hyperlink ref="V1591" r:id="rId948" xr:uid="{FB720D90-4868-4991-BE1A-3624679DB6CB}"/>
    <hyperlink ref="V1592" r:id="rId949" xr:uid="{90533BBB-8F4F-4A6C-BB8E-BCB6B44F3139}"/>
    <hyperlink ref="V1593" r:id="rId950" xr:uid="{6ACCCDE8-A838-4E3E-9C82-83F2F2F954D9}"/>
    <hyperlink ref="V1596" r:id="rId951" xr:uid="{2BF4F080-836A-4934-9BD3-7D52F1E0671E}"/>
    <hyperlink ref="V1599" r:id="rId952" xr:uid="{F4DEE2F1-E9EA-4A0D-939D-1E89079DC9B7}"/>
    <hyperlink ref="V1602" r:id="rId953" xr:uid="{1BFDBD39-B0A5-4FEF-A092-4E6179C830E3}"/>
    <hyperlink ref="V1605" r:id="rId954" xr:uid="{6E8EB48F-7977-4864-AB13-440543B346ED}"/>
    <hyperlink ref="V1608" r:id="rId955" xr:uid="{7641C076-70A3-40B2-B339-0DA2DB6FC7DE}"/>
    <hyperlink ref="V1611" r:id="rId956" xr:uid="{D876D772-0C27-4376-8228-1D3E5DF68645}"/>
    <hyperlink ref="V1614" r:id="rId957" xr:uid="{8C474D5B-3877-43BF-9B4B-7C52EA7DCB65}"/>
    <hyperlink ref="V1617" r:id="rId958" xr:uid="{32EC15BA-5E62-42F0-B735-1DF2732C4AC9}"/>
    <hyperlink ref="V1620" r:id="rId959" xr:uid="{C89341C3-8BF0-45AE-863D-72C02FDD4F46}"/>
    <hyperlink ref="V1623" r:id="rId960" xr:uid="{088F2C67-9417-4441-B0C9-96480C5FE8AF}"/>
    <hyperlink ref="V1626" r:id="rId961" xr:uid="{37793265-BE56-4ACA-8460-03DF392A9E54}"/>
    <hyperlink ref="V1629" r:id="rId962" xr:uid="{90024C79-B906-41F7-83BA-226EF0FF4E22}"/>
    <hyperlink ref="V1632" r:id="rId963" xr:uid="{47A3D5F3-7F52-453F-B5C9-AEA57A71A72E}"/>
    <hyperlink ref="V1635" r:id="rId964" xr:uid="{25F68C42-0813-43DB-9E2A-F9752C6DEF09}"/>
    <hyperlink ref="V1638" r:id="rId965" xr:uid="{4326DEE1-02DC-4E9F-9DF1-B4B3C8BBAD30}"/>
    <hyperlink ref="V1641" r:id="rId966" xr:uid="{E27C0B02-9B50-4258-B406-AB57780CBF78}"/>
    <hyperlink ref="V1644" r:id="rId967" xr:uid="{5732DE93-468C-4D93-A764-E184DD4312FB}"/>
    <hyperlink ref="V1647" r:id="rId968" xr:uid="{BDD62251-C735-4599-BE7C-19CEC98118DA}"/>
    <hyperlink ref="V1650" r:id="rId969" xr:uid="{4E0AAA53-D451-4199-B490-C469922F059E}"/>
    <hyperlink ref="V1653" r:id="rId970" xr:uid="{75FD91F0-7156-4BA1-ABD6-84E66C1DBC0F}"/>
    <hyperlink ref="V1656" r:id="rId971" xr:uid="{59634500-AF57-47AA-B2C2-81F050EA6E6A}"/>
    <hyperlink ref="V1659" r:id="rId972" xr:uid="{E1E6BF26-5C45-4CA3-9401-8EEC496F152D}"/>
    <hyperlink ref="V1662" r:id="rId973" xr:uid="{AB61969C-F756-40A8-982F-0777AEABF6CB}"/>
    <hyperlink ref="V1665" r:id="rId974" xr:uid="{7C2E46CD-E282-4584-8A35-E781439273ED}"/>
    <hyperlink ref="V1668" r:id="rId975" xr:uid="{A7C09F39-5751-41DF-B71D-EF0BB000ACFB}"/>
    <hyperlink ref="V1671" r:id="rId976" xr:uid="{4C88BE9D-6A63-45ED-B2B3-3A189123C327}"/>
    <hyperlink ref="V1674" r:id="rId977" xr:uid="{DE3686DC-C6CA-4003-8935-DC8A2D96B72E}"/>
    <hyperlink ref="V1677" r:id="rId978" xr:uid="{DD494F72-0C6C-4772-BB22-07F7EAA01586}"/>
    <hyperlink ref="V1680" r:id="rId979" xr:uid="{7407A0E3-04A3-4DF9-BD21-C409E7177F8E}"/>
    <hyperlink ref="V1594" r:id="rId980" xr:uid="{FA309663-3234-4027-BB8D-C42D41359648}"/>
    <hyperlink ref="V1597" r:id="rId981" xr:uid="{D7583CB9-E168-4635-A4C2-0995B559DD20}"/>
    <hyperlink ref="V1600" r:id="rId982" xr:uid="{1AD3CC0D-0BD3-4318-852F-E5AB65A30EB8}"/>
    <hyperlink ref="V1603" r:id="rId983" xr:uid="{BB425E67-F852-42E5-AA2B-A1D498BE7609}"/>
    <hyperlink ref="V1606" r:id="rId984" xr:uid="{76BF7BB4-4E0E-4200-951D-5252CF054CF2}"/>
    <hyperlink ref="V1609" r:id="rId985" xr:uid="{4CD920C4-DE91-4269-8DA1-2753B5F686A1}"/>
    <hyperlink ref="V1612" r:id="rId986" xr:uid="{6BEA390A-4338-4492-BBA4-BD82F99CEF2D}"/>
    <hyperlink ref="V1615" r:id="rId987" xr:uid="{042433B1-D933-4412-918E-96C32215498D}"/>
    <hyperlink ref="V1618" r:id="rId988" xr:uid="{B85CE34F-1A44-4035-961B-361BCDB0DD93}"/>
    <hyperlink ref="V1621" r:id="rId989" xr:uid="{1F5BB6F4-D12C-4D92-94A9-6414DE365303}"/>
    <hyperlink ref="V1624" r:id="rId990" xr:uid="{638D931E-C4D4-470D-BF3A-6561D72CCD70}"/>
    <hyperlink ref="V1627" r:id="rId991" xr:uid="{FF0141F7-1800-4813-8AB0-8D18C1B0CDBE}"/>
    <hyperlink ref="V1630" r:id="rId992" xr:uid="{2E238D2C-6ECD-4B7B-9148-A8ED1B6082F9}"/>
    <hyperlink ref="V1633" r:id="rId993" xr:uid="{54933F7B-5E6A-460A-811B-AB19F36456FA}"/>
    <hyperlink ref="V1636" r:id="rId994" xr:uid="{ADFF75E0-5DEB-4659-B6D0-A51E18AC98E8}"/>
    <hyperlink ref="V1639" r:id="rId995" xr:uid="{406A0F35-7575-464E-A9E4-77F7B0DC862D}"/>
    <hyperlink ref="V1642" r:id="rId996" xr:uid="{09BEDB2A-25D2-40DF-BC13-99A8FD62B7D9}"/>
    <hyperlink ref="V1645" r:id="rId997" xr:uid="{5B651417-4F31-4A1D-B87B-9125F35074A1}"/>
    <hyperlink ref="V1648" r:id="rId998" xr:uid="{E24BB3FD-042B-457F-8699-2D390C714E95}"/>
    <hyperlink ref="V1651" r:id="rId999" xr:uid="{EF615917-107E-4E93-876F-9C2AB4397C59}"/>
    <hyperlink ref="V1654" r:id="rId1000" xr:uid="{DB790835-30AB-4A9F-A9F5-FB12249B6752}"/>
    <hyperlink ref="V1657" r:id="rId1001" xr:uid="{5152C280-6E81-45AE-A7B4-9267462B0213}"/>
    <hyperlink ref="V1660" r:id="rId1002" xr:uid="{708233CB-23F1-4997-9881-9409AC6F1E89}"/>
    <hyperlink ref="V1663" r:id="rId1003" xr:uid="{3F6A8113-CDF9-4919-B2C5-4C11C9D99231}"/>
    <hyperlink ref="V1666" r:id="rId1004" xr:uid="{AE33144C-2ADD-4E12-9915-A28E593D5060}"/>
    <hyperlink ref="V1669" r:id="rId1005" xr:uid="{BB815E49-60D9-459E-BE12-4D48E10BFE6A}"/>
    <hyperlink ref="V1672" r:id="rId1006" xr:uid="{C7983936-5319-4021-BD00-78D36DC16DAE}"/>
    <hyperlink ref="V1675" r:id="rId1007" xr:uid="{DB50FB0B-F060-4055-93B5-F7BC95500956}"/>
    <hyperlink ref="V1678" r:id="rId1008" xr:uid="{A4C72AE7-A89C-45FE-BA76-582200549ED6}"/>
    <hyperlink ref="V1681" r:id="rId1009" xr:uid="{E4AA1634-75E6-4C18-B830-A9E3F496C18B}"/>
    <hyperlink ref="V1595" r:id="rId1010" xr:uid="{D0FCA6AF-2B93-424C-B480-9DFB2BBE447C}"/>
    <hyperlink ref="V1598" r:id="rId1011" xr:uid="{8FE64569-B36E-4B51-8CCC-EA03099396AC}"/>
    <hyperlink ref="V1601" r:id="rId1012" xr:uid="{23E96E15-6383-4EC6-B4B5-B4EC36267295}"/>
    <hyperlink ref="V1604" r:id="rId1013" xr:uid="{52848E0C-6B7D-42E8-9F76-EAEAA69114A4}"/>
    <hyperlink ref="V1607" r:id="rId1014" xr:uid="{05CBEA1E-75A4-4CF1-8E69-27AD1797CBB3}"/>
    <hyperlink ref="V1610" r:id="rId1015" xr:uid="{2C9E4A37-3227-4D05-A5A5-AF03BBC27EBE}"/>
    <hyperlink ref="V1613" r:id="rId1016" xr:uid="{48CE4960-4D75-42D0-AA48-CD08B1A26469}"/>
    <hyperlink ref="V1616" r:id="rId1017" xr:uid="{5A020C18-0A4C-43B2-809E-97E1A3BD7AD3}"/>
    <hyperlink ref="V1619" r:id="rId1018" xr:uid="{B2DB3DA5-A30A-4EFE-878E-59A2F1048438}"/>
    <hyperlink ref="V1622" r:id="rId1019" xr:uid="{BE6591B1-3205-42B9-8F65-E998A8341DEA}"/>
    <hyperlink ref="V1625" r:id="rId1020" xr:uid="{D81D0724-A5B0-4CE8-A3D7-572118B200C3}"/>
    <hyperlink ref="V1628" r:id="rId1021" xr:uid="{D436E47E-46C0-4C67-AE27-AEEAF7AA95AA}"/>
    <hyperlink ref="V1631" r:id="rId1022" xr:uid="{1053068E-1DFF-4399-85E4-168E36BAE87E}"/>
    <hyperlink ref="V1634" r:id="rId1023" xr:uid="{F24D0C3F-F702-4478-9CA8-17BD79D83957}"/>
    <hyperlink ref="V1637" r:id="rId1024" xr:uid="{516945A2-A170-457C-A70A-CA736012F152}"/>
    <hyperlink ref="V1640" r:id="rId1025" xr:uid="{3683AB18-2E34-4B12-A1E1-3E4797E5EB68}"/>
    <hyperlink ref="V1643" r:id="rId1026" xr:uid="{760F973C-7FDC-4C5C-ACFC-1FF9047D89D3}"/>
    <hyperlink ref="V1646" r:id="rId1027" xr:uid="{FECB0993-811E-4F10-9FD5-513CB69B30FE}"/>
    <hyperlink ref="V1649" r:id="rId1028" xr:uid="{6539ABBC-7DCA-41B5-B5F6-9976CA378930}"/>
    <hyperlink ref="V1652" r:id="rId1029" xr:uid="{B0487C27-BD88-4882-951C-5E77F713675C}"/>
    <hyperlink ref="V1655" r:id="rId1030" xr:uid="{023EAC4B-2A63-44E5-987D-51AA01892895}"/>
    <hyperlink ref="V1658" r:id="rId1031" xr:uid="{C7149B39-AAFF-4288-9BC2-39444A27A11E}"/>
    <hyperlink ref="V1661" r:id="rId1032" xr:uid="{A5EA2358-481C-41ED-A9E4-46A43F9B4765}"/>
    <hyperlink ref="V1664" r:id="rId1033" xr:uid="{A7C8DDBF-0990-4502-A5B4-8084C50435FB}"/>
    <hyperlink ref="V1667" r:id="rId1034" xr:uid="{E95D07A9-40EA-4449-95F6-A3EA8653A95D}"/>
    <hyperlink ref="V1670" r:id="rId1035" xr:uid="{53199C4D-2F0F-4A6B-AA13-0278095C6B4E}"/>
    <hyperlink ref="V1673" r:id="rId1036" xr:uid="{2E39C35B-C9F8-43FB-B2E7-3E219E630911}"/>
    <hyperlink ref="V1676" r:id="rId1037" xr:uid="{6D2E98FE-5B38-4536-8B9D-9F47DD39D256}"/>
    <hyperlink ref="V1679" r:id="rId1038" xr:uid="{2F3D41FF-51E5-432D-A7C2-E4D806ADEBE5}"/>
    <hyperlink ref="V1682" r:id="rId1039" xr:uid="{CCE2F8CF-6F85-4AB3-B7AB-86674D3CDD1C}"/>
    <hyperlink ref="V1684" r:id="rId1040" xr:uid="{0441866F-3AC5-47BC-91D9-A43F187D19EA}"/>
    <hyperlink ref="V1685" r:id="rId1041" xr:uid="{8D75609E-849A-419F-A115-A601A27F549D}"/>
    <hyperlink ref="V1686" r:id="rId1042" xr:uid="{AEC41A58-49BF-4262-BD0D-7405F014F10F}"/>
    <hyperlink ref="V1689" r:id="rId1043" xr:uid="{2B08DF2E-0B7E-4C05-B56D-2CBB8B2ADC2D}"/>
    <hyperlink ref="V1692" r:id="rId1044" xr:uid="{94537CE0-852A-473D-9A16-AE368B9AECA9}"/>
    <hyperlink ref="V1695" r:id="rId1045" xr:uid="{EDF890DA-7EFC-473C-AF39-AF70B2F03F84}"/>
    <hyperlink ref="V1698" r:id="rId1046" xr:uid="{D2EF8F6E-23B1-438E-B49B-9F314042BD16}"/>
    <hyperlink ref="V1701" r:id="rId1047" xr:uid="{B3DF6F47-F0CB-4A0B-8CE5-8939EC7CBCF5}"/>
    <hyperlink ref="V1704" r:id="rId1048" xr:uid="{B66A3497-703E-4532-98E7-A4FAA7DDD5EA}"/>
    <hyperlink ref="V1707" r:id="rId1049" xr:uid="{354A891C-F57B-4B8D-82CE-7B4677687BF9}"/>
    <hyperlink ref="V1710" r:id="rId1050" xr:uid="{A9BF2E4B-A1A4-4249-B28E-EB020591CF5D}"/>
    <hyperlink ref="V1713" r:id="rId1051" xr:uid="{86D9F444-432C-4AF3-BA94-C8C25E4CED33}"/>
    <hyperlink ref="V1716" r:id="rId1052" xr:uid="{199C768B-4B8E-47C4-9B76-37D93DBD3C24}"/>
    <hyperlink ref="V1719" r:id="rId1053" xr:uid="{A0642D21-687A-4D98-9DDB-AE6ADFFE4B42}"/>
    <hyperlink ref="V1687" r:id="rId1054" xr:uid="{62A05988-6778-45D0-8447-51E07B78DE38}"/>
    <hyperlink ref="V1690" r:id="rId1055" xr:uid="{18E67022-79C5-4726-9716-81848CD7321A}"/>
    <hyperlink ref="V1693" r:id="rId1056" xr:uid="{EB4F8C2E-5AED-4403-9EFF-1ECF12C484A9}"/>
    <hyperlink ref="V1696" r:id="rId1057" xr:uid="{C85A7E87-FE66-40B7-8B92-498A2E4C1392}"/>
    <hyperlink ref="V1699" r:id="rId1058" xr:uid="{EDED81AE-E133-4C7F-8C5B-84915C1D6E6F}"/>
    <hyperlink ref="V1702" r:id="rId1059" xr:uid="{E3D86F93-096C-46CC-A958-CA6D4651D043}"/>
    <hyperlink ref="V1705" r:id="rId1060" xr:uid="{D04091C4-56AD-42CF-B4F0-476442F235BC}"/>
    <hyperlink ref="V1708" r:id="rId1061" xr:uid="{0883A077-76D9-4F37-A168-EB7CF20DB10E}"/>
    <hyperlink ref="V1711" r:id="rId1062" xr:uid="{DCC10095-F80E-415F-8922-824E9FFF1F9C}"/>
    <hyperlink ref="V1714" r:id="rId1063" xr:uid="{B6855A6F-C631-4AD4-8A30-B06BEDD24722}"/>
    <hyperlink ref="V1717" r:id="rId1064" xr:uid="{E056FBFE-D586-4661-9E72-902C6B389754}"/>
    <hyperlink ref="V1720" r:id="rId1065" xr:uid="{18C36E2C-7105-40D8-BCBD-03B7DCF541CA}"/>
    <hyperlink ref="V1688" r:id="rId1066" xr:uid="{E20D675A-E1FB-40F6-8A70-417EEA73BABB}"/>
    <hyperlink ref="V1691" r:id="rId1067" xr:uid="{7501A143-6E92-45B7-9A7D-4892BAE3C186}"/>
    <hyperlink ref="V1694" r:id="rId1068" xr:uid="{8C47A0D3-D974-494B-9CCC-5D7B756EA01C}"/>
    <hyperlink ref="V1697" r:id="rId1069" xr:uid="{550E9DCB-5123-42F9-A980-15592EE8B0BB}"/>
    <hyperlink ref="V1700" r:id="rId1070" xr:uid="{4E30BD1F-6F46-4AA8-AF4B-985FF76AE343}"/>
    <hyperlink ref="V1703" r:id="rId1071" xr:uid="{0DC248A3-FAF1-4949-A738-4A2293F465E4}"/>
    <hyperlink ref="V1706" r:id="rId1072" xr:uid="{67561F3A-389F-4CCC-B509-B1DC3D008562}"/>
    <hyperlink ref="V1709" r:id="rId1073" xr:uid="{EF1D5571-794D-40E8-A65C-2A06AFF83BB3}"/>
    <hyperlink ref="V1712" r:id="rId1074" xr:uid="{17B4F2E9-12D1-421D-972D-26B5A63DEC8F}"/>
    <hyperlink ref="V1715" r:id="rId1075" xr:uid="{20D6EC7B-230C-42CF-8E05-DB89717A303F}"/>
    <hyperlink ref="V1718" r:id="rId1076" xr:uid="{572B8C2B-784D-456B-8336-87556B4C6D3D}"/>
    <hyperlink ref="V1721" r:id="rId1077" xr:uid="{5C9E49BA-7EB9-4BEA-8B65-6AC5D8B789A0}"/>
    <hyperlink ref="V1754" r:id="rId1078" tooltip="Persistent link using digital object identifier" xr:uid="{FC12A269-91D4-4873-B97F-3320C9E4DCD3}"/>
    <hyperlink ref="V1755" r:id="rId1079" tooltip="Persistent link using digital object identifier" xr:uid="{45BAF6DC-01F1-4FD5-94AD-42BF77D770E6}"/>
    <hyperlink ref="V1756" r:id="rId1080" tooltip="Persistent link using digital object identifier" xr:uid="{9667AA5D-0995-4D48-AB93-F06A73156BFB}"/>
    <hyperlink ref="V1759" r:id="rId1081" tooltip="Persistent link using digital object identifier" xr:uid="{04BB386B-38FC-4636-87DE-0B96C151CB7D}"/>
    <hyperlink ref="V1762" r:id="rId1082" tooltip="Persistent link using digital object identifier" xr:uid="{E5E386B4-F994-4180-B95E-378820337C95}"/>
    <hyperlink ref="V1765" r:id="rId1083" tooltip="Persistent link using digital object identifier" xr:uid="{1DB336EE-BEBD-4C45-A2B9-7DB0FCD97040}"/>
    <hyperlink ref="V1768" r:id="rId1084" tooltip="Persistent link using digital object identifier" xr:uid="{E6454C2D-F6C9-4A50-929F-CD44BB13494B}"/>
    <hyperlink ref="V1757" r:id="rId1085" tooltip="Persistent link using digital object identifier" xr:uid="{2D8E67E9-2BE6-40BC-9DCE-B39304294CE5}"/>
    <hyperlink ref="V1760" r:id="rId1086" tooltip="Persistent link using digital object identifier" xr:uid="{E025A00C-9DFD-4A16-88CA-EF7B47FA4D3B}"/>
    <hyperlink ref="V1763" r:id="rId1087" tooltip="Persistent link using digital object identifier" xr:uid="{25CFA3F3-1C5C-4F29-BA70-140053739780}"/>
    <hyperlink ref="V1766" r:id="rId1088" tooltip="Persistent link using digital object identifier" xr:uid="{46128AC6-8807-4B46-8F48-004C6F1160FE}"/>
    <hyperlink ref="V1769" r:id="rId1089" tooltip="Persistent link using digital object identifier" xr:uid="{87F0C6CE-AF0A-4EB9-9664-99FA172AEF4E}"/>
    <hyperlink ref="V1758" r:id="rId1090" tooltip="Persistent link using digital object identifier" xr:uid="{C6288A1F-EA55-4F5C-80BC-A40C02006B67}"/>
    <hyperlink ref="V1761" r:id="rId1091" tooltip="Persistent link using digital object identifier" xr:uid="{F2760FE0-E70B-4219-AE11-C16FBFBF42B3}"/>
    <hyperlink ref="V1764" r:id="rId1092" tooltip="Persistent link using digital object identifier" xr:uid="{A2D23CA8-E3DB-4668-AB83-57546A8BB9E0}"/>
    <hyperlink ref="V1767" r:id="rId1093" tooltip="Persistent link using digital object identifier" xr:uid="{4F591762-65EB-436B-BCC0-7C1A88E538C2}"/>
    <hyperlink ref="V1770" r:id="rId1094" tooltip="Persistent link using digital object identifier" xr:uid="{57096BB2-F025-4635-A952-585944EE54F9}"/>
    <hyperlink ref="V1772" r:id="rId1095" tooltip="Persistent link using digital object identifier" xr:uid="{7F4BC4F7-4B2B-4EBE-85E4-21E972E15D12}"/>
    <hyperlink ref="V1773" r:id="rId1096" tooltip="Persistent link using digital object identifier" xr:uid="{765F163E-BD7F-41EA-A7A2-F1F08757908E}"/>
    <hyperlink ref="V1774" r:id="rId1097" tooltip="Persistent link using digital object identifier" xr:uid="{AC7B7201-001B-4A55-92C7-49373CD9CDCC}"/>
    <hyperlink ref="V1777" r:id="rId1098" tooltip="Persistent link using digital object identifier" xr:uid="{B37C048A-3578-46DF-A87C-388CF34E6FDD}"/>
    <hyperlink ref="V1780" r:id="rId1099" tooltip="Persistent link using digital object identifier" xr:uid="{4D4FF3C8-8F50-45FC-9B89-82C09686D7C7}"/>
    <hyperlink ref="V1783" r:id="rId1100" tooltip="Persistent link using digital object identifier" xr:uid="{2FECA0F4-D333-4C62-9DFF-4810F5D4E79C}"/>
    <hyperlink ref="V1786" r:id="rId1101" tooltip="Persistent link using digital object identifier" xr:uid="{E2145193-8259-46D7-A3FF-D7EAFC24BD62}"/>
    <hyperlink ref="V1789" r:id="rId1102" tooltip="Persistent link using digital object identifier" xr:uid="{C26EAF5E-D13F-42FF-8EC4-9BB181D14631}"/>
    <hyperlink ref="V1792" r:id="rId1103" tooltip="Persistent link using digital object identifier" xr:uid="{37A76C04-5DD5-4AD1-B0CF-693D6808864D}"/>
    <hyperlink ref="V1795" r:id="rId1104" tooltip="Persistent link using digital object identifier" xr:uid="{F42FD9E6-49D2-479A-BB4C-3E0C9FFF7F52}"/>
    <hyperlink ref="V1798" r:id="rId1105" tooltip="Persistent link using digital object identifier" xr:uid="{E276085D-474A-4526-974C-FB4FDDA4E337}"/>
    <hyperlink ref="V1801" r:id="rId1106" tooltip="Persistent link using digital object identifier" xr:uid="{F049EDA0-19AE-41CF-9059-3BDC04F07CB1}"/>
    <hyperlink ref="V1804" r:id="rId1107" tooltip="Persistent link using digital object identifier" xr:uid="{B3A49F0F-4793-4FE3-BB97-D47E35ABE67F}"/>
    <hyperlink ref="V1807" r:id="rId1108" tooltip="Persistent link using digital object identifier" xr:uid="{3F1ACA11-820B-4CA2-9BF8-495C3FCE509D}"/>
    <hyperlink ref="V1810" r:id="rId1109" tooltip="Persistent link using digital object identifier" xr:uid="{B81E78D7-869E-4D4D-8C81-E3DB71A731DD}"/>
    <hyperlink ref="V1813" r:id="rId1110" tooltip="Persistent link using digital object identifier" xr:uid="{4A4B7352-22D9-49B7-A6D4-3F53FC9237FD}"/>
    <hyperlink ref="V1816" r:id="rId1111" tooltip="Persistent link using digital object identifier" xr:uid="{E268905F-3B24-4B0C-9B4B-29D5F9DD0DA7}"/>
    <hyperlink ref="V1819" r:id="rId1112" tooltip="Persistent link using digital object identifier" xr:uid="{15EB963C-5D8C-4497-9389-6CE408315E0F}"/>
    <hyperlink ref="V1822" r:id="rId1113" tooltip="Persistent link using digital object identifier" xr:uid="{553D04F5-9038-4C41-9A06-F34542E969FA}"/>
    <hyperlink ref="V1825" r:id="rId1114" tooltip="Persistent link using digital object identifier" xr:uid="{1922A1FA-BA3A-4CE9-86A1-FAF085FA31F7}"/>
    <hyperlink ref="V1828" r:id="rId1115" tooltip="Persistent link using digital object identifier" xr:uid="{62921AE7-5F8B-4188-AF0D-72A3586518B0}"/>
    <hyperlink ref="V1831" r:id="rId1116" tooltip="Persistent link using digital object identifier" xr:uid="{0D6FCEF0-3E33-4671-A5EA-B389910CC2D6}"/>
    <hyperlink ref="V1834" r:id="rId1117" tooltip="Persistent link using digital object identifier" xr:uid="{B5A89E2F-A896-47A5-94B6-5D880B14C454}"/>
    <hyperlink ref="V1837" r:id="rId1118" tooltip="Persistent link using digital object identifier" xr:uid="{FC17D01F-F7DF-403A-924B-087B79FD94E8}"/>
    <hyperlink ref="V1840" r:id="rId1119" tooltip="Persistent link using digital object identifier" xr:uid="{BDF4BF31-951D-45F6-B85E-C96427BA163A}"/>
    <hyperlink ref="V1843" r:id="rId1120" tooltip="Persistent link using digital object identifier" xr:uid="{4ACFE2E6-0695-404F-ABB7-6400526A1F9A}"/>
    <hyperlink ref="V1846" r:id="rId1121" tooltip="Persistent link using digital object identifier" xr:uid="{7F398F03-26E0-45F4-95FA-34773D573FB5}"/>
    <hyperlink ref="V1849" r:id="rId1122" tooltip="Persistent link using digital object identifier" xr:uid="{F2B871E7-17E6-4C31-8C3D-6F8C61CF3F78}"/>
    <hyperlink ref="V1852" r:id="rId1123" tooltip="Persistent link using digital object identifier" xr:uid="{73E01546-295C-4C08-800C-15FC991B4947}"/>
    <hyperlink ref="V1855" r:id="rId1124" tooltip="Persistent link using digital object identifier" xr:uid="{4FA21C34-2C4F-452B-AE5E-F4A60AB85CE0}"/>
    <hyperlink ref="V1858" r:id="rId1125" tooltip="Persistent link using digital object identifier" xr:uid="{9EEDD583-21CB-4B4C-8A3C-4702F00495A0}"/>
    <hyperlink ref="V1861" r:id="rId1126" tooltip="Persistent link using digital object identifier" xr:uid="{2258148A-CEFF-4C4F-BC44-F27EC56E0395}"/>
    <hyperlink ref="V1864" r:id="rId1127" tooltip="Persistent link using digital object identifier" xr:uid="{15EBEA69-6A8B-44DC-82F6-C5D855B364DE}"/>
    <hyperlink ref="V1867" r:id="rId1128" tooltip="Persistent link using digital object identifier" xr:uid="{4CB84AB7-03F6-4990-9B9A-532F85FD5AD2}"/>
    <hyperlink ref="V1870" r:id="rId1129" tooltip="Persistent link using digital object identifier" xr:uid="{1F1274C0-BAD6-4616-9D3F-DFB6681ABE9A}"/>
    <hyperlink ref="V1873" r:id="rId1130" tooltip="Persistent link using digital object identifier" xr:uid="{076F2D0C-0E72-491F-A669-FE4861E75663}"/>
    <hyperlink ref="V1876" r:id="rId1131" tooltip="Persistent link using digital object identifier" xr:uid="{A29C61EC-16C6-4076-8698-AAB344CACACB}"/>
    <hyperlink ref="V1879" r:id="rId1132" tooltip="Persistent link using digital object identifier" xr:uid="{185B9237-4056-4580-A4B2-1421633AB7E4}"/>
    <hyperlink ref="V1882" r:id="rId1133" tooltip="Persistent link using digital object identifier" xr:uid="{342AB2C6-4CEC-4210-94BA-B488BA948D01}"/>
    <hyperlink ref="V1885" r:id="rId1134" tooltip="Persistent link using digital object identifier" xr:uid="{B53633A8-55C1-408C-AEE8-DAA9EB52AED4}"/>
    <hyperlink ref="V1888" r:id="rId1135" tooltip="Persistent link using digital object identifier" xr:uid="{7FCC709A-9E3F-4896-A7C3-7DDC4BB1841C}"/>
    <hyperlink ref="V1891" r:id="rId1136" tooltip="Persistent link using digital object identifier" xr:uid="{2A63285D-A3E2-40B8-9A77-363FCEB52C35}"/>
    <hyperlink ref="V1894" r:id="rId1137" tooltip="Persistent link using digital object identifier" xr:uid="{9427C181-5C59-4B57-BE1A-CB3789378C0F}"/>
    <hyperlink ref="V1897" r:id="rId1138" tooltip="Persistent link using digital object identifier" xr:uid="{CC7FA46B-7A8E-4E2E-B20C-5C22356E94DA}"/>
    <hyperlink ref="V1900" r:id="rId1139" tooltip="Persistent link using digital object identifier" xr:uid="{F751AE15-A414-4E80-BF65-5BA8A3F54974}"/>
    <hyperlink ref="V1903" r:id="rId1140" tooltip="Persistent link using digital object identifier" xr:uid="{FEBF4C6F-6CED-4D21-A9E9-52E95EC51CAC}"/>
    <hyperlink ref="V1906" r:id="rId1141" tooltip="Persistent link using digital object identifier" xr:uid="{172BB8E3-ABE0-4574-9F04-808B79F4B852}"/>
    <hyperlink ref="V1909" r:id="rId1142" tooltip="Persistent link using digital object identifier" xr:uid="{768F293A-2B79-4E03-AB0A-271719B87D3E}"/>
    <hyperlink ref="V1912" r:id="rId1143" tooltip="Persistent link using digital object identifier" xr:uid="{3F474D34-3DF1-4BE3-90BA-E27EBF45E378}"/>
    <hyperlink ref="V1915" r:id="rId1144" tooltip="Persistent link using digital object identifier" xr:uid="{92C21E83-D4DF-4EBE-B198-E30C33D506DA}"/>
    <hyperlink ref="V1918" r:id="rId1145" tooltip="Persistent link using digital object identifier" xr:uid="{2CCA68F8-0C58-4864-854F-C73584B5AA09}"/>
    <hyperlink ref="V1921" r:id="rId1146" tooltip="Persistent link using digital object identifier" xr:uid="{0E845EC1-F7A6-4F21-9B0C-1DE4ACDA2EBE}"/>
    <hyperlink ref="V1924" r:id="rId1147" tooltip="Persistent link using digital object identifier" xr:uid="{693ECD64-5A1E-4632-8E22-C47A550C2FB8}"/>
    <hyperlink ref="V1927" r:id="rId1148" tooltip="Persistent link using digital object identifier" xr:uid="{A1783AFC-3898-4637-A9AC-1C79B6C7B9AC}"/>
    <hyperlink ref="V1930" r:id="rId1149" tooltip="Persistent link using digital object identifier" xr:uid="{64DBD019-0442-40B0-B7CE-FF68E4FA170D}"/>
    <hyperlink ref="V1933" r:id="rId1150" tooltip="Persistent link using digital object identifier" xr:uid="{94978626-33F0-4247-8D7E-6497582228B4}"/>
    <hyperlink ref="V1775" r:id="rId1151" tooltip="Persistent link using digital object identifier" xr:uid="{A2C95DD6-963B-4EC9-9464-2DC96E974B6F}"/>
    <hyperlink ref="V1778" r:id="rId1152" tooltip="Persistent link using digital object identifier" xr:uid="{9EBA01B1-4471-4EB2-851A-93CF17E087B5}"/>
    <hyperlink ref="V1781" r:id="rId1153" tooltip="Persistent link using digital object identifier" xr:uid="{E0B7637E-765B-4148-B6C3-C6E44A1BF625}"/>
    <hyperlink ref="V1784" r:id="rId1154" tooltip="Persistent link using digital object identifier" xr:uid="{10E432D5-62F7-4D56-B8E4-4CCDF579028E}"/>
    <hyperlink ref="V1787" r:id="rId1155" tooltip="Persistent link using digital object identifier" xr:uid="{0CD3934B-620B-4B9E-94D8-F17459643A71}"/>
    <hyperlink ref="V1790" r:id="rId1156" tooltip="Persistent link using digital object identifier" xr:uid="{6D36596C-1B89-4646-8D1E-47558EF490B1}"/>
    <hyperlink ref="V1793" r:id="rId1157" tooltip="Persistent link using digital object identifier" xr:uid="{1DB5CFE3-B68F-4E53-BADB-5B97CC551BA3}"/>
    <hyperlink ref="V1796" r:id="rId1158" tooltip="Persistent link using digital object identifier" xr:uid="{3584A3E9-858D-4DD2-8626-9947E47F1873}"/>
    <hyperlink ref="V1799" r:id="rId1159" tooltip="Persistent link using digital object identifier" xr:uid="{A5D7B7B6-F878-4730-943A-435842F78219}"/>
    <hyperlink ref="V1802" r:id="rId1160" tooltip="Persistent link using digital object identifier" xr:uid="{B31A79CE-F029-48C2-9A58-BE1FF779A1FC}"/>
    <hyperlink ref="V1805" r:id="rId1161" tooltip="Persistent link using digital object identifier" xr:uid="{A4EEA830-A79E-4B7D-B88D-B53D3244AEC7}"/>
    <hyperlink ref="V1808" r:id="rId1162" tooltip="Persistent link using digital object identifier" xr:uid="{27FEC5EE-AD8E-46C3-B81A-0E9EB665DD35}"/>
    <hyperlink ref="V1811" r:id="rId1163" tooltip="Persistent link using digital object identifier" xr:uid="{DF6863FA-2822-431A-BC20-DD68D9076940}"/>
    <hyperlink ref="V1814" r:id="rId1164" tooltip="Persistent link using digital object identifier" xr:uid="{97B5DFE6-E38F-4E84-982E-C0F52CED7C44}"/>
    <hyperlink ref="V1817" r:id="rId1165" tooltip="Persistent link using digital object identifier" xr:uid="{88B81CC9-42E3-4E18-9C6A-482EB39796FA}"/>
    <hyperlink ref="V1820" r:id="rId1166" tooltip="Persistent link using digital object identifier" xr:uid="{91BC9C6E-B8F4-4E8C-B30A-64253CC619CC}"/>
    <hyperlink ref="V1823" r:id="rId1167" tooltip="Persistent link using digital object identifier" xr:uid="{F893B96C-2D51-489E-9E98-AD4D0FB99BDE}"/>
    <hyperlink ref="V1826" r:id="rId1168" tooltip="Persistent link using digital object identifier" xr:uid="{FE4731B1-07FC-4F27-830A-E0C6CF1D546F}"/>
    <hyperlink ref="V1829" r:id="rId1169" tooltip="Persistent link using digital object identifier" xr:uid="{DACA469B-10A9-46B7-935A-B7A121BD331B}"/>
    <hyperlink ref="V1832" r:id="rId1170" tooltip="Persistent link using digital object identifier" xr:uid="{DB25A57F-03F3-4430-81C6-AF9DA3681147}"/>
    <hyperlink ref="V1835" r:id="rId1171" tooltip="Persistent link using digital object identifier" xr:uid="{692C467B-C440-491B-93A6-21EADB4E15B8}"/>
    <hyperlink ref="V1838" r:id="rId1172" tooltip="Persistent link using digital object identifier" xr:uid="{FDF364E9-AE9A-41BF-A16A-E01C0B81BB1D}"/>
    <hyperlink ref="V1841" r:id="rId1173" tooltip="Persistent link using digital object identifier" xr:uid="{D5B722C8-6072-4D75-92AB-1F11C7BEBAB2}"/>
    <hyperlink ref="V1844" r:id="rId1174" tooltip="Persistent link using digital object identifier" xr:uid="{7A970476-0348-4CE2-83D3-BBE68400308C}"/>
    <hyperlink ref="V1847" r:id="rId1175" tooltip="Persistent link using digital object identifier" xr:uid="{390E5DE2-C5F2-4187-B249-B71C30BC70F5}"/>
    <hyperlink ref="V1850" r:id="rId1176" tooltip="Persistent link using digital object identifier" xr:uid="{10DA079E-1605-49AC-B086-D7FD860A186D}"/>
    <hyperlink ref="V1853" r:id="rId1177" tooltip="Persistent link using digital object identifier" xr:uid="{9BBD9E6F-EF99-4908-83D6-DC6DD9DCB059}"/>
    <hyperlink ref="V1856" r:id="rId1178" tooltip="Persistent link using digital object identifier" xr:uid="{D01DF7E5-3249-415B-B2B4-99344A0A6B1C}"/>
    <hyperlink ref="V1859" r:id="rId1179" tooltip="Persistent link using digital object identifier" xr:uid="{7D197E68-10CD-475F-9507-88D1E5C40FB8}"/>
    <hyperlink ref="V1862" r:id="rId1180" tooltip="Persistent link using digital object identifier" xr:uid="{30ADA4D0-11B8-463E-8944-005FCA1528D1}"/>
    <hyperlink ref="V1865" r:id="rId1181" tooltip="Persistent link using digital object identifier" xr:uid="{FD3F3E0D-CD7E-41AE-BAF4-6CDACF7ECA1C}"/>
    <hyperlink ref="V1868" r:id="rId1182" tooltip="Persistent link using digital object identifier" xr:uid="{6396C4A4-83A7-4A43-92D2-D4D0B8A6C062}"/>
    <hyperlink ref="V1871" r:id="rId1183" tooltip="Persistent link using digital object identifier" xr:uid="{1B0E3ECE-1C2E-4FD8-862F-A5AF39217FCC}"/>
    <hyperlink ref="V1874" r:id="rId1184" tooltip="Persistent link using digital object identifier" xr:uid="{DC671D33-714B-42DC-972F-D5AA9F2D8D62}"/>
    <hyperlink ref="V1877" r:id="rId1185" tooltip="Persistent link using digital object identifier" xr:uid="{555A5726-E614-41FF-AD4E-412AE71E2338}"/>
    <hyperlink ref="V1880" r:id="rId1186" tooltip="Persistent link using digital object identifier" xr:uid="{E9398421-F6D3-4FEE-BB6B-032FAAAF0949}"/>
    <hyperlink ref="V1883" r:id="rId1187" tooltip="Persistent link using digital object identifier" xr:uid="{A1D0E150-F3C6-4EE4-93E1-C99CC3B988F3}"/>
    <hyperlink ref="V1886" r:id="rId1188" tooltip="Persistent link using digital object identifier" xr:uid="{327A5932-2B34-4A1B-864B-3E2E44AB1B73}"/>
    <hyperlink ref="V1889" r:id="rId1189" tooltip="Persistent link using digital object identifier" xr:uid="{892A70A0-AC69-4EC7-B86F-81A79EF33DA9}"/>
    <hyperlink ref="V1892" r:id="rId1190" tooltip="Persistent link using digital object identifier" xr:uid="{FBE439B8-1B97-4F30-8010-21600A092663}"/>
    <hyperlink ref="V1895" r:id="rId1191" tooltip="Persistent link using digital object identifier" xr:uid="{C02BE22B-A931-467F-ABFD-A2CB54018155}"/>
    <hyperlink ref="V1898" r:id="rId1192" tooltip="Persistent link using digital object identifier" xr:uid="{6DD638EF-B209-40F2-82A9-B13684FE8854}"/>
    <hyperlink ref="V1901" r:id="rId1193" tooltip="Persistent link using digital object identifier" xr:uid="{9757D11E-0E10-4B9C-B740-7A9B36C223FC}"/>
    <hyperlink ref="V1904" r:id="rId1194" tooltip="Persistent link using digital object identifier" xr:uid="{39372AEF-E006-4651-A7C2-C5CF632FF906}"/>
    <hyperlink ref="V1907" r:id="rId1195" tooltip="Persistent link using digital object identifier" xr:uid="{9748CE05-B779-489A-BB38-9A6D36E17EFA}"/>
    <hyperlink ref="V1910" r:id="rId1196" tooltip="Persistent link using digital object identifier" xr:uid="{BD386E63-DFB7-4175-AE29-94A72BC3B403}"/>
    <hyperlink ref="V1913" r:id="rId1197" tooltip="Persistent link using digital object identifier" xr:uid="{E19B445E-47C5-46F1-A05D-3AF04460C959}"/>
    <hyperlink ref="V1916" r:id="rId1198" tooltip="Persistent link using digital object identifier" xr:uid="{F8AC7FE3-3BF8-4B08-BD05-E7303559E515}"/>
    <hyperlink ref="V1919" r:id="rId1199" tooltip="Persistent link using digital object identifier" xr:uid="{62E78B78-DC92-4564-B335-FE8DBF9F0864}"/>
    <hyperlink ref="V1922" r:id="rId1200" tooltip="Persistent link using digital object identifier" xr:uid="{E3C7020E-A30F-4D8F-93A5-E393ED4A0871}"/>
    <hyperlink ref="V1925" r:id="rId1201" tooltip="Persistent link using digital object identifier" xr:uid="{8DBFF1CC-2F9C-4901-8327-66FBB0A73695}"/>
    <hyperlink ref="V1928" r:id="rId1202" tooltip="Persistent link using digital object identifier" xr:uid="{54145E59-478F-4048-82B1-25335EAA09AA}"/>
    <hyperlink ref="V1931" r:id="rId1203" tooltip="Persistent link using digital object identifier" xr:uid="{A3C33B78-FCE0-44C8-8C5C-B396BF03B3B6}"/>
    <hyperlink ref="V1934" r:id="rId1204" tooltip="Persistent link using digital object identifier" xr:uid="{5A68B49B-97EC-47D5-B48A-3D48A6A459B0}"/>
    <hyperlink ref="V1776" r:id="rId1205" tooltip="Persistent link using digital object identifier" xr:uid="{46F306C9-B013-4F6F-825A-C9A03643F574}"/>
    <hyperlink ref="V1779" r:id="rId1206" tooltip="Persistent link using digital object identifier" xr:uid="{8A609775-5623-4ABE-A769-5FE2E38A697F}"/>
    <hyperlink ref="V1782" r:id="rId1207" tooltip="Persistent link using digital object identifier" xr:uid="{CEB6DE20-71CA-4A8E-9755-75BEC2CBED49}"/>
    <hyperlink ref="V1785" r:id="rId1208" tooltip="Persistent link using digital object identifier" xr:uid="{696CB379-042B-43BD-954B-40CE95EC557D}"/>
    <hyperlink ref="V1788" r:id="rId1209" tooltip="Persistent link using digital object identifier" xr:uid="{473F7D8A-CDCC-4043-8A9D-9D5E163EBA4E}"/>
    <hyperlink ref="V1791" r:id="rId1210" tooltip="Persistent link using digital object identifier" xr:uid="{9637BB72-F075-4DA5-B1AB-E69CB391D694}"/>
    <hyperlink ref="V1794" r:id="rId1211" tooltip="Persistent link using digital object identifier" xr:uid="{AF4421E5-8FA1-4D85-A22D-6F23D4018AD7}"/>
    <hyperlink ref="V1797" r:id="rId1212" tooltip="Persistent link using digital object identifier" xr:uid="{59F4C6CA-5983-4BB3-A8BA-CD9E7B33C1E4}"/>
    <hyperlink ref="V1800" r:id="rId1213" tooltip="Persistent link using digital object identifier" xr:uid="{F33B91D3-3141-40AF-A0E3-4E9AC520EBD4}"/>
    <hyperlink ref="V1803" r:id="rId1214" tooltip="Persistent link using digital object identifier" xr:uid="{52A0E526-4B2F-46E5-9A6D-BFB0990B738D}"/>
    <hyperlink ref="V1806" r:id="rId1215" tooltip="Persistent link using digital object identifier" xr:uid="{61AA51FC-C631-478A-85A5-8C5DC9D2B258}"/>
    <hyperlink ref="V1809" r:id="rId1216" tooltip="Persistent link using digital object identifier" xr:uid="{5E41C08B-B0F3-43F8-8E7C-7F74320E6349}"/>
    <hyperlink ref="V1812" r:id="rId1217" tooltip="Persistent link using digital object identifier" xr:uid="{830BC824-943E-4F44-89C3-583F75DB4188}"/>
    <hyperlink ref="V1815" r:id="rId1218" tooltip="Persistent link using digital object identifier" xr:uid="{72B4A0C2-5FD4-4D9F-8ABF-8576F389DAE7}"/>
    <hyperlink ref="V1818" r:id="rId1219" tooltip="Persistent link using digital object identifier" xr:uid="{49B34886-917F-490A-8819-DE885A90218D}"/>
    <hyperlink ref="V1821" r:id="rId1220" tooltip="Persistent link using digital object identifier" xr:uid="{150B5E65-F358-4932-BAB8-C23F75949B12}"/>
    <hyperlink ref="V1824" r:id="rId1221" tooltip="Persistent link using digital object identifier" xr:uid="{7E805FF3-8654-471C-8727-82AD682319F6}"/>
    <hyperlink ref="V1827" r:id="rId1222" tooltip="Persistent link using digital object identifier" xr:uid="{A04A326D-645D-4C9E-98F3-BBE83303EBC3}"/>
    <hyperlink ref="V1830" r:id="rId1223" tooltip="Persistent link using digital object identifier" xr:uid="{8034B171-10C5-4041-ACB2-ECB6631A269D}"/>
    <hyperlink ref="V1833" r:id="rId1224" tooltip="Persistent link using digital object identifier" xr:uid="{29AB2AA5-734E-4D04-B02D-1AA6A8AE8D10}"/>
    <hyperlink ref="V1836" r:id="rId1225" tooltip="Persistent link using digital object identifier" xr:uid="{B9BD5091-A499-4952-BCAD-42A83233E643}"/>
    <hyperlink ref="V1839" r:id="rId1226" tooltip="Persistent link using digital object identifier" xr:uid="{79AE5FEE-1592-44F3-9FA8-EA19566A7AE1}"/>
    <hyperlink ref="V1842" r:id="rId1227" tooltip="Persistent link using digital object identifier" xr:uid="{9BEE15FB-14F2-4640-B5C2-32BEAE7EF41A}"/>
    <hyperlink ref="V1845" r:id="rId1228" tooltip="Persistent link using digital object identifier" xr:uid="{1E32F579-0D87-4BB7-89DC-EB18A1CEB007}"/>
    <hyperlink ref="V1848" r:id="rId1229" tooltip="Persistent link using digital object identifier" xr:uid="{5806E946-B5B5-4DB9-93F3-8E21698641A6}"/>
    <hyperlink ref="V1851" r:id="rId1230" tooltip="Persistent link using digital object identifier" xr:uid="{1A9AA93A-71E7-4077-BDCD-4977F30FED89}"/>
    <hyperlink ref="V1854" r:id="rId1231" tooltip="Persistent link using digital object identifier" xr:uid="{E603276E-C035-4D89-8367-78C4252D3755}"/>
    <hyperlink ref="V1857" r:id="rId1232" tooltip="Persistent link using digital object identifier" xr:uid="{9AC833D0-DE0C-4E76-A50B-58A7F4400547}"/>
    <hyperlink ref="V1860" r:id="rId1233" tooltip="Persistent link using digital object identifier" xr:uid="{833CDCDA-E0A1-4C63-A07F-8E808C97422B}"/>
    <hyperlink ref="V1863" r:id="rId1234" tooltip="Persistent link using digital object identifier" xr:uid="{81A8CDDB-23CA-4C1D-AF31-4BE588BBDC7B}"/>
    <hyperlink ref="V1866" r:id="rId1235" tooltip="Persistent link using digital object identifier" xr:uid="{5F8E1367-4D77-4A46-8DCA-D6809A27853C}"/>
    <hyperlink ref="V1869" r:id="rId1236" tooltip="Persistent link using digital object identifier" xr:uid="{D670668E-0636-4710-B092-6EBBFAC981B5}"/>
    <hyperlink ref="V1872" r:id="rId1237" tooltip="Persistent link using digital object identifier" xr:uid="{89215F30-0C0A-416A-A466-42F024402CB8}"/>
    <hyperlink ref="V1875" r:id="rId1238" tooltip="Persistent link using digital object identifier" xr:uid="{E1F11456-B464-4789-B1BE-55175E0BD7AB}"/>
    <hyperlink ref="V1878" r:id="rId1239" tooltip="Persistent link using digital object identifier" xr:uid="{A605C5DF-2F6E-4A1E-97C8-CE08668675A7}"/>
    <hyperlink ref="V1881" r:id="rId1240" tooltip="Persistent link using digital object identifier" xr:uid="{3763ABBE-0617-4655-8AF1-64B4E80F9763}"/>
    <hyperlink ref="V1884" r:id="rId1241" tooltip="Persistent link using digital object identifier" xr:uid="{46F73991-99B0-41EC-BC89-831C723990BB}"/>
    <hyperlink ref="V1887" r:id="rId1242" tooltip="Persistent link using digital object identifier" xr:uid="{4CDB66EE-4F90-4F7F-BA0C-9AD631885701}"/>
    <hyperlink ref="V1890" r:id="rId1243" tooltip="Persistent link using digital object identifier" xr:uid="{B1086210-CD76-48E8-99DE-93EA0BD417D2}"/>
    <hyperlink ref="V1893" r:id="rId1244" tooltip="Persistent link using digital object identifier" xr:uid="{6990C66A-A2CB-4CCD-AD18-B0311CC4AABD}"/>
    <hyperlink ref="V1896" r:id="rId1245" tooltip="Persistent link using digital object identifier" xr:uid="{ED5973FC-FB6C-44E2-8472-B9E9595463D2}"/>
    <hyperlink ref="V1899" r:id="rId1246" tooltip="Persistent link using digital object identifier" xr:uid="{D101D902-717B-4495-ACE5-394D732F684C}"/>
    <hyperlink ref="V1902" r:id="rId1247" tooltip="Persistent link using digital object identifier" xr:uid="{8996CD58-0E51-49EA-8184-C43FFCE754A4}"/>
    <hyperlink ref="V1905" r:id="rId1248" tooltip="Persistent link using digital object identifier" xr:uid="{51864DA6-44A3-4550-9C95-A1379B62B718}"/>
    <hyperlink ref="V1908" r:id="rId1249" tooltip="Persistent link using digital object identifier" xr:uid="{21EFA910-E3C9-4CEF-96B5-8873D9AD0EA2}"/>
    <hyperlink ref="V1911" r:id="rId1250" tooltip="Persistent link using digital object identifier" xr:uid="{1D373568-0A83-4A36-A78A-DEB722E09560}"/>
    <hyperlink ref="V1914" r:id="rId1251" tooltip="Persistent link using digital object identifier" xr:uid="{F860DACF-C320-42DF-B2F3-EF2BD7D1625D}"/>
    <hyperlink ref="V1917" r:id="rId1252" tooltip="Persistent link using digital object identifier" xr:uid="{32737D57-A9FF-458D-8999-0499488C2515}"/>
    <hyperlink ref="V1920" r:id="rId1253" tooltip="Persistent link using digital object identifier" xr:uid="{94464238-8075-4EBC-9BED-0965A0494700}"/>
    <hyperlink ref="V1923" r:id="rId1254" tooltip="Persistent link using digital object identifier" xr:uid="{3CA32E5C-C04E-4194-9CC7-B8DB692534F1}"/>
    <hyperlink ref="V1926" r:id="rId1255" tooltip="Persistent link using digital object identifier" xr:uid="{80065085-7854-4AA1-9DE6-8A0CC434D22D}"/>
    <hyperlink ref="V1929" r:id="rId1256" tooltip="Persistent link using digital object identifier" xr:uid="{3E6DD50D-E9E4-42A5-B955-64FD9A036B18}"/>
    <hyperlink ref="V1932" r:id="rId1257" tooltip="Persistent link using digital object identifier" xr:uid="{E2DABFDA-376A-45C9-A6D6-061647938136}"/>
    <hyperlink ref="V1936" r:id="rId1258" tooltip="Persistent link using digital object identifier" xr:uid="{3ECCE679-D6A1-465A-8C27-DBE7834132D4}"/>
    <hyperlink ref="V1937" r:id="rId1259" tooltip="Persistent link using digital object identifier" xr:uid="{1D8325EB-31DA-43DA-B3BD-7FBDB3A5F08A}"/>
    <hyperlink ref="V1938" r:id="rId1260" tooltip="Persistent link using digital object identifier" xr:uid="{F6431437-28CF-4E1A-A421-B7BF715A2ACC}"/>
    <hyperlink ref="V1941" r:id="rId1261" tooltip="Persistent link using digital object identifier" xr:uid="{EE1299AF-A2A7-4837-97A0-A0D55A7B796D}"/>
    <hyperlink ref="V1944" r:id="rId1262" tooltip="Persistent link using digital object identifier" xr:uid="{AC023F3F-FA46-4989-B96F-6E9F96F2440A}"/>
    <hyperlink ref="V1947" r:id="rId1263" tooltip="Persistent link using digital object identifier" xr:uid="{ECBC65FD-D4B7-4438-82E9-9A92C916E3C5}"/>
    <hyperlink ref="V1950" r:id="rId1264" tooltip="Persistent link using digital object identifier" xr:uid="{59C9035B-B5D9-45BF-943C-80CB4D128C8D}"/>
    <hyperlink ref="V1953" r:id="rId1265" tooltip="Persistent link using digital object identifier" xr:uid="{8675C051-69BD-43D5-91C1-89C60CB1875F}"/>
    <hyperlink ref="V1956" r:id="rId1266" tooltip="Persistent link using digital object identifier" xr:uid="{98DCE494-90CD-474C-A719-051F7162B757}"/>
    <hyperlink ref="V1959" r:id="rId1267" tooltip="Persistent link using digital object identifier" xr:uid="{E236C059-9084-4A72-B396-B594A0D436DC}"/>
    <hyperlink ref="V1939" r:id="rId1268" tooltip="Persistent link using digital object identifier" xr:uid="{65FDD07B-090B-43AA-BB7E-BA6957C09C75}"/>
    <hyperlink ref="V1942" r:id="rId1269" tooltip="Persistent link using digital object identifier" xr:uid="{52D045A9-9437-4458-B8A0-A8485D738FB5}"/>
    <hyperlink ref="V1945" r:id="rId1270" tooltip="Persistent link using digital object identifier" xr:uid="{32C8E393-49A8-49F9-B68A-BC4C9EAE5A19}"/>
    <hyperlink ref="V1948" r:id="rId1271" tooltip="Persistent link using digital object identifier" xr:uid="{CC8D9AA1-1367-40FB-88D4-C55E7171AD82}"/>
    <hyperlink ref="V1951" r:id="rId1272" tooltip="Persistent link using digital object identifier" xr:uid="{BEA20F0F-025A-4F68-9E15-148C0EA8AD80}"/>
    <hyperlink ref="V1954" r:id="rId1273" tooltip="Persistent link using digital object identifier" xr:uid="{2037DD9F-465C-4C65-80FB-F554DBE7F892}"/>
    <hyperlink ref="V1957" r:id="rId1274" tooltip="Persistent link using digital object identifier" xr:uid="{45CA715D-1278-4E41-B118-228FEF06B709}"/>
    <hyperlink ref="V1940" r:id="rId1275" tooltip="Persistent link using digital object identifier" xr:uid="{44C9097A-3761-47A5-B8C2-BCC2D6C62778}"/>
    <hyperlink ref="V1943" r:id="rId1276" tooltip="Persistent link using digital object identifier" xr:uid="{B5A01309-B31C-4B65-9F23-1C8AA01F0172}"/>
    <hyperlink ref="V1946" r:id="rId1277" tooltip="Persistent link using digital object identifier" xr:uid="{F7D6FB96-14C5-4516-93D1-886C90897F00}"/>
    <hyperlink ref="V1949" r:id="rId1278" tooltip="Persistent link using digital object identifier" xr:uid="{7B766FA7-E9CC-4148-8382-6BD87F23C261}"/>
    <hyperlink ref="V1952" r:id="rId1279" tooltip="Persistent link using digital object identifier" xr:uid="{A47C1FC7-EF34-40EE-9D62-1C654F1A6F82}"/>
    <hyperlink ref="V1955" r:id="rId1280" tooltip="Persistent link using digital object identifier" xr:uid="{CE63593D-4486-43A7-A801-2EB8C367642C}"/>
    <hyperlink ref="V1958" r:id="rId1281" tooltip="Persistent link using digital object identifier" xr:uid="{16E076BD-2F4F-4A72-B7F4-92DFB5B16866}"/>
    <hyperlink ref="V1960" r:id="rId1282" tooltip="Persistent link using digital object identifier" xr:uid="{78C8FD1B-1BB8-49DA-BE0D-1A665FC36683}"/>
    <hyperlink ref="V1962" r:id="rId1283" tooltip="Persistent link using digital object identifier" xr:uid="{48A4C5CF-31E4-458D-B35D-37E7BB615B3F}"/>
    <hyperlink ref="V1963" r:id="rId1284" tooltip="Persistent link using digital object identifier" xr:uid="{A0284603-0875-49CA-9588-E41990AC4684}"/>
    <hyperlink ref="V1964" r:id="rId1285" tooltip="Persistent link using digital object identifier" xr:uid="{5FB957C7-C66B-4451-A38A-00D3040B23D3}"/>
    <hyperlink ref="V1967" r:id="rId1286" tooltip="Persistent link using digital object identifier" xr:uid="{75ECFB18-B51E-46E3-9106-4E3F47B2D8AC}"/>
    <hyperlink ref="V1970" r:id="rId1287" tooltip="Persistent link using digital object identifier" xr:uid="{FB0833AF-EE42-48D6-BEDB-B2F5F1CF1E4C}"/>
    <hyperlink ref="V1973" r:id="rId1288" tooltip="Persistent link using digital object identifier" xr:uid="{AD4A61DF-ACD3-4EF7-B976-B6E131090388}"/>
    <hyperlink ref="V1976" r:id="rId1289" tooltip="Persistent link using digital object identifier" xr:uid="{38922F68-C910-44D5-858F-4541A0F11132}"/>
    <hyperlink ref="V1979" r:id="rId1290" tooltip="Persistent link using digital object identifier" xr:uid="{A959828C-875A-4680-A7D8-56D50E53D7C6}"/>
    <hyperlink ref="V1982" r:id="rId1291" tooltip="Persistent link using digital object identifier" xr:uid="{73237B80-376E-4F04-BED5-176C11451506}"/>
    <hyperlink ref="V1985" r:id="rId1292" tooltip="Persistent link using digital object identifier" xr:uid="{BC22E634-76A6-492E-BFF2-81BA356D84CD}"/>
    <hyperlink ref="V1988" r:id="rId1293" tooltip="Persistent link using digital object identifier" xr:uid="{B8463206-3224-46A0-ACCF-05655CD4C8AA}"/>
    <hyperlink ref="V1991" r:id="rId1294" tooltip="Persistent link using digital object identifier" xr:uid="{031F8C8F-58DD-43B8-AF24-05AF37646FD0}"/>
    <hyperlink ref="V1994" r:id="rId1295" tooltip="Persistent link using digital object identifier" xr:uid="{EC1D5213-E78C-4946-BC2D-76702DF4D5F0}"/>
    <hyperlink ref="V1997" r:id="rId1296" tooltip="Persistent link using digital object identifier" xr:uid="{278EE813-4283-4A6E-A0E2-CB7E53943120}"/>
    <hyperlink ref="V1965" r:id="rId1297" tooltip="Persistent link using digital object identifier" xr:uid="{70EA45AF-67B1-4A17-A064-1E36D7F0DEE1}"/>
    <hyperlink ref="V1968" r:id="rId1298" tooltip="Persistent link using digital object identifier" xr:uid="{074E0F94-B1CA-45A2-B2C1-B8DE013E292B}"/>
    <hyperlink ref="V1971" r:id="rId1299" tooltip="Persistent link using digital object identifier" xr:uid="{47B9FA8C-BC92-4A9B-B7D5-477A24379C54}"/>
    <hyperlink ref="V1974" r:id="rId1300" tooltip="Persistent link using digital object identifier" xr:uid="{0715F197-56FE-47E2-9F37-1D1880C42323}"/>
    <hyperlink ref="V1977" r:id="rId1301" tooltip="Persistent link using digital object identifier" xr:uid="{7A311410-889D-4704-9EFC-A72CF191BA3C}"/>
    <hyperlink ref="V1980" r:id="rId1302" tooltip="Persistent link using digital object identifier" xr:uid="{4268BCC5-02EC-4B7A-8070-EE43D018964A}"/>
    <hyperlink ref="V1983" r:id="rId1303" tooltip="Persistent link using digital object identifier" xr:uid="{4E22B6F1-E973-4108-9C9A-DDAC89974459}"/>
    <hyperlink ref="V1986" r:id="rId1304" tooltip="Persistent link using digital object identifier" xr:uid="{D436E85A-C915-4654-9EFA-A7C7EFCD37D1}"/>
    <hyperlink ref="V1989" r:id="rId1305" tooltip="Persistent link using digital object identifier" xr:uid="{B7EE6262-85FD-43F2-A275-D18F6F1CA6F9}"/>
    <hyperlink ref="V1992" r:id="rId1306" tooltip="Persistent link using digital object identifier" xr:uid="{AF06D9F1-E0C0-434D-B105-C56D7AA271C4}"/>
    <hyperlink ref="V1995" r:id="rId1307" tooltip="Persistent link using digital object identifier" xr:uid="{DFD17F28-D19D-4B5E-8C4C-CC9E24620687}"/>
    <hyperlink ref="V1998" r:id="rId1308" tooltip="Persistent link using digital object identifier" xr:uid="{A14F9017-8CEA-49F9-8710-03CA3F522575}"/>
    <hyperlink ref="V1966" r:id="rId1309" tooltip="Persistent link using digital object identifier" xr:uid="{A96021A3-8DA8-4DC3-942C-E2E81AC0DA73}"/>
    <hyperlink ref="V1969" r:id="rId1310" tooltip="Persistent link using digital object identifier" xr:uid="{3C485120-372C-453D-9E5A-06F6FA18BD7D}"/>
    <hyperlink ref="V1972" r:id="rId1311" tooltip="Persistent link using digital object identifier" xr:uid="{AD71B378-C089-46CC-BC42-71CA58B06132}"/>
    <hyperlink ref="V1975" r:id="rId1312" tooltip="Persistent link using digital object identifier" xr:uid="{35B90AA8-09CF-43AC-BA73-A2F3FF835F96}"/>
    <hyperlink ref="V1978" r:id="rId1313" tooltip="Persistent link using digital object identifier" xr:uid="{8587E28A-8060-43EC-AC42-67AC13F6DAEE}"/>
    <hyperlink ref="V1981" r:id="rId1314" tooltip="Persistent link using digital object identifier" xr:uid="{9A3F7FA6-5445-445E-968F-F1F96A8E64CD}"/>
    <hyperlink ref="V1984" r:id="rId1315" tooltip="Persistent link using digital object identifier" xr:uid="{18A06ABF-DEFA-4F34-8365-9663E7C63E05}"/>
    <hyperlink ref="V1987" r:id="rId1316" tooltip="Persistent link using digital object identifier" xr:uid="{7798EF55-B55D-4E4E-8B93-05FAC6B98285}"/>
    <hyperlink ref="V1990" r:id="rId1317" tooltip="Persistent link using digital object identifier" xr:uid="{4DC15476-D7B7-4D69-BD32-F238A0E49224}"/>
    <hyperlink ref="V1993" r:id="rId1318" tooltip="Persistent link using digital object identifier" xr:uid="{6772B900-617B-4C5E-B37F-E006B4EEAE1D}"/>
    <hyperlink ref="V1996" r:id="rId1319" tooltip="Persistent link using digital object identifier" xr:uid="{F78ECEF6-CA3E-40BA-86A7-01F3134FE8E0}"/>
    <hyperlink ref="V1999" r:id="rId1320" tooltip="Persistent link using digital object identifier" xr:uid="{7F6115C5-8B69-4EB7-BA97-5A3D500DEDB3}"/>
    <hyperlink ref="V2001" r:id="rId1321" tooltip="Persistent link using digital object identifier" xr:uid="{C2AAB692-7F0F-46C1-A71C-52BAE024F80D}"/>
    <hyperlink ref="V2002" r:id="rId1322" tooltip="Persistent link using digital object identifier" xr:uid="{B3A152A4-AA97-4BA5-9DB8-F25F43CB7E99}"/>
    <hyperlink ref="V2003" r:id="rId1323" tooltip="Persistent link using digital object identifier" xr:uid="{C6CEF16E-5AC9-4DCC-871F-BA2CCC05A43C}"/>
    <hyperlink ref="V2006" r:id="rId1324" tooltip="Persistent link using digital object identifier" xr:uid="{515CC278-BDE4-4369-BCA6-23E8FF775FFD}"/>
    <hyperlink ref="V2009" r:id="rId1325" tooltip="Persistent link using digital object identifier" xr:uid="{4D268A57-9C46-4E8B-8E71-E9206D46BC8D}"/>
    <hyperlink ref="V2012" r:id="rId1326" tooltip="Persistent link using digital object identifier" xr:uid="{19234EA2-180C-4D12-91BA-08B04CE2ADEF}"/>
    <hyperlink ref="V2015" r:id="rId1327" tooltip="Persistent link using digital object identifier" xr:uid="{1ABD7152-3FA2-44A2-92B7-34FE6AC76FB0}"/>
    <hyperlink ref="V2018" r:id="rId1328" tooltip="Persistent link using digital object identifier" xr:uid="{884A6C64-EAE8-40A0-B8B7-770A4BD310B5}"/>
    <hyperlink ref="V2021" r:id="rId1329" tooltip="Persistent link using digital object identifier" xr:uid="{07347624-1E2B-481B-83D9-3FECEA810E82}"/>
    <hyperlink ref="V2024" r:id="rId1330" tooltip="Persistent link using digital object identifier" xr:uid="{0FECBB05-E3AB-4ADF-9039-FCE8C8817697}"/>
    <hyperlink ref="V2004" r:id="rId1331" tooltip="Persistent link using digital object identifier" xr:uid="{703B3AE7-BFBF-4762-812E-DABDFC554BA6}"/>
    <hyperlink ref="V2007" r:id="rId1332" tooltip="Persistent link using digital object identifier" xr:uid="{39149927-CEA5-48F3-A71F-3AFCCD9A77DC}"/>
    <hyperlink ref="V2010" r:id="rId1333" tooltip="Persistent link using digital object identifier" xr:uid="{500157E5-F547-42C9-8602-D94C899992D2}"/>
    <hyperlink ref="V2013" r:id="rId1334" tooltip="Persistent link using digital object identifier" xr:uid="{EE203ACF-967A-47BF-BC68-459189FFFD2F}"/>
    <hyperlink ref="V2016" r:id="rId1335" tooltip="Persistent link using digital object identifier" xr:uid="{F23C0AFB-DF92-4D0C-86ED-76AAAA933865}"/>
    <hyperlink ref="V2019" r:id="rId1336" tooltip="Persistent link using digital object identifier" xr:uid="{3AF84B58-A000-4C11-961D-1CC14A6C9E89}"/>
    <hyperlink ref="V2022" r:id="rId1337" tooltip="Persistent link using digital object identifier" xr:uid="{03E01257-E94E-4D1B-9F61-2D76EAD920B5}"/>
    <hyperlink ref="V2025" r:id="rId1338" tooltip="Persistent link using digital object identifier" xr:uid="{988E4178-B51C-4D1E-8D03-BE16785F1B6F}"/>
    <hyperlink ref="V2005" r:id="rId1339" tooltip="Persistent link using digital object identifier" xr:uid="{3DCCD38A-FEDF-49BB-845D-1445EC3AE30B}"/>
    <hyperlink ref="V2008" r:id="rId1340" tooltip="Persistent link using digital object identifier" xr:uid="{355F5B49-2DCE-497B-823C-2EE7FC56132B}"/>
    <hyperlink ref="V2011" r:id="rId1341" tooltip="Persistent link using digital object identifier" xr:uid="{395BFC29-ABA6-435A-9C88-2B0341888E01}"/>
    <hyperlink ref="V2014" r:id="rId1342" tooltip="Persistent link using digital object identifier" xr:uid="{71236107-11C6-4341-8AB8-A18F5C90276E}"/>
    <hyperlink ref="V2017" r:id="rId1343" tooltip="Persistent link using digital object identifier" xr:uid="{B676BB90-DEBD-4AB5-86BB-34A8B4D48E69}"/>
    <hyperlink ref="V2020" r:id="rId1344" tooltip="Persistent link using digital object identifier" xr:uid="{ACA0E124-B4EA-4808-B104-F9070F741F92}"/>
    <hyperlink ref="V2023" r:id="rId1345" tooltip="Persistent link using digital object identifier" xr:uid="{FE879A4F-6D1F-48C5-84EB-FB62B337C886}"/>
    <hyperlink ref="V2026" r:id="rId1346" tooltip="Persistent link using digital object identifier" xr:uid="{26BDCD16-0B97-4BBA-BD4E-29862102BBFF}"/>
    <hyperlink ref="V2028" r:id="rId1347" tooltip="Persistent link using digital object identifier" xr:uid="{98100362-A745-4A48-B857-9ECD3CCDA70A}"/>
    <hyperlink ref="V2029" r:id="rId1348" tooltip="Persistent link using digital object identifier" xr:uid="{DA1FA671-9FBF-4F31-870A-4269F655CC11}"/>
    <hyperlink ref="V2030" r:id="rId1349" tooltip="Persistent link using digital object identifier" xr:uid="{78EF7516-4D15-4E0C-973C-D7EA08CF1690}"/>
    <hyperlink ref="V2033" r:id="rId1350" tooltip="Persistent link using digital object identifier" xr:uid="{F762BF7B-9ACE-4DE9-9946-6D749C0B9AB6}"/>
    <hyperlink ref="V2036" r:id="rId1351" tooltip="Persistent link using digital object identifier" xr:uid="{07E2783E-FD13-4D09-A7F3-64F3B0DBF288}"/>
    <hyperlink ref="V2039" r:id="rId1352" tooltip="Persistent link using digital object identifier" xr:uid="{F6B694DA-5E28-471C-B2ED-1A60C1AD43C1}"/>
    <hyperlink ref="V2031" r:id="rId1353" tooltip="Persistent link using digital object identifier" xr:uid="{B572628B-4122-47D0-861D-227EFA23A8DC}"/>
    <hyperlink ref="V2034" r:id="rId1354" tooltip="Persistent link using digital object identifier" xr:uid="{803E067A-4BE6-4ED1-84CC-333021F3998F}"/>
    <hyperlink ref="V2037" r:id="rId1355" tooltip="Persistent link using digital object identifier" xr:uid="{812922E1-F7C8-4055-9BD8-A84C58724F63}"/>
    <hyperlink ref="V2040" r:id="rId1356" tooltip="Persistent link using digital object identifier" xr:uid="{7B160BE9-192A-4FCA-B164-E96221C180B7}"/>
    <hyperlink ref="V2032" r:id="rId1357" tooltip="Persistent link using digital object identifier" xr:uid="{2DEE3016-784E-495B-A8C2-0374B2BB3333}"/>
    <hyperlink ref="V2035" r:id="rId1358" tooltip="Persistent link using digital object identifier" xr:uid="{8E568256-14C5-4A74-8498-9102596FC52A}"/>
    <hyperlink ref="V2038" r:id="rId1359" tooltip="Persistent link using digital object identifier" xr:uid="{F841CEE0-C7E2-4AED-BF0C-ECB3C95382BC}"/>
    <hyperlink ref="V2041" r:id="rId1360" tooltip="Persistent link using digital object identifier" xr:uid="{6E5EFCD6-1872-43F3-A689-194743E39CDB}"/>
    <hyperlink ref="V2043" r:id="rId1361" tooltip="Persistent link using digital object identifier" xr:uid="{0D9389D8-5522-48EF-825A-548593395868}"/>
    <hyperlink ref="V2044" r:id="rId1362" tooltip="Persistent link using digital object identifier" xr:uid="{A45A8D83-16C5-4EF6-AB8F-AD648F4F97BB}"/>
    <hyperlink ref="V2045" r:id="rId1363" tooltip="Persistent link using digital object identifier" xr:uid="{D07CA5E3-34C9-4D09-8701-31CD7C203EEF}"/>
    <hyperlink ref="V2048" r:id="rId1364" tooltip="Persistent link using digital object identifier" xr:uid="{E9DD5DB1-56C8-44B2-983F-C59A9E12B51E}"/>
    <hyperlink ref="V2051" r:id="rId1365" tooltip="Persistent link using digital object identifier" xr:uid="{665E2C3D-70D4-4146-B0E9-42BD4104CD2E}"/>
    <hyperlink ref="V2054" r:id="rId1366" tooltip="Persistent link using digital object identifier" xr:uid="{864C00F9-7C6C-41DE-BDDC-E43EC906D859}"/>
    <hyperlink ref="V2057" r:id="rId1367" tooltip="Persistent link using digital object identifier" xr:uid="{742D73DC-0D76-43CD-BEEB-155FFC5B674D}"/>
    <hyperlink ref="V2060" r:id="rId1368" tooltip="Persistent link using digital object identifier" xr:uid="{2DEE75D1-08F1-40FE-854C-B43A70EB7349}"/>
    <hyperlink ref="V2063" r:id="rId1369" tooltip="Persistent link using digital object identifier" xr:uid="{DBF61557-A111-41D0-B3E6-90C8C7FCB4DB}"/>
    <hyperlink ref="V2066" r:id="rId1370" tooltip="Persistent link using digital object identifier" xr:uid="{DD17DD20-CD72-4BB5-8299-8AD3673D0C44}"/>
    <hyperlink ref="V2069" r:id="rId1371" tooltip="Persistent link using digital object identifier" xr:uid="{AF03D9F8-BCFD-4CD3-8A04-77768D2ED14F}"/>
    <hyperlink ref="V2072" r:id="rId1372" tooltip="Persistent link using digital object identifier" xr:uid="{44FAEBA9-725D-4F9F-B79F-3636BB97383E}"/>
    <hyperlink ref="V2075" r:id="rId1373" tooltip="Persistent link using digital object identifier" xr:uid="{486633DA-2996-47DB-BCC1-DF3E5ECCBE4E}"/>
    <hyperlink ref="V2078" r:id="rId1374" tooltip="Persistent link using digital object identifier" xr:uid="{9B6DBD5B-3157-475C-876A-5C51EF22094E}"/>
    <hyperlink ref="V2081" r:id="rId1375" tooltip="Persistent link using digital object identifier" xr:uid="{6E8C3938-926A-4625-967E-6F641E7B7622}"/>
    <hyperlink ref="V2084" r:id="rId1376" tooltip="Persistent link using digital object identifier" xr:uid="{C426723F-A1B8-4C86-BFC9-246D205ACE2B}"/>
    <hyperlink ref="V2087" r:id="rId1377" tooltip="Persistent link using digital object identifier" xr:uid="{D694DB74-ED3C-4D2C-B827-75B4FD967B02}"/>
    <hyperlink ref="V2090" r:id="rId1378" tooltip="Persistent link using digital object identifier" xr:uid="{BB8C5653-C5C1-4585-9876-CE5A57326ED2}"/>
    <hyperlink ref="V2093" r:id="rId1379" tooltip="Persistent link using digital object identifier" xr:uid="{E7D2FA60-915D-4B1D-95DC-76AED67FEEDD}"/>
    <hyperlink ref="V2096" r:id="rId1380" tooltip="Persistent link using digital object identifier" xr:uid="{414D55C8-72EB-4195-ADE9-663D4ECFA6FE}"/>
    <hyperlink ref="V2099" r:id="rId1381" tooltip="Persistent link using digital object identifier" xr:uid="{8F1B0032-7EA4-4B1E-A955-8D71B1FF857B}"/>
    <hyperlink ref="V2102" r:id="rId1382" tooltip="Persistent link using digital object identifier" xr:uid="{FA869D7D-A609-44A6-9ED6-BF011E0747D5}"/>
    <hyperlink ref="V2105" r:id="rId1383" tooltip="Persistent link using digital object identifier" xr:uid="{BD5E1E66-6A71-4C04-9641-3911A47AAE3C}"/>
    <hyperlink ref="V2108" r:id="rId1384" tooltip="Persistent link using digital object identifier" xr:uid="{9B5A1C5F-70CB-4118-8753-A0E0313A72C8}"/>
    <hyperlink ref="V2111" r:id="rId1385" tooltip="Persistent link using digital object identifier" xr:uid="{B1845118-5B0D-41C4-ACDB-085F58BD63FA}"/>
    <hyperlink ref="V2114" r:id="rId1386" tooltip="Persistent link using digital object identifier" xr:uid="{38012D92-FBE7-40D2-97C9-665B11CB777B}"/>
    <hyperlink ref="V2117" r:id="rId1387" tooltip="Persistent link using digital object identifier" xr:uid="{2082F9E6-5182-44A8-AB3C-EFCA162CA515}"/>
    <hyperlink ref="V2120" r:id="rId1388" tooltip="Persistent link using digital object identifier" xr:uid="{D0507656-4C7F-4C59-8D76-D0FA65BB6357}"/>
    <hyperlink ref="V2123" r:id="rId1389" tooltip="Persistent link using digital object identifier" xr:uid="{C1B4EE6A-CFE1-44F0-A091-620F3DBA5F5C}"/>
    <hyperlink ref="V2126" r:id="rId1390" tooltip="Persistent link using digital object identifier" xr:uid="{626DFFB1-85FD-4856-B7B6-634634AD69BA}"/>
    <hyperlink ref="V2129" r:id="rId1391" tooltip="Persistent link using digital object identifier" xr:uid="{93AAF3EE-AA57-46DC-8035-E65C900B7F38}"/>
    <hyperlink ref="V2132" r:id="rId1392" tooltip="Persistent link using digital object identifier" xr:uid="{85EFAFBB-201C-4832-B886-40FEE6918616}"/>
    <hyperlink ref="V2135" r:id="rId1393" tooltip="Persistent link using digital object identifier" xr:uid="{81BF32C1-EA63-4C0B-AB21-1AC9A368C96D}"/>
    <hyperlink ref="V2138" r:id="rId1394" tooltip="Persistent link using digital object identifier" xr:uid="{71E2021E-B03A-413D-8972-B32B393457E7}"/>
    <hyperlink ref="V2141" r:id="rId1395" tooltip="Persistent link using digital object identifier" xr:uid="{5EAC1DC6-CD4E-4B9C-A60A-6FE4D034F7AE}"/>
    <hyperlink ref="V2144" r:id="rId1396" tooltip="Persistent link using digital object identifier" xr:uid="{55B94227-2ADA-4EA7-B2B6-5D4273C4E451}"/>
    <hyperlink ref="V2147" r:id="rId1397" tooltip="Persistent link using digital object identifier" xr:uid="{506079BC-85D6-4578-BCB7-38FDA4A93E77}"/>
    <hyperlink ref="V2150" r:id="rId1398" tooltip="Persistent link using digital object identifier" xr:uid="{AFF4E023-6103-4057-AB1F-B093E9F98813}"/>
    <hyperlink ref="V2153" r:id="rId1399" tooltip="Persistent link using digital object identifier" xr:uid="{39B868AE-74B7-48C4-B190-C6B010D306F3}"/>
    <hyperlink ref="V2156" r:id="rId1400" tooltip="Persistent link using digital object identifier" xr:uid="{5E2EF6FF-A75B-40F2-B5B2-522B89827D80}"/>
    <hyperlink ref="V2159" r:id="rId1401" tooltip="Persistent link using digital object identifier" xr:uid="{C7A9254C-0558-4DC5-B181-CEC98D3FD6B3}"/>
    <hyperlink ref="V2162" r:id="rId1402" tooltip="Persistent link using digital object identifier" xr:uid="{AD74B00D-99AD-4055-B0CB-BCA6F00E99AB}"/>
    <hyperlink ref="V2165" r:id="rId1403" tooltip="Persistent link using digital object identifier" xr:uid="{5CCE3481-F9C5-4D75-A79B-AE4AF29EED39}"/>
    <hyperlink ref="V2168" r:id="rId1404" tooltip="Persistent link using digital object identifier" xr:uid="{8D05097E-0D0C-484B-BA64-DCF4953FF869}"/>
    <hyperlink ref="V2171" r:id="rId1405" tooltip="Persistent link using digital object identifier" xr:uid="{35C49C0A-6076-4655-AE43-02AFB5EA13CA}"/>
    <hyperlink ref="V2174" r:id="rId1406" tooltip="Persistent link using digital object identifier" xr:uid="{5058A74A-5825-4360-8750-4D239A4906D8}"/>
    <hyperlink ref="V2177" r:id="rId1407" tooltip="Persistent link using digital object identifier" xr:uid="{F637B712-445C-4607-8569-FE7FD8327B93}"/>
    <hyperlink ref="V2180" r:id="rId1408" tooltip="Persistent link using digital object identifier" xr:uid="{C0BB3B18-0C55-4ABE-AEFD-A8419011F883}"/>
    <hyperlink ref="V2183" r:id="rId1409" tooltip="Persistent link using digital object identifier" xr:uid="{8F5C6868-69DA-40EE-9369-4049011B635B}"/>
    <hyperlink ref="V2186" r:id="rId1410" tooltip="Persistent link using digital object identifier" xr:uid="{91209F9C-B624-42E6-A268-93BBA003A957}"/>
    <hyperlink ref="V2189" r:id="rId1411" tooltip="Persistent link using digital object identifier" xr:uid="{8DC50BF3-4B90-4CE2-9A5D-4400315A3B9B}"/>
    <hyperlink ref="V2192" r:id="rId1412" tooltip="Persistent link using digital object identifier" xr:uid="{DAC89B1E-7E08-414E-9611-9421DA889782}"/>
    <hyperlink ref="V2195" r:id="rId1413" tooltip="Persistent link using digital object identifier" xr:uid="{4D6487A1-0462-475A-AE8C-6E7B3369B248}"/>
    <hyperlink ref="V2198" r:id="rId1414" tooltip="Persistent link using digital object identifier" xr:uid="{F8792731-1252-437A-BD6A-52ED2444FD41}"/>
    <hyperlink ref="V2201" r:id="rId1415" tooltip="Persistent link using digital object identifier" xr:uid="{239879C8-78E5-4DF7-8A1D-1069F140E05C}"/>
    <hyperlink ref="V2204" r:id="rId1416" tooltip="Persistent link using digital object identifier" xr:uid="{DE2945D8-E4E1-430B-ABF2-68B817BF4A39}"/>
    <hyperlink ref="V2207" r:id="rId1417" tooltip="Persistent link using digital object identifier" xr:uid="{6392C4A4-3F8B-4964-863D-1784D535253C}"/>
    <hyperlink ref="V2210" r:id="rId1418" tooltip="Persistent link using digital object identifier" xr:uid="{1A6CAFBB-8A47-4D72-926C-BA380465B391}"/>
    <hyperlink ref="V2213" r:id="rId1419" tooltip="Persistent link using digital object identifier" xr:uid="{A0A3EEE2-FC3A-43C5-8EDF-0A7A3B60FAF5}"/>
    <hyperlink ref="V2216" r:id="rId1420" tooltip="Persistent link using digital object identifier" xr:uid="{BF96EB6D-D70B-4665-87DC-2F7970A2688A}"/>
    <hyperlink ref="V2219" r:id="rId1421" tooltip="Persistent link using digital object identifier" xr:uid="{506B2629-519F-4785-A6DC-5352A61B3E68}"/>
    <hyperlink ref="V2222" r:id="rId1422" tooltip="Persistent link using digital object identifier" xr:uid="{B373ACE9-632D-4975-A96B-2F9CAF39CA34}"/>
    <hyperlink ref="V2225" r:id="rId1423" tooltip="Persistent link using digital object identifier" xr:uid="{80D981AA-7673-42A3-A2C9-D918E0F35140}"/>
    <hyperlink ref="V2228" r:id="rId1424" tooltip="Persistent link using digital object identifier" xr:uid="{7B2D6685-7502-4070-8E2F-C31FEACBCC6A}"/>
    <hyperlink ref="V2231" r:id="rId1425" tooltip="Persistent link using digital object identifier" xr:uid="{0D4104D6-0ABF-42EA-AC30-4C1FF69CC000}"/>
    <hyperlink ref="V2234" r:id="rId1426" tooltip="Persistent link using digital object identifier" xr:uid="{938ADCF9-AD38-4EEC-BE8A-714C9508C7D7}"/>
    <hyperlink ref="V2237" r:id="rId1427" tooltip="Persistent link using digital object identifier" xr:uid="{CCAD216A-B33D-43EF-8139-E75BEB19E38F}"/>
    <hyperlink ref="V2240" r:id="rId1428" tooltip="Persistent link using digital object identifier" xr:uid="{A09D9DA8-F51F-4BE8-8D58-326306BB1842}"/>
    <hyperlink ref="V2243" r:id="rId1429" tooltip="Persistent link using digital object identifier" xr:uid="{382D0E1B-F308-4C3D-A8A2-ED4D9FEE5C92}"/>
    <hyperlink ref="V2246" r:id="rId1430" tooltip="Persistent link using digital object identifier" xr:uid="{2E2E573B-5991-4F7C-97FF-53A22C36DAC8}"/>
    <hyperlink ref="V2249" r:id="rId1431" tooltip="Persistent link using digital object identifier" xr:uid="{1A9DA2DD-6C9A-4D76-8815-1AE63068F379}"/>
    <hyperlink ref="V2252" r:id="rId1432" tooltip="Persistent link using digital object identifier" xr:uid="{DAAEAA54-16F3-4811-95B8-8900884B17E7}"/>
    <hyperlink ref="V2255" r:id="rId1433" tooltip="Persistent link using digital object identifier" xr:uid="{640B928A-6C7F-4EED-BE86-FB208CA51A5F}"/>
    <hyperlink ref="V2258" r:id="rId1434" tooltip="Persistent link using digital object identifier" xr:uid="{F2200871-D4E6-454D-B604-08066333F898}"/>
    <hyperlink ref="V2261" r:id="rId1435" tooltip="Persistent link using digital object identifier" xr:uid="{F8C6A5E9-FC89-4DBE-AF04-D18217036633}"/>
    <hyperlink ref="V2264" r:id="rId1436" tooltip="Persistent link using digital object identifier" xr:uid="{9FD07929-2F9D-4A98-8ED1-2536313258DC}"/>
    <hyperlink ref="V2267" r:id="rId1437" tooltip="Persistent link using digital object identifier" xr:uid="{DABBAE71-7976-46C9-89F4-70CDC3273DAA}"/>
    <hyperlink ref="V2270" r:id="rId1438" tooltip="Persistent link using digital object identifier" xr:uid="{637EB7A0-6EF9-4775-9156-33EBE46C49E7}"/>
    <hyperlink ref="V2273" r:id="rId1439" tooltip="Persistent link using digital object identifier" xr:uid="{350DD61D-7A52-4B52-A0D3-E2842A32BC6B}"/>
    <hyperlink ref="V2276" r:id="rId1440" tooltip="Persistent link using digital object identifier" xr:uid="{771A9CDB-A545-4399-9FC8-016264044DCF}"/>
    <hyperlink ref="V2279" r:id="rId1441" tooltip="Persistent link using digital object identifier" xr:uid="{A450ACDD-E724-4E39-B1B6-0BD7E3E05123}"/>
    <hyperlink ref="V2282" r:id="rId1442" tooltip="Persistent link using digital object identifier" xr:uid="{DEBA2294-4604-46FE-B5CF-D738CF21F907}"/>
    <hyperlink ref="V2285" r:id="rId1443" tooltip="Persistent link using digital object identifier" xr:uid="{48CA5ADC-684F-4B9B-83CA-5EF5E5935B79}"/>
    <hyperlink ref="V2288" r:id="rId1444" tooltip="Persistent link using digital object identifier" xr:uid="{99844B65-3103-482F-9E53-99873F869D9A}"/>
    <hyperlink ref="V2291" r:id="rId1445" tooltip="Persistent link using digital object identifier" xr:uid="{3C094FC6-93E9-432B-801C-CC04AA03948A}"/>
    <hyperlink ref="V2294" r:id="rId1446" tooltip="Persistent link using digital object identifier" xr:uid="{C71EDA4A-C8B4-4867-9156-3DC4FED75662}"/>
    <hyperlink ref="V2297" r:id="rId1447" tooltip="Persistent link using digital object identifier" xr:uid="{CF72EF7C-AA90-4E37-81B5-CF9D9A6376FD}"/>
    <hyperlink ref="V2300" r:id="rId1448" tooltip="Persistent link using digital object identifier" xr:uid="{F838FBB6-0CF4-4C72-8952-684125B8B437}"/>
    <hyperlink ref="V2303" r:id="rId1449" tooltip="Persistent link using digital object identifier" xr:uid="{202926D0-1A06-4B43-A8C3-6CD205C35362}"/>
    <hyperlink ref="V2306" r:id="rId1450" tooltip="Persistent link using digital object identifier" xr:uid="{63ADB08C-A941-4242-A738-598981E9B2FE}"/>
    <hyperlink ref="V2309" r:id="rId1451" tooltip="Persistent link using digital object identifier" xr:uid="{74652E45-1E58-410C-A735-2F7264DE44D2}"/>
    <hyperlink ref="V2046" r:id="rId1452" tooltip="Persistent link using digital object identifier" xr:uid="{955768B8-37C1-4FBC-8214-EEEB9900A178}"/>
    <hyperlink ref="V2049" r:id="rId1453" tooltip="Persistent link using digital object identifier" xr:uid="{8027B35E-8D30-4728-966D-6E23CB7BC1B5}"/>
    <hyperlink ref="V2052" r:id="rId1454" tooltip="Persistent link using digital object identifier" xr:uid="{BE92C4D4-0D85-4BEA-9A62-D2720B659608}"/>
    <hyperlink ref="V2055" r:id="rId1455" tooltip="Persistent link using digital object identifier" xr:uid="{1934417F-8286-4510-89BA-DD5FC3C31897}"/>
    <hyperlink ref="V2058" r:id="rId1456" tooltip="Persistent link using digital object identifier" xr:uid="{B7D33078-0052-40F7-91FC-D3F1DFD23959}"/>
    <hyperlink ref="V2061" r:id="rId1457" tooltip="Persistent link using digital object identifier" xr:uid="{2D5FC056-8CF8-452E-ABA3-206F5A6C9721}"/>
    <hyperlink ref="V2064" r:id="rId1458" tooltip="Persistent link using digital object identifier" xr:uid="{99799ECA-F80C-436A-AF41-8A9DEAAA6BF9}"/>
    <hyperlink ref="V2067" r:id="rId1459" tooltip="Persistent link using digital object identifier" xr:uid="{668B4E9D-38A8-40C0-B38F-3A47BE4E88EF}"/>
    <hyperlink ref="V2070" r:id="rId1460" tooltip="Persistent link using digital object identifier" xr:uid="{68FFAAFB-490A-4E16-BB2C-D80028469E3A}"/>
    <hyperlink ref="V2073" r:id="rId1461" tooltip="Persistent link using digital object identifier" xr:uid="{6DBADC6B-EA12-4590-9594-5DA6D62A7C72}"/>
    <hyperlink ref="V2076" r:id="rId1462" tooltip="Persistent link using digital object identifier" xr:uid="{065D00EA-856E-4E49-BE09-5AC368F302B4}"/>
    <hyperlink ref="V2079" r:id="rId1463" tooltip="Persistent link using digital object identifier" xr:uid="{0158D32E-0238-46AA-BA4A-24EED53E5AFC}"/>
    <hyperlink ref="V2082" r:id="rId1464" tooltip="Persistent link using digital object identifier" xr:uid="{CD522267-AD8B-408C-B7A1-E3BF8C7F843E}"/>
    <hyperlink ref="V2085" r:id="rId1465" tooltip="Persistent link using digital object identifier" xr:uid="{D4861C38-4D84-423B-8F4A-B5533B04C6B6}"/>
    <hyperlink ref="V2088" r:id="rId1466" tooltip="Persistent link using digital object identifier" xr:uid="{395A0F0C-E310-4C1A-802D-64D347B8B450}"/>
    <hyperlink ref="V2091" r:id="rId1467" tooltip="Persistent link using digital object identifier" xr:uid="{83B2DFDB-605B-400B-8467-7F954BCC068D}"/>
    <hyperlink ref="V2094" r:id="rId1468" tooltip="Persistent link using digital object identifier" xr:uid="{74738CFF-6E9D-464F-A2D6-43AB57653685}"/>
    <hyperlink ref="V2097" r:id="rId1469" tooltip="Persistent link using digital object identifier" xr:uid="{3EAD608F-FF6D-487E-B193-41EB3E7FF107}"/>
    <hyperlink ref="V2100" r:id="rId1470" tooltip="Persistent link using digital object identifier" xr:uid="{5418C797-F785-4BB7-9827-70B2190EDB74}"/>
    <hyperlink ref="V2103" r:id="rId1471" tooltip="Persistent link using digital object identifier" xr:uid="{8E8B4811-26C0-4F34-B019-466230E3DA71}"/>
    <hyperlink ref="V2106" r:id="rId1472" tooltip="Persistent link using digital object identifier" xr:uid="{22CE7295-D1E3-4673-AFB0-8AEDC0258CB2}"/>
    <hyperlink ref="V2109" r:id="rId1473" tooltip="Persistent link using digital object identifier" xr:uid="{56256C0E-0204-489C-8838-7BFCCB781214}"/>
    <hyperlink ref="V2112" r:id="rId1474" tooltip="Persistent link using digital object identifier" xr:uid="{6A8425DB-95D6-4A7A-88B9-1A4DDBA4C6CC}"/>
    <hyperlink ref="V2115" r:id="rId1475" tooltip="Persistent link using digital object identifier" xr:uid="{9DD796C2-953B-4FC5-888C-7CCA36B770C6}"/>
    <hyperlink ref="V2118" r:id="rId1476" tooltip="Persistent link using digital object identifier" xr:uid="{7DC4615D-8706-40D2-8C8F-E4AEAF03163F}"/>
    <hyperlink ref="V2121" r:id="rId1477" tooltip="Persistent link using digital object identifier" xr:uid="{8506355F-A6BA-4344-AC0C-5ED37EDFDD33}"/>
    <hyperlink ref="V2124" r:id="rId1478" tooltip="Persistent link using digital object identifier" xr:uid="{A66B0F6F-C653-40AD-A58D-8661A90ECAAE}"/>
    <hyperlink ref="V2127" r:id="rId1479" tooltip="Persistent link using digital object identifier" xr:uid="{F9871749-42F7-4750-9825-A34FE661105F}"/>
    <hyperlink ref="V2130" r:id="rId1480" tooltip="Persistent link using digital object identifier" xr:uid="{D954FC94-F704-4A58-9D3C-11DBE5C7EF3D}"/>
    <hyperlink ref="V2133" r:id="rId1481" tooltip="Persistent link using digital object identifier" xr:uid="{4F951822-7981-494D-B6BC-168603D4919B}"/>
    <hyperlink ref="V2136" r:id="rId1482" tooltip="Persistent link using digital object identifier" xr:uid="{DCC67395-0A6D-4848-AA34-2A7CCB359B08}"/>
    <hyperlink ref="V2139" r:id="rId1483" tooltip="Persistent link using digital object identifier" xr:uid="{B3A60F1E-0DD9-4C70-BE20-868DB6A29EB5}"/>
    <hyperlink ref="V2142" r:id="rId1484" tooltip="Persistent link using digital object identifier" xr:uid="{95FA1892-2BC1-4703-BDB8-131855699425}"/>
    <hyperlink ref="V2145" r:id="rId1485" tooltip="Persistent link using digital object identifier" xr:uid="{3C154F12-4E92-435D-A32D-3718F186CDDA}"/>
    <hyperlink ref="V2148" r:id="rId1486" tooltip="Persistent link using digital object identifier" xr:uid="{B0B61A45-0C7E-4E8A-AED9-7ADF1DFA9EA9}"/>
    <hyperlink ref="V2151" r:id="rId1487" tooltip="Persistent link using digital object identifier" xr:uid="{99450AFC-7A67-4670-8911-E44BEFE96C3B}"/>
    <hyperlink ref="V2154" r:id="rId1488" tooltip="Persistent link using digital object identifier" xr:uid="{08421813-EDEF-4AA2-B6F8-B9DE2AAE2D04}"/>
    <hyperlink ref="V2157" r:id="rId1489" tooltip="Persistent link using digital object identifier" xr:uid="{28B6A8AC-4580-4C16-9535-AB4D4AB8BB3C}"/>
    <hyperlink ref="V2160" r:id="rId1490" tooltip="Persistent link using digital object identifier" xr:uid="{EE146079-5AE8-4BEF-828A-ABE26489DD2D}"/>
    <hyperlink ref="V2163" r:id="rId1491" tooltip="Persistent link using digital object identifier" xr:uid="{3F750EDC-6E1F-41C2-86F8-AAB33084EE22}"/>
    <hyperlink ref="V2166" r:id="rId1492" tooltip="Persistent link using digital object identifier" xr:uid="{6E65C383-E6F2-405C-9B1B-C8C732EE0902}"/>
    <hyperlink ref="V2169" r:id="rId1493" tooltip="Persistent link using digital object identifier" xr:uid="{831160CD-1817-48C2-8679-F6A26272727F}"/>
    <hyperlink ref="V2172" r:id="rId1494" tooltip="Persistent link using digital object identifier" xr:uid="{AB492FC7-4213-4CEF-8CAC-477B14E343F0}"/>
    <hyperlink ref="V2175" r:id="rId1495" tooltip="Persistent link using digital object identifier" xr:uid="{915133D5-4A6E-4AE5-93B6-C0A564C2B55A}"/>
    <hyperlink ref="V2178" r:id="rId1496" tooltip="Persistent link using digital object identifier" xr:uid="{B6B1B70B-42AB-47F0-ABD0-2FDDBD96A60F}"/>
    <hyperlink ref="V2181" r:id="rId1497" tooltip="Persistent link using digital object identifier" xr:uid="{1C5FD626-1F75-4018-AF38-79B830577BAB}"/>
    <hyperlink ref="V2184" r:id="rId1498" tooltip="Persistent link using digital object identifier" xr:uid="{53D3F57E-64E9-445A-A97B-D68CDF625ABF}"/>
    <hyperlink ref="V2187" r:id="rId1499" tooltip="Persistent link using digital object identifier" xr:uid="{ADF77B87-3EB6-47CF-85DF-3183C3E91FC3}"/>
    <hyperlink ref="V2190" r:id="rId1500" tooltip="Persistent link using digital object identifier" xr:uid="{5371D4BC-E6BB-4648-92D2-FBC162E09779}"/>
    <hyperlink ref="V2193" r:id="rId1501" tooltip="Persistent link using digital object identifier" xr:uid="{BD73C837-7DB9-4792-BA74-A8F9638B972A}"/>
    <hyperlink ref="V2196" r:id="rId1502" tooltip="Persistent link using digital object identifier" xr:uid="{48F3E900-6688-47DD-862F-5AFB6F6850BB}"/>
    <hyperlink ref="V2199" r:id="rId1503" tooltip="Persistent link using digital object identifier" xr:uid="{9428659A-AB26-4415-B383-67DD8A19ECE5}"/>
    <hyperlink ref="V2202" r:id="rId1504" tooltip="Persistent link using digital object identifier" xr:uid="{F9A2CA72-DD82-4A6D-AB0A-0DEAA035341C}"/>
    <hyperlink ref="V2205" r:id="rId1505" tooltip="Persistent link using digital object identifier" xr:uid="{B823184A-84BF-423E-9A22-291AE4E4EA7D}"/>
    <hyperlink ref="V2208" r:id="rId1506" tooltip="Persistent link using digital object identifier" xr:uid="{36B07208-4BAF-403C-AB3C-E691440A1649}"/>
    <hyperlink ref="V2211" r:id="rId1507" tooltip="Persistent link using digital object identifier" xr:uid="{6F2FC15F-48F8-491C-8C12-8016A10F1B16}"/>
    <hyperlink ref="V2214" r:id="rId1508" tooltip="Persistent link using digital object identifier" xr:uid="{D14B7574-0E57-40C2-8C8D-EB8F26932379}"/>
    <hyperlink ref="V2217" r:id="rId1509" tooltip="Persistent link using digital object identifier" xr:uid="{A87A801B-2199-4DE8-9454-A8C6E12D2692}"/>
    <hyperlink ref="V2220" r:id="rId1510" tooltip="Persistent link using digital object identifier" xr:uid="{90A2843D-4CB9-4165-B1F7-DA49389E6D29}"/>
    <hyperlink ref="V2223" r:id="rId1511" tooltip="Persistent link using digital object identifier" xr:uid="{F6863585-A790-4CB8-B76F-5ADCF7FC5139}"/>
    <hyperlink ref="V2226" r:id="rId1512" tooltip="Persistent link using digital object identifier" xr:uid="{21D6F22A-2FC9-4D65-A24A-45EC4FB1985F}"/>
    <hyperlink ref="V2229" r:id="rId1513" tooltip="Persistent link using digital object identifier" xr:uid="{F8F0E1A5-3C9C-4A3E-8B22-AD40693738EC}"/>
    <hyperlink ref="V2232" r:id="rId1514" tooltip="Persistent link using digital object identifier" xr:uid="{A95406CA-9EA2-441B-AF21-3F28A38001AF}"/>
    <hyperlink ref="V2235" r:id="rId1515" tooltip="Persistent link using digital object identifier" xr:uid="{E2E2A8BA-85F5-4301-9E7F-40782910CCE1}"/>
    <hyperlink ref="V2238" r:id="rId1516" tooltip="Persistent link using digital object identifier" xr:uid="{A8BBCF6C-26ED-4FCB-84D1-D8AF4704A486}"/>
    <hyperlink ref="V2241" r:id="rId1517" tooltip="Persistent link using digital object identifier" xr:uid="{2B8C00CC-8730-49F0-A97D-B3D17DD47EE3}"/>
    <hyperlink ref="V2244" r:id="rId1518" tooltip="Persistent link using digital object identifier" xr:uid="{E846BC60-DA04-4198-872C-9317A2C6C865}"/>
    <hyperlink ref="V2247" r:id="rId1519" tooltip="Persistent link using digital object identifier" xr:uid="{D1B13115-1EE4-4207-8A5D-90738D5081C9}"/>
    <hyperlink ref="V2250" r:id="rId1520" tooltip="Persistent link using digital object identifier" xr:uid="{105501F5-62DE-420D-8165-2FF689029E7C}"/>
    <hyperlink ref="V2253" r:id="rId1521" tooltip="Persistent link using digital object identifier" xr:uid="{5BA56D8D-DFF0-49D8-B6B1-761F2001626A}"/>
    <hyperlink ref="V2256" r:id="rId1522" tooltip="Persistent link using digital object identifier" xr:uid="{B91B2437-80E1-4EB3-901E-44216D357F5F}"/>
    <hyperlink ref="V2259" r:id="rId1523" tooltip="Persistent link using digital object identifier" xr:uid="{A317287B-B835-4AF8-BC5C-41DC784B3258}"/>
    <hyperlink ref="V2262" r:id="rId1524" tooltip="Persistent link using digital object identifier" xr:uid="{EB66E3FA-556D-47E7-A7D7-1EE0F6E32873}"/>
    <hyperlink ref="V2265" r:id="rId1525" tooltip="Persistent link using digital object identifier" xr:uid="{A5081790-E2E5-4449-893B-28FF44EF15EE}"/>
    <hyperlink ref="V2268" r:id="rId1526" tooltip="Persistent link using digital object identifier" xr:uid="{3A200FEF-8D2D-4D12-8CB7-5F99AE1FE19C}"/>
    <hyperlink ref="V2271" r:id="rId1527" tooltip="Persistent link using digital object identifier" xr:uid="{0F40AC74-84F7-4C4E-83E6-B8C76BEF77CF}"/>
    <hyperlink ref="V2274" r:id="rId1528" tooltip="Persistent link using digital object identifier" xr:uid="{56ED20AB-36CF-4726-B204-8806D9C77FCC}"/>
    <hyperlink ref="V2277" r:id="rId1529" tooltip="Persistent link using digital object identifier" xr:uid="{71E490B1-0041-49AA-BA8C-DCE0B768BCA9}"/>
    <hyperlink ref="V2280" r:id="rId1530" tooltip="Persistent link using digital object identifier" xr:uid="{EA866495-C4A5-4789-80BD-4B8EF64C3F5D}"/>
    <hyperlink ref="V2283" r:id="rId1531" tooltip="Persistent link using digital object identifier" xr:uid="{53C8F357-491C-4537-B808-54E197584EE0}"/>
    <hyperlink ref="V2286" r:id="rId1532" tooltip="Persistent link using digital object identifier" xr:uid="{8703524E-1D7C-41A9-8BAB-0FB0581CFD36}"/>
    <hyperlink ref="V2289" r:id="rId1533" tooltip="Persistent link using digital object identifier" xr:uid="{B452EDC2-AA45-4DFA-833B-A9269636BCAC}"/>
    <hyperlink ref="V2292" r:id="rId1534" tooltip="Persistent link using digital object identifier" xr:uid="{F819AC28-290F-490A-843D-62855E36E438}"/>
    <hyperlink ref="V2295" r:id="rId1535" tooltip="Persistent link using digital object identifier" xr:uid="{DEF5801F-7441-4D3C-AE6C-EE48704AA63E}"/>
    <hyperlink ref="V2298" r:id="rId1536" tooltip="Persistent link using digital object identifier" xr:uid="{872605F8-8182-4319-B580-846195D21328}"/>
    <hyperlink ref="V2301" r:id="rId1537" tooltip="Persistent link using digital object identifier" xr:uid="{98644591-70C7-41FA-B97C-1A63CBF0A2C9}"/>
    <hyperlink ref="V2304" r:id="rId1538" tooltip="Persistent link using digital object identifier" xr:uid="{714E292B-F55D-4CE4-86D3-5C762C3CBDFD}"/>
    <hyperlink ref="V2307" r:id="rId1539" tooltip="Persistent link using digital object identifier" xr:uid="{C08DF571-CBF4-467E-8239-0E763363719A}"/>
    <hyperlink ref="V2310" r:id="rId1540" tooltip="Persistent link using digital object identifier" xr:uid="{8C715198-9C38-446E-B282-E8EEA0EBEEAA}"/>
    <hyperlink ref="V2047" r:id="rId1541" tooltip="Persistent link using digital object identifier" xr:uid="{087B8466-3A0B-483A-9C90-858B8EB6E06E}"/>
    <hyperlink ref="V2050" r:id="rId1542" tooltip="Persistent link using digital object identifier" xr:uid="{DD294599-63A0-4455-8982-8D543E2426D7}"/>
    <hyperlink ref="V2053" r:id="rId1543" tooltip="Persistent link using digital object identifier" xr:uid="{38349BAC-819D-49DB-848D-EFDBF6BE4F6F}"/>
    <hyperlink ref="V2056" r:id="rId1544" tooltip="Persistent link using digital object identifier" xr:uid="{DA303434-87D6-4B2B-A11E-538C6ED679C3}"/>
    <hyperlink ref="V2059" r:id="rId1545" tooltip="Persistent link using digital object identifier" xr:uid="{01AD69D0-4F62-4175-84DB-11E0CDF38458}"/>
    <hyperlink ref="V2062" r:id="rId1546" tooltip="Persistent link using digital object identifier" xr:uid="{5ED36DBD-8D7D-46C0-B783-DCD5F0FF169D}"/>
    <hyperlink ref="V2065" r:id="rId1547" tooltip="Persistent link using digital object identifier" xr:uid="{F22888BD-FB0B-41EB-9655-CF7C9400E117}"/>
    <hyperlink ref="V2068" r:id="rId1548" tooltip="Persistent link using digital object identifier" xr:uid="{6CE45104-5569-403B-B8A0-342567968697}"/>
    <hyperlink ref="V2071" r:id="rId1549" tooltip="Persistent link using digital object identifier" xr:uid="{7685E4BE-289A-4AFB-B8BE-B2ADEE99BACF}"/>
    <hyperlink ref="V2074" r:id="rId1550" tooltip="Persistent link using digital object identifier" xr:uid="{23B7BA28-035C-43C7-A16D-2FF009CB64A9}"/>
    <hyperlink ref="V2077" r:id="rId1551" tooltip="Persistent link using digital object identifier" xr:uid="{3FE8BB17-3CBB-4FE6-9521-89418BB5CA09}"/>
    <hyperlink ref="V2080" r:id="rId1552" tooltip="Persistent link using digital object identifier" xr:uid="{68C12039-50F1-46A6-8750-BF02B47F5FEB}"/>
    <hyperlink ref="V2083" r:id="rId1553" tooltip="Persistent link using digital object identifier" xr:uid="{2D4B4F9B-3CC9-4123-9F3A-8095C5A0DEA3}"/>
    <hyperlink ref="V2086" r:id="rId1554" tooltip="Persistent link using digital object identifier" xr:uid="{DEA9BF8B-A6E9-4121-B1C7-1281B0E26F87}"/>
    <hyperlink ref="V2089" r:id="rId1555" tooltip="Persistent link using digital object identifier" xr:uid="{4A60F343-1DBE-4751-A8AE-69F286D7565E}"/>
    <hyperlink ref="V2092" r:id="rId1556" tooltip="Persistent link using digital object identifier" xr:uid="{5C5564AE-E825-4375-9BB4-DAA94872CE97}"/>
    <hyperlink ref="V2095" r:id="rId1557" tooltip="Persistent link using digital object identifier" xr:uid="{FA8BBB82-5854-49FE-A4C9-7E55A94ACCC4}"/>
    <hyperlink ref="V2098" r:id="rId1558" tooltip="Persistent link using digital object identifier" xr:uid="{A9CB31D7-1713-49E4-9D76-015BEEB23D91}"/>
    <hyperlink ref="V2101" r:id="rId1559" tooltip="Persistent link using digital object identifier" xr:uid="{9B766A4B-F853-426D-9A91-8619FE81509D}"/>
    <hyperlink ref="V2104" r:id="rId1560" tooltip="Persistent link using digital object identifier" xr:uid="{ADA30565-E843-41B5-81C0-8AA9079FFA7A}"/>
    <hyperlink ref="V2107" r:id="rId1561" tooltip="Persistent link using digital object identifier" xr:uid="{0E0EDEE5-C08E-4E47-8D13-C13876D7706B}"/>
    <hyperlink ref="V2110" r:id="rId1562" tooltip="Persistent link using digital object identifier" xr:uid="{A79B56F6-61F0-4CA4-9B34-6828A9380643}"/>
    <hyperlink ref="V2113" r:id="rId1563" tooltip="Persistent link using digital object identifier" xr:uid="{25D71BBC-86F1-4F27-9EFD-37CBADF79F5D}"/>
    <hyperlink ref="V2116" r:id="rId1564" tooltip="Persistent link using digital object identifier" xr:uid="{8C0B43C1-F03A-4DCD-8925-4BA81386D87C}"/>
    <hyperlink ref="V2119" r:id="rId1565" tooltip="Persistent link using digital object identifier" xr:uid="{093622FE-D5B4-4A59-9159-EE327AB2E1E4}"/>
    <hyperlink ref="V2122" r:id="rId1566" tooltip="Persistent link using digital object identifier" xr:uid="{03FE1E0C-27DD-4292-97EA-F0FC1C3A0897}"/>
    <hyperlink ref="V2125" r:id="rId1567" tooltip="Persistent link using digital object identifier" xr:uid="{9E58834D-73DE-4EEA-A325-61A95A68E591}"/>
    <hyperlink ref="V2128" r:id="rId1568" tooltip="Persistent link using digital object identifier" xr:uid="{C1492C32-25BF-4093-BB46-443A57BA90E2}"/>
    <hyperlink ref="V2131" r:id="rId1569" tooltip="Persistent link using digital object identifier" xr:uid="{D9D71E80-5F32-4B6A-A01D-DEE551414966}"/>
    <hyperlink ref="V2134" r:id="rId1570" tooltip="Persistent link using digital object identifier" xr:uid="{40C95A80-E92C-44C5-A9B2-07D4447D831C}"/>
    <hyperlink ref="V2137" r:id="rId1571" tooltip="Persistent link using digital object identifier" xr:uid="{65E292CE-488E-483C-9207-B7EAC909BF2E}"/>
    <hyperlink ref="V2140" r:id="rId1572" tooltip="Persistent link using digital object identifier" xr:uid="{F5D0A64C-7FA1-4BD0-B355-27B90B6C4390}"/>
    <hyperlink ref="V2143" r:id="rId1573" tooltip="Persistent link using digital object identifier" xr:uid="{974F321D-2486-4D9C-9E80-7B070D026B35}"/>
    <hyperlink ref="V2146" r:id="rId1574" tooltip="Persistent link using digital object identifier" xr:uid="{32A1A18E-3D76-4687-963C-707A907328CB}"/>
    <hyperlink ref="V2149" r:id="rId1575" tooltip="Persistent link using digital object identifier" xr:uid="{E3BDED9C-B858-457A-BE3D-C28B6502BFF9}"/>
    <hyperlink ref="V2152" r:id="rId1576" tooltip="Persistent link using digital object identifier" xr:uid="{7ADA4EBB-5547-4089-9F98-52485B4CA553}"/>
    <hyperlink ref="V2155" r:id="rId1577" tooltip="Persistent link using digital object identifier" xr:uid="{17CE8068-676D-4EEF-B67F-3B8653622E9A}"/>
    <hyperlink ref="V2158" r:id="rId1578" tooltip="Persistent link using digital object identifier" xr:uid="{E9C344EA-4BBC-4AF6-AB07-9C57470F0F4D}"/>
    <hyperlink ref="V2161" r:id="rId1579" tooltip="Persistent link using digital object identifier" xr:uid="{13EC847D-D0A4-471C-9A74-FA3E3D0FED39}"/>
    <hyperlink ref="V2164" r:id="rId1580" tooltip="Persistent link using digital object identifier" xr:uid="{149A9574-280F-4FD6-9803-A8B8C2486943}"/>
    <hyperlink ref="V2167" r:id="rId1581" tooltip="Persistent link using digital object identifier" xr:uid="{F6FC3A69-B534-410B-B0DA-A541B593451D}"/>
    <hyperlink ref="V2170" r:id="rId1582" tooltip="Persistent link using digital object identifier" xr:uid="{93B514E1-2E3F-41A2-AF25-55B2DE522888}"/>
    <hyperlink ref="V2173" r:id="rId1583" tooltip="Persistent link using digital object identifier" xr:uid="{75BB7A33-7009-477F-A993-3978D9ED7B7F}"/>
    <hyperlink ref="V2176" r:id="rId1584" tooltip="Persistent link using digital object identifier" xr:uid="{58FBF652-F37C-4DEC-AA90-B3F06A4D3215}"/>
    <hyperlink ref="V2179" r:id="rId1585" tooltip="Persistent link using digital object identifier" xr:uid="{2909D43D-2C05-4674-88E1-1B33AC822429}"/>
    <hyperlink ref="V2182" r:id="rId1586" tooltip="Persistent link using digital object identifier" xr:uid="{9F39508F-3708-4C5D-908F-1E2F2F7ADADF}"/>
    <hyperlink ref="V2185" r:id="rId1587" tooltip="Persistent link using digital object identifier" xr:uid="{3423748A-EE48-481B-8563-F1AD06666E4F}"/>
    <hyperlink ref="V2188" r:id="rId1588" tooltip="Persistent link using digital object identifier" xr:uid="{A49E5575-EFB0-4E05-AA65-6EFAA0BBFCE8}"/>
    <hyperlink ref="V2191" r:id="rId1589" tooltip="Persistent link using digital object identifier" xr:uid="{4042E225-AC5D-4940-92DB-E2647EE8BCB7}"/>
    <hyperlink ref="V2194" r:id="rId1590" tooltip="Persistent link using digital object identifier" xr:uid="{AC44EB12-A501-491B-9FD1-653E3F0563A2}"/>
    <hyperlink ref="V2197" r:id="rId1591" tooltip="Persistent link using digital object identifier" xr:uid="{8507FFED-FA9C-4F59-B265-427A669369EF}"/>
    <hyperlink ref="V2200" r:id="rId1592" tooltip="Persistent link using digital object identifier" xr:uid="{9283C0C5-A17B-4645-81A3-A35CF5CB685D}"/>
    <hyperlink ref="V2203" r:id="rId1593" tooltip="Persistent link using digital object identifier" xr:uid="{AF845BAF-7204-4178-BC0E-C44AEFE853B0}"/>
    <hyperlink ref="V2206" r:id="rId1594" tooltip="Persistent link using digital object identifier" xr:uid="{37C88E7B-665E-4E02-9C3B-3C05451919A5}"/>
    <hyperlink ref="V2209" r:id="rId1595" tooltip="Persistent link using digital object identifier" xr:uid="{2B3B8CA0-EF17-4A5E-83D2-92EDA6BF32A7}"/>
    <hyperlink ref="V2212" r:id="rId1596" tooltip="Persistent link using digital object identifier" xr:uid="{65D0A5DA-9CD5-4C7C-8B94-EAEFED496DAF}"/>
    <hyperlink ref="V2215" r:id="rId1597" tooltip="Persistent link using digital object identifier" xr:uid="{81FA9237-7AB6-4C54-A91B-E8D1A9DAEB6B}"/>
    <hyperlink ref="V2218" r:id="rId1598" tooltip="Persistent link using digital object identifier" xr:uid="{E584BFF2-5EFD-4AD5-95AC-F1282C811818}"/>
    <hyperlink ref="V2221" r:id="rId1599" tooltip="Persistent link using digital object identifier" xr:uid="{885F03C3-9A99-4757-BD58-A020211FFC26}"/>
    <hyperlink ref="V2224" r:id="rId1600" tooltip="Persistent link using digital object identifier" xr:uid="{D1B2CBC2-5FEA-4A28-8808-91410C7BC02A}"/>
    <hyperlink ref="V2227" r:id="rId1601" tooltip="Persistent link using digital object identifier" xr:uid="{898EA4F0-5F28-4CF7-BC77-3335D9725D3E}"/>
    <hyperlink ref="V2230" r:id="rId1602" tooltip="Persistent link using digital object identifier" xr:uid="{919B6B4F-9D32-44DC-85D4-76F1DFA64E4E}"/>
    <hyperlink ref="V2233" r:id="rId1603" tooltip="Persistent link using digital object identifier" xr:uid="{D000EE7E-8241-4BA6-A743-7317EEABC765}"/>
    <hyperlink ref="V2236" r:id="rId1604" tooltip="Persistent link using digital object identifier" xr:uid="{C0933974-4C76-4F3F-A728-DFB160A7E8BA}"/>
    <hyperlink ref="V2239" r:id="rId1605" tooltip="Persistent link using digital object identifier" xr:uid="{89767F2F-C2CA-4DC8-A4C7-376B03216132}"/>
    <hyperlink ref="V2242" r:id="rId1606" tooltip="Persistent link using digital object identifier" xr:uid="{C12A5B16-58F1-4927-8396-DF991A3E6220}"/>
    <hyperlink ref="V2245" r:id="rId1607" tooltip="Persistent link using digital object identifier" xr:uid="{25E1279E-6198-48DC-9B88-D87C3D326ACB}"/>
    <hyperlink ref="V2248" r:id="rId1608" tooltip="Persistent link using digital object identifier" xr:uid="{D2205671-FF7E-4822-B2E1-8158EBD69051}"/>
    <hyperlink ref="V2251" r:id="rId1609" tooltip="Persistent link using digital object identifier" xr:uid="{76E1AA11-1793-4D80-8671-ECED810C9D67}"/>
    <hyperlink ref="V2254" r:id="rId1610" tooltip="Persistent link using digital object identifier" xr:uid="{14231671-CB63-4126-AA10-B6A510B5FBBC}"/>
    <hyperlink ref="V2257" r:id="rId1611" tooltip="Persistent link using digital object identifier" xr:uid="{96011C57-F7FE-49D3-A9B8-0F0F087A7D52}"/>
    <hyperlink ref="V2260" r:id="rId1612" tooltip="Persistent link using digital object identifier" xr:uid="{B7B5E481-795C-4589-9936-C6E5A94D03A8}"/>
    <hyperlink ref="V2263" r:id="rId1613" tooltip="Persistent link using digital object identifier" xr:uid="{E881E57F-ACB7-4E4B-8634-330FFA81D002}"/>
    <hyperlink ref="V2266" r:id="rId1614" tooltip="Persistent link using digital object identifier" xr:uid="{39842951-EE0B-4F04-B6B7-E9CA157788AA}"/>
    <hyperlink ref="V2269" r:id="rId1615" tooltip="Persistent link using digital object identifier" xr:uid="{9FCECBFF-0089-464E-9938-B473D222D791}"/>
    <hyperlink ref="V2272" r:id="rId1616" tooltip="Persistent link using digital object identifier" xr:uid="{14433B97-F3DF-4F40-B56A-E2923F90A995}"/>
    <hyperlink ref="V2275" r:id="rId1617" tooltip="Persistent link using digital object identifier" xr:uid="{4FF2D8B7-D1AC-4EFF-AC5B-E6F85B110980}"/>
    <hyperlink ref="V2278" r:id="rId1618" tooltip="Persistent link using digital object identifier" xr:uid="{56A43F35-0A56-435C-AFF6-ABFFF72C8E91}"/>
    <hyperlink ref="V2281" r:id="rId1619" tooltip="Persistent link using digital object identifier" xr:uid="{DF1BFCBF-7EEB-450F-967C-7C659D074196}"/>
    <hyperlink ref="V2284" r:id="rId1620" tooltip="Persistent link using digital object identifier" xr:uid="{9D26622F-9057-4972-AE2C-C62F02FE9B8F}"/>
    <hyperlink ref="V2287" r:id="rId1621" tooltip="Persistent link using digital object identifier" xr:uid="{D1DB9E21-FECB-433D-81DA-21447BDCBD05}"/>
    <hyperlink ref="V2290" r:id="rId1622" tooltip="Persistent link using digital object identifier" xr:uid="{B5FE9628-8621-4F5F-9B4E-8B5A14C4A5BC}"/>
    <hyperlink ref="V2293" r:id="rId1623" tooltip="Persistent link using digital object identifier" xr:uid="{30508929-E717-47D9-8331-E6C05553FB89}"/>
    <hyperlink ref="V2296" r:id="rId1624" tooltip="Persistent link using digital object identifier" xr:uid="{6F1C557E-71C5-4258-B37F-9620F4C43BD6}"/>
    <hyperlink ref="V2299" r:id="rId1625" tooltip="Persistent link using digital object identifier" xr:uid="{AA836603-1C13-4BBC-8095-DEF99E43D980}"/>
    <hyperlink ref="V2302" r:id="rId1626" tooltip="Persistent link using digital object identifier" xr:uid="{9031E16F-C186-4F44-A905-B0F3D1733CEA}"/>
    <hyperlink ref="V2305" r:id="rId1627" tooltip="Persistent link using digital object identifier" xr:uid="{B70C48DA-6A83-4DE8-BD66-80064BBA2F02}"/>
    <hyperlink ref="V2308" r:id="rId1628" tooltip="Persistent link using digital object identifier" xr:uid="{B46479B2-8952-4431-888A-AB04878328F0}"/>
    <hyperlink ref="V2311" r:id="rId1629" tooltip="Persistent link using digital object identifier" xr:uid="{5E2B20BE-CF4A-420A-ACEB-E9FA593F2381}"/>
    <hyperlink ref="V2313" r:id="rId1630" tooltip="Persistent link using digital object identifier" xr:uid="{A2994114-FAF0-44DD-B4EA-636C4405CF13}"/>
    <hyperlink ref="V2314" r:id="rId1631" tooltip="Persistent link using digital object identifier" xr:uid="{164FD2FE-77C2-406E-A97E-13B2AC73C616}"/>
    <hyperlink ref="V2315" r:id="rId1632" tooltip="Persistent link using digital object identifier" xr:uid="{328FFB1B-1578-4A30-BD39-AED422905B49}"/>
    <hyperlink ref="V2318" r:id="rId1633" tooltip="Persistent link using digital object identifier" xr:uid="{2C25DB35-84FD-4454-B5A5-FD21C3790B47}"/>
    <hyperlink ref="V2321" r:id="rId1634" tooltip="Persistent link using digital object identifier" xr:uid="{7F545F80-A9BB-48A1-A9D3-CA8FF7892926}"/>
    <hyperlink ref="V2316" r:id="rId1635" tooltip="Persistent link using digital object identifier" xr:uid="{111AE881-515A-469F-BF5E-5098595D3FC1}"/>
    <hyperlink ref="V2319" r:id="rId1636" tooltip="Persistent link using digital object identifier" xr:uid="{FECACDF9-1311-4EE8-BD53-9DA27F66A1FD}"/>
    <hyperlink ref="V2322" r:id="rId1637" tooltip="Persistent link using digital object identifier" xr:uid="{C4F95625-3703-4B01-A310-74CFEB179BA8}"/>
    <hyperlink ref="V2317" r:id="rId1638" tooltip="Persistent link using digital object identifier" xr:uid="{81963F65-90DF-45C8-8E68-CD9249F68C37}"/>
    <hyperlink ref="V2320" r:id="rId1639" tooltip="Persistent link using digital object identifier" xr:uid="{5316C15E-0121-43EE-8156-DA356386A6F2}"/>
    <hyperlink ref="V2324" r:id="rId1640" xr:uid="{D285A10A-7104-4397-B428-F079457B898E}"/>
    <hyperlink ref="V2325" r:id="rId1641" xr:uid="{C7364254-B71D-4F81-A53D-A71B188D81BB}"/>
    <hyperlink ref="V2327" r:id="rId1642" xr:uid="{1ED4303F-CBC7-4EC8-9DB4-22137A377197}"/>
    <hyperlink ref="V2329" r:id="rId1643" xr:uid="{8819DDD6-D398-4E8C-BBD2-F7E0E110328E}"/>
    <hyperlink ref="V2331" r:id="rId1644" xr:uid="{A3DE09CC-133B-4084-A905-32204E515F1D}"/>
    <hyperlink ref="V2333" r:id="rId1645" xr:uid="{9DA70175-58AE-4C2B-AFEF-5AB5A42591B5}"/>
    <hyperlink ref="V2335" r:id="rId1646" xr:uid="{79F75881-9BD2-4014-BDC9-82472660AF01}"/>
    <hyperlink ref="V2337" r:id="rId1647" xr:uid="{3287F1BE-ABFF-42AF-8D82-17B469894F09}"/>
    <hyperlink ref="V2339" r:id="rId1648" xr:uid="{1AA0EA6E-66AE-48F1-BD05-0C2308523FE7}"/>
    <hyperlink ref="V2341" r:id="rId1649" xr:uid="{81E79050-3B18-4F8D-B924-593579E84F2A}"/>
    <hyperlink ref="V2343" r:id="rId1650" xr:uid="{EB1C7377-0A95-44F4-8EE2-6068C2BD8C0C}"/>
    <hyperlink ref="V2345" r:id="rId1651" xr:uid="{FF5E29DB-E541-45E9-9E1C-1B5FA09587FA}"/>
    <hyperlink ref="V2347" r:id="rId1652" xr:uid="{51906107-DCE9-4813-9877-DFF73DE7E6AE}"/>
    <hyperlink ref="V2349" r:id="rId1653" xr:uid="{71EC749D-1A73-42C0-A6BE-A52F6B521747}"/>
    <hyperlink ref="V2351" r:id="rId1654" xr:uid="{CB40D6F4-82F7-4C0E-A088-607A8BABF5E0}"/>
    <hyperlink ref="V2353" r:id="rId1655" xr:uid="{D48D3A57-7C0A-4223-9BB3-69AF5557C871}"/>
    <hyperlink ref="V2355" r:id="rId1656" xr:uid="{AB3E64AE-248F-45A7-92FC-CE23E08F9CEB}"/>
    <hyperlink ref="V2326" r:id="rId1657" xr:uid="{D5F499A5-B30C-457D-A5DC-D38A3EF026C2}"/>
    <hyperlink ref="V2328" r:id="rId1658" xr:uid="{C8B88CC7-C841-468E-AF67-C0F020D36E22}"/>
    <hyperlink ref="V2330" r:id="rId1659" xr:uid="{BCA9A1C1-4391-4A06-9439-847E3F9DA6A5}"/>
    <hyperlink ref="V2332" r:id="rId1660" xr:uid="{1FA38011-B363-47A2-93AF-A9CA3D9423CD}"/>
    <hyperlink ref="V2334" r:id="rId1661" xr:uid="{5BE461BC-72D8-4DBF-AE77-805428F342E7}"/>
    <hyperlink ref="V2336" r:id="rId1662" xr:uid="{487DF2D9-5CC9-454C-82FC-92963BEFBB08}"/>
    <hyperlink ref="V2338" r:id="rId1663" xr:uid="{21C26839-17F2-4DE4-B659-35D5BC9FB796}"/>
    <hyperlink ref="V2340" r:id="rId1664" xr:uid="{38F41E5E-9F54-40C2-9EC5-306CE48A6FE5}"/>
    <hyperlink ref="V2342" r:id="rId1665" xr:uid="{1532466B-CAAB-4192-86E5-11FC06FB6110}"/>
    <hyperlink ref="V2344" r:id="rId1666" xr:uid="{9225F1B9-0F09-414D-9EBC-10C054E7CB94}"/>
    <hyperlink ref="V2346" r:id="rId1667" xr:uid="{A2354880-7C50-4102-915B-C8751915EEB8}"/>
    <hyperlink ref="V2348" r:id="rId1668" xr:uid="{51135FCB-A5E1-4B4A-90F9-AE8AEE358ADD}"/>
    <hyperlink ref="V2350" r:id="rId1669" xr:uid="{840F50BB-8A33-49AA-AD27-084CF71058FF}"/>
    <hyperlink ref="V2352" r:id="rId1670" xr:uid="{4AF8D164-9D59-47BC-B484-488A72B0B64F}"/>
    <hyperlink ref="V2354" r:id="rId1671" xr:uid="{276F4833-CA36-403C-B26E-C2965539C433}"/>
    <hyperlink ref="V2357" r:id="rId1672" tooltip="Persistent link using digital object identifier" xr:uid="{43181E5E-0DC7-4A90-91A5-1EE77C16549C}"/>
    <hyperlink ref="V2358" r:id="rId1673" tooltip="Persistent link using digital object identifier" xr:uid="{A7730732-B198-4171-A953-BA1134C81CEC}"/>
    <hyperlink ref="V2360" r:id="rId1674" tooltip="Persistent link using digital object identifier" xr:uid="{511737A3-2486-4277-8723-2A8EAF097E14}"/>
    <hyperlink ref="V2362" r:id="rId1675" tooltip="Persistent link using digital object identifier" xr:uid="{170B8093-2C39-4473-AA1C-A25327878D04}"/>
    <hyperlink ref="V2364" r:id="rId1676" tooltip="Persistent link using digital object identifier" xr:uid="{AA01F3A7-88D6-499D-8618-C4C14AC35990}"/>
    <hyperlink ref="V2366" r:id="rId1677" tooltip="Persistent link using digital object identifier" xr:uid="{63693FB7-A1A6-457E-8B68-56CFC964A45B}"/>
    <hyperlink ref="V2368" r:id="rId1678" tooltip="Persistent link using digital object identifier" xr:uid="{6348FA49-764E-4570-8141-12115FDDA82A}"/>
    <hyperlink ref="V2370" r:id="rId1679" tooltip="Persistent link using digital object identifier" xr:uid="{2A0BEC99-7A5F-492D-AC8F-D1C1162E7178}"/>
    <hyperlink ref="V2372" r:id="rId1680" tooltip="Persistent link using digital object identifier" xr:uid="{D348B851-60F3-4450-865B-DB0FBAAA81BA}"/>
    <hyperlink ref="V2374" r:id="rId1681" tooltip="Persistent link using digital object identifier" xr:uid="{5AA6B026-8237-40A9-AF9B-ED16EA5A657A}"/>
    <hyperlink ref="V2359" r:id="rId1682" tooltip="Persistent link using digital object identifier" xr:uid="{FC607000-B1C7-44FF-BDE3-9B1D00A05F82}"/>
    <hyperlink ref="V2361" r:id="rId1683" tooltip="Persistent link using digital object identifier" xr:uid="{76867FCB-4541-4E46-B791-7A8F84B1BD2C}"/>
    <hyperlink ref="V2363" r:id="rId1684" tooltip="Persistent link using digital object identifier" xr:uid="{52DCF277-B900-4EB3-9B25-A667AA49E686}"/>
    <hyperlink ref="V2365" r:id="rId1685" tooltip="Persistent link using digital object identifier" xr:uid="{6804E3C1-779E-407D-BCFE-D24F1B27CFEB}"/>
    <hyperlink ref="V2367" r:id="rId1686" tooltip="Persistent link using digital object identifier" xr:uid="{C369DD44-B296-41A4-83A2-486675430CCA}"/>
    <hyperlink ref="V2369" r:id="rId1687" tooltip="Persistent link using digital object identifier" xr:uid="{48E837D2-D1D8-4023-A1F8-92626DE8CD54}"/>
    <hyperlink ref="V2371" r:id="rId1688" tooltip="Persistent link using digital object identifier" xr:uid="{F1D97C90-EE7B-4FAD-AE1B-7864C3F5BA69}"/>
    <hyperlink ref="V2373" r:id="rId1689" tooltip="Persistent link using digital object identifier" xr:uid="{196B9097-0BE3-4F18-9D0C-B3B7F02688F6}"/>
    <hyperlink ref="V2375" r:id="rId1690" tooltip="Persistent link using digital object identifier" xr:uid="{5FEE87B8-750F-4DCE-AF25-C559982D1E2F}"/>
    <hyperlink ref="V2377" r:id="rId1691" xr:uid="{2A8DFA8E-6EC5-4406-B921-8742F8B1E2B9}"/>
    <hyperlink ref="V2378" r:id="rId1692" xr:uid="{2F325C47-2462-408B-8C5B-8A68B38D3886}"/>
    <hyperlink ref="V2379" r:id="rId1693" display="https://doi.org/10.1016/j.jpowsour.2014.11.141 " xr:uid="{FE795052-D3C1-48F9-A083-D0B9EB74819C}"/>
    <hyperlink ref="V2382" r:id="rId1694" display="https://doi.org/10.1016/j.jpowsour.2014.11.141 " xr:uid="{8376D5F9-F7A0-4DB2-9B8D-39B9DB88FF86}"/>
    <hyperlink ref="V2385" r:id="rId1695" display="https://doi.org/10.1016/j.jpowsour.2014.11.141 " xr:uid="{AB928C5F-EED3-466F-AAB4-9FF8B489EBB5}"/>
    <hyperlink ref="V2388" r:id="rId1696" display="https://doi.org/10.1016/j.jpowsour.2014.11.141 " xr:uid="{1BBC300C-A3AA-4CF2-9BAC-53FF6F6B21FE}"/>
    <hyperlink ref="V2391" r:id="rId1697" display="https://doi.org/10.1016/j.jpowsour.2014.11.141 " xr:uid="{15AF13F2-93F2-4D9F-8592-F8D74EACE9AF}"/>
    <hyperlink ref="V2394" r:id="rId1698" display="https://doi.org/10.1016/j.jpowsour.2014.11.141 " xr:uid="{6E94E372-24BC-4C25-88B3-778BB2E7A483}"/>
    <hyperlink ref="V2397" r:id="rId1699" display="https://doi.org/10.1016/j.jpowsour.2014.11.141 " xr:uid="{EB244432-BE8A-45DC-B6F3-7ABBA69072F1}"/>
    <hyperlink ref="V2400" r:id="rId1700" display="https://doi.org/10.1016/j.jpowsour.2014.11.141 " xr:uid="{D7DC9EDB-54DC-4613-B8CE-76BD57CB45D2}"/>
    <hyperlink ref="V2403" r:id="rId1701" display="https://doi.org/10.1016/j.jpowsour.2014.11.141 " xr:uid="{45CE1B91-AFE7-4410-90AC-CDB58A7CEA21}"/>
    <hyperlink ref="V2406" r:id="rId1702" display="https://doi.org/10.1016/j.jpowsour.2014.11.141 " xr:uid="{AFAAA184-5109-4FC8-A040-244AB54E6C56}"/>
    <hyperlink ref="V2409" r:id="rId1703" display="https://doi.org/10.1016/j.jpowsour.2014.11.141 " xr:uid="{2DD007B8-3CCF-4A63-ABA1-C3A45D182694}"/>
    <hyperlink ref="V2412" r:id="rId1704" display="https://doi.org/10.1016/j.jpowsour.2014.11.141 " xr:uid="{64F02CE9-26E5-4E20-A240-498E479F2543}"/>
    <hyperlink ref="V2415" r:id="rId1705" display="https://doi.org/10.1016/j.jpowsour.2014.11.141 " xr:uid="{3F7987AB-AA92-4D7B-9A5B-2D0281058716}"/>
    <hyperlink ref="V2418" r:id="rId1706" display="https://doi.org/10.1016/j.jpowsour.2014.11.141 " xr:uid="{DF866E68-7739-4D35-9A79-6066560BAAD7}"/>
    <hyperlink ref="V2421" r:id="rId1707" display="https://doi.org/10.1016/j.jpowsour.2014.11.141 " xr:uid="{4CCB0724-4EA1-4035-8F1B-272E7ACFA0D4}"/>
    <hyperlink ref="V2424" r:id="rId1708" display="https://doi.org/10.1016/j.jpowsour.2014.11.141 " xr:uid="{EF491DA9-56AA-494A-AE20-CA0DF75ECE08}"/>
    <hyperlink ref="V2427" r:id="rId1709" display="https://doi.org/10.1016/j.jpowsour.2014.11.141 " xr:uid="{5E19B5CC-8E01-4BB7-BE4F-1C9CD954FF7E}"/>
    <hyperlink ref="V2430" r:id="rId1710" display="https://doi.org/10.1016/j.jpowsour.2014.11.141 " xr:uid="{966BD7C6-A316-4E0F-BDD6-FD4865ADA22D}"/>
    <hyperlink ref="V2433" r:id="rId1711" display="https://doi.org/10.1016/j.jpowsour.2014.11.141 " xr:uid="{29DFCE16-E933-4B77-85CE-8FE0E79FC02E}"/>
    <hyperlink ref="V2436" r:id="rId1712" display="https://doi.org/10.1016/j.jpowsour.2014.11.141 " xr:uid="{267D6423-3A62-4FC0-911C-E21406B83A4A}"/>
    <hyperlink ref="V2439" r:id="rId1713" display="https://doi.org/10.1016/j.jpowsour.2014.11.141 " xr:uid="{DCC64A92-C414-4475-AC9A-A8E6F9740807}"/>
    <hyperlink ref="V2442" r:id="rId1714" display="https://doi.org/10.1016/j.jpowsour.2014.11.141 " xr:uid="{D5044BD8-7FAF-4D7D-B1DD-188E6FE11BC0}"/>
    <hyperlink ref="V2380" r:id="rId1715" display="https://doi.org/10.1016/j.jpowsour.2014.11.141 " xr:uid="{A266B41A-CF70-46B7-BF49-6EA2294DF964}"/>
    <hyperlink ref="V2383" r:id="rId1716" display="https://doi.org/10.1016/j.jpowsour.2014.11.141 " xr:uid="{234F4AD8-75A9-485A-BD16-90DE6DFC4C0A}"/>
    <hyperlink ref="V2386" r:id="rId1717" display="https://doi.org/10.1016/j.jpowsour.2014.11.141 " xr:uid="{1BEB5D66-8704-460F-9353-E9C76565308D}"/>
    <hyperlink ref="V2389" r:id="rId1718" display="https://doi.org/10.1016/j.jpowsour.2014.11.141 " xr:uid="{97284380-5F5B-4486-AFFA-C544C2F7A8A8}"/>
    <hyperlink ref="V2392" r:id="rId1719" display="https://doi.org/10.1016/j.jpowsour.2014.11.141 " xr:uid="{4F9CC4DD-4C3E-4631-AADA-E2182A967BBB}"/>
    <hyperlink ref="V2395" r:id="rId1720" display="https://doi.org/10.1016/j.jpowsour.2014.11.141 " xr:uid="{48F16451-007D-41AF-9E1E-AE0FAEFDE8FA}"/>
    <hyperlink ref="V2398" r:id="rId1721" display="https://doi.org/10.1016/j.jpowsour.2014.11.141 " xr:uid="{50D63D3D-9461-44D6-A662-A009634016C8}"/>
    <hyperlink ref="V2401" r:id="rId1722" display="https://doi.org/10.1016/j.jpowsour.2014.11.141 " xr:uid="{8C4139C0-81AD-4FAF-A98A-AA21D14A20B8}"/>
    <hyperlink ref="V2404" r:id="rId1723" display="https://doi.org/10.1016/j.jpowsour.2014.11.141 " xr:uid="{C5727EF7-61D1-4F4C-BEC8-B25120E300AD}"/>
    <hyperlink ref="V2407" r:id="rId1724" display="https://doi.org/10.1016/j.jpowsour.2014.11.141 " xr:uid="{F6049D4D-AAEE-4A55-A61B-B52A44517B5E}"/>
    <hyperlink ref="V2410" r:id="rId1725" display="https://doi.org/10.1016/j.jpowsour.2014.11.141 " xr:uid="{A55D2F1E-3F29-44F6-B982-D7E87EE56FD7}"/>
    <hyperlink ref="V2413" r:id="rId1726" display="https://doi.org/10.1016/j.jpowsour.2014.11.141 " xr:uid="{79C9584A-E140-45D1-B557-305247B55355}"/>
    <hyperlink ref="V2416" r:id="rId1727" display="https://doi.org/10.1016/j.jpowsour.2014.11.141 " xr:uid="{69614BA5-99E1-4771-A315-EABC7E545050}"/>
    <hyperlink ref="V2419" r:id="rId1728" display="https://doi.org/10.1016/j.jpowsour.2014.11.141 " xr:uid="{5FE5CA59-DE9E-4F5C-B6A0-97301BCC8493}"/>
    <hyperlink ref="V2422" r:id="rId1729" display="https://doi.org/10.1016/j.jpowsour.2014.11.141 " xr:uid="{D36CB2F0-6CAF-4B20-A1AB-E14356FCA447}"/>
    <hyperlink ref="V2425" r:id="rId1730" display="https://doi.org/10.1016/j.jpowsour.2014.11.141 " xr:uid="{C6B4B9A8-BBE1-4926-B38B-729F685FE86A}"/>
    <hyperlink ref="V2428" r:id="rId1731" display="https://doi.org/10.1016/j.jpowsour.2014.11.141 " xr:uid="{099B70C8-69E7-4498-95E5-958C3E2597BE}"/>
    <hyperlink ref="V2431" r:id="rId1732" display="https://doi.org/10.1016/j.jpowsour.2014.11.141 " xr:uid="{07672D6D-5C95-4D9A-B839-1EC22BB525AF}"/>
    <hyperlink ref="V2434" r:id="rId1733" display="https://doi.org/10.1016/j.jpowsour.2014.11.141 " xr:uid="{1487EBAE-305E-4577-A59D-5AE070D49EA1}"/>
    <hyperlink ref="V2437" r:id="rId1734" display="https://doi.org/10.1016/j.jpowsour.2014.11.141 " xr:uid="{D8A229C0-B77C-4FEE-A4CE-CC7D24321CC6}"/>
    <hyperlink ref="V2440" r:id="rId1735" display="https://doi.org/10.1016/j.jpowsour.2014.11.141 " xr:uid="{954D4A27-215F-483B-B249-D8811F9679CB}"/>
    <hyperlink ref="V2443" r:id="rId1736" display="https://doi.org/10.1016/j.jpowsour.2014.11.141 " xr:uid="{190A23C0-53EB-4106-9806-A906A6C7CE34}"/>
    <hyperlink ref="V2381" r:id="rId1737" display="https://doi.org/10.1016/j.jpowsour.2014.11.141 " xr:uid="{4F94F574-16CF-4D8E-8D0A-E67C12BBD36B}"/>
    <hyperlink ref="V2384" r:id="rId1738" display="https://doi.org/10.1016/j.jpowsour.2014.11.141 " xr:uid="{BF20A57C-73BA-4973-91FA-8835738A9932}"/>
    <hyperlink ref="V2387" r:id="rId1739" display="https://doi.org/10.1016/j.jpowsour.2014.11.141 " xr:uid="{F224CCE2-7A60-475D-8A50-A650CCDFDE6D}"/>
    <hyperlink ref="V2390" r:id="rId1740" display="https://doi.org/10.1016/j.jpowsour.2014.11.141 " xr:uid="{13786E5F-D03F-4E6A-9D5C-E45A323C555C}"/>
    <hyperlink ref="V2393" r:id="rId1741" display="https://doi.org/10.1016/j.jpowsour.2014.11.141 " xr:uid="{63D555A6-E9D8-4E72-8641-B58B50611DF2}"/>
    <hyperlink ref="V2396" r:id="rId1742" display="https://doi.org/10.1016/j.jpowsour.2014.11.141 " xr:uid="{A6DC6EFA-4E14-4718-B45F-140EFB04A239}"/>
    <hyperlink ref="V2399" r:id="rId1743" display="https://doi.org/10.1016/j.jpowsour.2014.11.141 " xr:uid="{9FABA339-BBBD-438D-85D2-0F6C553E1429}"/>
    <hyperlink ref="V2402" r:id="rId1744" display="https://doi.org/10.1016/j.jpowsour.2014.11.141 " xr:uid="{09C9D8D7-63B4-4820-AAEA-03BE41B89B94}"/>
    <hyperlink ref="V2405" r:id="rId1745" display="https://doi.org/10.1016/j.jpowsour.2014.11.141 " xr:uid="{0E7701D1-3BC5-4E49-95FE-B2F912DE0ACD}"/>
    <hyperlink ref="V2408" r:id="rId1746" display="https://doi.org/10.1016/j.jpowsour.2014.11.141 " xr:uid="{AC65467B-29CF-4E9F-8E5A-0F8A8B61E1AA}"/>
    <hyperlink ref="V2411" r:id="rId1747" display="https://doi.org/10.1016/j.jpowsour.2014.11.141 " xr:uid="{B2CF2970-5699-4592-9815-FBAC64E73E6A}"/>
    <hyperlink ref="V2414" r:id="rId1748" display="https://doi.org/10.1016/j.jpowsour.2014.11.141 " xr:uid="{94162094-DDEB-4EF6-B2EC-CE3CF66A4132}"/>
    <hyperlink ref="V2417" r:id="rId1749" display="https://doi.org/10.1016/j.jpowsour.2014.11.141 " xr:uid="{DD4C4D55-13AA-460A-B247-18D0EABC634C}"/>
    <hyperlink ref="V2420" r:id="rId1750" display="https://doi.org/10.1016/j.jpowsour.2014.11.141 " xr:uid="{7D203A66-E6DF-4525-BE1F-A8C65E2DA7D2}"/>
    <hyperlink ref="V2423" r:id="rId1751" display="https://doi.org/10.1016/j.jpowsour.2014.11.141 " xr:uid="{BAC2B58A-7311-4D2E-82EF-6B1A3CCBFC35}"/>
    <hyperlink ref="V2426" r:id="rId1752" display="https://doi.org/10.1016/j.jpowsour.2014.11.141 " xr:uid="{03C958BE-1613-440F-8CB9-5B5A5C98D72B}"/>
    <hyperlink ref="V2429" r:id="rId1753" display="https://doi.org/10.1016/j.jpowsour.2014.11.141 " xr:uid="{19D42EC0-CC71-4B4E-ACF0-F12C72D18FEA}"/>
    <hyperlink ref="V2432" r:id="rId1754" display="https://doi.org/10.1016/j.jpowsour.2014.11.141 " xr:uid="{016C9FA4-737F-45B0-8214-89C2978E4473}"/>
    <hyperlink ref="V2435" r:id="rId1755" display="https://doi.org/10.1016/j.jpowsour.2014.11.141 " xr:uid="{075160EC-6F12-4C3C-B114-5FCFD97F1C36}"/>
    <hyperlink ref="V2438" r:id="rId1756" display="https://doi.org/10.1016/j.jpowsour.2014.11.141 " xr:uid="{5E362194-88F1-4F61-8E99-4CF14C32C6AC}"/>
    <hyperlink ref="V2441" r:id="rId1757" display="https://doi.org/10.1016/j.jpowsour.2014.11.141 " xr:uid="{101298B8-95B7-4FA1-BAAC-B520B7CB7997}"/>
    <hyperlink ref="V2445" r:id="rId1758" tooltip="Persistent link using digital object identifier" xr:uid="{B2D68702-627C-4695-94C1-49D9CE1F4B85}"/>
    <hyperlink ref="V2446" r:id="rId1759" tooltip="Persistent link using digital object identifier" xr:uid="{41B4F64C-FF6B-4D17-BDEF-B9213D8EE791}"/>
    <hyperlink ref="V2447" r:id="rId1760" tooltip="Persistent link using digital object identifier" xr:uid="{3C044D12-C29C-47ED-BC07-1A0AF4D01E48}"/>
    <hyperlink ref="V2450" r:id="rId1761" tooltip="Persistent link using digital object identifier" xr:uid="{EB1FDEF9-E69F-4104-95FD-DDBC03CD2615}"/>
    <hyperlink ref="V2453" r:id="rId1762" tooltip="Persistent link using digital object identifier" xr:uid="{B9D5B738-15BB-43AF-8560-A98DAB04F5DD}"/>
    <hyperlink ref="V2456" r:id="rId1763" tooltip="Persistent link using digital object identifier" xr:uid="{78A80E3C-1FB3-4EED-9627-42931718AB77}"/>
    <hyperlink ref="V2459" r:id="rId1764" tooltip="Persistent link using digital object identifier" xr:uid="{A36524A4-2A20-4EB4-AE48-A6B06CB95488}"/>
    <hyperlink ref="V2462" r:id="rId1765" tooltip="Persistent link using digital object identifier" xr:uid="{5D15AFB3-51B6-4E08-9A75-8FD4B571C9CF}"/>
    <hyperlink ref="V2465" r:id="rId1766" tooltip="Persistent link using digital object identifier" xr:uid="{C78DB0E4-1DAB-4E41-BBC6-561B3294516C}"/>
    <hyperlink ref="V2468" r:id="rId1767" tooltip="Persistent link using digital object identifier" xr:uid="{7567FA47-60DA-47F7-ABBD-3A17EBABF265}"/>
    <hyperlink ref="V2471" r:id="rId1768" tooltip="Persistent link using digital object identifier" xr:uid="{629DC908-5822-4D3C-9B54-6DD791AA7345}"/>
    <hyperlink ref="V2474" r:id="rId1769" tooltip="Persistent link using digital object identifier" xr:uid="{8A0EC67B-4088-4D14-9D92-5AFBCC934B99}"/>
    <hyperlink ref="V2448" r:id="rId1770" tooltip="Persistent link using digital object identifier" xr:uid="{59764A28-0914-40AD-96C0-15DEAA2E40FA}"/>
    <hyperlink ref="V2451" r:id="rId1771" tooltip="Persistent link using digital object identifier" xr:uid="{11E93D01-5E07-489D-A39B-0BE67B3F4955}"/>
    <hyperlink ref="V2454" r:id="rId1772" tooltip="Persistent link using digital object identifier" xr:uid="{7B98D6C2-5D13-4ED0-BD06-582D1BE5693F}"/>
    <hyperlink ref="V2457" r:id="rId1773" tooltip="Persistent link using digital object identifier" xr:uid="{1242F0DE-876F-4944-BB48-560DBF7EBB4A}"/>
    <hyperlink ref="V2460" r:id="rId1774" tooltip="Persistent link using digital object identifier" xr:uid="{C4DC7ED2-76CC-48A6-BB87-5853F8CE485D}"/>
    <hyperlink ref="V2463" r:id="rId1775" tooltip="Persistent link using digital object identifier" xr:uid="{5EA50B51-C798-42A8-9ACD-8316C126C770}"/>
    <hyperlink ref="V2466" r:id="rId1776" tooltip="Persistent link using digital object identifier" xr:uid="{FCE96E2C-F370-413E-9059-C4C4C77946BA}"/>
    <hyperlink ref="V2469" r:id="rId1777" tooltip="Persistent link using digital object identifier" xr:uid="{FF41AABA-3B1A-49E7-959A-AE5FAA653D5A}"/>
    <hyperlink ref="V2472" r:id="rId1778" tooltip="Persistent link using digital object identifier" xr:uid="{6CD3C704-AADD-44EB-82E0-30EA71B8F184}"/>
    <hyperlink ref="V2475" r:id="rId1779" tooltip="Persistent link using digital object identifier" xr:uid="{70551EC4-CE9E-4983-A12B-0F10B7542B8E}"/>
    <hyperlink ref="V2449" r:id="rId1780" tooltip="Persistent link using digital object identifier" xr:uid="{E393B740-E3D7-4F52-93B3-4ACDE803F3D5}"/>
    <hyperlink ref="V2452" r:id="rId1781" tooltip="Persistent link using digital object identifier" xr:uid="{39428344-CF25-4C82-B036-3D09017E8BA2}"/>
    <hyperlink ref="V2455" r:id="rId1782" tooltip="Persistent link using digital object identifier" xr:uid="{930F4A26-32FD-43D6-B4B0-0BF19E000E2B}"/>
    <hyperlink ref="V2458" r:id="rId1783" tooltip="Persistent link using digital object identifier" xr:uid="{5B3322BA-FFC3-455E-A72B-5E75B1C3FB70}"/>
    <hyperlink ref="V2461" r:id="rId1784" tooltip="Persistent link using digital object identifier" xr:uid="{0F22223E-EF8A-45F3-868C-8AED99A686B7}"/>
    <hyperlink ref="V2464" r:id="rId1785" tooltip="Persistent link using digital object identifier" xr:uid="{92808E00-19F8-409E-AF99-92BB888BB6F3}"/>
    <hyperlink ref="V2467" r:id="rId1786" tooltip="Persistent link using digital object identifier" xr:uid="{30BB10BC-FE82-4E14-B093-C109B21E240D}"/>
    <hyperlink ref="V2470" r:id="rId1787" tooltip="Persistent link using digital object identifier" xr:uid="{28A1C96A-29C6-4A34-8494-3A0F642563D7}"/>
    <hyperlink ref="V2473" r:id="rId1788" tooltip="Persistent link using digital object identifier" xr:uid="{072360E6-0C93-4943-9190-FAB7F6EEADDC}"/>
    <hyperlink ref="V2477" r:id="rId1789" xr:uid="{211E0065-FFDF-4718-8A72-476D9194A73A}"/>
    <hyperlink ref="V2478" r:id="rId1790" xr:uid="{82BDCA3A-FCC1-461A-9217-243AFBD94FC3}"/>
    <hyperlink ref="V2479" r:id="rId1791" xr:uid="{F09ED15B-F0E8-4B4D-A1D7-547049146167}"/>
    <hyperlink ref="V2482" r:id="rId1792" xr:uid="{8B4D7546-6331-4BB3-B8EF-E2B1E46DC9F5}"/>
    <hyperlink ref="V2485" r:id="rId1793" xr:uid="{D05982F7-4DE0-4566-9400-99A9BC81B89F}"/>
    <hyperlink ref="V2488" r:id="rId1794" xr:uid="{6E919E63-7850-4AFE-BDFF-54833864BE82}"/>
    <hyperlink ref="V2491" r:id="rId1795" xr:uid="{4F2F0126-2A98-4562-83D8-9E49A43B2513}"/>
    <hyperlink ref="V2494" r:id="rId1796" xr:uid="{40B157BE-7A4D-4BED-87C8-EF75C7212FBE}"/>
    <hyperlink ref="V2497" r:id="rId1797" xr:uid="{59DA9428-8070-4BF7-BBFA-AA0D94DD9EB0}"/>
    <hyperlink ref="V2500" r:id="rId1798" xr:uid="{C442F616-A402-46A3-9318-6A0354AE3D7E}"/>
    <hyperlink ref="V2480" r:id="rId1799" xr:uid="{4E532322-6953-451E-9A07-A3E1B5A87D40}"/>
    <hyperlink ref="V2483" r:id="rId1800" xr:uid="{F3254750-38CA-4FED-9B90-3DE3D8A4D897}"/>
    <hyperlink ref="V2486" r:id="rId1801" xr:uid="{B50B6FE9-9D2B-4678-BAA7-CB8102D815F7}"/>
    <hyperlink ref="V2489" r:id="rId1802" xr:uid="{15698474-BCCD-4184-B2A7-4F157571D029}"/>
    <hyperlink ref="V2492" r:id="rId1803" xr:uid="{A214BE0E-26DE-4CE1-840B-67332C7C9B83}"/>
    <hyperlink ref="V2495" r:id="rId1804" xr:uid="{45E2D548-FF36-45C1-83A0-5CEAA1D996B4}"/>
    <hyperlink ref="V2498" r:id="rId1805" xr:uid="{1D101C34-FC25-4DA3-8142-C9C2DFAD39C6}"/>
    <hyperlink ref="V2501" r:id="rId1806" xr:uid="{B8D0E099-64AE-4CA4-9A27-728E2D648019}"/>
    <hyperlink ref="V2481" r:id="rId1807" xr:uid="{E2A441CC-D9EF-48D2-940D-76A4D4EE8723}"/>
    <hyperlink ref="V2484" r:id="rId1808" xr:uid="{F5B4C6D6-0834-449E-96A9-3513753F71BD}"/>
    <hyperlink ref="V2487" r:id="rId1809" xr:uid="{6612035F-C57B-4CD6-B6F9-FBCE319FCA5A}"/>
    <hyperlink ref="V2490" r:id="rId1810" xr:uid="{7182BCE7-1B01-467C-A731-9CE4F60D20A3}"/>
    <hyperlink ref="V2493" r:id="rId1811" xr:uid="{EF8C9046-C0FC-4454-B7BB-7E699094F263}"/>
    <hyperlink ref="V2496" r:id="rId1812" xr:uid="{26C093C8-0499-424F-AD6B-F28122A55B12}"/>
    <hyperlink ref="V2499" r:id="rId1813" xr:uid="{8D458819-2B6E-4FCC-931A-2A3660765CD4}"/>
    <hyperlink ref="V2503" r:id="rId1814" tooltip="Persistent link using digital object identifier" xr:uid="{DF4EEED9-535F-4130-ACC7-29AE715A791A}"/>
    <hyperlink ref="V2504" r:id="rId1815" tooltip="Persistent link using digital object identifier" xr:uid="{03D05121-A453-4BEE-9167-CD2C8A989934}"/>
    <hyperlink ref="V2505" r:id="rId1816" tooltip="Persistent link using digital object identifier" xr:uid="{C9FD7ED8-2C2C-47A9-812B-F2DA2DEE2164}"/>
    <hyperlink ref="V2508" r:id="rId1817" tooltip="Persistent link using digital object identifier" xr:uid="{14FDCF69-5587-472F-8057-61FE9977A6FF}"/>
    <hyperlink ref="V2506" r:id="rId1818" tooltip="Persistent link using digital object identifier" xr:uid="{79DBEAB7-C40E-4212-8850-00CCD824014E}"/>
    <hyperlink ref="V2509" r:id="rId1819" tooltip="Persistent link using digital object identifier" xr:uid="{E414DCBC-4A88-4F06-91B8-8679A6E9596C}"/>
    <hyperlink ref="V2507" r:id="rId1820" tooltip="Persistent link using digital object identifier" xr:uid="{0D5481BB-AC91-4DCD-B71D-DBEECE4361FB}"/>
    <hyperlink ref="V2510" r:id="rId1821" tooltip="Persistent link using digital object identifier" xr:uid="{7334D3F2-9804-402B-8F18-C2D663A802D6}"/>
    <hyperlink ref="V2512" r:id="rId1822" tooltip="Persistent link using digital object identifier" xr:uid="{A8E7D465-AEA9-49EE-9BEB-96C231A7BDD9}"/>
    <hyperlink ref="V2513" r:id="rId1823" tooltip="Persistent link using digital object identifier" xr:uid="{D733387B-4AE0-4A40-8E49-2257EFE49BC5}"/>
    <hyperlink ref="V2514" r:id="rId1824" tooltip="Persistent link using digital object identifier" xr:uid="{4C215AA8-F03A-4CEC-8C74-238BC27B089B}"/>
    <hyperlink ref="V2517" r:id="rId1825" tooltip="Persistent link using digital object identifier" xr:uid="{6709E578-73C8-4F53-BE27-0D5B56253009}"/>
    <hyperlink ref="V2520" r:id="rId1826" tooltip="Persistent link using digital object identifier" xr:uid="{4411A3A0-4339-42FA-8B9E-763381510384}"/>
    <hyperlink ref="V2523" r:id="rId1827" tooltip="Persistent link using digital object identifier" xr:uid="{AEE233D8-CBA2-49AE-9429-68DB232EA1AE}"/>
    <hyperlink ref="V2526" r:id="rId1828" tooltip="Persistent link using digital object identifier" xr:uid="{86BD5CB7-196B-4ACA-8905-DD7CCABDDE25}"/>
    <hyperlink ref="V2529" r:id="rId1829" tooltip="Persistent link using digital object identifier" xr:uid="{8648B7A7-EF92-4836-AE23-FDEE8BC4D544}"/>
    <hyperlink ref="V2532" r:id="rId1830" tooltip="Persistent link using digital object identifier" xr:uid="{D451DE4F-4A40-4B5F-A08E-4BFA91D8BFD1}"/>
    <hyperlink ref="V2535" r:id="rId1831" tooltip="Persistent link using digital object identifier" xr:uid="{32353B1B-AE25-427A-A6FD-B48CA90868DD}"/>
    <hyperlink ref="V2538" r:id="rId1832" tooltip="Persistent link using digital object identifier" xr:uid="{011D1AA8-C85C-4CA4-BA1C-3E303E0B33CC}"/>
    <hyperlink ref="V2541" r:id="rId1833" tooltip="Persistent link using digital object identifier" xr:uid="{1DF963FE-049B-499D-838D-32A6C9C97E14}"/>
    <hyperlink ref="V2544" r:id="rId1834" tooltip="Persistent link using digital object identifier" xr:uid="{C8957C4E-8A15-4536-9EE5-69804929E020}"/>
    <hyperlink ref="V2547" r:id="rId1835" tooltip="Persistent link using digital object identifier" xr:uid="{A13FBD50-4E24-49D1-A5FB-17890C164EFB}"/>
    <hyperlink ref="V2550" r:id="rId1836" tooltip="Persistent link using digital object identifier" xr:uid="{3ABF4873-67AD-40F6-934C-FEEAA63078BC}"/>
    <hyperlink ref="V2553" r:id="rId1837" tooltip="Persistent link using digital object identifier" xr:uid="{531C3D14-3C82-440C-87C7-8936399E211B}"/>
    <hyperlink ref="V2556" r:id="rId1838" tooltip="Persistent link using digital object identifier" xr:uid="{9B731BD5-3D21-4C7B-B831-221AFD603ED5}"/>
    <hyperlink ref="V2559" r:id="rId1839" tooltip="Persistent link using digital object identifier" xr:uid="{DBE57D33-1770-4896-9C3C-D0360C5EAD7C}"/>
    <hyperlink ref="V2515" r:id="rId1840" tooltip="Persistent link using digital object identifier" xr:uid="{B6B5B6D2-D7CA-43F6-B31A-5315D90AD6C4}"/>
    <hyperlink ref="V2518" r:id="rId1841" tooltip="Persistent link using digital object identifier" xr:uid="{F9BD8983-4471-4CF5-8457-9C1E7EDC5AC3}"/>
    <hyperlink ref="V2521" r:id="rId1842" tooltip="Persistent link using digital object identifier" xr:uid="{FD61CE17-0333-4730-A036-0194F77FEDCC}"/>
    <hyperlink ref="V2524" r:id="rId1843" tooltip="Persistent link using digital object identifier" xr:uid="{B632F408-C29C-4745-AA00-6980D88E3F8C}"/>
    <hyperlink ref="V2527" r:id="rId1844" tooltip="Persistent link using digital object identifier" xr:uid="{598C86F1-BE64-43E1-A0AC-8C2A8298684F}"/>
    <hyperlink ref="V2530" r:id="rId1845" tooltip="Persistent link using digital object identifier" xr:uid="{539BE35E-535B-4DD3-8B67-280F6A933B09}"/>
    <hyperlink ref="V2533" r:id="rId1846" tooltip="Persistent link using digital object identifier" xr:uid="{E9F22393-8A6F-4086-B686-0A68E38C1788}"/>
    <hyperlink ref="V2536" r:id="rId1847" tooltip="Persistent link using digital object identifier" xr:uid="{25FA459D-5A9B-42BD-ACFA-F435D87DBA73}"/>
    <hyperlink ref="V2539" r:id="rId1848" tooltip="Persistent link using digital object identifier" xr:uid="{340BBA05-EE46-4DA2-B16C-35EAD3FBF701}"/>
    <hyperlink ref="V2542" r:id="rId1849" tooltip="Persistent link using digital object identifier" xr:uid="{914D5AAE-7A7E-48ED-90B1-F0AA45630EAF}"/>
    <hyperlink ref="V2545" r:id="rId1850" tooltip="Persistent link using digital object identifier" xr:uid="{7858088F-D71E-4DFA-B9E4-02F805514CCD}"/>
    <hyperlink ref="V2548" r:id="rId1851" tooltip="Persistent link using digital object identifier" xr:uid="{99DD7847-062A-4A5C-8D7A-AE17078BDA06}"/>
    <hyperlink ref="V2551" r:id="rId1852" tooltip="Persistent link using digital object identifier" xr:uid="{12E23D46-3A62-40A6-83E1-A7BA28CB76B6}"/>
    <hyperlink ref="V2554" r:id="rId1853" tooltip="Persistent link using digital object identifier" xr:uid="{04D11CA0-D9B3-4E22-B58B-4E0F0E018DBD}"/>
    <hyperlink ref="V2557" r:id="rId1854" tooltip="Persistent link using digital object identifier" xr:uid="{C4086E50-D156-4C2C-92ED-C0861C0E447B}"/>
    <hyperlink ref="V2516" r:id="rId1855" tooltip="Persistent link using digital object identifier" xr:uid="{7F09C407-81E2-42AB-8027-6803EFD2EF95}"/>
    <hyperlink ref="V2519" r:id="rId1856" tooltip="Persistent link using digital object identifier" xr:uid="{960039BF-0018-4FC2-A07C-3065D39E3C9F}"/>
    <hyperlink ref="V2522" r:id="rId1857" tooltip="Persistent link using digital object identifier" xr:uid="{46CC440C-782A-47E3-A3F5-2F926D1A5F2D}"/>
    <hyperlink ref="V2525" r:id="rId1858" tooltip="Persistent link using digital object identifier" xr:uid="{A2BFB1C8-19F4-440E-8334-F50E10CB5997}"/>
    <hyperlink ref="V2528" r:id="rId1859" tooltip="Persistent link using digital object identifier" xr:uid="{DCECF22C-ABD0-48FC-9FB4-BFB65F28C692}"/>
    <hyperlink ref="V2531" r:id="rId1860" tooltip="Persistent link using digital object identifier" xr:uid="{7DFEC7B5-0E7F-4D1A-B76F-E404B312DBE5}"/>
    <hyperlink ref="V2534" r:id="rId1861" tooltip="Persistent link using digital object identifier" xr:uid="{581A87F1-408F-4604-BF18-0D8CDA47965C}"/>
    <hyperlink ref="V2537" r:id="rId1862" tooltip="Persistent link using digital object identifier" xr:uid="{C05E3877-5F43-4686-9DEA-6B6CF86F4363}"/>
    <hyperlink ref="V2540" r:id="rId1863" tooltip="Persistent link using digital object identifier" xr:uid="{150EA6B3-45FC-43E8-A744-5976F561C0D2}"/>
    <hyperlink ref="V2543" r:id="rId1864" tooltip="Persistent link using digital object identifier" xr:uid="{814807A3-10D0-4CCE-AA30-7829A59F0399}"/>
    <hyperlink ref="V2546" r:id="rId1865" tooltip="Persistent link using digital object identifier" xr:uid="{C974EE6A-E51A-4E08-ABF3-102624446FAC}"/>
    <hyperlink ref="V2549" r:id="rId1866" tooltip="Persistent link using digital object identifier" xr:uid="{5E8839D1-B62F-4C83-B5D9-B57A9C316930}"/>
    <hyperlink ref="V2552" r:id="rId1867" tooltip="Persistent link using digital object identifier" xr:uid="{B5F1F276-A2AF-421B-9868-B9A84B0532DE}"/>
    <hyperlink ref="V2555" r:id="rId1868" tooltip="Persistent link using digital object identifier" xr:uid="{6810934F-1334-4E01-8206-408EB72E7B0A}"/>
    <hyperlink ref="V2558" r:id="rId1869" tooltip="Persistent link using digital object identifier" xr:uid="{3EA9FE97-4160-4701-A377-A4FC491C4AAE}"/>
    <hyperlink ref="V2561" r:id="rId1870" tooltip="Persistent link using digital object identifier" xr:uid="{9B37BE80-5EB0-4B14-A3D7-DFA6CA9D9702}"/>
    <hyperlink ref="V2562" r:id="rId1871" tooltip="Persistent link using digital object identifier" xr:uid="{ABB39A4D-0557-4637-9910-26273E226788}"/>
    <hyperlink ref="V2563" r:id="rId1872" tooltip="Persistent link using digital object identifier" xr:uid="{AA91D498-49F5-4B65-8780-61B63632446E}"/>
    <hyperlink ref="V2566" r:id="rId1873" tooltip="Persistent link using digital object identifier" xr:uid="{28E42533-560A-4EF3-A492-FC23B12C9992}"/>
    <hyperlink ref="V2569" r:id="rId1874" tooltip="Persistent link using digital object identifier" xr:uid="{D3662B29-8CE4-46EB-BA89-7A4D90D6C59C}"/>
    <hyperlink ref="V2572" r:id="rId1875" tooltip="Persistent link using digital object identifier" xr:uid="{07FD8384-8D77-4FFA-B8F0-77C6B16F8F2D}"/>
    <hyperlink ref="V2575" r:id="rId1876" tooltip="Persistent link using digital object identifier" xr:uid="{1B723194-0CFB-4D03-9F95-E9EF30AF3F87}"/>
    <hyperlink ref="V2578" r:id="rId1877" tooltip="Persistent link using digital object identifier" xr:uid="{983DC136-248B-492D-9A92-4D49D2649947}"/>
    <hyperlink ref="V2581" r:id="rId1878" tooltip="Persistent link using digital object identifier" xr:uid="{C3178045-F8FB-4DE0-ACAE-AD1F461CD52D}"/>
    <hyperlink ref="V2584" r:id="rId1879" tooltip="Persistent link using digital object identifier" xr:uid="{2F36A4F8-9571-4E00-A40F-DC7E4EF1C1A9}"/>
    <hyperlink ref="V2587" r:id="rId1880" tooltip="Persistent link using digital object identifier" xr:uid="{212ECBB8-3102-4F8F-A19B-7DE1AC50635A}"/>
    <hyperlink ref="V2590" r:id="rId1881" tooltip="Persistent link using digital object identifier" xr:uid="{DE916FA2-E128-4F2D-854A-107ED6D3504D}"/>
    <hyperlink ref="V2593" r:id="rId1882" tooltip="Persistent link using digital object identifier" xr:uid="{850ABBC7-04BB-4E5A-A839-78FB9DC4931C}"/>
    <hyperlink ref="V2596" r:id="rId1883" tooltip="Persistent link using digital object identifier" xr:uid="{56F18602-EF31-495E-A21D-5F862148C9DD}"/>
    <hyperlink ref="V2599" r:id="rId1884" tooltip="Persistent link using digital object identifier" xr:uid="{20E5B7FE-2B35-4D15-B2DA-A066B11C7C05}"/>
    <hyperlink ref="V2602" r:id="rId1885" tooltip="Persistent link using digital object identifier" xr:uid="{5210F23E-44FB-462E-AA3A-626F5B248383}"/>
    <hyperlink ref="V2605" r:id="rId1886" tooltip="Persistent link using digital object identifier" xr:uid="{6693C90E-15E5-4A3A-ABDB-D4052F5D814A}"/>
    <hyperlink ref="V2608" r:id="rId1887" tooltip="Persistent link using digital object identifier" xr:uid="{771CCDF8-1E34-464D-92F2-8F26047F6807}"/>
    <hyperlink ref="V2611" r:id="rId1888" tooltip="Persistent link using digital object identifier" xr:uid="{28ABB44E-B404-40BA-A622-F0FF4FD8D77C}"/>
    <hyperlink ref="V2614" r:id="rId1889" tooltip="Persistent link using digital object identifier" xr:uid="{DE518A0F-4A8C-4941-8909-26C4628DEDC1}"/>
    <hyperlink ref="V2617" r:id="rId1890" tooltip="Persistent link using digital object identifier" xr:uid="{C5DF7860-A6EB-41EE-9C3A-20F1414C8719}"/>
    <hyperlink ref="V2620" r:id="rId1891" tooltip="Persistent link using digital object identifier" xr:uid="{D90FC099-8155-4AE4-9F26-2C51470B32EA}"/>
    <hyperlink ref="V2623" r:id="rId1892" tooltip="Persistent link using digital object identifier" xr:uid="{A9937148-8B0F-4E1A-8C29-D6F20A8D1817}"/>
    <hyperlink ref="V2626" r:id="rId1893" tooltip="Persistent link using digital object identifier" xr:uid="{E2316858-6CA9-4B74-B384-E6D9CEB2B68A}"/>
    <hyperlink ref="V2629" r:id="rId1894" tooltip="Persistent link using digital object identifier" xr:uid="{C83B7CAC-2423-44B1-9B28-792A5DBC6BB0}"/>
    <hyperlink ref="V2632" r:id="rId1895" tooltip="Persistent link using digital object identifier" xr:uid="{EBE2C820-8D39-40AA-9A36-C844B7AA4D71}"/>
    <hyperlink ref="V2635" r:id="rId1896" tooltip="Persistent link using digital object identifier" xr:uid="{D28FFFDB-A633-4E97-98BA-52389684D8C2}"/>
    <hyperlink ref="V2638" r:id="rId1897" tooltip="Persistent link using digital object identifier" xr:uid="{68DD4ABA-DEF9-4DB7-8CBF-7E31001B577A}"/>
    <hyperlink ref="V2641" r:id="rId1898" tooltip="Persistent link using digital object identifier" xr:uid="{CE0F7076-9832-4FFF-B84D-5E494191A536}"/>
    <hyperlink ref="V2644" r:id="rId1899" tooltip="Persistent link using digital object identifier" xr:uid="{D2FE4073-8B9C-4F8D-8FED-A33479AF209B}"/>
    <hyperlink ref="V2647" r:id="rId1900" tooltip="Persistent link using digital object identifier" xr:uid="{F48936F7-CE9F-47AE-803A-F9592230EF6D}"/>
    <hyperlink ref="V2650" r:id="rId1901" tooltip="Persistent link using digital object identifier" xr:uid="{42A658C2-7E5F-460D-A450-AA6038619ACC}"/>
    <hyperlink ref="V2653" r:id="rId1902" tooltip="Persistent link using digital object identifier" xr:uid="{73621C21-0D7A-4F68-B0C2-331D83BB32A7}"/>
    <hyperlink ref="V2564" r:id="rId1903" tooltip="Persistent link using digital object identifier" xr:uid="{1239048D-6BA3-42EF-AEC4-C6E9773B199F}"/>
    <hyperlink ref="V2567" r:id="rId1904" tooltip="Persistent link using digital object identifier" xr:uid="{DD9BC968-FE96-40A7-BDA4-06B357C40DD5}"/>
    <hyperlink ref="V2570" r:id="rId1905" tooltip="Persistent link using digital object identifier" xr:uid="{C9BFD1F9-479B-41B3-A9CD-7A1934927CB3}"/>
    <hyperlink ref="V2573" r:id="rId1906" tooltip="Persistent link using digital object identifier" xr:uid="{8082F2F0-3C94-4331-9920-F2E06F4D4044}"/>
    <hyperlink ref="V2576" r:id="rId1907" tooltip="Persistent link using digital object identifier" xr:uid="{263DC90A-18F1-4A72-8A34-89BC3E6D1AB7}"/>
    <hyperlink ref="V2579" r:id="rId1908" tooltip="Persistent link using digital object identifier" xr:uid="{D73DE3FA-B42B-4BBB-B3C8-4A167DC17205}"/>
    <hyperlink ref="V2582" r:id="rId1909" tooltip="Persistent link using digital object identifier" xr:uid="{0D6E6867-2F1B-4AC3-B12C-7F7E7AD49837}"/>
    <hyperlink ref="V2585" r:id="rId1910" tooltip="Persistent link using digital object identifier" xr:uid="{A87BD6D0-1DAA-446D-A2C2-C60403A0767C}"/>
    <hyperlink ref="V2588" r:id="rId1911" tooltip="Persistent link using digital object identifier" xr:uid="{0D391E5B-C329-43EE-A7FB-7E9E019F4173}"/>
    <hyperlink ref="V2591" r:id="rId1912" tooltip="Persistent link using digital object identifier" xr:uid="{AE65AD2D-70AE-4667-BBA8-3694A4B00BD4}"/>
    <hyperlink ref="V2594" r:id="rId1913" tooltip="Persistent link using digital object identifier" xr:uid="{9B2CC15C-BE50-4BC5-B68F-ED55FEFFADE1}"/>
    <hyperlink ref="V2597" r:id="rId1914" tooltip="Persistent link using digital object identifier" xr:uid="{C815964F-9518-4E0D-A227-949B6DCF3C14}"/>
    <hyperlink ref="V2600" r:id="rId1915" tooltip="Persistent link using digital object identifier" xr:uid="{BD66A7CC-65B9-4EE0-B6AB-708D72500E7E}"/>
    <hyperlink ref="V2603" r:id="rId1916" tooltip="Persistent link using digital object identifier" xr:uid="{F4DED974-6B45-412E-A229-907384D219AB}"/>
    <hyperlink ref="V2606" r:id="rId1917" tooltip="Persistent link using digital object identifier" xr:uid="{0C763441-2A1D-4A1E-BFD2-AE3262CCA458}"/>
    <hyperlink ref="V2609" r:id="rId1918" tooltip="Persistent link using digital object identifier" xr:uid="{98E6BC95-4F1C-4D14-A37F-20FAE8A488F0}"/>
    <hyperlink ref="V2612" r:id="rId1919" tooltip="Persistent link using digital object identifier" xr:uid="{12A21A49-880F-499C-B157-8D2C6D020A0E}"/>
    <hyperlink ref="V2615" r:id="rId1920" tooltip="Persistent link using digital object identifier" xr:uid="{AB58F942-5BD1-4D72-82B4-813D06B8263F}"/>
    <hyperlink ref="V2618" r:id="rId1921" tooltip="Persistent link using digital object identifier" xr:uid="{2B1BEC47-CC07-4282-B18C-D912E84D836E}"/>
    <hyperlink ref="V2621" r:id="rId1922" tooltip="Persistent link using digital object identifier" xr:uid="{38A15D47-9E7B-4418-BBCB-FA9448A687F9}"/>
    <hyperlink ref="V2624" r:id="rId1923" tooltip="Persistent link using digital object identifier" xr:uid="{4E9803E7-BF99-41CB-9B57-4BAC906E7511}"/>
    <hyperlink ref="V2627" r:id="rId1924" tooltip="Persistent link using digital object identifier" xr:uid="{EE810653-344F-4DEE-84AD-AE24E82A24AC}"/>
    <hyperlink ref="V2630" r:id="rId1925" tooltip="Persistent link using digital object identifier" xr:uid="{20A28BBF-26A9-4CF2-9201-D5B7C581C2ED}"/>
    <hyperlink ref="V2633" r:id="rId1926" tooltip="Persistent link using digital object identifier" xr:uid="{73399F85-E6E6-4BAF-9202-1C3C09C8E2F0}"/>
    <hyperlink ref="V2636" r:id="rId1927" tooltip="Persistent link using digital object identifier" xr:uid="{FE53EA98-AFC1-4491-8A78-C7C2A49F69CD}"/>
    <hyperlink ref="V2639" r:id="rId1928" tooltip="Persistent link using digital object identifier" xr:uid="{1F01CFF3-B85B-4AFB-AA47-413939EBDBAB}"/>
    <hyperlink ref="V2642" r:id="rId1929" tooltip="Persistent link using digital object identifier" xr:uid="{AF36C098-4D23-4DC2-A772-DD5C577825FD}"/>
    <hyperlink ref="V2645" r:id="rId1930" tooltip="Persistent link using digital object identifier" xr:uid="{06AF3C04-A87D-44E4-8AD1-5ACBB57A9B71}"/>
    <hyperlink ref="V2648" r:id="rId1931" tooltip="Persistent link using digital object identifier" xr:uid="{B5E5E89E-0E69-420B-A616-AE081D3457D9}"/>
    <hyperlink ref="V2651" r:id="rId1932" tooltip="Persistent link using digital object identifier" xr:uid="{50BFD25F-A803-4FB4-837D-2F48F01C7B5C}"/>
    <hyperlink ref="V2565" r:id="rId1933" tooltip="Persistent link using digital object identifier" xr:uid="{230FAD77-92BA-49B4-B3A8-BB8755055817}"/>
    <hyperlink ref="V2568" r:id="rId1934" tooltip="Persistent link using digital object identifier" xr:uid="{0DAC1CE2-7D46-4470-9EE2-335755687462}"/>
    <hyperlink ref="V2571" r:id="rId1935" tooltip="Persistent link using digital object identifier" xr:uid="{9DD2808B-E373-4059-9E58-1F3079D5DBC2}"/>
    <hyperlink ref="V2574" r:id="rId1936" tooltip="Persistent link using digital object identifier" xr:uid="{F40E2D6B-57B9-4CE1-B302-5A02DB2AFD8F}"/>
    <hyperlink ref="V2577" r:id="rId1937" tooltip="Persistent link using digital object identifier" xr:uid="{5082DD15-34D3-44D8-879C-8B59C91F1001}"/>
    <hyperlink ref="V2580" r:id="rId1938" tooltip="Persistent link using digital object identifier" xr:uid="{9635F18A-834B-4901-960A-C897E3A8583C}"/>
    <hyperlink ref="V2583" r:id="rId1939" tooltip="Persistent link using digital object identifier" xr:uid="{46ABB154-F2D5-4222-A88A-1565BE792954}"/>
    <hyperlink ref="V2586" r:id="rId1940" tooltip="Persistent link using digital object identifier" xr:uid="{D9305BEE-84EC-40BA-A598-FDECB02A31BB}"/>
    <hyperlink ref="V2589" r:id="rId1941" tooltip="Persistent link using digital object identifier" xr:uid="{F8E12EB2-6BE9-4074-B605-809BA6BED049}"/>
    <hyperlink ref="V2592" r:id="rId1942" tooltip="Persistent link using digital object identifier" xr:uid="{4E181AD7-F423-47AD-908A-EC449DAE1ECC}"/>
    <hyperlink ref="V2595" r:id="rId1943" tooltip="Persistent link using digital object identifier" xr:uid="{FE9DFE82-7467-42EF-A6B5-A79C0936BA26}"/>
    <hyperlink ref="V2598" r:id="rId1944" tooltip="Persistent link using digital object identifier" xr:uid="{96E2794A-BE79-4D94-8E3C-3F847283CD81}"/>
    <hyperlink ref="V2601" r:id="rId1945" tooltip="Persistent link using digital object identifier" xr:uid="{877A265F-A58D-441B-AAA9-227A9A7FD256}"/>
    <hyperlink ref="V2604" r:id="rId1946" tooltip="Persistent link using digital object identifier" xr:uid="{7C0109C9-7D33-470F-86D2-E54A506DC44E}"/>
    <hyperlink ref="V2607" r:id="rId1947" tooltip="Persistent link using digital object identifier" xr:uid="{6F0906FF-8489-4F06-97FB-6EE4F14D32FD}"/>
    <hyperlink ref="V2610" r:id="rId1948" tooltip="Persistent link using digital object identifier" xr:uid="{0B1BAECF-3E74-4AC2-9D95-DE31582A100D}"/>
    <hyperlink ref="V2613" r:id="rId1949" tooltip="Persistent link using digital object identifier" xr:uid="{7251E4D7-1908-4B3B-BA1B-134769142F9F}"/>
    <hyperlink ref="V2616" r:id="rId1950" tooltip="Persistent link using digital object identifier" xr:uid="{198B8772-51A0-47A6-B4A7-1F07ED12BCBA}"/>
    <hyperlink ref="V2619" r:id="rId1951" tooltip="Persistent link using digital object identifier" xr:uid="{5592E844-5FA6-489F-902F-72EA070C1E34}"/>
    <hyperlink ref="V2622" r:id="rId1952" tooltip="Persistent link using digital object identifier" xr:uid="{9433FE0C-F7D7-4078-AA02-66D2FB58A24B}"/>
    <hyperlink ref="V2625" r:id="rId1953" tooltip="Persistent link using digital object identifier" xr:uid="{F56404E3-2EEB-4FFF-8E70-96FA6BA1EDEC}"/>
    <hyperlink ref="V2628" r:id="rId1954" tooltip="Persistent link using digital object identifier" xr:uid="{5DFFB11B-3C90-4543-8956-2BEAA433C510}"/>
    <hyperlink ref="V2631" r:id="rId1955" tooltip="Persistent link using digital object identifier" xr:uid="{F8E8378A-BAF0-4077-B70C-CCAF882353D4}"/>
    <hyperlink ref="V2634" r:id="rId1956" tooltip="Persistent link using digital object identifier" xr:uid="{AB443567-1C47-472F-AAD5-090BB3769892}"/>
    <hyperlink ref="V2637" r:id="rId1957" tooltip="Persistent link using digital object identifier" xr:uid="{58101620-4304-471F-90CB-54C8E0CE0EE6}"/>
    <hyperlink ref="V2640" r:id="rId1958" tooltip="Persistent link using digital object identifier" xr:uid="{EE1E9C1F-9C08-46A7-87A1-69CC406A85BB}"/>
    <hyperlink ref="V2643" r:id="rId1959" tooltip="Persistent link using digital object identifier" xr:uid="{A29E9852-FD42-4DC0-84DD-9FD5EAC7DA0B}"/>
    <hyperlink ref="V2646" r:id="rId1960" tooltip="Persistent link using digital object identifier" xr:uid="{67393DC0-91AB-4709-92C4-4ED03897E9BF}"/>
    <hyperlink ref="V2649" r:id="rId1961" tooltip="Persistent link using digital object identifier" xr:uid="{4619636A-EEA0-4A4E-97EE-275FD4EDD264}"/>
    <hyperlink ref="V2652" r:id="rId1962" tooltip="Persistent link using digital object identifier" xr:uid="{18234CEC-3E06-4BC9-A892-A70397ED1365}"/>
    <hyperlink ref="V2655" r:id="rId1963" tooltip="Persistent link using digital object identifier" xr:uid="{AED0929A-6DE7-449D-A224-AB726A64C3C6}"/>
    <hyperlink ref="V2656" r:id="rId1964" tooltip="Persistent link using digital object identifier" xr:uid="{ED42F5F9-80C0-461C-8AA3-64A1184F7F22}"/>
    <hyperlink ref="V2657" r:id="rId1965" tooltip="Persistent link using digital object identifier" xr:uid="{F593BA6C-9575-4147-87C2-19707E6ED792}"/>
    <hyperlink ref="V2660" r:id="rId1966" tooltip="Persistent link using digital object identifier" xr:uid="{78249584-A602-409C-A633-E6C4424F7F91}"/>
    <hyperlink ref="V2663" r:id="rId1967" tooltip="Persistent link using digital object identifier" xr:uid="{7ADE6C52-6F46-416C-ABE6-D02E872C1C69}"/>
    <hyperlink ref="V2666" r:id="rId1968" tooltip="Persistent link using digital object identifier" xr:uid="{70B4C23D-1DC5-44F7-961A-E157F1AEB87C}"/>
    <hyperlink ref="V2669" r:id="rId1969" tooltip="Persistent link using digital object identifier" xr:uid="{639C7AAB-63D2-4D1F-A7BE-338AD2F74465}"/>
    <hyperlink ref="V2672" r:id="rId1970" tooltip="Persistent link using digital object identifier" xr:uid="{3E05D9F2-CAD9-477E-942F-2BD3617BFDD3}"/>
    <hyperlink ref="V2675" r:id="rId1971" tooltip="Persistent link using digital object identifier" xr:uid="{E82BA275-56C0-4A1A-B932-81EC5E3FB85B}"/>
    <hyperlink ref="V2678" r:id="rId1972" tooltip="Persistent link using digital object identifier" xr:uid="{B5B73CC6-940D-407D-9C26-1AE6C6E2AABC}"/>
    <hyperlink ref="V2681" r:id="rId1973" tooltip="Persistent link using digital object identifier" xr:uid="{BA84FE65-7E97-47B9-8722-7C9950941F76}"/>
    <hyperlink ref="V2684" r:id="rId1974" tooltip="Persistent link using digital object identifier" xr:uid="{899EF729-9537-4059-9301-FDC9906D6C00}"/>
    <hyperlink ref="V2687" r:id="rId1975" tooltip="Persistent link using digital object identifier" xr:uid="{14330000-D346-4B8C-9F2C-47B8D08E0FAE}"/>
    <hyperlink ref="V2690" r:id="rId1976" tooltip="Persistent link using digital object identifier" xr:uid="{C7B09D2A-16D1-41D7-9707-04505BA8405B}"/>
    <hyperlink ref="V2693" r:id="rId1977" tooltip="Persistent link using digital object identifier" xr:uid="{17E3CB22-6E7D-4E24-AA7C-BE97AAEBA37B}"/>
    <hyperlink ref="V2696" r:id="rId1978" tooltip="Persistent link using digital object identifier" xr:uid="{C71B1CBC-7532-4858-83D0-E04E55A0C59B}"/>
    <hyperlink ref="V2699" r:id="rId1979" tooltip="Persistent link using digital object identifier" xr:uid="{613C6DEF-52A7-4576-BE24-A6091648CF9D}"/>
    <hyperlink ref="V2702" r:id="rId1980" tooltip="Persistent link using digital object identifier" xr:uid="{2CDA85AC-E0E7-4B87-BC34-F9379E9AA3A0}"/>
    <hyperlink ref="V2705" r:id="rId1981" tooltip="Persistent link using digital object identifier" xr:uid="{2333DAC6-2811-40A7-94CD-28B63450A557}"/>
    <hyperlink ref="V2708" r:id="rId1982" tooltip="Persistent link using digital object identifier" xr:uid="{683B0890-07E8-40D6-B795-5472E1D12C3A}"/>
    <hyperlink ref="V2711" r:id="rId1983" tooltip="Persistent link using digital object identifier" xr:uid="{B9F79FBB-0D17-475E-A304-198B22AA128C}"/>
    <hyperlink ref="V2714" r:id="rId1984" tooltip="Persistent link using digital object identifier" xr:uid="{B325D55D-EC2A-4AEB-9253-21FD19512E35}"/>
    <hyperlink ref="V2717" r:id="rId1985" tooltip="Persistent link using digital object identifier" xr:uid="{A5148FF4-0852-476C-910D-8A643D6CAE10}"/>
    <hyperlink ref="V2720" r:id="rId1986" tooltip="Persistent link using digital object identifier" xr:uid="{ADD0D471-6A72-4518-8F74-C15980546135}"/>
    <hyperlink ref="V2658" r:id="rId1987" tooltip="Persistent link using digital object identifier" xr:uid="{BDD13DE9-01DA-4618-9F13-A2B63FDED551}"/>
    <hyperlink ref="V2661" r:id="rId1988" tooltip="Persistent link using digital object identifier" xr:uid="{B9A5C1BA-C8D2-4B6D-AABF-ED21D39CDF47}"/>
    <hyperlink ref="V2664" r:id="rId1989" tooltip="Persistent link using digital object identifier" xr:uid="{45A23B21-A8AD-4165-9A19-2C3EE17C3DCC}"/>
    <hyperlink ref="V2667" r:id="rId1990" tooltip="Persistent link using digital object identifier" xr:uid="{3590F09A-444D-474C-9F39-4AAB2E693920}"/>
    <hyperlink ref="V2670" r:id="rId1991" tooltip="Persistent link using digital object identifier" xr:uid="{FB0CDD72-19C9-418D-96F9-F9B28080F490}"/>
    <hyperlink ref="V2673" r:id="rId1992" tooltip="Persistent link using digital object identifier" xr:uid="{A7FEC336-AC0B-48E4-8E3A-BBD15144A50B}"/>
    <hyperlink ref="V2676" r:id="rId1993" tooltip="Persistent link using digital object identifier" xr:uid="{E173B805-588D-4728-A660-E16597E7FF06}"/>
    <hyperlink ref="V2679" r:id="rId1994" tooltip="Persistent link using digital object identifier" xr:uid="{EA95BD30-9674-4404-91CA-2D2E6D2DC77F}"/>
    <hyperlink ref="V2682" r:id="rId1995" tooltip="Persistent link using digital object identifier" xr:uid="{816FB218-3C52-4E59-A8AC-8D14C8CDAECC}"/>
    <hyperlink ref="V2685" r:id="rId1996" tooltip="Persistent link using digital object identifier" xr:uid="{48B29D4D-4E83-47B1-9AE1-3C92FB91D383}"/>
    <hyperlink ref="V2688" r:id="rId1997" tooltip="Persistent link using digital object identifier" xr:uid="{39DF31B4-BABD-4093-91EE-5FA26FBAF593}"/>
    <hyperlink ref="V2691" r:id="rId1998" tooltip="Persistent link using digital object identifier" xr:uid="{217EC9B4-C21A-40EE-BEBE-8B5D6385D0F8}"/>
    <hyperlink ref="V2694" r:id="rId1999" tooltip="Persistent link using digital object identifier" xr:uid="{917E01FA-73C4-4B71-8CC1-D5369228A6A0}"/>
    <hyperlink ref="V2697" r:id="rId2000" tooltip="Persistent link using digital object identifier" xr:uid="{A641737B-46A5-4A26-86A5-19E7AF283B89}"/>
    <hyperlink ref="V2700" r:id="rId2001" tooltip="Persistent link using digital object identifier" xr:uid="{14AEB2A5-E386-4169-904B-6DD44F31157E}"/>
    <hyperlink ref="V2703" r:id="rId2002" tooltip="Persistent link using digital object identifier" xr:uid="{CBB091C5-0B00-4EF4-B98B-B940BCC160BA}"/>
    <hyperlink ref="V2706" r:id="rId2003" tooltip="Persistent link using digital object identifier" xr:uid="{1106D590-9053-4725-B053-0542208063FB}"/>
    <hyperlink ref="V2709" r:id="rId2004" tooltip="Persistent link using digital object identifier" xr:uid="{D143D355-6657-4814-AB15-29A20F1116C7}"/>
    <hyperlink ref="V2712" r:id="rId2005" tooltip="Persistent link using digital object identifier" xr:uid="{FFE0239F-6649-44C2-8FFE-85430F6203F8}"/>
    <hyperlink ref="V2715" r:id="rId2006" tooltip="Persistent link using digital object identifier" xr:uid="{EFB91B6F-93EF-4CFC-9A6F-7DEA9577BE50}"/>
    <hyperlink ref="V2718" r:id="rId2007" tooltip="Persistent link using digital object identifier" xr:uid="{F19974E7-8E86-4DFB-A167-874586215FA2}"/>
    <hyperlink ref="V2721" r:id="rId2008" tooltip="Persistent link using digital object identifier" xr:uid="{081589BC-B697-48D1-A513-FA8CA2CBEDB6}"/>
    <hyperlink ref="V2659" r:id="rId2009" tooltip="Persistent link using digital object identifier" xr:uid="{CE6A02BE-0F0D-4055-97C8-C6E3704A9A70}"/>
    <hyperlink ref="V2662" r:id="rId2010" tooltip="Persistent link using digital object identifier" xr:uid="{C509394D-60B5-41B8-A8E1-005FCB80593D}"/>
    <hyperlink ref="V2665" r:id="rId2011" tooltip="Persistent link using digital object identifier" xr:uid="{9C8D5E90-DBD4-424F-9E84-53A962A071BB}"/>
    <hyperlink ref="V2668" r:id="rId2012" tooltip="Persistent link using digital object identifier" xr:uid="{64A13D5E-7016-4687-A6EF-FFB5261C8B6F}"/>
    <hyperlink ref="V2671" r:id="rId2013" tooltip="Persistent link using digital object identifier" xr:uid="{F043461A-2050-42EC-82CC-85CEFCE2B7D9}"/>
    <hyperlink ref="V2674" r:id="rId2014" tooltip="Persistent link using digital object identifier" xr:uid="{A3889CAE-E771-4258-A4C8-B5591703C733}"/>
    <hyperlink ref="V2677" r:id="rId2015" tooltip="Persistent link using digital object identifier" xr:uid="{5D40A2FC-B35D-4FD6-9F80-81B08CEDD2CE}"/>
    <hyperlink ref="V2680" r:id="rId2016" tooltip="Persistent link using digital object identifier" xr:uid="{273CCE88-405D-4886-ADAB-880EF26B1657}"/>
    <hyperlink ref="V2683" r:id="rId2017" tooltip="Persistent link using digital object identifier" xr:uid="{157788A9-296A-40C4-9A48-84DDDD0CE145}"/>
    <hyperlink ref="V2686" r:id="rId2018" tooltip="Persistent link using digital object identifier" xr:uid="{8ABBA212-F556-4842-9A2F-645FC557D2A0}"/>
    <hyperlink ref="V2689" r:id="rId2019" tooltip="Persistent link using digital object identifier" xr:uid="{582A2D26-7264-47BE-8DBA-B29F0AA1B05E}"/>
    <hyperlink ref="V2692" r:id="rId2020" tooltip="Persistent link using digital object identifier" xr:uid="{DC7A42A4-0181-46C7-858C-D4DE09DC4AF4}"/>
    <hyperlink ref="V2695" r:id="rId2021" tooltip="Persistent link using digital object identifier" xr:uid="{05B9B32C-A4E0-4B84-BC83-40CDA5EF1FDA}"/>
    <hyperlink ref="V2698" r:id="rId2022" tooltip="Persistent link using digital object identifier" xr:uid="{44B84AE5-CCBE-4635-BF9D-36CA169266CE}"/>
    <hyperlink ref="V2701" r:id="rId2023" tooltip="Persistent link using digital object identifier" xr:uid="{FD2761B8-4851-4F22-888A-9D8DEE6527E9}"/>
    <hyperlink ref="V2704" r:id="rId2024" tooltip="Persistent link using digital object identifier" xr:uid="{D2F7B251-B5DB-464C-96A4-026E9C3C7F42}"/>
    <hyperlink ref="V2707" r:id="rId2025" tooltip="Persistent link using digital object identifier" xr:uid="{BE63A67D-D666-436F-A3F4-5AF11DF22393}"/>
    <hyperlink ref="V2710" r:id="rId2026" tooltip="Persistent link using digital object identifier" xr:uid="{9B68A205-78AD-474F-9A85-169AEA107FCC}"/>
    <hyperlink ref="V2713" r:id="rId2027" tooltip="Persistent link using digital object identifier" xr:uid="{10BC61D5-6146-4469-9494-D804D323D21E}"/>
    <hyperlink ref="V2716" r:id="rId2028" tooltip="Persistent link using digital object identifier" xr:uid="{E7ACBCBF-7619-49FF-BA15-190B51A7113F}"/>
    <hyperlink ref="V2719" r:id="rId2029" tooltip="Persistent link using digital object identifier" xr:uid="{1C635747-7003-4D69-9F41-7F0C814FED52}"/>
    <hyperlink ref="V2722" r:id="rId2030" tooltip="Persistent link using digital object identifier" xr:uid="{0EB0882D-E5BC-4C7F-A83A-81FA666D872F}"/>
    <hyperlink ref="V2803" r:id="rId2031" tooltip="Persistent link using digital object identifier" xr:uid="{3915420D-5E7E-4DFC-A6B4-29F8456B60ED}"/>
    <hyperlink ref="V2804" r:id="rId2032" tooltip="Persistent link using digital object identifier" xr:uid="{D7EE2423-B49C-44D5-8E66-77B85CAD2F78}"/>
    <hyperlink ref="V2805" r:id="rId2033" tooltip="Persistent link using digital object identifier" xr:uid="{1CF0B972-FFE9-484E-864A-5B6EE60AB343}"/>
    <hyperlink ref="V2808" r:id="rId2034" tooltip="Persistent link using digital object identifier" xr:uid="{5542D7B0-5EE4-4CC1-831A-2DF422AE4AA4}"/>
    <hyperlink ref="V2811" r:id="rId2035" tooltip="Persistent link using digital object identifier" xr:uid="{20DB9722-57F0-4493-81C5-03DB82EAEFE4}"/>
    <hyperlink ref="V2814" r:id="rId2036" tooltip="Persistent link using digital object identifier" xr:uid="{123D56BC-79EF-458E-874C-F780EDF5083B}"/>
    <hyperlink ref="V2817" r:id="rId2037" tooltip="Persistent link using digital object identifier" xr:uid="{B8AC0A7D-0793-416F-B0D0-B453CEDC729C}"/>
    <hyperlink ref="V2820" r:id="rId2038" tooltip="Persistent link using digital object identifier" xr:uid="{403990C3-CB2F-4D73-8F99-7F988D77B0EA}"/>
    <hyperlink ref="V2823" r:id="rId2039" tooltip="Persistent link using digital object identifier" xr:uid="{08A90E37-1D34-4C77-9E4F-7B24BC74B4E0}"/>
    <hyperlink ref="V2826" r:id="rId2040" tooltip="Persistent link using digital object identifier" xr:uid="{7DBF0713-455B-4BF8-99CF-EDEC5F3233F9}"/>
    <hyperlink ref="V2829" r:id="rId2041" tooltip="Persistent link using digital object identifier" xr:uid="{E01292FC-31B0-4FD2-B9BB-7AF9B267733F}"/>
    <hyperlink ref="V2832" r:id="rId2042" tooltip="Persistent link using digital object identifier" xr:uid="{5536900B-391F-4F25-8D86-D9D5C5EC0131}"/>
    <hyperlink ref="V2835" r:id="rId2043" tooltip="Persistent link using digital object identifier" xr:uid="{314F47EC-8C5C-44D0-B65D-372576928D8D}"/>
    <hyperlink ref="V2838" r:id="rId2044" tooltip="Persistent link using digital object identifier" xr:uid="{DD3948E3-38E2-4014-9F17-F9EF927B366E}"/>
    <hyperlink ref="V2841" r:id="rId2045" tooltip="Persistent link using digital object identifier" xr:uid="{F9A34078-6D4E-461A-A531-E325A6ED0B03}"/>
    <hyperlink ref="V2844" r:id="rId2046" tooltip="Persistent link using digital object identifier" xr:uid="{5D044F3F-0C69-457D-9105-B48DD4104C9E}"/>
    <hyperlink ref="V2847" r:id="rId2047" tooltip="Persistent link using digital object identifier" xr:uid="{D7A9B914-120B-426D-80AF-73F19921FE2A}"/>
    <hyperlink ref="V2850" r:id="rId2048" tooltip="Persistent link using digital object identifier" xr:uid="{28919DD2-3057-4CEA-9F76-54E6E38ACF16}"/>
    <hyperlink ref="V2853" r:id="rId2049" tooltip="Persistent link using digital object identifier" xr:uid="{BF5ECC83-7ED6-4BA1-A227-89CDDBD3A86F}"/>
    <hyperlink ref="V2856" r:id="rId2050" tooltip="Persistent link using digital object identifier" xr:uid="{1AB03BF9-0002-436D-A8F1-7EBBB703E1D9}"/>
    <hyperlink ref="V2859" r:id="rId2051" tooltip="Persistent link using digital object identifier" xr:uid="{B6DF697E-2111-4285-89E6-DDFF00FA0FE3}"/>
    <hyperlink ref="V2862" r:id="rId2052" tooltip="Persistent link using digital object identifier" xr:uid="{2C28A948-1B2D-424B-92A0-D19EE671BB09}"/>
    <hyperlink ref="V2865" r:id="rId2053" tooltip="Persistent link using digital object identifier" xr:uid="{AA641F59-030D-44C4-BAC1-210DCF6AA775}"/>
    <hyperlink ref="V2868" r:id="rId2054" tooltip="Persistent link using digital object identifier" xr:uid="{ACCBCEB7-B0C3-45C1-A474-F0A95F98EF6C}"/>
    <hyperlink ref="V2871" r:id="rId2055" tooltip="Persistent link using digital object identifier" xr:uid="{02D52C12-622F-4EA4-9B7C-6F2692D287F6}"/>
    <hyperlink ref="V2874" r:id="rId2056" tooltip="Persistent link using digital object identifier" xr:uid="{C08C8069-36AC-467A-B902-A2E817F0DDAD}"/>
    <hyperlink ref="V2877" r:id="rId2057" tooltip="Persistent link using digital object identifier" xr:uid="{36318B45-4684-4958-A942-CA474BF36423}"/>
    <hyperlink ref="V2880" r:id="rId2058" tooltip="Persistent link using digital object identifier" xr:uid="{F0B0FB21-90DE-4AB1-9EC2-62DCF58A9DD2}"/>
    <hyperlink ref="V2883" r:id="rId2059" tooltip="Persistent link using digital object identifier" xr:uid="{AF8353B2-3480-46FC-8DB7-7A1691F8E938}"/>
    <hyperlink ref="V2886" r:id="rId2060" tooltip="Persistent link using digital object identifier" xr:uid="{B8C05215-4A69-42F6-B8E4-326D5168D67C}"/>
    <hyperlink ref="V2889" r:id="rId2061" tooltip="Persistent link using digital object identifier" xr:uid="{81B297B2-F257-4D65-8FE1-7450B048422B}"/>
    <hyperlink ref="V2892" r:id="rId2062" tooltip="Persistent link using digital object identifier" xr:uid="{C8E4C324-A9A0-4886-AD21-15AD687180A6}"/>
    <hyperlink ref="V2895" r:id="rId2063" tooltip="Persistent link using digital object identifier" xr:uid="{C7EF84A9-201B-44D0-95ED-D9109916513F}"/>
    <hyperlink ref="V2898" r:id="rId2064" tooltip="Persistent link using digital object identifier" xr:uid="{05F01D56-1BD0-499C-B56A-F3EAE23ED567}"/>
    <hyperlink ref="V2901" r:id="rId2065" tooltip="Persistent link using digital object identifier" xr:uid="{C0FAFAC2-1CFD-4094-B394-1C9B9E218CC5}"/>
    <hyperlink ref="V2904" r:id="rId2066" tooltip="Persistent link using digital object identifier" xr:uid="{F5ED8BED-71CB-4B17-8D01-AB2663BC4B9C}"/>
    <hyperlink ref="V2907" r:id="rId2067" tooltip="Persistent link using digital object identifier" xr:uid="{C2434DC5-1F73-43E9-A6FC-2399BC8D784C}"/>
    <hyperlink ref="V2910" r:id="rId2068" tooltip="Persistent link using digital object identifier" xr:uid="{0FBEA83F-0427-473B-9658-C7A9BE44DA95}"/>
    <hyperlink ref="V2913" r:id="rId2069" tooltip="Persistent link using digital object identifier" xr:uid="{E28CCBD5-EBCD-42C6-8CDF-2C1D18AF025F}"/>
    <hyperlink ref="V2916" r:id="rId2070" tooltip="Persistent link using digital object identifier" xr:uid="{F3DE21E0-7BB5-4D1E-8DF9-8AFFDD13FBF9}"/>
    <hyperlink ref="V2919" r:id="rId2071" tooltip="Persistent link using digital object identifier" xr:uid="{5D66FACC-0788-4B27-90E2-E257B7E0A5DE}"/>
    <hyperlink ref="V2922" r:id="rId2072" tooltip="Persistent link using digital object identifier" xr:uid="{5DABE4EE-4114-4578-90AA-8FA666F7F812}"/>
    <hyperlink ref="V2925" r:id="rId2073" tooltip="Persistent link using digital object identifier" xr:uid="{74FCD769-F03E-4184-9BE7-16E7CB5E9A2E}"/>
    <hyperlink ref="V2928" r:id="rId2074" tooltip="Persistent link using digital object identifier" xr:uid="{6B1CE03F-12BC-4D84-AB3C-1ADE61A7D2E5}"/>
    <hyperlink ref="V2931" r:id="rId2075" tooltip="Persistent link using digital object identifier" xr:uid="{BA497DDB-E194-42DA-BD01-9D0038230A47}"/>
    <hyperlink ref="V2934" r:id="rId2076" tooltip="Persistent link using digital object identifier" xr:uid="{7C75A8AF-98D3-4CDF-B65C-F1657679F95D}"/>
    <hyperlink ref="V2937" r:id="rId2077" tooltip="Persistent link using digital object identifier" xr:uid="{444CBC2C-FA13-451A-8A59-241F7883681C}"/>
    <hyperlink ref="V2940" r:id="rId2078" tooltip="Persistent link using digital object identifier" xr:uid="{D4E9CE79-D9CC-4D01-A98F-8E9C5FCE7A81}"/>
    <hyperlink ref="V2943" r:id="rId2079" tooltip="Persistent link using digital object identifier" xr:uid="{6550001D-6BF3-44F1-9CC2-DF24688B4FDB}"/>
    <hyperlink ref="V2946" r:id="rId2080" tooltip="Persistent link using digital object identifier" xr:uid="{39959D84-6E0D-4F81-8415-F61202B0AA74}"/>
    <hyperlink ref="V2949" r:id="rId2081" tooltip="Persistent link using digital object identifier" xr:uid="{D38A1989-DF92-4087-BB6F-F99DFF1AF161}"/>
    <hyperlink ref="V2952" r:id="rId2082" tooltip="Persistent link using digital object identifier" xr:uid="{C5E328A7-D6A3-4F93-A5FE-9ACD472C5C12}"/>
    <hyperlink ref="V2955" r:id="rId2083" tooltip="Persistent link using digital object identifier" xr:uid="{A217FB0D-FF77-48AC-971E-ED43209FBC30}"/>
    <hyperlink ref="V2958" r:id="rId2084" tooltip="Persistent link using digital object identifier" xr:uid="{38BCCC9F-AE6C-4FF3-948B-32D48968C99F}"/>
    <hyperlink ref="V2961" r:id="rId2085" tooltip="Persistent link using digital object identifier" xr:uid="{33464B8D-E250-4E7C-9C13-B4FFBC1FFD61}"/>
    <hyperlink ref="V2964" r:id="rId2086" tooltip="Persistent link using digital object identifier" xr:uid="{91EDB455-4EDB-4095-B3A6-5498B5724F74}"/>
    <hyperlink ref="V2967" r:id="rId2087" tooltip="Persistent link using digital object identifier" xr:uid="{D06851CE-8F6B-4240-929B-2F2EE36806C1}"/>
    <hyperlink ref="V2970" r:id="rId2088" tooltip="Persistent link using digital object identifier" xr:uid="{A192A899-187F-49E5-B201-0EAAEA68E193}"/>
    <hyperlink ref="V2973" r:id="rId2089" tooltip="Persistent link using digital object identifier" xr:uid="{3EDAAA0C-07F2-4E4B-A185-1A0CB5B4C8B3}"/>
    <hyperlink ref="V2976" r:id="rId2090" tooltip="Persistent link using digital object identifier" xr:uid="{A333A5E4-27AF-4EE6-B402-1EE2DAE8F829}"/>
    <hyperlink ref="V2979" r:id="rId2091" tooltip="Persistent link using digital object identifier" xr:uid="{904A7314-0860-48A2-B3A2-07B8877AD8B3}"/>
    <hyperlink ref="V2982" r:id="rId2092" tooltip="Persistent link using digital object identifier" xr:uid="{B7EFFACA-1103-4861-A376-3C8F3983784E}"/>
    <hyperlink ref="V2985" r:id="rId2093" tooltip="Persistent link using digital object identifier" xr:uid="{E2606384-6D27-4D93-A65B-53E2BAD2D218}"/>
    <hyperlink ref="V2988" r:id="rId2094" tooltip="Persistent link using digital object identifier" xr:uid="{8F5C74ED-1F45-4F4D-B2AE-18BD21B71EE6}"/>
    <hyperlink ref="V2991" r:id="rId2095" tooltip="Persistent link using digital object identifier" xr:uid="{D7299A2D-0EE8-4977-8CE8-BFD40CA6CF16}"/>
    <hyperlink ref="V2994" r:id="rId2096" tooltip="Persistent link using digital object identifier" xr:uid="{E8440336-4C24-45B9-914B-D9C58D466951}"/>
    <hyperlink ref="V2997" r:id="rId2097" tooltip="Persistent link using digital object identifier" xr:uid="{D1A9E3BB-9068-42A6-A74F-10D7D11EB2FF}"/>
    <hyperlink ref="V3000" r:id="rId2098" tooltip="Persistent link using digital object identifier" xr:uid="{3A2C5D28-5562-4D90-89EB-54A3A0F5236B}"/>
    <hyperlink ref="V3003" r:id="rId2099" tooltip="Persistent link using digital object identifier" xr:uid="{ABFAA99C-D7BA-4D99-9851-0C255056D534}"/>
    <hyperlink ref="V3006" r:id="rId2100" tooltip="Persistent link using digital object identifier" xr:uid="{0D0DF1D1-4425-4246-A53E-5BE7F9EBEA7E}"/>
    <hyperlink ref="V3009" r:id="rId2101" tooltip="Persistent link using digital object identifier" xr:uid="{FD54F8A0-9986-48C8-86A3-3599F5C749A4}"/>
    <hyperlink ref="V3012" r:id="rId2102" tooltip="Persistent link using digital object identifier" xr:uid="{30698A3C-97C0-4533-9C1B-3AE33F81F3C3}"/>
    <hyperlink ref="V3015" r:id="rId2103" tooltip="Persistent link using digital object identifier" xr:uid="{A20B88AF-93FF-4114-9270-4EA7AA2324D6}"/>
    <hyperlink ref="V3018" r:id="rId2104" tooltip="Persistent link using digital object identifier" xr:uid="{DC296498-AF60-4ACE-9F74-CB29EDA91DFD}"/>
    <hyperlink ref="V3021" r:id="rId2105" tooltip="Persistent link using digital object identifier" xr:uid="{7CAE37E3-70AE-476C-9F9B-7410425455A9}"/>
    <hyperlink ref="V3024" r:id="rId2106" tooltip="Persistent link using digital object identifier" xr:uid="{69A41281-E465-4805-A527-C5C442988608}"/>
    <hyperlink ref="V3027" r:id="rId2107" tooltip="Persistent link using digital object identifier" xr:uid="{AC7FD171-9ABE-442D-B5D7-D62FEE6918FE}"/>
    <hyperlink ref="V3030" r:id="rId2108" tooltip="Persistent link using digital object identifier" xr:uid="{7A885B2F-AF73-4A92-BAEE-3E914B6E7005}"/>
    <hyperlink ref="V3033" r:id="rId2109" tooltip="Persistent link using digital object identifier" xr:uid="{C5987E99-33D4-4CA6-B99A-E830FDCE55BF}"/>
    <hyperlink ref="V3036" r:id="rId2110" tooltip="Persistent link using digital object identifier" xr:uid="{302356B5-C136-478B-BBF7-769538CE478C}"/>
    <hyperlink ref="V3039" r:id="rId2111" tooltip="Persistent link using digital object identifier" xr:uid="{1EC743E0-885C-4244-9624-F4479C5F7DD0}"/>
    <hyperlink ref="V3042" r:id="rId2112" tooltip="Persistent link using digital object identifier" xr:uid="{ECC19770-A100-47C6-95BE-1274E4EEE097}"/>
    <hyperlink ref="V3045" r:id="rId2113" tooltip="Persistent link using digital object identifier" xr:uid="{EB661EAB-4BE2-455D-AAE8-BD641C5FEBD3}"/>
    <hyperlink ref="V3048" r:id="rId2114" tooltip="Persistent link using digital object identifier" xr:uid="{1DABEC5A-4517-4303-BBF4-3C7903522CFC}"/>
    <hyperlink ref="V3051" r:id="rId2115" tooltip="Persistent link using digital object identifier" xr:uid="{1C1B9487-0931-4E0E-906F-2CF6CEFD1D66}"/>
    <hyperlink ref="V3054" r:id="rId2116" tooltip="Persistent link using digital object identifier" xr:uid="{58D37AF5-849A-45D8-BC4C-3AD254D9E9A7}"/>
    <hyperlink ref="V3057" r:id="rId2117" tooltip="Persistent link using digital object identifier" xr:uid="{3443C594-F7E0-4938-B4C7-9C9009B10694}"/>
    <hyperlink ref="V3060" r:id="rId2118" tooltip="Persistent link using digital object identifier" xr:uid="{990ECB88-4AD8-43A0-9A25-015F44DE18D7}"/>
    <hyperlink ref="V3063" r:id="rId2119" tooltip="Persistent link using digital object identifier" xr:uid="{30F68FB8-A542-4FBB-AB4C-1343D4EF493C}"/>
    <hyperlink ref="V3066" r:id="rId2120" tooltip="Persistent link using digital object identifier" xr:uid="{BC12A0A2-B9AA-4B9E-AA09-7579F740CD47}"/>
    <hyperlink ref="V3069" r:id="rId2121" tooltip="Persistent link using digital object identifier" xr:uid="{263106CF-4159-4EDB-8AD0-0577E40013CF}"/>
    <hyperlink ref="V3072" r:id="rId2122" tooltip="Persistent link using digital object identifier" xr:uid="{DDBC75E8-E7EF-4A2E-8F91-1B44ED5015E0}"/>
    <hyperlink ref="V3075" r:id="rId2123" tooltip="Persistent link using digital object identifier" xr:uid="{961FA0E0-0185-4FF4-B54E-0BBB2C803ACF}"/>
    <hyperlink ref="V3078" r:id="rId2124" tooltip="Persistent link using digital object identifier" xr:uid="{0A8E941A-F737-4212-8D2D-41CDAC830662}"/>
    <hyperlink ref="V3081" r:id="rId2125" tooltip="Persistent link using digital object identifier" xr:uid="{5DE1D604-72EA-4E02-9315-81463D97C8A2}"/>
    <hyperlink ref="V3084" r:id="rId2126" tooltip="Persistent link using digital object identifier" xr:uid="{01C5420F-21C3-4123-9CB0-B7DBE4BA9B9D}"/>
    <hyperlink ref="V3087" r:id="rId2127" tooltip="Persistent link using digital object identifier" xr:uid="{56CC3031-438D-4D98-8860-27ECC472B388}"/>
    <hyperlink ref="V3090" r:id="rId2128" tooltip="Persistent link using digital object identifier" xr:uid="{49CDA2DF-900A-4A5A-8A0A-E7C541F4E123}"/>
    <hyperlink ref="V3093" r:id="rId2129" tooltip="Persistent link using digital object identifier" xr:uid="{EB4BDE08-C6BE-4038-B33C-D45D8939D98C}"/>
    <hyperlink ref="V3096" r:id="rId2130" tooltip="Persistent link using digital object identifier" xr:uid="{EB221977-61F4-4A87-BE50-BCF0460813C8}"/>
    <hyperlink ref="V3099" r:id="rId2131" tooltip="Persistent link using digital object identifier" xr:uid="{00B0BB90-CA83-461D-A9C3-A4E7C6F63063}"/>
    <hyperlink ref="V3102" r:id="rId2132" tooltip="Persistent link using digital object identifier" xr:uid="{E3D73FE0-AB61-4DD4-893D-80AA6517EBA6}"/>
    <hyperlink ref="V3105" r:id="rId2133" tooltip="Persistent link using digital object identifier" xr:uid="{36CA2781-B31D-4803-B398-B8CE9FAAE290}"/>
    <hyperlink ref="V3108" r:id="rId2134" tooltip="Persistent link using digital object identifier" xr:uid="{1713A09A-391D-4284-B4E9-4803F694120C}"/>
    <hyperlink ref="V3111" r:id="rId2135" tooltip="Persistent link using digital object identifier" xr:uid="{6DB3A512-702E-44D5-BFD7-8063EC189ED4}"/>
    <hyperlink ref="V3114" r:id="rId2136" tooltip="Persistent link using digital object identifier" xr:uid="{FF36F2EF-9D48-40EA-B6DF-6905F6E1578E}"/>
    <hyperlink ref="V3117" r:id="rId2137" tooltip="Persistent link using digital object identifier" xr:uid="{037EE64D-FDAC-4F2A-8353-A28BC32CA36F}"/>
    <hyperlink ref="V3120" r:id="rId2138" tooltip="Persistent link using digital object identifier" xr:uid="{C6E32398-7594-41E9-B767-24A2C03DB96D}"/>
    <hyperlink ref="V3123" r:id="rId2139" tooltip="Persistent link using digital object identifier" xr:uid="{7052ACEB-32D4-40AF-90FA-C0FA26CC7D9C}"/>
    <hyperlink ref="V3126" r:id="rId2140" tooltip="Persistent link using digital object identifier" xr:uid="{084241E4-AB16-47D1-BE81-0F2C69509DB1}"/>
    <hyperlink ref="V3129" r:id="rId2141" tooltip="Persistent link using digital object identifier" xr:uid="{DB124371-00F3-4994-B27C-FA16F3EF3719}"/>
    <hyperlink ref="V3132" r:id="rId2142" tooltip="Persistent link using digital object identifier" xr:uid="{44D8560D-AB46-4E3C-824C-0BCD153D8D18}"/>
    <hyperlink ref="V3135" r:id="rId2143" tooltip="Persistent link using digital object identifier" xr:uid="{87EA2250-A6D6-489A-94EA-A8F9B89A0A14}"/>
    <hyperlink ref="V3138" r:id="rId2144" tooltip="Persistent link using digital object identifier" xr:uid="{50442E51-8EE4-4959-8033-2EE5711500C6}"/>
    <hyperlink ref="V3141" r:id="rId2145" tooltip="Persistent link using digital object identifier" xr:uid="{EE3F3BC3-3BDE-4F1C-A93C-FD903D2CC444}"/>
    <hyperlink ref="V3144" r:id="rId2146" tooltip="Persistent link using digital object identifier" xr:uid="{3D8F91C1-BEA1-4DAE-8E1D-D46CFA942DE0}"/>
    <hyperlink ref="V3147" r:id="rId2147" tooltip="Persistent link using digital object identifier" xr:uid="{0CBB41A1-4718-4305-AE6C-33013AEEB9EA}"/>
    <hyperlink ref="V3150" r:id="rId2148" tooltip="Persistent link using digital object identifier" xr:uid="{89588371-577C-49C4-AF24-B30FD34DDF29}"/>
    <hyperlink ref="V3153" r:id="rId2149" tooltip="Persistent link using digital object identifier" xr:uid="{E3A2C266-5931-4440-8AF0-CF2296FC7149}"/>
    <hyperlink ref="V3156" r:id="rId2150" tooltip="Persistent link using digital object identifier" xr:uid="{A2DF00CB-915D-4855-9D9E-E4201EA42421}"/>
    <hyperlink ref="V3159" r:id="rId2151" tooltip="Persistent link using digital object identifier" xr:uid="{3966A5E7-CB50-46F4-898E-1E9E635E62A2}"/>
    <hyperlink ref="V3162" r:id="rId2152" tooltip="Persistent link using digital object identifier" xr:uid="{A8109CFB-718A-484B-9624-A60D4D23369A}"/>
    <hyperlink ref="V3165" r:id="rId2153" tooltip="Persistent link using digital object identifier" xr:uid="{655DDCD8-0388-4644-B0A6-B73A5ACE0C79}"/>
    <hyperlink ref="V3168" r:id="rId2154" tooltip="Persistent link using digital object identifier" xr:uid="{2B9A0971-0914-4CA3-9490-DF46C3E04092}"/>
    <hyperlink ref="V3171" r:id="rId2155" tooltip="Persistent link using digital object identifier" xr:uid="{AD02CE25-0DBA-4EA2-BB33-F3F87EA53FD1}"/>
    <hyperlink ref="V3174" r:id="rId2156" tooltip="Persistent link using digital object identifier" xr:uid="{4734673F-5A3B-4004-9B07-2529F0F918B3}"/>
    <hyperlink ref="V3177" r:id="rId2157" tooltip="Persistent link using digital object identifier" xr:uid="{94DEF60F-1841-469A-9431-B8C1B88B560D}"/>
    <hyperlink ref="V2806" r:id="rId2158" tooltip="Persistent link using digital object identifier" xr:uid="{7BDCA1F0-59F5-438D-A291-C18C040B1D71}"/>
    <hyperlink ref="V2809" r:id="rId2159" tooltip="Persistent link using digital object identifier" xr:uid="{F1C2420D-CAD0-4ADC-9063-23D6F8307743}"/>
    <hyperlink ref="V2812" r:id="rId2160" tooltip="Persistent link using digital object identifier" xr:uid="{984D6D27-23C1-4632-B507-58302D5A26E1}"/>
    <hyperlink ref="V2815" r:id="rId2161" tooltip="Persistent link using digital object identifier" xr:uid="{80B3E96C-09BF-4BF0-B227-A0D178ABB464}"/>
    <hyperlink ref="V2818" r:id="rId2162" tooltip="Persistent link using digital object identifier" xr:uid="{DCE83308-01FA-4B6C-871B-1EF643A96092}"/>
    <hyperlink ref="V2821" r:id="rId2163" tooltip="Persistent link using digital object identifier" xr:uid="{B984B7A6-1B37-42A1-A33A-F7FA7FFF35BC}"/>
    <hyperlink ref="V2824" r:id="rId2164" tooltip="Persistent link using digital object identifier" xr:uid="{85B529E9-CA0B-4206-8B8A-3F13C15358EA}"/>
    <hyperlink ref="V2827" r:id="rId2165" tooltip="Persistent link using digital object identifier" xr:uid="{FDC7819E-4923-482D-89C3-8C4707BDD862}"/>
    <hyperlink ref="V2830" r:id="rId2166" tooltip="Persistent link using digital object identifier" xr:uid="{C8813190-1BF1-4AA9-935B-DB974A2BB2D2}"/>
    <hyperlink ref="V2833" r:id="rId2167" tooltip="Persistent link using digital object identifier" xr:uid="{90C88716-0F95-43F7-99E3-50EAB8B16B66}"/>
    <hyperlink ref="V2836" r:id="rId2168" tooltip="Persistent link using digital object identifier" xr:uid="{87915674-06B1-4214-8E90-C5D0EF31C70F}"/>
    <hyperlink ref="V2839" r:id="rId2169" tooltip="Persistent link using digital object identifier" xr:uid="{8FFB6B72-6B78-40D5-9C0C-0D7611A0A684}"/>
    <hyperlink ref="V2842" r:id="rId2170" tooltip="Persistent link using digital object identifier" xr:uid="{3751A716-2204-4EC5-8896-B2624AC1842B}"/>
    <hyperlink ref="V2845" r:id="rId2171" tooltip="Persistent link using digital object identifier" xr:uid="{10A75FC8-B5A8-4F90-B5E0-81FB43665FE2}"/>
    <hyperlink ref="V2848" r:id="rId2172" tooltip="Persistent link using digital object identifier" xr:uid="{9A98B186-2711-47BA-B725-04AB2DBA6A9B}"/>
    <hyperlink ref="V2851" r:id="rId2173" tooltip="Persistent link using digital object identifier" xr:uid="{B4BDA900-9989-4C06-B7C4-8204DB341479}"/>
    <hyperlink ref="V2854" r:id="rId2174" tooltip="Persistent link using digital object identifier" xr:uid="{042F1DA5-004A-478D-8432-A8491ABC7206}"/>
    <hyperlink ref="V2857" r:id="rId2175" tooltip="Persistent link using digital object identifier" xr:uid="{9E2E0B2E-7120-48C3-AA33-6D5408BCD074}"/>
    <hyperlink ref="V2860" r:id="rId2176" tooltip="Persistent link using digital object identifier" xr:uid="{12D7C1EB-E1A9-45FA-BF09-B3AF3C1893B0}"/>
    <hyperlink ref="V2863" r:id="rId2177" tooltip="Persistent link using digital object identifier" xr:uid="{BA181F77-33D4-4E85-AEED-AF5922C2D6DA}"/>
    <hyperlink ref="V2866" r:id="rId2178" tooltip="Persistent link using digital object identifier" xr:uid="{81B2AA15-278C-4410-9A53-28B456CDC963}"/>
    <hyperlink ref="V2869" r:id="rId2179" tooltip="Persistent link using digital object identifier" xr:uid="{2AA8D537-0B41-4CBA-9710-A50AD1A5C25F}"/>
    <hyperlink ref="V2872" r:id="rId2180" tooltip="Persistent link using digital object identifier" xr:uid="{6C969295-0E9D-4047-AA46-CE24BA99A498}"/>
    <hyperlink ref="V2875" r:id="rId2181" tooltip="Persistent link using digital object identifier" xr:uid="{4668EFE5-E1C7-48D8-902A-6BA9E6CF6558}"/>
    <hyperlink ref="V2878" r:id="rId2182" tooltip="Persistent link using digital object identifier" xr:uid="{86E8D944-C4BF-4F97-9F47-172169F11110}"/>
    <hyperlink ref="V2881" r:id="rId2183" tooltip="Persistent link using digital object identifier" xr:uid="{B7C982C6-C192-443D-98EA-80483C91572A}"/>
    <hyperlink ref="V2884" r:id="rId2184" tooltip="Persistent link using digital object identifier" xr:uid="{FE2A6397-9337-4F21-B1DB-3443053DBA09}"/>
    <hyperlink ref="V2887" r:id="rId2185" tooltip="Persistent link using digital object identifier" xr:uid="{8F68BA75-6A87-4D8C-8E81-5F167FC4CDC2}"/>
    <hyperlink ref="V2890" r:id="rId2186" tooltip="Persistent link using digital object identifier" xr:uid="{3ABC8F49-872D-492C-B2C8-44184C5AA9C1}"/>
    <hyperlink ref="V2893" r:id="rId2187" tooltip="Persistent link using digital object identifier" xr:uid="{4D416273-8459-4CA8-BF7B-D3FF43F640A9}"/>
    <hyperlink ref="V2896" r:id="rId2188" tooltip="Persistent link using digital object identifier" xr:uid="{29B8A02F-743E-4F73-BE5C-BB6F2DC7544E}"/>
    <hyperlink ref="V2899" r:id="rId2189" tooltip="Persistent link using digital object identifier" xr:uid="{6738E93D-4E4B-406D-83C7-14EF46886FF8}"/>
    <hyperlink ref="V2902" r:id="rId2190" tooltip="Persistent link using digital object identifier" xr:uid="{4A35AC62-CD0E-4B9C-84C8-262FB85812F9}"/>
    <hyperlink ref="V2905" r:id="rId2191" tooltip="Persistent link using digital object identifier" xr:uid="{20C89715-C25B-4447-8C48-46C31803921C}"/>
    <hyperlink ref="V2908" r:id="rId2192" tooltip="Persistent link using digital object identifier" xr:uid="{D9E79C96-43A5-46D5-8AFF-19CABA98616B}"/>
    <hyperlink ref="V2911" r:id="rId2193" tooltip="Persistent link using digital object identifier" xr:uid="{5E985052-4421-44FB-9D82-BA38566AB017}"/>
    <hyperlink ref="V2914" r:id="rId2194" tooltip="Persistent link using digital object identifier" xr:uid="{F314B494-76B7-4C2B-AC5A-C1459756C9CA}"/>
    <hyperlink ref="V2917" r:id="rId2195" tooltip="Persistent link using digital object identifier" xr:uid="{3B2AEBD7-ADE3-4213-9AFE-1DEBD37B8D4D}"/>
    <hyperlink ref="V2920" r:id="rId2196" tooltip="Persistent link using digital object identifier" xr:uid="{9437FD36-A101-4BD2-90FE-84443AC6644F}"/>
    <hyperlink ref="V2923" r:id="rId2197" tooltip="Persistent link using digital object identifier" xr:uid="{FFB7B701-C416-45B7-BBA2-A2755FBFB7D0}"/>
    <hyperlink ref="V2926" r:id="rId2198" tooltip="Persistent link using digital object identifier" xr:uid="{58F94E60-C2AB-4966-909C-DE5B7E4E85C6}"/>
    <hyperlink ref="V2929" r:id="rId2199" tooltip="Persistent link using digital object identifier" xr:uid="{D142CD9B-F89A-48BB-9A4A-0227F8B76E08}"/>
    <hyperlink ref="V2932" r:id="rId2200" tooltip="Persistent link using digital object identifier" xr:uid="{A40E9D60-7EA2-47D0-82FE-0533FFAF1407}"/>
    <hyperlink ref="V2935" r:id="rId2201" tooltip="Persistent link using digital object identifier" xr:uid="{F5147D10-8903-4CFE-939B-E6375F7E8820}"/>
    <hyperlink ref="V2938" r:id="rId2202" tooltip="Persistent link using digital object identifier" xr:uid="{60EE7605-2EAA-4172-94DC-4C6A17B0DF9C}"/>
    <hyperlink ref="V2941" r:id="rId2203" tooltip="Persistent link using digital object identifier" xr:uid="{4531F421-705F-472D-9752-647A008438CD}"/>
    <hyperlink ref="V2944" r:id="rId2204" tooltip="Persistent link using digital object identifier" xr:uid="{9DC3DB1F-A570-47F0-9521-2780F361EFDA}"/>
    <hyperlink ref="V2947" r:id="rId2205" tooltip="Persistent link using digital object identifier" xr:uid="{B66E5EF3-69A6-4E6B-9C1E-1FEA4480B8AE}"/>
    <hyperlink ref="V2950" r:id="rId2206" tooltip="Persistent link using digital object identifier" xr:uid="{C872F6F3-0115-4EB1-8490-E154AFAFA7CA}"/>
    <hyperlink ref="V2953" r:id="rId2207" tooltip="Persistent link using digital object identifier" xr:uid="{6129E3C5-B656-41D6-8DC8-DB7E866D70FF}"/>
    <hyperlink ref="V2956" r:id="rId2208" tooltip="Persistent link using digital object identifier" xr:uid="{5B30B70B-C020-4FBD-857C-5046ADC76AE4}"/>
    <hyperlink ref="V2959" r:id="rId2209" tooltip="Persistent link using digital object identifier" xr:uid="{B8FF1880-5C32-4037-8179-3FBEAE757B28}"/>
    <hyperlink ref="V2962" r:id="rId2210" tooltip="Persistent link using digital object identifier" xr:uid="{9D4150CC-0EF0-4FF8-8445-70D1808FEE77}"/>
    <hyperlink ref="V2965" r:id="rId2211" tooltip="Persistent link using digital object identifier" xr:uid="{A43C8709-DF2F-4A7C-A70F-AF0555B62928}"/>
    <hyperlink ref="V2968" r:id="rId2212" tooltip="Persistent link using digital object identifier" xr:uid="{5B0FA056-0895-4F8A-9F46-3B7F486F0D57}"/>
    <hyperlink ref="V2971" r:id="rId2213" tooltip="Persistent link using digital object identifier" xr:uid="{5EE47EE0-8390-4AC7-B113-DD4AF9C13744}"/>
    <hyperlink ref="V2974" r:id="rId2214" tooltip="Persistent link using digital object identifier" xr:uid="{D7232ED6-C085-48B3-851F-9C37D6837914}"/>
    <hyperlink ref="V2977" r:id="rId2215" tooltip="Persistent link using digital object identifier" xr:uid="{6D034A73-C2F3-4A8B-B098-E8C8143D54AB}"/>
    <hyperlink ref="V2980" r:id="rId2216" tooltip="Persistent link using digital object identifier" xr:uid="{7EEA928C-4F51-4C93-A47D-B8D8240C94F1}"/>
    <hyperlink ref="V2983" r:id="rId2217" tooltip="Persistent link using digital object identifier" xr:uid="{DC268670-5BB9-46D8-B796-DEB80722A0A5}"/>
    <hyperlink ref="V2986" r:id="rId2218" tooltip="Persistent link using digital object identifier" xr:uid="{2FE6DF7D-BE77-4969-BA5A-B1AD6981A89A}"/>
    <hyperlink ref="V2989" r:id="rId2219" tooltip="Persistent link using digital object identifier" xr:uid="{FEDB3483-770F-4597-BE96-A74A0BEB7F06}"/>
    <hyperlink ref="V2992" r:id="rId2220" tooltip="Persistent link using digital object identifier" xr:uid="{C5DB9A26-E873-4558-9DC6-F3B143747F3C}"/>
    <hyperlink ref="V2995" r:id="rId2221" tooltip="Persistent link using digital object identifier" xr:uid="{62EF49BA-333E-481A-AD55-78A2E5E77B7E}"/>
    <hyperlink ref="V2998" r:id="rId2222" tooltip="Persistent link using digital object identifier" xr:uid="{0804DBDE-5DD5-4051-A183-A83468FA647A}"/>
    <hyperlink ref="V3001" r:id="rId2223" tooltip="Persistent link using digital object identifier" xr:uid="{727451B8-36F4-49A9-B43E-B4A8CEC4B638}"/>
    <hyperlink ref="V3004" r:id="rId2224" tooltip="Persistent link using digital object identifier" xr:uid="{EA14FAF0-A968-4829-B867-E1781B2C0B7F}"/>
    <hyperlink ref="V3007" r:id="rId2225" tooltip="Persistent link using digital object identifier" xr:uid="{DC024E8C-C6E3-41D1-8634-06B7A6204AA4}"/>
    <hyperlink ref="V3010" r:id="rId2226" tooltip="Persistent link using digital object identifier" xr:uid="{66AEA23D-C71C-41B4-B6E9-823206C7E6CE}"/>
    <hyperlink ref="V3013" r:id="rId2227" tooltip="Persistent link using digital object identifier" xr:uid="{2ACD5DEE-F81D-4E3C-B087-F2B70002A887}"/>
    <hyperlink ref="V3016" r:id="rId2228" tooltip="Persistent link using digital object identifier" xr:uid="{50EC2244-D86B-4EBD-A335-ABCD7E2D39D5}"/>
    <hyperlink ref="V3019" r:id="rId2229" tooltip="Persistent link using digital object identifier" xr:uid="{9293FAE5-CD3B-4A75-9623-1DB393135FD2}"/>
    <hyperlink ref="V3022" r:id="rId2230" tooltip="Persistent link using digital object identifier" xr:uid="{3ED7DBB6-8DF0-4FE6-9158-9B26EA8F6ABF}"/>
    <hyperlink ref="V3025" r:id="rId2231" tooltip="Persistent link using digital object identifier" xr:uid="{4EBDF96F-7044-4AFE-8963-FA152E9C355C}"/>
    <hyperlink ref="V3028" r:id="rId2232" tooltip="Persistent link using digital object identifier" xr:uid="{74A75AD5-8789-4A12-8ACC-770A7524822C}"/>
    <hyperlink ref="V3031" r:id="rId2233" tooltip="Persistent link using digital object identifier" xr:uid="{4A6E65EE-076D-4763-B8AD-AD2D952DE5C5}"/>
    <hyperlink ref="V3034" r:id="rId2234" tooltip="Persistent link using digital object identifier" xr:uid="{EE6268F8-2955-4A68-B2DA-9B3D4471308A}"/>
    <hyperlink ref="V3037" r:id="rId2235" tooltip="Persistent link using digital object identifier" xr:uid="{96BA0638-6BC8-40DC-902F-1BFFB1F1BEB5}"/>
    <hyperlink ref="V3040" r:id="rId2236" tooltip="Persistent link using digital object identifier" xr:uid="{B54E0B1E-9328-4197-8B01-FBFE32C37726}"/>
    <hyperlink ref="V3043" r:id="rId2237" tooltip="Persistent link using digital object identifier" xr:uid="{C6C8FFAC-9F30-49CC-808D-4E1EA13E154E}"/>
    <hyperlink ref="V3046" r:id="rId2238" tooltip="Persistent link using digital object identifier" xr:uid="{3B5B1547-B0A1-418D-9B6C-AA54D0FE4CDC}"/>
    <hyperlink ref="V3049" r:id="rId2239" tooltip="Persistent link using digital object identifier" xr:uid="{6D41CD5B-0D48-4124-8F29-431D4F11790C}"/>
    <hyperlink ref="V3052" r:id="rId2240" tooltip="Persistent link using digital object identifier" xr:uid="{DD28AE08-9235-4333-B209-E0913BB4AAEE}"/>
    <hyperlink ref="V3055" r:id="rId2241" tooltip="Persistent link using digital object identifier" xr:uid="{97010195-9961-4B64-B27F-0B2BB7988048}"/>
    <hyperlink ref="V3058" r:id="rId2242" tooltip="Persistent link using digital object identifier" xr:uid="{7B786D42-3D93-4079-95E4-2A6F34AC3080}"/>
    <hyperlink ref="V3061" r:id="rId2243" tooltip="Persistent link using digital object identifier" xr:uid="{C7F49261-2E1E-4F32-BBC2-2F480713DC29}"/>
    <hyperlink ref="V3064" r:id="rId2244" tooltip="Persistent link using digital object identifier" xr:uid="{671AD303-4FC5-4281-A0D2-7C91E89A5028}"/>
    <hyperlink ref="V3067" r:id="rId2245" tooltip="Persistent link using digital object identifier" xr:uid="{C136DE9C-DD61-443F-895C-EBE018904CB5}"/>
    <hyperlink ref="V3070" r:id="rId2246" tooltip="Persistent link using digital object identifier" xr:uid="{8CDF185B-B1E9-4480-B51F-35DC2AECC1DE}"/>
    <hyperlink ref="V3073" r:id="rId2247" tooltip="Persistent link using digital object identifier" xr:uid="{AB881480-74A5-4FB4-B5CB-810D9C8E1AD5}"/>
    <hyperlink ref="V3076" r:id="rId2248" tooltip="Persistent link using digital object identifier" xr:uid="{2DA826CD-0367-4793-AE24-824FC63E8E9B}"/>
    <hyperlink ref="V3079" r:id="rId2249" tooltip="Persistent link using digital object identifier" xr:uid="{B370ACBC-A044-4E62-B083-BA91F6DD6F45}"/>
    <hyperlink ref="V3082" r:id="rId2250" tooltip="Persistent link using digital object identifier" xr:uid="{F3F008FE-B4FA-49B6-A2CC-5749AFA49883}"/>
    <hyperlink ref="V3085" r:id="rId2251" tooltip="Persistent link using digital object identifier" xr:uid="{52DB842A-FCB0-4E06-ADE3-1BC57789E638}"/>
    <hyperlink ref="V3088" r:id="rId2252" tooltip="Persistent link using digital object identifier" xr:uid="{209C19FD-C553-4885-8D40-BA4EAE842076}"/>
    <hyperlink ref="V3091" r:id="rId2253" tooltip="Persistent link using digital object identifier" xr:uid="{33FACFE0-6640-4F70-9695-BCC9F275784E}"/>
    <hyperlink ref="V3094" r:id="rId2254" tooltip="Persistent link using digital object identifier" xr:uid="{02E4E6C7-51A2-4CEC-B1B5-C08265A0A2CB}"/>
    <hyperlink ref="V3097" r:id="rId2255" tooltip="Persistent link using digital object identifier" xr:uid="{5583E635-AC8F-4094-AEC4-172297E4A280}"/>
    <hyperlink ref="V3100" r:id="rId2256" tooltip="Persistent link using digital object identifier" xr:uid="{C963089D-6F36-4FB3-B9F1-470F8C20DC09}"/>
    <hyperlink ref="V3103" r:id="rId2257" tooltip="Persistent link using digital object identifier" xr:uid="{103CB31B-4CA2-4898-A314-F01590175ABC}"/>
    <hyperlink ref="V3106" r:id="rId2258" tooltip="Persistent link using digital object identifier" xr:uid="{506030D4-548C-4CAF-A266-7619D7CBF745}"/>
    <hyperlink ref="V3109" r:id="rId2259" tooltip="Persistent link using digital object identifier" xr:uid="{D2108E6F-B307-4F65-8423-22E7AE65A28A}"/>
    <hyperlink ref="V3112" r:id="rId2260" tooltip="Persistent link using digital object identifier" xr:uid="{7D6074A2-A720-4DE5-B94E-7F157E3AFCFF}"/>
    <hyperlink ref="V3115" r:id="rId2261" tooltip="Persistent link using digital object identifier" xr:uid="{6BF831C9-61F5-417F-985E-5D13C2427815}"/>
    <hyperlink ref="V3118" r:id="rId2262" tooltip="Persistent link using digital object identifier" xr:uid="{18082BFF-799B-46E5-8022-4E4B476E6E5C}"/>
    <hyperlink ref="V3121" r:id="rId2263" tooltip="Persistent link using digital object identifier" xr:uid="{F929644E-9885-459D-84AA-9F65A8BAD02B}"/>
    <hyperlink ref="V3124" r:id="rId2264" tooltip="Persistent link using digital object identifier" xr:uid="{8FCC61EE-6EAA-446B-A54C-7E5FD1B6C256}"/>
    <hyperlink ref="V3127" r:id="rId2265" tooltip="Persistent link using digital object identifier" xr:uid="{1FD1D244-D3C4-4BDE-891E-698B8A4AA11E}"/>
    <hyperlink ref="V3130" r:id="rId2266" tooltip="Persistent link using digital object identifier" xr:uid="{24D800CA-7CB9-4BA6-A4FE-B2A7522C67A4}"/>
    <hyperlink ref="V3133" r:id="rId2267" tooltip="Persistent link using digital object identifier" xr:uid="{6419AB16-6267-40C9-9278-A95E693639A9}"/>
    <hyperlink ref="V3136" r:id="rId2268" tooltip="Persistent link using digital object identifier" xr:uid="{53859282-E023-4242-BE10-EA8F041DC94A}"/>
    <hyperlink ref="V3139" r:id="rId2269" tooltip="Persistent link using digital object identifier" xr:uid="{CD356F41-E493-4A21-8776-805B8B773A0C}"/>
    <hyperlink ref="V3142" r:id="rId2270" tooltip="Persistent link using digital object identifier" xr:uid="{E6C084B2-36E9-456E-B3C9-11F3F6069244}"/>
    <hyperlink ref="V3145" r:id="rId2271" tooltip="Persistent link using digital object identifier" xr:uid="{41ADE7BB-C75C-441B-B480-8C908902E635}"/>
    <hyperlink ref="V3148" r:id="rId2272" tooltip="Persistent link using digital object identifier" xr:uid="{0D6BB02B-1BE1-4FFA-BBEB-B4DE394972FA}"/>
    <hyperlink ref="V3151" r:id="rId2273" tooltip="Persistent link using digital object identifier" xr:uid="{7ACA39B8-6855-4F61-B4BC-0B98E1864854}"/>
    <hyperlink ref="V3154" r:id="rId2274" tooltip="Persistent link using digital object identifier" xr:uid="{B4CECE21-7146-45DE-AA9A-D99F8CF027C1}"/>
    <hyperlink ref="V3157" r:id="rId2275" tooltip="Persistent link using digital object identifier" xr:uid="{B7EAAF6A-5B15-49C8-BC84-B3D4B137B669}"/>
    <hyperlink ref="V3160" r:id="rId2276" tooltip="Persistent link using digital object identifier" xr:uid="{F10C8F21-DA2D-4308-B7E0-35C8A4C4A5B8}"/>
    <hyperlink ref="V3163" r:id="rId2277" tooltip="Persistent link using digital object identifier" xr:uid="{CC028DB6-048D-4F3E-931A-ACB324900BAB}"/>
    <hyperlink ref="V3166" r:id="rId2278" tooltip="Persistent link using digital object identifier" xr:uid="{6A56515A-71BF-463C-85C0-8B705B7BBB83}"/>
    <hyperlink ref="V3169" r:id="rId2279" tooltip="Persistent link using digital object identifier" xr:uid="{8482BEEA-E542-4FC2-A656-900EF2B55A1D}"/>
    <hyperlink ref="V3172" r:id="rId2280" tooltip="Persistent link using digital object identifier" xr:uid="{2961C1F4-5A96-4DE9-AF11-01A351851077}"/>
    <hyperlink ref="V3175" r:id="rId2281" tooltip="Persistent link using digital object identifier" xr:uid="{3E5E056E-5335-4AB1-B7AC-D59819A4CB72}"/>
    <hyperlink ref="V3178" r:id="rId2282" tooltip="Persistent link using digital object identifier" xr:uid="{E04BA1DA-4AE1-411B-9D77-8CF3AB8EBFFB}"/>
    <hyperlink ref="V2807" r:id="rId2283" tooltip="Persistent link using digital object identifier" xr:uid="{ED7B38B6-F677-4867-8092-54C993C3585C}"/>
    <hyperlink ref="V2810" r:id="rId2284" tooltip="Persistent link using digital object identifier" xr:uid="{E16BFF88-99AB-4348-8F0F-21F5ECF2874F}"/>
    <hyperlink ref="V2813" r:id="rId2285" tooltip="Persistent link using digital object identifier" xr:uid="{259D89BF-3B3B-4A57-8D0F-EF5837EB9F91}"/>
    <hyperlink ref="V2816" r:id="rId2286" tooltip="Persistent link using digital object identifier" xr:uid="{4D7F5BDD-E6C9-44C4-884E-DF1F88FE19D6}"/>
    <hyperlink ref="V2819" r:id="rId2287" tooltip="Persistent link using digital object identifier" xr:uid="{90DDE230-2871-46B7-A19D-77F58D70123C}"/>
    <hyperlink ref="V2822" r:id="rId2288" tooltip="Persistent link using digital object identifier" xr:uid="{B24549BE-E2D1-4FFB-A217-D8DB93C4E710}"/>
    <hyperlink ref="V2825" r:id="rId2289" tooltip="Persistent link using digital object identifier" xr:uid="{B5507E6A-5C37-46AC-AD8E-01C76AA45356}"/>
    <hyperlink ref="V2828" r:id="rId2290" tooltip="Persistent link using digital object identifier" xr:uid="{2B8C41A7-202F-484E-890A-FDD7C5A04BE0}"/>
    <hyperlink ref="V2831" r:id="rId2291" tooltip="Persistent link using digital object identifier" xr:uid="{51611F38-9D79-424D-B951-1DE3121B0873}"/>
    <hyperlink ref="V2834" r:id="rId2292" tooltip="Persistent link using digital object identifier" xr:uid="{8704D00E-B547-4203-9E6D-9CE3C9F5EBC1}"/>
    <hyperlink ref="V2837" r:id="rId2293" tooltip="Persistent link using digital object identifier" xr:uid="{5284EA4E-9283-4A79-876A-A9AA0AB3C29E}"/>
    <hyperlink ref="V2840" r:id="rId2294" tooltip="Persistent link using digital object identifier" xr:uid="{83A3B8BC-85B9-41C6-AF5A-12F5B804961F}"/>
    <hyperlink ref="V2843" r:id="rId2295" tooltip="Persistent link using digital object identifier" xr:uid="{26C64FB0-EB8A-4C9D-98C3-B2D01A1DD865}"/>
    <hyperlink ref="V2846" r:id="rId2296" tooltip="Persistent link using digital object identifier" xr:uid="{7C2EEF0E-427C-496B-B418-9A77D8C7E8C3}"/>
    <hyperlink ref="V2849" r:id="rId2297" tooltip="Persistent link using digital object identifier" xr:uid="{2E261E11-09F4-447D-9020-77CDBC73B45D}"/>
    <hyperlink ref="V2852" r:id="rId2298" tooltip="Persistent link using digital object identifier" xr:uid="{7FA510A1-12BF-479B-85D8-530AEB8D2040}"/>
    <hyperlink ref="V2855" r:id="rId2299" tooltip="Persistent link using digital object identifier" xr:uid="{65453140-E487-45FB-8942-BB9D1B6B5C66}"/>
    <hyperlink ref="V2858" r:id="rId2300" tooltip="Persistent link using digital object identifier" xr:uid="{9AEE30BE-95F4-4D7C-9711-6504A23C7872}"/>
    <hyperlink ref="V2861" r:id="rId2301" tooltip="Persistent link using digital object identifier" xr:uid="{7592A1A0-A129-4E21-ADCC-01C6507255CE}"/>
    <hyperlink ref="V2864" r:id="rId2302" tooltip="Persistent link using digital object identifier" xr:uid="{D4B08367-9615-46AB-B611-75451EE75B98}"/>
    <hyperlink ref="V2867" r:id="rId2303" tooltip="Persistent link using digital object identifier" xr:uid="{4569B2FA-D15E-4E84-A151-84F7C440AEE6}"/>
    <hyperlink ref="V2870" r:id="rId2304" tooltip="Persistent link using digital object identifier" xr:uid="{27D095F8-0E59-41B6-8773-642109CB0255}"/>
    <hyperlink ref="V2873" r:id="rId2305" tooltip="Persistent link using digital object identifier" xr:uid="{7A70B428-C991-4C34-933A-45EECC1E3BF5}"/>
    <hyperlink ref="V2876" r:id="rId2306" tooltip="Persistent link using digital object identifier" xr:uid="{89E08B4B-52E5-4A05-A8D2-4D60B0966CAC}"/>
    <hyperlink ref="V2879" r:id="rId2307" tooltip="Persistent link using digital object identifier" xr:uid="{816AEF95-501D-4833-910A-72A56E4EE066}"/>
    <hyperlink ref="V2882" r:id="rId2308" tooltip="Persistent link using digital object identifier" xr:uid="{C74740F0-12C1-431A-8D5C-3B514C258E2C}"/>
    <hyperlink ref="V2885" r:id="rId2309" tooltip="Persistent link using digital object identifier" xr:uid="{F6B98146-7E3C-40CD-8192-06EA4E06D495}"/>
    <hyperlink ref="V2888" r:id="rId2310" tooltip="Persistent link using digital object identifier" xr:uid="{FA54F88F-9E28-4E76-BCBD-00E56A5A1794}"/>
    <hyperlink ref="V2891" r:id="rId2311" tooltip="Persistent link using digital object identifier" xr:uid="{0B59D896-F873-4B11-AA8E-EB04513B6C74}"/>
    <hyperlink ref="V2894" r:id="rId2312" tooltip="Persistent link using digital object identifier" xr:uid="{F23FA580-65CC-4852-B336-D361871CA337}"/>
    <hyperlink ref="V2897" r:id="rId2313" tooltip="Persistent link using digital object identifier" xr:uid="{7D19A837-F6C1-4FA5-9AB1-736388F4308B}"/>
    <hyperlink ref="V2900" r:id="rId2314" tooltip="Persistent link using digital object identifier" xr:uid="{5FED8B42-1222-4719-B6FF-D01F82DCC0FF}"/>
    <hyperlink ref="V2903" r:id="rId2315" tooltip="Persistent link using digital object identifier" xr:uid="{D6ADE185-81B0-4325-95AB-BC932CB5747E}"/>
    <hyperlink ref="V2906" r:id="rId2316" tooltip="Persistent link using digital object identifier" xr:uid="{A808AC4B-9745-4828-9718-E4A868CD081A}"/>
    <hyperlink ref="V2909" r:id="rId2317" tooltip="Persistent link using digital object identifier" xr:uid="{C0AF8962-6278-4BEE-8949-8B44D4D69895}"/>
    <hyperlink ref="V2912" r:id="rId2318" tooltip="Persistent link using digital object identifier" xr:uid="{84E6ABCB-019F-4104-9B7A-4312FCD86AE1}"/>
    <hyperlink ref="V2915" r:id="rId2319" tooltip="Persistent link using digital object identifier" xr:uid="{53D2357F-6705-4E53-9C16-60706C04F0B9}"/>
    <hyperlink ref="V2918" r:id="rId2320" tooltip="Persistent link using digital object identifier" xr:uid="{2C2414F1-89D9-406E-843A-BFE4B27B0E52}"/>
    <hyperlink ref="V2921" r:id="rId2321" tooltip="Persistent link using digital object identifier" xr:uid="{A842A294-1965-4A98-A3E9-49BCE7A075DB}"/>
    <hyperlink ref="V2924" r:id="rId2322" tooltip="Persistent link using digital object identifier" xr:uid="{EF013997-1356-4712-AC6B-35965527AE30}"/>
    <hyperlink ref="V2927" r:id="rId2323" tooltip="Persistent link using digital object identifier" xr:uid="{9DD0FD14-CBFD-4CF5-B399-299DAB2760AC}"/>
    <hyperlink ref="V2930" r:id="rId2324" tooltip="Persistent link using digital object identifier" xr:uid="{E44237DE-9300-460C-A866-3C0C866DDC42}"/>
    <hyperlink ref="V2933" r:id="rId2325" tooltip="Persistent link using digital object identifier" xr:uid="{78E0483D-0E4C-445D-9027-729F2E0188E0}"/>
    <hyperlink ref="V2936" r:id="rId2326" tooltip="Persistent link using digital object identifier" xr:uid="{A4E9F5D7-24DE-466E-A1FD-7D6D6CA500E3}"/>
    <hyperlink ref="V2939" r:id="rId2327" tooltip="Persistent link using digital object identifier" xr:uid="{C0FCA3DE-DC5E-446C-BEFA-12EDA5A303CD}"/>
    <hyperlink ref="V2942" r:id="rId2328" tooltip="Persistent link using digital object identifier" xr:uid="{FC52860E-15BA-4B8A-AAB3-5CAC77796EE2}"/>
    <hyperlink ref="V2945" r:id="rId2329" tooltip="Persistent link using digital object identifier" xr:uid="{3CDA3B49-FE10-4B2D-97A1-392B95DCAC74}"/>
    <hyperlink ref="V2948" r:id="rId2330" tooltip="Persistent link using digital object identifier" xr:uid="{9B997E27-1B1F-47F2-9B2F-65D6A0DCC15C}"/>
    <hyperlink ref="V2951" r:id="rId2331" tooltip="Persistent link using digital object identifier" xr:uid="{49E91E50-CD68-437A-8741-E4D41DEDF87B}"/>
    <hyperlink ref="V2954" r:id="rId2332" tooltip="Persistent link using digital object identifier" xr:uid="{6FE40678-5466-40BD-A570-255BCC60F32D}"/>
    <hyperlink ref="V2957" r:id="rId2333" tooltip="Persistent link using digital object identifier" xr:uid="{BA2616A5-3BE9-40D1-A33E-9D0499D1B4F2}"/>
    <hyperlink ref="V2960" r:id="rId2334" tooltip="Persistent link using digital object identifier" xr:uid="{BFC40F09-4128-45D9-B608-D636527C0465}"/>
    <hyperlink ref="V2963" r:id="rId2335" tooltip="Persistent link using digital object identifier" xr:uid="{AF600B3D-62A9-47F8-9828-C366D0C243E2}"/>
    <hyperlink ref="V2966" r:id="rId2336" tooltip="Persistent link using digital object identifier" xr:uid="{B7607980-A21B-4D58-9A75-33E215524EA2}"/>
    <hyperlink ref="V2969" r:id="rId2337" tooltip="Persistent link using digital object identifier" xr:uid="{F3816B88-1107-4AAE-8C01-53EBE9640DA4}"/>
    <hyperlink ref="V2972" r:id="rId2338" tooltip="Persistent link using digital object identifier" xr:uid="{6DC9E437-329E-41E6-87B2-3B2CF2107D95}"/>
    <hyperlink ref="V2975" r:id="rId2339" tooltip="Persistent link using digital object identifier" xr:uid="{5638AE30-1564-43B3-A0BA-32EB6AB65B02}"/>
    <hyperlink ref="V2978" r:id="rId2340" tooltip="Persistent link using digital object identifier" xr:uid="{CD1FB808-7299-48DE-BA22-0104D4A00676}"/>
    <hyperlink ref="V2981" r:id="rId2341" tooltip="Persistent link using digital object identifier" xr:uid="{2A8774BB-8E1F-43AE-AB91-5245895A77B3}"/>
    <hyperlink ref="V2984" r:id="rId2342" tooltip="Persistent link using digital object identifier" xr:uid="{D3195001-1263-4CC8-BB40-C5004D1A81F8}"/>
    <hyperlink ref="V2987" r:id="rId2343" tooltip="Persistent link using digital object identifier" xr:uid="{A82D205E-E835-4F49-A0CE-0E7DBE97EF74}"/>
    <hyperlink ref="V2990" r:id="rId2344" tooltip="Persistent link using digital object identifier" xr:uid="{6B6961F0-9629-4FEC-9B38-5EDF8080E746}"/>
    <hyperlink ref="V2993" r:id="rId2345" tooltip="Persistent link using digital object identifier" xr:uid="{22975E9D-8624-47BD-BC40-A30093D3F223}"/>
    <hyperlink ref="V2996" r:id="rId2346" tooltip="Persistent link using digital object identifier" xr:uid="{8ED7C16A-322C-46F2-AC9C-22E827F2CA44}"/>
    <hyperlink ref="V2999" r:id="rId2347" tooltip="Persistent link using digital object identifier" xr:uid="{6FA861B2-097A-4069-940D-E9537A4C6B89}"/>
    <hyperlink ref="V3002" r:id="rId2348" tooltip="Persistent link using digital object identifier" xr:uid="{65625FEA-64BA-4B89-8A15-CABEB0245794}"/>
    <hyperlink ref="V3005" r:id="rId2349" tooltip="Persistent link using digital object identifier" xr:uid="{4A322D05-7DF9-4A75-A2CA-F46BF345CCF4}"/>
    <hyperlink ref="V3008" r:id="rId2350" tooltip="Persistent link using digital object identifier" xr:uid="{937F0230-9E6F-4D6E-8130-00F8246E04CA}"/>
    <hyperlink ref="V3011" r:id="rId2351" tooltip="Persistent link using digital object identifier" xr:uid="{0B94F6BD-C32B-4F47-B036-64B817209820}"/>
    <hyperlink ref="V3014" r:id="rId2352" tooltip="Persistent link using digital object identifier" xr:uid="{821C719D-0B3C-418A-BED1-E85AD6B0665B}"/>
    <hyperlink ref="V3017" r:id="rId2353" tooltip="Persistent link using digital object identifier" xr:uid="{0AEADB6F-576A-44E6-B19E-36EFF795BCA6}"/>
    <hyperlink ref="V3020" r:id="rId2354" tooltip="Persistent link using digital object identifier" xr:uid="{0D07D616-AB28-4D5C-89CF-B21DBF089225}"/>
    <hyperlink ref="V3023" r:id="rId2355" tooltip="Persistent link using digital object identifier" xr:uid="{97BACBBA-43A6-4261-A7C8-7D0D57ADAD76}"/>
    <hyperlink ref="V3026" r:id="rId2356" tooltip="Persistent link using digital object identifier" xr:uid="{340C885D-2218-4404-924F-8CB1DD3ABA50}"/>
    <hyperlink ref="V3029" r:id="rId2357" tooltip="Persistent link using digital object identifier" xr:uid="{F5C9DB9A-9A87-48E6-B5F1-EA9D5CDDBDF8}"/>
    <hyperlink ref="V3032" r:id="rId2358" tooltip="Persistent link using digital object identifier" xr:uid="{054EFB91-EB0B-4561-A778-F08904CBE90C}"/>
    <hyperlink ref="V3035" r:id="rId2359" tooltip="Persistent link using digital object identifier" xr:uid="{010FD493-9CDB-42FA-A579-7DE2A963E27B}"/>
    <hyperlink ref="V3038" r:id="rId2360" tooltip="Persistent link using digital object identifier" xr:uid="{2F9CF40F-58CE-4EDD-B7A9-16DE30F4167A}"/>
    <hyperlink ref="V3041" r:id="rId2361" tooltip="Persistent link using digital object identifier" xr:uid="{925FACE7-3DFE-4B6D-A3F6-38FA620C21CF}"/>
    <hyperlink ref="V3044" r:id="rId2362" tooltip="Persistent link using digital object identifier" xr:uid="{663AA9C3-4BB6-4B7D-B5EA-8842CE6F421D}"/>
    <hyperlink ref="V3047" r:id="rId2363" tooltip="Persistent link using digital object identifier" xr:uid="{C162BADC-67E3-49B4-9953-74AFEA64DCEE}"/>
    <hyperlink ref="V3050" r:id="rId2364" tooltip="Persistent link using digital object identifier" xr:uid="{F2CBADBA-868B-4A26-A369-B64BA8A0E775}"/>
    <hyperlink ref="V3053" r:id="rId2365" tooltip="Persistent link using digital object identifier" xr:uid="{85ED069E-EB81-4713-AB8C-9267E82F9404}"/>
    <hyperlink ref="V3056" r:id="rId2366" tooltip="Persistent link using digital object identifier" xr:uid="{17E1BAEA-FCFF-4CFF-8E51-4F78208CBE2A}"/>
    <hyperlink ref="V3059" r:id="rId2367" tooltip="Persistent link using digital object identifier" xr:uid="{D75672B6-AC92-4036-9689-6388C6F33964}"/>
    <hyperlink ref="V3062" r:id="rId2368" tooltip="Persistent link using digital object identifier" xr:uid="{8406A9C8-4CFA-4D94-A54B-E00A841E5E94}"/>
    <hyperlink ref="V3065" r:id="rId2369" tooltip="Persistent link using digital object identifier" xr:uid="{5AE46CB7-794E-4FDF-8000-854594275555}"/>
    <hyperlink ref="V3068" r:id="rId2370" tooltip="Persistent link using digital object identifier" xr:uid="{23AEF80A-1CE0-4E13-AE11-84AE12C56F68}"/>
    <hyperlink ref="V3071" r:id="rId2371" tooltip="Persistent link using digital object identifier" xr:uid="{418A3AF1-8EAE-43FF-8CD3-10EF6EDC6888}"/>
    <hyperlink ref="V3074" r:id="rId2372" tooltip="Persistent link using digital object identifier" xr:uid="{87107CC6-5F7A-47E7-B764-3E9CDC16419B}"/>
    <hyperlink ref="V3077" r:id="rId2373" tooltip="Persistent link using digital object identifier" xr:uid="{27808C7C-7898-4338-93F4-6186C76649C8}"/>
    <hyperlink ref="V3080" r:id="rId2374" tooltip="Persistent link using digital object identifier" xr:uid="{BC1E766F-F75A-4E6A-BC14-14A3CB945AB4}"/>
    <hyperlink ref="V3083" r:id="rId2375" tooltip="Persistent link using digital object identifier" xr:uid="{B5838D9B-604A-4676-B8AF-A2A1EC5CA9FD}"/>
    <hyperlink ref="V3086" r:id="rId2376" tooltip="Persistent link using digital object identifier" xr:uid="{418BFF72-7512-43CC-B3DF-8548528AF67E}"/>
    <hyperlink ref="V3089" r:id="rId2377" tooltip="Persistent link using digital object identifier" xr:uid="{B56DDC91-A7ED-4239-863B-4106203A193C}"/>
    <hyperlink ref="V3092" r:id="rId2378" tooltip="Persistent link using digital object identifier" xr:uid="{9EB13FA7-246F-4CC4-889A-78231FBBC546}"/>
    <hyperlink ref="V3095" r:id="rId2379" tooltip="Persistent link using digital object identifier" xr:uid="{0D6D2616-9876-4867-9741-82EB6891C7C6}"/>
    <hyperlink ref="V3098" r:id="rId2380" tooltip="Persistent link using digital object identifier" xr:uid="{761FF633-BB5A-494A-B986-F1539492D25D}"/>
    <hyperlink ref="V3101" r:id="rId2381" tooltip="Persistent link using digital object identifier" xr:uid="{D6308AC1-3166-4A29-B6F2-6F494828DA86}"/>
    <hyperlink ref="V3104" r:id="rId2382" tooltip="Persistent link using digital object identifier" xr:uid="{CDE104D2-DED1-49D4-9466-053C5C576AFF}"/>
    <hyperlink ref="V3107" r:id="rId2383" tooltip="Persistent link using digital object identifier" xr:uid="{DA58442A-64A7-4D7D-9DD2-F992F0566D93}"/>
    <hyperlink ref="V3110" r:id="rId2384" tooltip="Persistent link using digital object identifier" xr:uid="{A63B1D9E-E782-4B0C-89E8-746075A15929}"/>
    <hyperlink ref="V3113" r:id="rId2385" tooltip="Persistent link using digital object identifier" xr:uid="{1ED75381-5EB2-4B2F-AE81-98AB72D95A14}"/>
    <hyperlink ref="V3116" r:id="rId2386" tooltip="Persistent link using digital object identifier" xr:uid="{71881C14-6725-43A6-BE99-7A2B144FC5FF}"/>
    <hyperlink ref="V3119" r:id="rId2387" tooltip="Persistent link using digital object identifier" xr:uid="{E1E0BB50-785A-4350-8EFB-69F601E747EF}"/>
    <hyperlink ref="V3122" r:id="rId2388" tooltip="Persistent link using digital object identifier" xr:uid="{ECEAABBB-3285-45B6-84A5-D5220090212A}"/>
    <hyperlink ref="V3125" r:id="rId2389" tooltip="Persistent link using digital object identifier" xr:uid="{D2B5929A-EC23-42AC-8BB7-2B1F6D8A6A86}"/>
    <hyperlink ref="V3128" r:id="rId2390" tooltip="Persistent link using digital object identifier" xr:uid="{C7E599D8-8D38-43BE-A510-18A58DC28B0E}"/>
    <hyperlink ref="V3131" r:id="rId2391" tooltip="Persistent link using digital object identifier" xr:uid="{2404B303-A41B-463C-B5A7-A1A98D2BEEDC}"/>
    <hyperlink ref="V3134" r:id="rId2392" tooltip="Persistent link using digital object identifier" xr:uid="{EC547651-BAA4-4B3D-A24C-E63BC44D5E64}"/>
    <hyperlink ref="V3137" r:id="rId2393" tooltip="Persistent link using digital object identifier" xr:uid="{5C57C75E-F4B8-45F7-85D2-3B694529651C}"/>
    <hyperlink ref="V3140" r:id="rId2394" tooltip="Persistent link using digital object identifier" xr:uid="{8AA8A061-BB48-49DE-B9CB-91927A261A44}"/>
    <hyperlink ref="V3143" r:id="rId2395" tooltip="Persistent link using digital object identifier" xr:uid="{44AC1E6E-D99F-4E7C-B2CE-DB0406B5F6AA}"/>
    <hyperlink ref="V3146" r:id="rId2396" tooltip="Persistent link using digital object identifier" xr:uid="{B43BD839-3D8B-4F2A-B5E3-F8121BB95654}"/>
    <hyperlink ref="V3149" r:id="rId2397" tooltip="Persistent link using digital object identifier" xr:uid="{EA1E5C17-34A6-42E9-8405-4F8CFABA247D}"/>
    <hyperlink ref="V3152" r:id="rId2398" tooltip="Persistent link using digital object identifier" xr:uid="{7DE152F4-8C7B-4E8E-8222-A18D80E219E2}"/>
    <hyperlink ref="V3155" r:id="rId2399" tooltip="Persistent link using digital object identifier" xr:uid="{13C428DE-2E95-4A04-995C-3BD8491AB370}"/>
    <hyperlink ref="V3158" r:id="rId2400" tooltip="Persistent link using digital object identifier" xr:uid="{A4EA8A63-9E50-4E99-B887-044E14CA516C}"/>
    <hyperlink ref="V3161" r:id="rId2401" tooltip="Persistent link using digital object identifier" xr:uid="{2639473B-28C4-469A-9AE4-FC9FFB555D5E}"/>
    <hyperlink ref="V3164" r:id="rId2402" tooltip="Persistent link using digital object identifier" xr:uid="{DE86D5B0-F7E1-4805-9B70-F7F5E735DC1B}"/>
    <hyperlink ref="V3167" r:id="rId2403" tooltip="Persistent link using digital object identifier" xr:uid="{3CE22E6C-3923-4294-9F31-F712B9C8A487}"/>
    <hyperlink ref="V3170" r:id="rId2404" tooltip="Persistent link using digital object identifier" xr:uid="{6BA9F992-8B53-43AD-9B82-A24DBC906598}"/>
    <hyperlink ref="V3173" r:id="rId2405" tooltip="Persistent link using digital object identifier" xr:uid="{C40D3389-1171-4FEF-96AA-46F433107E43}"/>
    <hyperlink ref="V3176" r:id="rId2406" tooltip="Persistent link using digital object identifier" xr:uid="{B51C6E8E-2C99-483C-BA36-1990A12F3CA5}"/>
    <hyperlink ref="V3180" r:id="rId2407" xr:uid="{7B042863-1540-4821-8111-AD10258F3755}"/>
    <hyperlink ref="V3181" r:id="rId2408" xr:uid="{C961BC7A-E905-4362-8353-1079E5807DC3}"/>
    <hyperlink ref="V3182" r:id="rId2409" xr:uid="{907EFCDF-07D4-4F16-984B-523507F1A672}"/>
    <hyperlink ref="V3185" r:id="rId2410" xr:uid="{49F139CE-D3B3-4912-874C-4505094FF794}"/>
    <hyperlink ref="V3188" r:id="rId2411" xr:uid="{9E615B9D-7FCD-401A-81B3-90106770AFFA}"/>
    <hyperlink ref="V3191" r:id="rId2412" xr:uid="{E7FE9125-BE8A-4636-A761-C420086AE7E8}"/>
    <hyperlink ref="V3194" r:id="rId2413" xr:uid="{EABB0AC8-69B6-42F5-AB91-3C67DC2CC816}"/>
    <hyperlink ref="V3197" r:id="rId2414" xr:uid="{1B1F998F-FAB0-403F-937E-4313A664D0FD}"/>
    <hyperlink ref="V3200" r:id="rId2415" xr:uid="{D72C684D-691F-4917-9873-612159A0F816}"/>
    <hyperlink ref="V3203" r:id="rId2416" xr:uid="{3DB7E21B-4ECE-4654-8FFE-DB4E699D8355}"/>
    <hyperlink ref="V3206" r:id="rId2417" xr:uid="{60EA4228-3AFC-463C-8814-9A388B3F9C2B}"/>
    <hyperlink ref="V3209" r:id="rId2418" xr:uid="{0F488113-D3A4-42CC-BE90-3734CE6E1B8F}"/>
    <hyperlink ref="V3212" r:id="rId2419" xr:uid="{4C13718A-359F-47A7-B0F7-FF6176D6B137}"/>
    <hyperlink ref="V3215" r:id="rId2420" xr:uid="{C3F4198E-334C-480C-84AE-EB327068D9A5}"/>
    <hyperlink ref="V3218" r:id="rId2421" xr:uid="{CDF8B8A2-257E-404B-9198-B2674D52B031}"/>
    <hyperlink ref="V3221" r:id="rId2422" xr:uid="{EBD5D6A3-F694-4FA6-9F94-07FA57B5AAB8}"/>
    <hyperlink ref="V3224" r:id="rId2423" xr:uid="{32A94798-2D72-42DB-9725-CB5C4245A0C3}"/>
    <hyperlink ref="V3227" r:id="rId2424" xr:uid="{A582D445-F27F-4A22-BA84-3DDE0D1B2E72}"/>
    <hyperlink ref="V3230" r:id="rId2425" xr:uid="{BEE2FD80-EC6C-41C6-B90E-89B027800B80}"/>
    <hyperlink ref="V3233" r:id="rId2426" xr:uid="{0C9853AB-1657-4EAB-81EA-3B18AC3CE40B}"/>
    <hyperlink ref="V3236" r:id="rId2427" xr:uid="{1A244828-47B8-4D74-8103-22C0308C1FDC}"/>
    <hyperlink ref="V3239" r:id="rId2428" xr:uid="{D73CADC2-B545-447A-AEA4-D31A41614025}"/>
    <hyperlink ref="V3242" r:id="rId2429" xr:uid="{502575C8-C152-4733-9E08-F0B834F1F779}"/>
    <hyperlink ref="V3245" r:id="rId2430" xr:uid="{ED3623FE-EF62-4B9C-BD64-D8F909EFFA6D}"/>
    <hyperlink ref="V3248" r:id="rId2431" xr:uid="{EB2DA802-7B4B-40E8-A9F5-79943ACCC3D1}"/>
    <hyperlink ref="V3251" r:id="rId2432" xr:uid="{7D24A5FD-5B2A-4AD9-8138-AF48BDFFC952}"/>
    <hyperlink ref="V3254" r:id="rId2433" xr:uid="{60F8D2F7-C6BD-42B3-82B1-130DCC1FD60F}"/>
    <hyperlink ref="V3257" r:id="rId2434" xr:uid="{1D53CF72-1C82-4D20-B625-EF775BD2B2B3}"/>
    <hyperlink ref="V3260" r:id="rId2435" xr:uid="{BF2DF52F-5F74-4242-94F6-7C7CEDB21D6A}"/>
    <hyperlink ref="V3263" r:id="rId2436" xr:uid="{A0B3B781-F94A-4DB9-B33A-2A293F152B43}"/>
    <hyperlink ref="V3266" r:id="rId2437" xr:uid="{7A830735-A395-4F2D-B378-02C306F600FF}"/>
    <hyperlink ref="V3269" r:id="rId2438" xr:uid="{63FB3F6D-5ECB-4854-883D-9719C7392A4A}"/>
    <hyperlink ref="V3272" r:id="rId2439" xr:uid="{12A99BD9-D401-4614-89EC-7E4DB05FEA45}"/>
    <hyperlink ref="V3275" r:id="rId2440" xr:uid="{1C0A4050-721A-419A-9993-863CBF7A1061}"/>
    <hyperlink ref="V3278" r:id="rId2441" xr:uid="{2377D0EC-4AEC-4D27-895E-ED9CA6082DB2}"/>
    <hyperlink ref="V3281" r:id="rId2442" xr:uid="{C4632FF3-D527-4B87-A92A-7840FD700B0B}"/>
    <hyperlink ref="V3284" r:id="rId2443" xr:uid="{10531D13-A2D3-4888-BBAA-C372BD2D99AC}"/>
    <hyperlink ref="V3287" r:id="rId2444" xr:uid="{30699540-26D5-4D71-BA54-5D1C0DB0E40C}"/>
    <hyperlink ref="V3290" r:id="rId2445" xr:uid="{FEDBDAD2-23B8-45CE-A798-459D2F02FC9B}"/>
    <hyperlink ref="V3293" r:id="rId2446" xr:uid="{E7E51F3E-F23A-45E7-B302-8708108D42A6}"/>
    <hyperlink ref="V3296" r:id="rId2447" xr:uid="{B82E8012-3568-4D87-B282-9FB39DD7AAD4}"/>
    <hyperlink ref="V3299" r:id="rId2448" xr:uid="{364262CF-83DD-4AB4-8488-E75B18F08E01}"/>
    <hyperlink ref="V3302" r:id="rId2449" xr:uid="{BBE095A6-A7E0-4341-B05E-5F1C00DD4B03}"/>
    <hyperlink ref="V3305" r:id="rId2450" xr:uid="{361FBEFC-BEB7-4B57-923A-5EA4ACAB051F}"/>
    <hyperlink ref="V3308" r:id="rId2451" xr:uid="{7518A2F4-BB01-4960-9079-93AC047D9EEA}"/>
    <hyperlink ref="V3311" r:id="rId2452" xr:uid="{11AE5D86-2323-4402-A53F-9A8AAF01B783}"/>
    <hyperlink ref="V3314" r:id="rId2453" xr:uid="{862AE406-BB11-4797-A78A-E606FCA1775E}"/>
    <hyperlink ref="V3317" r:id="rId2454" xr:uid="{76D7C58D-863A-4885-86DE-21CB97F7458E}"/>
    <hyperlink ref="V3320" r:id="rId2455" xr:uid="{185EA1C2-5830-4EA2-8983-47898CD089CB}"/>
    <hyperlink ref="V3323" r:id="rId2456" xr:uid="{8F581FCF-2EAD-40D4-B9EB-861A8A76D7CB}"/>
    <hyperlink ref="V3326" r:id="rId2457" xr:uid="{5ECAC2C3-277F-4D07-982F-181027C255CA}"/>
    <hyperlink ref="V3329" r:id="rId2458" xr:uid="{6B441457-DD13-4725-8977-1E6DE744DB7A}"/>
    <hyperlink ref="V3332" r:id="rId2459" xr:uid="{74A47FC7-1D84-4C1E-8499-7C3A532C35B2}"/>
    <hyperlink ref="V3335" r:id="rId2460" xr:uid="{6A8E5792-555F-4AD3-8B70-C1184F3E70A5}"/>
    <hyperlink ref="V3338" r:id="rId2461" xr:uid="{FAD52CE0-E8AD-4385-9982-C8242213FB97}"/>
    <hyperlink ref="V3183" r:id="rId2462" xr:uid="{BA09F316-1123-45C4-9113-E202886110CE}"/>
    <hyperlink ref="V3186" r:id="rId2463" xr:uid="{6092765F-7DAE-43CF-88EB-825F2FCB8797}"/>
    <hyperlink ref="V3189" r:id="rId2464" xr:uid="{EB3CBF1E-ECD1-4E23-9BDB-B0E20AFD837D}"/>
    <hyperlink ref="V3192" r:id="rId2465" xr:uid="{A4D7E4FA-7365-482C-967C-559FDABE3C22}"/>
    <hyperlink ref="V3195" r:id="rId2466" xr:uid="{E5C8B6DF-B122-4402-8C1E-77FD4D4C9A61}"/>
    <hyperlink ref="V3198" r:id="rId2467" xr:uid="{461C688B-43FC-4014-8158-AFBBC8C50FAA}"/>
    <hyperlink ref="V3201" r:id="rId2468" xr:uid="{952559FE-69B7-45CB-B2F5-B4ACAB664704}"/>
    <hyperlink ref="V3204" r:id="rId2469" xr:uid="{BD51856E-A106-4859-BB60-6280490DD943}"/>
    <hyperlink ref="V3207" r:id="rId2470" xr:uid="{F1ED772A-5E29-40C3-9B50-5C301A624706}"/>
    <hyperlink ref="V3210" r:id="rId2471" xr:uid="{48188A1A-FF31-4414-812D-F061035B3F1C}"/>
    <hyperlink ref="V3213" r:id="rId2472" xr:uid="{632AFC89-CEB1-4950-A72A-90E62E26641E}"/>
    <hyperlink ref="V3216" r:id="rId2473" xr:uid="{4F2D594C-BB58-4CF2-8C23-F56FF6FB4277}"/>
    <hyperlink ref="V3219" r:id="rId2474" xr:uid="{57905F6F-1208-4C6A-8C27-88E37B803AC2}"/>
    <hyperlink ref="V3222" r:id="rId2475" xr:uid="{6A49FD50-3EB1-464F-BA54-F058F196DF8A}"/>
    <hyperlink ref="V3225" r:id="rId2476" xr:uid="{A1522F82-47A3-4DA2-AFFB-63B90C1230C4}"/>
    <hyperlink ref="V3228" r:id="rId2477" xr:uid="{A6ED688C-BCDA-4ED8-BD21-D4584895E319}"/>
    <hyperlink ref="V3231" r:id="rId2478" xr:uid="{8347E36E-7EC8-44FF-9F0C-25002CB11F7D}"/>
    <hyperlink ref="V3234" r:id="rId2479" xr:uid="{A7CB2E18-BFA3-445F-B2E3-E344E2AEF531}"/>
    <hyperlink ref="V3237" r:id="rId2480" xr:uid="{0BDD0CB9-9245-43E2-95CC-464702771C7C}"/>
    <hyperlink ref="V3240" r:id="rId2481" xr:uid="{967DD4CA-445E-41A2-98BD-61C60E767FD9}"/>
    <hyperlink ref="V3243" r:id="rId2482" xr:uid="{A0F10556-D7F2-44BE-B832-C61134889E98}"/>
    <hyperlink ref="V3246" r:id="rId2483" xr:uid="{AF8434E2-807A-42DE-8267-CA6FE759969A}"/>
    <hyperlink ref="V3249" r:id="rId2484" xr:uid="{0DF56A4A-D449-4589-8B10-710AE0E8278C}"/>
    <hyperlink ref="V3252" r:id="rId2485" xr:uid="{52DBDBE6-D990-411F-B7DC-71433C531333}"/>
    <hyperlink ref="V3255" r:id="rId2486" xr:uid="{F07859AD-3993-4C0C-B163-53075D4A3651}"/>
    <hyperlink ref="V3258" r:id="rId2487" xr:uid="{3BE60F94-7D42-4291-9BD7-9711C58AAD2B}"/>
    <hyperlink ref="V3261" r:id="rId2488" xr:uid="{50EEC54B-1EA8-4675-901B-761010B3539B}"/>
    <hyperlink ref="V3264" r:id="rId2489" xr:uid="{93E68DD7-CC9B-4EF9-BA88-9743E0B8E1F6}"/>
    <hyperlink ref="V3267" r:id="rId2490" xr:uid="{3E95DB90-783E-4DA8-B3B5-261B16EDA4B4}"/>
    <hyperlink ref="V3270" r:id="rId2491" xr:uid="{7F01FC40-0CF9-4F72-9551-9478026D1756}"/>
    <hyperlink ref="V3273" r:id="rId2492" xr:uid="{49B18841-4F47-43F9-B9AC-43CE4B4467C6}"/>
    <hyperlink ref="V3276" r:id="rId2493" xr:uid="{E37B7416-43C0-44BD-8CCF-F5E276D7E9FC}"/>
    <hyperlink ref="V3279" r:id="rId2494" xr:uid="{CB8A4DC5-E1EE-424E-A8A0-DEA0751B03FD}"/>
    <hyperlink ref="V3282" r:id="rId2495" xr:uid="{754D5457-FA34-494B-970D-FE08DBFC90EA}"/>
    <hyperlink ref="V3285" r:id="rId2496" xr:uid="{EA62E345-922A-4AD0-963B-CA7281A0D546}"/>
    <hyperlink ref="V3288" r:id="rId2497" xr:uid="{7AC09016-DA47-4031-92B3-FC83FE42F55C}"/>
    <hyperlink ref="V3291" r:id="rId2498" xr:uid="{47B8C25E-DA28-458C-83D1-E8D6781D62FC}"/>
    <hyperlink ref="V3294" r:id="rId2499" xr:uid="{C4931B8F-0711-47B2-A98A-CBF608DBBFD3}"/>
    <hyperlink ref="V3297" r:id="rId2500" xr:uid="{2762BBD1-3007-437D-B95C-AC8B37BCCBA1}"/>
    <hyperlink ref="V3300" r:id="rId2501" xr:uid="{D7D6F7CF-770C-4F3D-88BF-BB7D3933722E}"/>
    <hyperlink ref="V3303" r:id="rId2502" xr:uid="{FE2D9ECF-75E7-43C6-BA21-1C1F7486499E}"/>
    <hyperlink ref="V3306" r:id="rId2503" xr:uid="{BBD7474E-C49C-4296-8451-4DE0EF717C76}"/>
    <hyperlink ref="V3309" r:id="rId2504" xr:uid="{28AA9841-8718-44A6-9389-26853E1B2E8C}"/>
    <hyperlink ref="V3312" r:id="rId2505" xr:uid="{C758270C-2870-4E9D-B02B-D42262D11901}"/>
    <hyperlink ref="V3315" r:id="rId2506" xr:uid="{593B1CDF-A9DB-499A-AEB7-78FED0EF9059}"/>
    <hyperlink ref="V3318" r:id="rId2507" xr:uid="{5B29A6B4-BFD5-41F2-B3F7-3146BF6C26A3}"/>
    <hyperlink ref="V3321" r:id="rId2508" xr:uid="{C9E3B469-D00B-4A54-B37C-0B39DE4DB9D0}"/>
    <hyperlink ref="V3324" r:id="rId2509" xr:uid="{B407C0C4-3622-4C39-A388-B8809E0A3218}"/>
    <hyperlink ref="V3327" r:id="rId2510" xr:uid="{F0878A2F-B233-4670-B3C7-32EBACF310A7}"/>
    <hyperlink ref="V3330" r:id="rId2511" xr:uid="{3336947B-3FA3-452B-ACAF-177035252B9F}"/>
    <hyperlink ref="V3333" r:id="rId2512" xr:uid="{6D90A28F-0DCD-482A-99EF-5B82E0D78174}"/>
    <hyperlink ref="V3336" r:id="rId2513" xr:uid="{39B7A4E6-4B2D-4F21-9161-F237154C9383}"/>
    <hyperlink ref="V3339" r:id="rId2514" xr:uid="{3CC91EE4-EC40-46DB-BE1A-80CBA1FA9BD0}"/>
    <hyperlink ref="V3184" r:id="rId2515" xr:uid="{423F0D67-ABF3-44C5-8EDE-3C03E7E449C1}"/>
    <hyperlink ref="V3187" r:id="rId2516" xr:uid="{2ADF9B93-814A-479B-8301-4BE407EBCD0A}"/>
    <hyperlink ref="V3190" r:id="rId2517" xr:uid="{655086B1-D7EA-4394-91EF-94DD7D6E311E}"/>
    <hyperlink ref="V3193" r:id="rId2518" xr:uid="{20A32EF3-8B42-431E-9C11-4EE9839E5300}"/>
    <hyperlink ref="V3196" r:id="rId2519" xr:uid="{296FFF50-BB2D-4D3C-81D5-CF77E82D6975}"/>
    <hyperlink ref="V3199" r:id="rId2520" xr:uid="{C134D96B-4342-4CBB-BA5C-60C456306BEA}"/>
    <hyperlink ref="V3202" r:id="rId2521" xr:uid="{672EA47C-FCC4-45D3-AA9F-AC8F2624D23E}"/>
    <hyperlink ref="V3205" r:id="rId2522" xr:uid="{3E87C531-FDD5-42F1-B89E-AC5B3ECFAD53}"/>
    <hyperlink ref="V3208" r:id="rId2523" xr:uid="{BC27D617-8D5A-4132-8212-C75FC891CC5F}"/>
    <hyperlink ref="V3211" r:id="rId2524" xr:uid="{0DE719BB-6ECE-4AD7-939C-F36DD6A55778}"/>
    <hyperlink ref="V3214" r:id="rId2525" xr:uid="{2496F399-3629-441D-8411-D485A9C03C48}"/>
    <hyperlink ref="V3217" r:id="rId2526" xr:uid="{FD111AC4-7773-4451-A3DB-D518554FBFFA}"/>
    <hyperlink ref="V3220" r:id="rId2527" xr:uid="{3252E395-522E-4870-B2D2-78D84050CFAD}"/>
    <hyperlink ref="V3223" r:id="rId2528" xr:uid="{3DD43310-B45A-4661-AF86-0ECAD08B6B00}"/>
    <hyperlink ref="V3226" r:id="rId2529" xr:uid="{05316137-54A5-41A0-BD16-254B96AB4852}"/>
    <hyperlink ref="V3229" r:id="rId2530" xr:uid="{28EB598C-21BA-45CE-AFBB-AB74FA5A75AF}"/>
    <hyperlink ref="V3232" r:id="rId2531" xr:uid="{8D950565-52A1-4684-9EFA-D0270837AE13}"/>
    <hyperlink ref="V3235" r:id="rId2532" xr:uid="{73AB5189-A909-4FEA-B50C-E02413A63593}"/>
    <hyperlink ref="V3238" r:id="rId2533" xr:uid="{56353A3C-B2A3-4951-AD2F-3B9750DACD40}"/>
    <hyperlink ref="V3241" r:id="rId2534" xr:uid="{D7D39BFD-FF20-463D-8D8A-00D8F47C55AC}"/>
    <hyperlink ref="V3244" r:id="rId2535" xr:uid="{FD4181F4-41AC-4CA1-8A45-3C7C911D1CD5}"/>
    <hyperlink ref="V3247" r:id="rId2536" xr:uid="{2AD9F8AC-D321-42DF-B440-D42DA9893781}"/>
    <hyperlink ref="V3250" r:id="rId2537" xr:uid="{7EBC2CD0-486A-414B-B757-5BDFD61B581B}"/>
    <hyperlink ref="V3253" r:id="rId2538" xr:uid="{07E223B5-63DD-45D4-B327-224C140C873D}"/>
    <hyperlink ref="V3256" r:id="rId2539" xr:uid="{9B625120-3F29-4705-9C52-7203B4283A40}"/>
    <hyperlink ref="V3259" r:id="rId2540" xr:uid="{15ED2FA7-E68F-4EF0-B1CA-73B7ED204606}"/>
    <hyperlink ref="V3262" r:id="rId2541" xr:uid="{F5701E2F-A489-4BAE-9E7D-BD9FD3D6DCC0}"/>
    <hyperlink ref="V3265" r:id="rId2542" xr:uid="{61B852C9-EEF6-4E38-A95F-060358FB7004}"/>
    <hyperlink ref="V3268" r:id="rId2543" xr:uid="{3D56E13B-4C18-4709-9EA2-5C4FB3415D62}"/>
    <hyperlink ref="V3271" r:id="rId2544" xr:uid="{748DE777-F704-470F-9B93-E41E66835F97}"/>
    <hyperlink ref="V3274" r:id="rId2545" xr:uid="{9C491A90-7DD8-4D8C-8221-22E312FD0CF4}"/>
    <hyperlink ref="V3277" r:id="rId2546" xr:uid="{9B0FC62D-6612-41CE-A6FA-7D7E7FF736B7}"/>
    <hyperlink ref="V3280" r:id="rId2547" xr:uid="{6EB2403A-9168-4549-95FB-5DD07B9597E7}"/>
    <hyperlink ref="V3283" r:id="rId2548" xr:uid="{36B34027-63AF-4F6A-9B62-A7690BF53B94}"/>
    <hyperlink ref="V3286" r:id="rId2549" xr:uid="{720C4DF2-3126-409F-A59C-A8AAA0B5F522}"/>
    <hyperlink ref="V3289" r:id="rId2550" xr:uid="{2880BD04-0EE5-43E6-84CE-9F737EFB76A3}"/>
    <hyperlink ref="V3292" r:id="rId2551" xr:uid="{205EE4CA-9A9E-43A8-93F9-924867347CDD}"/>
    <hyperlink ref="V3295" r:id="rId2552" xr:uid="{55FA3991-D00A-4C24-8F68-5076B0C88B3E}"/>
    <hyperlink ref="V3298" r:id="rId2553" xr:uid="{D1B89C9D-14BC-472C-B037-3DE835B027B2}"/>
    <hyperlink ref="V3301" r:id="rId2554" xr:uid="{3214CC1A-F2DC-494F-86F0-62AFB89D846D}"/>
    <hyperlink ref="V3304" r:id="rId2555" xr:uid="{3797FB5C-6F5B-4276-8729-8CB6E1CE12A1}"/>
    <hyperlink ref="V3307" r:id="rId2556" xr:uid="{143ECCCB-FE47-433E-956D-8CC7769BBCB6}"/>
    <hyperlink ref="V3310" r:id="rId2557" xr:uid="{0ABBA6AA-49A2-4868-B5DE-2787BE786866}"/>
    <hyperlink ref="V3313" r:id="rId2558" xr:uid="{A82CA7B0-0264-4307-B913-2009EE61E59D}"/>
    <hyperlink ref="V3316" r:id="rId2559" xr:uid="{82BAF060-EE7C-407D-9342-E8558B0CC165}"/>
    <hyperlink ref="V3319" r:id="rId2560" xr:uid="{18086E66-9E33-448F-A021-6376E869FBF2}"/>
    <hyperlink ref="V3322" r:id="rId2561" xr:uid="{FEBA8271-8583-4CE4-80B7-B91EBA563251}"/>
    <hyperlink ref="V3325" r:id="rId2562" xr:uid="{28392F2B-B691-42A8-AA4D-294431F522EC}"/>
    <hyperlink ref="V3328" r:id="rId2563" xr:uid="{C2FE4CC8-830D-4F3D-9869-DDB7BCA39761}"/>
    <hyperlink ref="V3331" r:id="rId2564" xr:uid="{3DA00663-E9D5-4442-8430-894B847C11B6}"/>
    <hyperlink ref="V3334" r:id="rId2565" xr:uid="{2EC1691A-9DE7-4753-84DD-F05B388DB768}"/>
    <hyperlink ref="V3337" r:id="rId2566" xr:uid="{F03B789F-0D7E-4D39-8F5D-566D520A32D1}"/>
    <hyperlink ref="V3362" r:id="rId2567" tooltip="Persistent link using digital object identifier" xr:uid="{6984B217-A0BD-4AA7-A90B-8336AE1028E2}"/>
    <hyperlink ref="V3363" r:id="rId2568" tooltip="Persistent link using digital object identifier" xr:uid="{EACEDA85-7845-447A-8C3C-B90259EFEF9B}"/>
    <hyperlink ref="V3364" r:id="rId2569" tooltip="Persistent link using digital object identifier" xr:uid="{93100D13-0E99-4155-AC04-1D5500C9266C}"/>
    <hyperlink ref="V3367" r:id="rId2570" tooltip="Persistent link using digital object identifier" xr:uid="{D930F97D-2216-4FD7-98C8-BF920F1180D3}"/>
    <hyperlink ref="V3370" r:id="rId2571" tooltip="Persistent link using digital object identifier" xr:uid="{0693D30E-F8E3-4B8A-A834-9D479939486D}"/>
    <hyperlink ref="V3373" r:id="rId2572" tooltip="Persistent link using digital object identifier" xr:uid="{1CF5961B-02F6-4670-B4BB-FC704BB7D5C6}"/>
    <hyperlink ref="V3376" r:id="rId2573" tooltip="Persistent link using digital object identifier" xr:uid="{C9820B18-428F-4A22-961D-05C505A11284}"/>
    <hyperlink ref="V3379" r:id="rId2574" tooltip="Persistent link using digital object identifier" xr:uid="{236BBA3B-E51D-45E1-BD80-9FA9677EF8E7}"/>
    <hyperlink ref="V3382" r:id="rId2575" tooltip="Persistent link using digital object identifier" xr:uid="{3DE0EDB7-32B1-4E0D-B0FE-28BB9FEDE2B9}"/>
    <hyperlink ref="V3385" r:id="rId2576" tooltip="Persistent link using digital object identifier" xr:uid="{040FD9E1-BC58-43B3-8FE7-8B3D68D52E43}"/>
    <hyperlink ref="V3388" r:id="rId2577" tooltip="Persistent link using digital object identifier" xr:uid="{3C8A67D3-939E-49E8-B9D6-4F4489F5A3FF}"/>
    <hyperlink ref="V3391" r:id="rId2578" tooltip="Persistent link using digital object identifier" xr:uid="{7C1413DC-DCE5-4052-A981-2ED57BCA1B4A}"/>
    <hyperlink ref="V3394" r:id="rId2579" tooltip="Persistent link using digital object identifier" xr:uid="{8198C23B-3EB9-44C8-9E97-150B27AE625C}"/>
    <hyperlink ref="V3397" r:id="rId2580" tooltip="Persistent link using digital object identifier" xr:uid="{BE801B52-5391-4250-9499-9F323EA6690E}"/>
    <hyperlink ref="V3400" r:id="rId2581" tooltip="Persistent link using digital object identifier" xr:uid="{D283C80D-61D9-48B4-AF11-A3E8AC8DE5EC}"/>
    <hyperlink ref="V3403" r:id="rId2582" tooltip="Persistent link using digital object identifier" xr:uid="{8A5B6A83-595A-4A59-897D-5417BC994D61}"/>
    <hyperlink ref="V3406" r:id="rId2583" tooltip="Persistent link using digital object identifier" xr:uid="{5090D5F2-689B-4167-B2B2-E98C2A896C05}"/>
    <hyperlink ref="V3409" r:id="rId2584" tooltip="Persistent link using digital object identifier" xr:uid="{E15C8597-CB8B-4057-979F-B223A48371BC}"/>
    <hyperlink ref="V3412" r:id="rId2585" tooltip="Persistent link using digital object identifier" xr:uid="{AE396983-BB8B-498F-A7D9-AF52E20B5B7F}"/>
    <hyperlink ref="V3415" r:id="rId2586" tooltip="Persistent link using digital object identifier" xr:uid="{815B06CF-D233-491C-9ADF-C93C6305DB26}"/>
    <hyperlink ref="V3418" r:id="rId2587" tooltip="Persistent link using digital object identifier" xr:uid="{900409DC-F240-4539-9C68-8B142F5A9E0C}"/>
    <hyperlink ref="V3421" r:id="rId2588" tooltip="Persistent link using digital object identifier" xr:uid="{DEA7570D-E603-4AF9-9499-9074FB7D7F00}"/>
    <hyperlink ref="V3424" r:id="rId2589" tooltip="Persistent link using digital object identifier" xr:uid="{30B2E299-91B7-4348-8F62-5211B3FE101A}"/>
    <hyperlink ref="V3427" r:id="rId2590" tooltip="Persistent link using digital object identifier" xr:uid="{B71B7594-1E96-4550-8411-C0224270A2A9}"/>
    <hyperlink ref="V3430" r:id="rId2591" tooltip="Persistent link using digital object identifier" xr:uid="{8009B767-5F29-492C-8C41-CD7BD5A52EE6}"/>
    <hyperlink ref="V3433" r:id="rId2592" tooltip="Persistent link using digital object identifier" xr:uid="{19CFB730-E046-41FC-9E0F-BD03C0BE19A6}"/>
    <hyperlink ref="V3436" r:id="rId2593" tooltip="Persistent link using digital object identifier" xr:uid="{53685930-A1F2-4A3E-9B5F-DE6D41142F3A}"/>
    <hyperlink ref="V3439" r:id="rId2594" tooltip="Persistent link using digital object identifier" xr:uid="{0ECBBD4C-20BF-4212-B7D6-E7F923192CCC}"/>
    <hyperlink ref="V3442" r:id="rId2595" tooltip="Persistent link using digital object identifier" xr:uid="{5B144465-451E-4061-86CB-2A44A66CF5A1}"/>
    <hyperlink ref="V3445" r:id="rId2596" tooltip="Persistent link using digital object identifier" xr:uid="{92EBCC37-1C2D-45A8-AFE4-DBCBF13E02A8}"/>
    <hyperlink ref="V3448" r:id="rId2597" tooltip="Persistent link using digital object identifier" xr:uid="{B9D13079-2EBC-4365-900E-FD709A7885A4}"/>
    <hyperlink ref="V3451" r:id="rId2598" tooltip="Persistent link using digital object identifier" xr:uid="{633E9E6B-D722-4BF5-8AEE-CBE3789B57D8}"/>
    <hyperlink ref="V3454" r:id="rId2599" tooltip="Persistent link using digital object identifier" xr:uid="{3C9EA2EE-2470-44AC-A7B8-12CE2A5B28A6}"/>
    <hyperlink ref="V3457" r:id="rId2600" tooltip="Persistent link using digital object identifier" xr:uid="{23FA2F80-2A11-4A9B-A45C-A83FCF5C9343}"/>
    <hyperlink ref="V3460" r:id="rId2601" tooltip="Persistent link using digital object identifier" xr:uid="{0DF93DFA-E50E-49BD-AFBC-98E2A9923DD5}"/>
    <hyperlink ref="V3463" r:id="rId2602" tooltip="Persistent link using digital object identifier" xr:uid="{28EBD70A-92F2-4229-8469-41A24BE131E9}"/>
    <hyperlink ref="V3466" r:id="rId2603" tooltip="Persistent link using digital object identifier" xr:uid="{48162CEC-F494-4B00-B013-3018BB809E35}"/>
    <hyperlink ref="V3469" r:id="rId2604" tooltip="Persistent link using digital object identifier" xr:uid="{C6364785-E486-4711-BADC-4BBD4EEDA4DC}"/>
    <hyperlink ref="V3472" r:id="rId2605" tooltip="Persistent link using digital object identifier" xr:uid="{C48DC2EC-002E-48EA-9B81-462C43AE1917}"/>
    <hyperlink ref="V3475" r:id="rId2606" tooltip="Persistent link using digital object identifier" xr:uid="{924BB74A-712C-424C-ABD2-F6FE508DBFE6}"/>
    <hyperlink ref="V3478" r:id="rId2607" tooltip="Persistent link using digital object identifier" xr:uid="{CC8145B7-5CC2-4998-A53C-BE23C58D655B}"/>
    <hyperlink ref="V3481" r:id="rId2608" tooltip="Persistent link using digital object identifier" xr:uid="{7E9CACF8-5EC4-4348-AAE8-502346B3DEE5}"/>
    <hyperlink ref="V3484" r:id="rId2609" tooltip="Persistent link using digital object identifier" xr:uid="{E377A1A2-5EDC-4F41-ACA2-124AAF66EFAF}"/>
    <hyperlink ref="V3487" r:id="rId2610" tooltip="Persistent link using digital object identifier" xr:uid="{D3415C29-C847-40B3-B10C-5AA7E3B44E53}"/>
    <hyperlink ref="V3490" r:id="rId2611" tooltip="Persistent link using digital object identifier" xr:uid="{DDDF900F-A3CF-44D8-8142-8D7480B9E5B5}"/>
    <hyperlink ref="V3493" r:id="rId2612" tooltip="Persistent link using digital object identifier" xr:uid="{1830BB64-6E76-4F0A-924D-7B5D0C1CFFA2}"/>
    <hyperlink ref="V3496" r:id="rId2613" tooltip="Persistent link using digital object identifier" xr:uid="{CBEA3D9B-E285-4B51-9316-32DD48A23747}"/>
    <hyperlink ref="V3499" r:id="rId2614" tooltip="Persistent link using digital object identifier" xr:uid="{F0625D0F-61F4-4FA9-85A3-595D6C0927DC}"/>
    <hyperlink ref="V3502" r:id="rId2615" tooltip="Persistent link using digital object identifier" xr:uid="{CB86763B-BEB3-4BCB-BE1E-FEE3BB77DCAA}"/>
    <hyperlink ref="V3505" r:id="rId2616" tooltip="Persistent link using digital object identifier" xr:uid="{9FA52DB3-320E-4E18-971F-CCC557E4D819}"/>
    <hyperlink ref="V3508" r:id="rId2617" tooltip="Persistent link using digital object identifier" xr:uid="{82B504D6-C0A5-42AA-A9ED-E8D9755BDB65}"/>
    <hyperlink ref="V3511" r:id="rId2618" tooltip="Persistent link using digital object identifier" xr:uid="{336CF753-2E26-40C1-B8FE-AEA2E56EC24A}"/>
    <hyperlink ref="V3514" r:id="rId2619" tooltip="Persistent link using digital object identifier" xr:uid="{103041B7-C3A7-490E-983A-4808F7DE9ED8}"/>
    <hyperlink ref="V3517" r:id="rId2620" tooltip="Persistent link using digital object identifier" xr:uid="{6B98D004-0D24-4A97-8CB3-FD968F7B89D6}"/>
    <hyperlink ref="V3365" r:id="rId2621" tooltip="Persistent link using digital object identifier" xr:uid="{67D6888F-9B97-478E-B96E-6F3EC749A83B}"/>
    <hyperlink ref="V3368" r:id="rId2622" tooltip="Persistent link using digital object identifier" xr:uid="{4B1F3585-5223-49B7-A768-079F5743C3A1}"/>
    <hyperlink ref="V3371" r:id="rId2623" tooltip="Persistent link using digital object identifier" xr:uid="{9A554F1D-C6BE-43CD-94DF-EFCF69B464B0}"/>
    <hyperlink ref="V3374" r:id="rId2624" tooltip="Persistent link using digital object identifier" xr:uid="{C69C9573-4E06-4748-A496-6E2B2B7BD680}"/>
    <hyperlink ref="V3377" r:id="rId2625" tooltip="Persistent link using digital object identifier" xr:uid="{3A918BE7-AFCB-48B3-8B17-0D7CD8604852}"/>
    <hyperlink ref="V3380" r:id="rId2626" tooltip="Persistent link using digital object identifier" xr:uid="{E4858A15-2CFD-48DF-B4C9-507C22972386}"/>
    <hyperlink ref="V3383" r:id="rId2627" tooltip="Persistent link using digital object identifier" xr:uid="{38FAAAC1-CB42-4904-88F6-1D13B47AEB80}"/>
    <hyperlink ref="V3386" r:id="rId2628" tooltip="Persistent link using digital object identifier" xr:uid="{35B4E88F-7FB4-4FC8-B557-7429628762E8}"/>
    <hyperlink ref="V3389" r:id="rId2629" tooltip="Persistent link using digital object identifier" xr:uid="{FFB445EC-80CA-4BC9-BDF4-FDE190DA3EAE}"/>
    <hyperlink ref="V3392" r:id="rId2630" tooltip="Persistent link using digital object identifier" xr:uid="{15D5D039-4E53-4599-996C-B1FA749684DC}"/>
    <hyperlink ref="V3395" r:id="rId2631" tooltip="Persistent link using digital object identifier" xr:uid="{D834CA1D-E199-4B76-86D4-016509D9D576}"/>
    <hyperlink ref="V3398" r:id="rId2632" tooltip="Persistent link using digital object identifier" xr:uid="{901AEC64-9A44-4E97-AA88-EEC270AFA62E}"/>
    <hyperlink ref="V3401" r:id="rId2633" tooltip="Persistent link using digital object identifier" xr:uid="{EE2ACA19-F1BF-402D-B955-99124FC8A6C1}"/>
    <hyperlink ref="V3404" r:id="rId2634" tooltip="Persistent link using digital object identifier" xr:uid="{26C27111-43A0-4DBE-B9CD-E4AAB48786A0}"/>
    <hyperlink ref="V3407" r:id="rId2635" tooltip="Persistent link using digital object identifier" xr:uid="{1B5CC19F-4648-4DE4-A185-3638EFE669C4}"/>
    <hyperlink ref="V3410" r:id="rId2636" tooltip="Persistent link using digital object identifier" xr:uid="{9CC92D0F-8078-4046-BB58-9980BBA3CA92}"/>
    <hyperlink ref="V3413" r:id="rId2637" tooltip="Persistent link using digital object identifier" xr:uid="{E4950518-2F3B-47FB-ABB9-0250055FFD85}"/>
    <hyperlink ref="V3416" r:id="rId2638" tooltip="Persistent link using digital object identifier" xr:uid="{CF9A966F-15E5-4BD6-A10C-3E864265206D}"/>
    <hyperlink ref="V3419" r:id="rId2639" tooltip="Persistent link using digital object identifier" xr:uid="{67AE17CA-9349-40F7-94A1-C3E5EA9656D5}"/>
    <hyperlink ref="V3422" r:id="rId2640" tooltip="Persistent link using digital object identifier" xr:uid="{52CEA46B-E378-46F8-9824-F255BC01510E}"/>
    <hyperlink ref="V3425" r:id="rId2641" tooltip="Persistent link using digital object identifier" xr:uid="{58C080D3-C298-4E82-A342-9D39C44B6DCE}"/>
    <hyperlink ref="V3428" r:id="rId2642" tooltip="Persistent link using digital object identifier" xr:uid="{F3FB875D-5520-4156-859F-0E442189E036}"/>
    <hyperlink ref="V3431" r:id="rId2643" tooltip="Persistent link using digital object identifier" xr:uid="{E6E698F6-DA10-4E69-ADC4-8EDC17B48569}"/>
    <hyperlink ref="V3434" r:id="rId2644" tooltip="Persistent link using digital object identifier" xr:uid="{0F6FBEA6-AC39-45E6-AA0D-1FDFD9ED038C}"/>
    <hyperlink ref="V3437" r:id="rId2645" tooltip="Persistent link using digital object identifier" xr:uid="{9D626926-5CEF-4642-A715-5638634931E1}"/>
    <hyperlink ref="V3440" r:id="rId2646" tooltip="Persistent link using digital object identifier" xr:uid="{17D53866-C509-41C1-B6EC-E05083889ED3}"/>
    <hyperlink ref="V3443" r:id="rId2647" tooltip="Persistent link using digital object identifier" xr:uid="{79F1C87F-71D7-4627-B59A-0755127084F8}"/>
    <hyperlink ref="V3446" r:id="rId2648" tooltip="Persistent link using digital object identifier" xr:uid="{9C449DF2-DFF8-4F4B-A617-1A0830B32CD7}"/>
    <hyperlink ref="V3449" r:id="rId2649" tooltip="Persistent link using digital object identifier" xr:uid="{B87E7F48-0B61-48E3-BF34-3998E2AD7C10}"/>
    <hyperlink ref="V3452" r:id="rId2650" tooltip="Persistent link using digital object identifier" xr:uid="{D5D78EA4-9CC0-436F-8102-FE43E6745B0A}"/>
    <hyperlink ref="V3455" r:id="rId2651" tooltip="Persistent link using digital object identifier" xr:uid="{29E65141-F5C9-4910-91C2-04FFE9292998}"/>
    <hyperlink ref="V3458" r:id="rId2652" tooltip="Persistent link using digital object identifier" xr:uid="{81A1957D-78A2-430E-A047-3BE79B4ACF30}"/>
    <hyperlink ref="V3461" r:id="rId2653" tooltip="Persistent link using digital object identifier" xr:uid="{146425E6-7196-4018-B833-B67641F64445}"/>
    <hyperlink ref="V3464" r:id="rId2654" tooltip="Persistent link using digital object identifier" xr:uid="{C150BA47-8539-4FBF-B847-5C8213C03F1E}"/>
    <hyperlink ref="V3467" r:id="rId2655" tooltip="Persistent link using digital object identifier" xr:uid="{4D49F860-0659-4234-85DC-D8CEDB2E4055}"/>
    <hyperlink ref="V3470" r:id="rId2656" tooltip="Persistent link using digital object identifier" xr:uid="{756D1192-58B1-4C5E-8940-E00A20C0C98C}"/>
    <hyperlink ref="V3473" r:id="rId2657" tooltip="Persistent link using digital object identifier" xr:uid="{5681836C-34B4-4BD2-A833-AD6560988ECA}"/>
    <hyperlink ref="V3476" r:id="rId2658" tooltip="Persistent link using digital object identifier" xr:uid="{1108D1EB-F14D-4876-B6E0-CEBED3C1CBCE}"/>
    <hyperlink ref="V3479" r:id="rId2659" tooltip="Persistent link using digital object identifier" xr:uid="{F787F131-31FD-451E-8C01-127ECF505EEB}"/>
    <hyperlink ref="V3482" r:id="rId2660" tooltip="Persistent link using digital object identifier" xr:uid="{043EF43A-AAFF-47A3-B720-F548B4D0596E}"/>
    <hyperlink ref="V3485" r:id="rId2661" tooltip="Persistent link using digital object identifier" xr:uid="{F7AA4AD5-5B15-4F35-93EA-434EE96567EE}"/>
    <hyperlink ref="V3488" r:id="rId2662" tooltip="Persistent link using digital object identifier" xr:uid="{128A32D0-0627-4120-A9CD-D811F48A8557}"/>
    <hyperlink ref="V3491" r:id="rId2663" tooltip="Persistent link using digital object identifier" xr:uid="{D0DF8787-C8B9-47E8-9899-8E0008D9AA12}"/>
    <hyperlink ref="V3494" r:id="rId2664" tooltip="Persistent link using digital object identifier" xr:uid="{01FBF1B3-4536-4677-92AB-9B8371657035}"/>
    <hyperlink ref="V3497" r:id="rId2665" tooltip="Persistent link using digital object identifier" xr:uid="{032ECC22-E476-433D-B8C6-D8A6ED2743DA}"/>
    <hyperlink ref="V3500" r:id="rId2666" tooltip="Persistent link using digital object identifier" xr:uid="{BF42C0BF-B7A4-4CD3-9AB6-C96011C86844}"/>
    <hyperlink ref="V3503" r:id="rId2667" tooltip="Persistent link using digital object identifier" xr:uid="{347FA7DE-8BCA-4BC8-8D9F-989BABF7E91D}"/>
    <hyperlink ref="V3506" r:id="rId2668" tooltip="Persistent link using digital object identifier" xr:uid="{B83056B0-C165-46BA-AA09-F02FF4138302}"/>
    <hyperlink ref="V3509" r:id="rId2669" tooltip="Persistent link using digital object identifier" xr:uid="{1C0D03B0-FBD3-4434-95F7-71F70E43BBBB}"/>
    <hyperlink ref="V3512" r:id="rId2670" tooltip="Persistent link using digital object identifier" xr:uid="{59E0B264-7F9D-45E1-818C-398044639620}"/>
    <hyperlink ref="V3515" r:id="rId2671" tooltip="Persistent link using digital object identifier" xr:uid="{5E21A7A1-6FBC-4441-AA86-D711C3EBBA29}"/>
    <hyperlink ref="V3518" r:id="rId2672" tooltip="Persistent link using digital object identifier" xr:uid="{C09853CA-0238-4F5C-8D92-213EC470FC8B}"/>
    <hyperlink ref="V3366" r:id="rId2673" tooltip="Persistent link using digital object identifier" xr:uid="{E11461D6-AE94-4235-BC6C-94BABCC92D92}"/>
    <hyperlink ref="V3369" r:id="rId2674" tooltip="Persistent link using digital object identifier" xr:uid="{FCF17F11-00EF-4275-8A04-53A7F1C32934}"/>
    <hyperlink ref="V3372" r:id="rId2675" tooltip="Persistent link using digital object identifier" xr:uid="{915A6EA9-455F-46A1-A5AE-49704C716227}"/>
    <hyperlink ref="V3375" r:id="rId2676" tooltip="Persistent link using digital object identifier" xr:uid="{D2E0EEB2-6FF9-4CE4-AF93-B3150381F4D0}"/>
    <hyperlink ref="V3378" r:id="rId2677" tooltip="Persistent link using digital object identifier" xr:uid="{0ECE0DCF-4D30-4E74-8C75-2F47D325AD0B}"/>
    <hyperlink ref="V3381" r:id="rId2678" tooltip="Persistent link using digital object identifier" xr:uid="{20C112C9-A0D5-468D-961D-80E27BDBF2B5}"/>
    <hyperlink ref="V3384" r:id="rId2679" tooltip="Persistent link using digital object identifier" xr:uid="{EDC2FD70-4934-44F9-98DB-0BCF31B24854}"/>
    <hyperlink ref="V3387" r:id="rId2680" tooltip="Persistent link using digital object identifier" xr:uid="{3078845F-00A5-4D97-A788-2D49970D2DFE}"/>
    <hyperlink ref="V3390" r:id="rId2681" tooltip="Persistent link using digital object identifier" xr:uid="{2D70DB65-70F8-44D8-966D-C617065ED939}"/>
    <hyperlink ref="V3393" r:id="rId2682" tooltip="Persistent link using digital object identifier" xr:uid="{3C7FEFBC-24EB-4A3B-8442-E4A6F275D32B}"/>
    <hyperlink ref="V3396" r:id="rId2683" tooltip="Persistent link using digital object identifier" xr:uid="{6E5F7A8A-E750-41D2-9E27-050E7F0BAD57}"/>
    <hyperlink ref="V3399" r:id="rId2684" tooltip="Persistent link using digital object identifier" xr:uid="{D1B0D061-C109-4AEB-BE96-2C08E87DFC7B}"/>
    <hyperlink ref="V3402" r:id="rId2685" tooltip="Persistent link using digital object identifier" xr:uid="{0E7A9AE6-308C-4934-90D4-0242BAC14D24}"/>
    <hyperlink ref="V3405" r:id="rId2686" tooltip="Persistent link using digital object identifier" xr:uid="{71C78E25-CE7D-4805-979B-FA1764222591}"/>
    <hyperlink ref="V3408" r:id="rId2687" tooltip="Persistent link using digital object identifier" xr:uid="{B042E85D-C6F0-44B6-BF15-BDA50A9EE72E}"/>
    <hyperlink ref="V3411" r:id="rId2688" tooltip="Persistent link using digital object identifier" xr:uid="{5CAEBC8C-E928-4AF7-B5E3-FC113A4A6A52}"/>
    <hyperlink ref="V3414" r:id="rId2689" tooltip="Persistent link using digital object identifier" xr:uid="{3D13B400-19A9-46D7-A8DA-E85BC9F096FE}"/>
    <hyperlink ref="V3417" r:id="rId2690" tooltip="Persistent link using digital object identifier" xr:uid="{EFDA2716-0209-4786-9FFC-C5DE12A1C472}"/>
    <hyperlink ref="V3420" r:id="rId2691" tooltip="Persistent link using digital object identifier" xr:uid="{CA99E309-850C-4821-B528-DF5A7657EF23}"/>
    <hyperlink ref="V3423" r:id="rId2692" tooltip="Persistent link using digital object identifier" xr:uid="{7BD85837-A13F-4C32-8335-E5B7954B4FD8}"/>
    <hyperlink ref="V3426" r:id="rId2693" tooltip="Persistent link using digital object identifier" xr:uid="{51A79DDB-7506-46B8-88DC-673E0542AFA8}"/>
    <hyperlink ref="V3429" r:id="rId2694" tooltip="Persistent link using digital object identifier" xr:uid="{E71E3BBE-F15E-4BD5-B54F-42D3D2B65E89}"/>
    <hyperlink ref="V3432" r:id="rId2695" tooltip="Persistent link using digital object identifier" xr:uid="{642A0A3B-23A9-42A7-9B54-38A639616055}"/>
    <hyperlink ref="V3435" r:id="rId2696" tooltip="Persistent link using digital object identifier" xr:uid="{90803F53-CD47-4D25-BB4E-08F70B926418}"/>
    <hyperlink ref="V3438" r:id="rId2697" tooltip="Persistent link using digital object identifier" xr:uid="{5583336A-5D13-4209-8EC1-C5EC3364B0CF}"/>
    <hyperlink ref="V3441" r:id="rId2698" tooltip="Persistent link using digital object identifier" xr:uid="{DEE13550-A4FD-4914-A49A-A3C1929F3803}"/>
    <hyperlink ref="V3444" r:id="rId2699" tooltip="Persistent link using digital object identifier" xr:uid="{2E2DF1BD-022F-468B-B5D0-493FA98CA0CD}"/>
    <hyperlink ref="V3447" r:id="rId2700" tooltip="Persistent link using digital object identifier" xr:uid="{629D2749-105B-4B55-B22E-F01E4892E633}"/>
    <hyperlink ref="V3450" r:id="rId2701" tooltip="Persistent link using digital object identifier" xr:uid="{57E9B47A-F8C9-4892-ADB6-85F72401227C}"/>
    <hyperlink ref="V3453" r:id="rId2702" tooltip="Persistent link using digital object identifier" xr:uid="{5DA450FC-9DDB-4AFF-A01D-74514CDBDD86}"/>
    <hyperlink ref="V3456" r:id="rId2703" tooltip="Persistent link using digital object identifier" xr:uid="{0A8BB2A0-D39E-425D-BF83-675CAF6AE71D}"/>
    <hyperlink ref="V3459" r:id="rId2704" tooltip="Persistent link using digital object identifier" xr:uid="{2306EC8D-2374-4CC2-89B3-DBE8D5BE62C6}"/>
    <hyperlink ref="V3462" r:id="rId2705" tooltip="Persistent link using digital object identifier" xr:uid="{BC8D7C56-CF8E-43AA-811B-E9A96D785159}"/>
    <hyperlink ref="V3465" r:id="rId2706" tooltip="Persistent link using digital object identifier" xr:uid="{E5778341-64F2-4571-B239-B6098813EEC3}"/>
    <hyperlink ref="V3468" r:id="rId2707" tooltip="Persistent link using digital object identifier" xr:uid="{9978660B-2BE5-4A9B-B2D9-EB132518A30F}"/>
    <hyperlink ref="V3471" r:id="rId2708" tooltip="Persistent link using digital object identifier" xr:uid="{5BF74E57-ADAB-46F2-91F2-C3DF9C93F791}"/>
    <hyperlink ref="V3474" r:id="rId2709" tooltip="Persistent link using digital object identifier" xr:uid="{5D08B794-ADC6-44CB-B708-B230E43B94B5}"/>
    <hyperlink ref="V3477" r:id="rId2710" tooltip="Persistent link using digital object identifier" xr:uid="{0FDCACB1-74DC-4DE5-B3DE-CCEE64E5B048}"/>
    <hyperlink ref="V3480" r:id="rId2711" tooltip="Persistent link using digital object identifier" xr:uid="{07FCC640-3DA9-45CB-9663-CC1E68E233E3}"/>
    <hyperlink ref="V3483" r:id="rId2712" tooltip="Persistent link using digital object identifier" xr:uid="{BF7222D0-1745-42DC-BB75-80E3CA623FFA}"/>
    <hyperlink ref="V3486" r:id="rId2713" tooltip="Persistent link using digital object identifier" xr:uid="{4C037AD3-4405-415D-BA3F-551966AE6BEC}"/>
    <hyperlink ref="V3489" r:id="rId2714" tooltip="Persistent link using digital object identifier" xr:uid="{4A70A5C8-5340-484D-80C3-D8D5E2B5DFA9}"/>
    <hyperlink ref="V3492" r:id="rId2715" tooltip="Persistent link using digital object identifier" xr:uid="{6E674772-3EC2-48B5-83BE-B486BB2CD62E}"/>
    <hyperlink ref="V3495" r:id="rId2716" tooltip="Persistent link using digital object identifier" xr:uid="{A56D0602-2B80-4AD2-A744-5AD43D8C4AF3}"/>
    <hyperlink ref="V3498" r:id="rId2717" tooltip="Persistent link using digital object identifier" xr:uid="{01C3FD76-B990-45C2-AAF0-412BE2F8F01E}"/>
    <hyperlink ref="V3501" r:id="rId2718" tooltip="Persistent link using digital object identifier" xr:uid="{FC2A82DF-9DD4-4955-B3FB-535B02F7CE02}"/>
    <hyperlink ref="V3504" r:id="rId2719" tooltip="Persistent link using digital object identifier" xr:uid="{052F568D-F0B9-4BF9-971A-F8CC12D794C7}"/>
    <hyperlink ref="V3507" r:id="rId2720" tooltip="Persistent link using digital object identifier" xr:uid="{1B87AC9A-AC13-4DA9-93DE-42C7098BD099}"/>
    <hyperlink ref="V3510" r:id="rId2721" tooltip="Persistent link using digital object identifier" xr:uid="{F9A03E84-28E2-4563-9375-A7D8D3E2D81B}"/>
    <hyperlink ref="V3513" r:id="rId2722" tooltip="Persistent link using digital object identifier" xr:uid="{E186BDE4-F856-456A-8A13-46C1FB098DFF}"/>
    <hyperlink ref="V3516" r:id="rId2723" tooltip="Persistent link using digital object identifier" xr:uid="{9E9CAD3D-6911-4C11-8543-0ECF85697EC9}"/>
    <hyperlink ref="V3519" r:id="rId2724" tooltip="Persistent link using digital object identifier" xr:uid="{C90AE2E4-70E9-4FD5-B0CE-5B92313D04F1}"/>
    <hyperlink ref="V3521" r:id="rId2725" tooltip="Persistent link using digital object identifier" xr:uid="{195793B9-B5AC-4FBF-A774-E4DC77A35D8F}"/>
    <hyperlink ref="V3522" r:id="rId2726" tooltip="Persistent link using digital object identifier" xr:uid="{F3D98575-63A7-494C-8E0D-6943FE9CA74E}"/>
    <hyperlink ref="V3523" r:id="rId2727" tooltip="Persistent link using digital object identifier" xr:uid="{7538ACD1-4260-46AC-9DA6-383CB2995B70}"/>
    <hyperlink ref="V3526" r:id="rId2728" tooltip="Persistent link using digital object identifier" xr:uid="{B8C12C1C-D9C8-48B2-8BFF-6A251CC4D729}"/>
    <hyperlink ref="V3529" r:id="rId2729" tooltip="Persistent link using digital object identifier" xr:uid="{FF9660C0-738B-4637-91DA-E78F440E1288}"/>
    <hyperlink ref="V3532" r:id="rId2730" tooltip="Persistent link using digital object identifier" xr:uid="{EC021724-8B79-469C-9EE7-FFB388EEC1AE}"/>
    <hyperlink ref="V3535" r:id="rId2731" tooltip="Persistent link using digital object identifier" xr:uid="{B27D6B24-B0CD-467F-AA7A-48D10FD384A1}"/>
    <hyperlink ref="V3538" r:id="rId2732" tooltip="Persistent link using digital object identifier" xr:uid="{9CF5A4C6-1234-4E04-A4DB-F306AF45F394}"/>
    <hyperlink ref="V3541" r:id="rId2733" tooltip="Persistent link using digital object identifier" xr:uid="{9164E74B-0605-47C4-A4D6-5E5295682910}"/>
    <hyperlink ref="V3544" r:id="rId2734" tooltip="Persistent link using digital object identifier" xr:uid="{F1069BA0-1B06-4886-AD0B-0CA3C8AF58D0}"/>
    <hyperlink ref="V3547" r:id="rId2735" tooltip="Persistent link using digital object identifier" xr:uid="{06E6B7EB-E74D-4C52-B0B9-789848571BD4}"/>
    <hyperlink ref="V3550" r:id="rId2736" tooltip="Persistent link using digital object identifier" xr:uid="{672CE9AB-7802-450F-9E5A-1F2BD12D1FBA}"/>
    <hyperlink ref="V3553" r:id="rId2737" tooltip="Persistent link using digital object identifier" xr:uid="{F45242E3-32A1-43F6-9924-97EB32CAEEE3}"/>
    <hyperlink ref="V3556" r:id="rId2738" tooltip="Persistent link using digital object identifier" xr:uid="{754FFA27-6755-417B-B1BF-196502A78C73}"/>
    <hyperlink ref="V3559" r:id="rId2739" tooltip="Persistent link using digital object identifier" xr:uid="{65BD55EF-D3A7-42B2-BBB4-9EF321B873E1}"/>
    <hyperlink ref="V3562" r:id="rId2740" tooltip="Persistent link using digital object identifier" xr:uid="{0CC8246F-D042-48D6-ACFA-29A8F0BACA25}"/>
    <hyperlink ref="V3565" r:id="rId2741" tooltip="Persistent link using digital object identifier" xr:uid="{91B1D8FB-7979-40FD-8BA0-65BE80FA698F}"/>
    <hyperlink ref="V3568" r:id="rId2742" tooltip="Persistent link using digital object identifier" xr:uid="{B249447B-FEA1-43DF-A2E8-0183E3AD5EBA}"/>
    <hyperlink ref="V3571" r:id="rId2743" tooltip="Persistent link using digital object identifier" xr:uid="{B2075686-D714-4F98-B109-1FC35A07B860}"/>
    <hyperlink ref="V3574" r:id="rId2744" tooltip="Persistent link using digital object identifier" xr:uid="{733CE115-5EF3-4FB0-8BF0-AD1721FE98FA}"/>
    <hyperlink ref="V3577" r:id="rId2745" tooltip="Persistent link using digital object identifier" xr:uid="{8A32CC73-AD8D-4AD7-984F-CBA59B094EB8}"/>
    <hyperlink ref="V3580" r:id="rId2746" tooltip="Persistent link using digital object identifier" xr:uid="{407857CD-ED00-441F-ACDC-839E8B62C09C}"/>
    <hyperlink ref="V3583" r:id="rId2747" tooltip="Persistent link using digital object identifier" xr:uid="{A3071B29-D493-4E3A-80FF-05901C36458E}"/>
    <hyperlink ref="V3586" r:id="rId2748" tooltip="Persistent link using digital object identifier" xr:uid="{1CAE98CD-551C-49C0-AB1E-4A489368B0FD}"/>
    <hyperlink ref="V3589" r:id="rId2749" tooltip="Persistent link using digital object identifier" xr:uid="{248A7A28-CF0F-4203-A4B1-40E775D11CA2}"/>
    <hyperlink ref="V3592" r:id="rId2750" tooltip="Persistent link using digital object identifier" xr:uid="{DE0FC2DA-F4FD-437E-90D6-7BE3B32D6AAA}"/>
    <hyperlink ref="V3595" r:id="rId2751" tooltip="Persistent link using digital object identifier" xr:uid="{BB190AAE-1983-4EC6-A30F-728B75A9238E}"/>
    <hyperlink ref="V3524" r:id="rId2752" tooltip="Persistent link using digital object identifier" xr:uid="{34303C1D-CEA2-41BE-86FD-62C8DE73F440}"/>
    <hyperlink ref="V3527" r:id="rId2753" tooltip="Persistent link using digital object identifier" xr:uid="{DCF97A39-A550-445C-8420-E42738BDFA2D}"/>
    <hyperlink ref="V3530" r:id="rId2754" tooltip="Persistent link using digital object identifier" xr:uid="{DE2036C4-D52B-444A-ABBB-B9022E5FBE93}"/>
    <hyperlink ref="V3533" r:id="rId2755" tooltip="Persistent link using digital object identifier" xr:uid="{1C0C43F3-8C0B-4038-A483-E962B8883565}"/>
    <hyperlink ref="V3536" r:id="rId2756" tooltip="Persistent link using digital object identifier" xr:uid="{584C2A98-1067-4251-B930-F0D26A2C60FC}"/>
    <hyperlink ref="V3539" r:id="rId2757" tooltip="Persistent link using digital object identifier" xr:uid="{7FA24B7B-375C-4681-90B3-F6C7D58BAEB2}"/>
    <hyperlink ref="V3542" r:id="rId2758" tooltip="Persistent link using digital object identifier" xr:uid="{3BDF5DCC-1265-48C8-B4EE-313C45D53E13}"/>
    <hyperlink ref="V3545" r:id="rId2759" tooltip="Persistent link using digital object identifier" xr:uid="{7A510644-39F3-4E42-BF71-F9214C8592CA}"/>
    <hyperlink ref="V3548" r:id="rId2760" tooltip="Persistent link using digital object identifier" xr:uid="{8F792B40-0AA9-4F30-8B81-C0790A187ADE}"/>
    <hyperlink ref="V3551" r:id="rId2761" tooltip="Persistent link using digital object identifier" xr:uid="{7D5563B5-3449-43C3-BCD0-5C73F4C6CE64}"/>
    <hyperlink ref="V3554" r:id="rId2762" tooltip="Persistent link using digital object identifier" xr:uid="{D0F62303-0A66-4F71-99C1-E8975EA616B9}"/>
    <hyperlink ref="V3557" r:id="rId2763" tooltip="Persistent link using digital object identifier" xr:uid="{C220BF0B-BDB3-4EF3-988D-21B8D3207732}"/>
    <hyperlink ref="V3560" r:id="rId2764" tooltip="Persistent link using digital object identifier" xr:uid="{097F1358-FA12-4B59-B8E7-4BFFE57EA007}"/>
    <hyperlink ref="V3563" r:id="rId2765" tooltip="Persistent link using digital object identifier" xr:uid="{862DBB36-3E51-4E3D-8342-CE62BC42C884}"/>
    <hyperlink ref="V3566" r:id="rId2766" tooltip="Persistent link using digital object identifier" xr:uid="{A1768154-EA3A-4685-A208-3C42A3763D84}"/>
    <hyperlink ref="V3569" r:id="rId2767" tooltip="Persistent link using digital object identifier" xr:uid="{E95D911C-DCBE-4D70-B086-A72A40B73F0A}"/>
    <hyperlink ref="V3572" r:id="rId2768" tooltip="Persistent link using digital object identifier" xr:uid="{D35EB28C-86CE-4D8F-83D5-BF6D2BEE9A51}"/>
    <hyperlink ref="V3575" r:id="rId2769" tooltip="Persistent link using digital object identifier" xr:uid="{4A374A4C-8D39-4DF0-B240-B41069D05C4B}"/>
    <hyperlink ref="V3578" r:id="rId2770" tooltip="Persistent link using digital object identifier" xr:uid="{ABC13ADD-3CFA-477E-B839-538F6273ABCB}"/>
    <hyperlink ref="V3581" r:id="rId2771" tooltip="Persistent link using digital object identifier" xr:uid="{CEA62263-D1B2-460C-BA60-44238FDB7790}"/>
    <hyperlink ref="V3584" r:id="rId2772" tooltip="Persistent link using digital object identifier" xr:uid="{6A831A74-57D2-4A6D-9EDC-C9C5160C68E5}"/>
    <hyperlink ref="V3587" r:id="rId2773" tooltip="Persistent link using digital object identifier" xr:uid="{EA4E94C0-FC5C-4714-9008-579EA21A200B}"/>
    <hyperlink ref="V3590" r:id="rId2774" tooltip="Persistent link using digital object identifier" xr:uid="{CED25236-7CB4-455C-AA3F-2940FFBD1D7F}"/>
    <hyperlink ref="V3593" r:id="rId2775" tooltip="Persistent link using digital object identifier" xr:uid="{97ACD17E-5293-48F2-9BEC-F68B2C29BAB0}"/>
    <hyperlink ref="V3596" r:id="rId2776" tooltip="Persistent link using digital object identifier" xr:uid="{1EB3ACE4-64CC-494B-8DC5-962AA0151616}"/>
    <hyperlink ref="V3525" r:id="rId2777" tooltip="Persistent link using digital object identifier" xr:uid="{E7A26533-E4EF-45E6-9E69-6CF6D6EF931E}"/>
    <hyperlink ref="V3528" r:id="rId2778" tooltip="Persistent link using digital object identifier" xr:uid="{3652F367-A705-4AEA-BD74-A42F501F2E81}"/>
    <hyperlink ref="V3531" r:id="rId2779" tooltip="Persistent link using digital object identifier" xr:uid="{5091D450-C3C0-4785-9C6A-C75A333BF050}"/>
    <hyperlink ref="V3534" r:id="rId2780" tooltip="Persistent link using digital object identifier" xr:uid="{2D33B48A-6824-4272-A7DA-B50AE85F8927}"/>
    <hyperlink ref="V3537" r:id="rId2781" tooltip="Persistent link using digital object identifier" xr:uid="{BB6B75EB-6B3E-4A6C-A525-F9F97DF47DEA}"/>
    <hyperlink ref="V3540" r:id="rId2782" tooltip="Persistent link using digital object identifier" xr:uid="{11D82425-0728-4376-86DC-96DE8206377F}"/>
    <hyperlink ref="V3543" r:id="rId2783" tooltip="Persistent link using digital object identifier" xr:uid="{BD5F081A-2DB6-4559-8749-B3DF63C1A436}"/>
    <hyperlink ref="V3546" r:id="rId2784" tooltip="Persistent link using digital object identifier" xr:uid="{3B83E0EA-31B6-4AED-B250-987F1B8772BA}"/>
    <hyperlink ref="V3549" r:id="rId2785" tooltip="Persistent link using digital object identifier" xr:uid="{0E995A61-8091-467E-8DDD-A9AAD2DBC4C4}"/>
    <hyperlink ref="V3552" r:id="rId2786" tooltip="Persistent link using digital object identifier" xr:uid="{2D102C5F-A25F-4BE5-B085-0563786992FE}"/>
    <hyperlink ref="V3555" r:id="rId2787" tooltip="Persistent link using digital object identifier" xr:uid="{EA934D4D-8C7C-4FFC-892B-6DFE5196BE82}"/>
    <hyperlink ref="V3558" r:id="rId2788" tooltip="Persistent link using digital object identifier" xr:uid="{F88FFE63-35F1-455B-856D-5FE9B20C09AF}"/>
    <hyperlink ref="V3561" r:id="rId2789" tooltip="Persistent link using digital object identifier" xr:uid="{5130B2FC-AC8D-4C11-8F58-DE43F4CB979F}"/>
    <hyperlink ref="V3564" r:id="rId2790" tooltip="Persistent link using digital object identifier" xr:uid="{6BF39A43-5250-47A4-9D24-943E6A346928}"/>
    <hyperlink ref="V3567" r:id="rId2791" tooltip="Persistent link using digital object identifier" xr:uid="{389BE3AB-DEDF-46BA-A9E6-06005B95D3E8}"/>
    <hyperlink ref="V3570" r:id="rId2792" tooltip="Persistent link using digital object identifier" xr:uid="{5ED79320-36AA-44E4-B7EE-56F8C40B4385}"/>
    <hyperlink ref="V3573" r:id="rId2793" tooltip="Persistent link using digital object identifier" xr:uid="{AE0DD033-88F4-42F1-9A96-1C6B837BF056}"/>
    <hyperlink ref="V3576" r:id="rId2794" tooltip="Persistent link using digital object identifier" xr:uid="{E3FC71CF-3FEA-4D22-B4A3-E1D9F43CA7AB}"/>
    <hyperlink ref="V3579" r:id="rId2795" tooltip="Persistent link using digital object identifier" xr:uid="{6EDF7231-3F3A-4086-8DF3-4EDEBFDCE9A6}"/>
    <hyperlink ref="V3582" r:id="rId2796" tooltip="Persistent link using digital object identifier" xr:uid="{CACF1650-7B93-4A8D-8AF7-D75E3B496FE5}"/>
    <hyperlink ref="V3585" r:id="rId2797" tooltip="Persistent link using digital object identifier" xr:uid="{83A138BC-F619-45A7-9278-A3EEC68DFA1C}"/>
    <hyperlink ref="V3588" r:id="rId2798" tooltip="Persistent link using digital object identifier" xr:uid="{C16409D7-65F4-45C8-B68A-821B0367572D}"/>
    <hyperlink ref="V3591" r:id="rId2799" tooltip="Persistent link using digital object identifier" xr:uid="{050AF709-E742-4A39-8BAF-8EE2F3D066D2}"/>
    <hyperlink ref="V3594" r:id="rId2800" tooltip="Persistent link using digital object identifier" xr:uid="{4DA15694-6EB7-4A34-BE3B-505A40439A3D}"/>
    <hyperlink ref="V3598" r:id="rId2801" tooltip="Persistent link using digital object identifier" xr:uid="{AB263EEC-EB44-4D69-A879-934E58051C2D}"/>
    <hyperlink ref="V3599" r:id="rId2802" tooltip="Persistent link using digital object identifier" xr:uid="{14C94E15-8B28-4783-99D9-69C3A69E291C}"/>
    <hyperlink ref="V3600" r:id="rId2803" tooltip="Persistent link using digital object identifier" xr:uid="{3346A342-41E4-446F-B7B0-3AD5074DC8B0}"/>
    <hyperlink ref="V3603" r:id="rId2804" tooltip="Persistent link using digital object identifier" xr:uid="{7E940869-9BB7-47E7-85A7-350416E037EF}"/>
    <hyperlink ref="V3606" r:id="rId2805" tooltip="Persistent link using digital object identifier" xr:uid="{C3102E01-949E-41F9-BF9F-8482F9A6DED5}"/>
    <hyperlink ref="V3609" r:id="rId2806" tooltip="Persistent link using digital object identifier" xr:uid="{E88504F8-C8F1-4244-A818-0DF4E66DDA6E}"/>
    <hyperlink ref="V3612" r:id="rId2807" tooltip="Persistent link using digital object identifier" xr:uid="{90B0F99A-62D2-4387-8596-B25F0626C950}"/>
    <hyperlink ref="V3615" r:id="rId2808" tooltip="Persistent link using digital object identifier" xr:uid="{DB69407B-FACD-4259-9606-393EDA346E17}"/>
    <hyperlink ref="V3618" r:id="rId2809" tooltip="Persistent link using digital object identifier" xr:uid="{C62B96D8-E9C6-49E2-9BC8-4FCCF42C9F91}"/>
    <hyperlink ref="V3621" r:id="rId2810" tooltip="Persistent link using digital object identifier" xr:uid="{3EA55A1D-23EE-4A84-9D24-9257E0B410B8}"/>
    <hyperlink ref="V3624" r:id="rId2811" tooltip="Persistent link using digital object identifier" xr:uid="{1E45B87B-94E6-4BE4-A290-860A3AFB80FD}"/>
    <hyperlink ref="V3627" r:id="rId2812" tooltip="Persistent link using digital object identifier" xr:uid="{E59656A3-AC80-483B-AC76-D2FF8C9F00BC}"/>
    <hyperlink ref="V3630" r:id="rId2813" tooltip="Persistent link using digital object identifier" xr:uid="{98EDDC8D-4B17-45B4-928B-1A60A334279C}"/>
    <hyperlink ref="V3633" r:id="rId2814" tooltip="Persistent link using digital object identifier" xr:uid="{B3ADD52F-CD12-480C-A866-1C6B0E1E6E2F}"/>
    <hyperlink ref="V3636" r:id="rId2815" tooltip="Persistent link using digital object identifier" xr:uid="{D43FF918-82E7-4BC1-B88E-A560AB27C1C5}"/>
    <hyperlink ref="V3639" r:id="rId2816" tooltip="Persistent link using digital object identifier" xr:uid="{CDE95F86-B779-40DA-9C3E-F574281CAC24}"/>
    <hyperlink ref="V3642" r:id="rId2817" tooltip="Persistent link using digital object identifier" xr:uid="{BA8D487B-11B2-47B8-A285-D4F181FB8487}"/>
    <hyperlink ref="V3645" r:id="rId2818" tooltip="Persistent link using digital object identifier" xr:uid="{5A13CD9A-E0A0-4C4D-A2A8-E8034DB3145E}"/>
    <hyperlink ref="V3648" r:id="rId2819" tooltip="Persistent link using digital object identifier" xr:uid="{4FBCABA0-F1B5-4C91-8C03-F42ACA1BF250}"/>
    <hyperlink ref="V3651" r:id="rId2820" tooltip="Persistent link using digital object identifier" xr:uid="{DAAC4724-2AFB-4A4A-9B67-EAA3FFAAFC1E}"/>
    <hyperlink ref="V3654" r:id="rId2821" tooltip="Persistent link using digital object identifier" xr:uid="{49163548-AC21-4EF7-BC65-8BF6CDA849EF}"/>
    <hyperlink ref="V3657" r:id="rId2822" tooltip="Persistent link using digital object identifier" xr:uid="{6320F1C8-21C4-4195-824E-3BAB4FA1A42B}"/>
    <hyperlink ref="V3660" r:id="rId2823" tooltip="Persistent link using digital object identifier" xr:uid="{B333514F-41CE-4F5D-A419-7CB329D4674E}"/>
    <hyperlink ref="V3663" r:id="rId2824" tooltip="Persistent link using digital object identifier" xr:uid="{39CBAE48-40A8-4291-B000-8CC4A1EE4D7C}"/>
    <hyperlink ref="V3666" r:id="rId2825" tooltip="Persistent link using digital object identifier" xr:uid="{6DCE8D69-60D9-4FED-8729-F1BF1A5ABCA4}"/>
    <hyperlink ref="V3669" r:id="rId2826" tooltip="Persistent link using digital object identifier" xr:uid="{73A45A97-28D4-4D64-98CA-56FFA98DABBC}"/>
    <hyperlink ref="V3601" r:id="rId2827" tooltip="Persistent link using digital object identifier" xr:uid="{F43324FD-BB27-4D51-BBCC-323CE23A468F}"/>
    <hyperlink ref="V3604" r:id="rId2828" tooltip="Persistent link using digital object identifier" xr:uid="{ACDF4656-FC84-43D1-86FB-2830B9CD34D4}"/>
    <hyperlink ref="V3607" r:id="rId2829" tooltip="Persistent link using digital object identifier" xr:uid="{FFAA0574-35F1-4ED7-A89D-072D67B93C25}"/>
    <hyperlink ref="V3610" r:id="rId2830" tooltip="Persistent link using digital object identifier" xr:uid="{4DF7BD82-8EEA-4658-B0AF-46760A54F33B}"/>
    <hyperlink ref="V3613" r:id="rId2831" tooltip="Persistent link using digital object identifier" xr:uid="{43D9113F-5015-4D62-90A7-762C395A806F}"/>
    <hyperlink ref="V3616" r:id="rId2832" tooltip="Persistent link using digital object identifier" xr:uid="{8067F5C5-B265-429B-9F6F-889ACF32AD4D}"/>
    <hyperlink ref="V3619" r:id="rId2833" tooltip="Persistent link using digital object identifier" xr:uid="{17A3DC59-FAE0-442B-9171-37A86DD99A8D}"/>
    <hyperlink ref="V3622" r:id="rId2834" tooltip="Persistent link using digital object identifier" xr:uid="{62EADFDF-4AE3-4E04-A69E-C214A7A5EA43}"/>
    <hyperlink ref="V3625" r:id="rId2835" tooltip="Persistent link using digital object identifier" xr:uid="{CD158783-94E8-4000-ABD8-D73C5D9D2452}"/>
    <hyperlink ref="V3628" r:id="rId2836" tooltip="Persistent link using digital object identifier" xr:uid="{20C5667A-B227-486C-BC12-1B7CF39089C3}"/>
    <hyperlink ref="V3631" r:id="rId2837" tooltip="Persistent link using digital object identifier" xr:uid="{C69E8CFE-3B34-4A15-9A86-1D3B38E9F27A}"/>
    <hyperlink ref="V3634" r:id="rId2838" tooltip="Persistent link using digital object identifier" xr:uid="{A0EAC2CC-0089-4812-A8BC-E0F382C86DED}"/>
    <hyperlink ref="V3637" r:id="rId2839" tooltip="Persistent link using digital object identifier" xr:uid="{B1F6E377-1681-49DF-B478-7A1FC3EEE660}"/>
    <hyperlink ref="V3640" r:id="rId2840" tooltip="Persistent link using digital object identifier" xr:uid="{E9A65D12-4183-4DD7-8A5B-ADEB88A4FD96}"/>
    <hyperlink ref="V3643" r:id="rId2841" tooltip="Persistent link using digital object identifier" xr:uid="{F8927A67-6C0D-41EB-9131-330EDFEFF1A8}"/>
    <hyperlink ref="V3646" r:id="rId2842" tooltip="Persistent link using digital object identifier" xr:uid="{95A30FE1-FC36-431A-8160-9772D754B84D}"/>
    <hyperlink ref="V3649" r:id="rId2843" tooltip="Persistent link using digital object identifier" xr:uid="{6BB6A703-C228-493F-ADDB-B0505FE31B17}"/>
    <hyperlink ref="V3652" r:id="rId2844" tooltip="Persistent link using digital object identifier" xr:uid="{27F189C0-7E82-40B3-9CF1-049E097FECAF}"/>
    <hyperlink ref="V3655" r:id="rId2845" tooltip="Persistent link using digital object identifier" xr:uid="{E852CE84-659C-4514-B79E-866B81AFAF6E}"/>
    <hyperlink ref="V3658" r:id="rId2846" tooltip="Persistent link using digital object identifier" xr:uid="{E4844F0D-227E-43B9-A73A-0FAC268D83B1}"/>
    <hyperlink ref="V3661" r:id="rId2847" tooltip="Persistent link using digital object identifier" xr:uid="{96136D33-690C-48A6-9C0C-8663F2C216BC}"/>
    <hyperlink ref="V3664" r:id="rId2848" tooltip="Persistent link using digital object identifier" xr:uid="{7B8F7DD7-7E45-4E59-878E-DD5CDBFFBA2A}"/>
    <hyperlink ref="V3667" r:id="rId2849" tooltip="Persistent link using digital object identifier" xr:uid="{959DA834-5951-48EF-847D-A6E9EBEA8BD2}"/>
    <hyperlink ref="V3670" r:id="rId2850" tooltip="Persistent link using digital object identifier" xr:uid="{8497618F-507D-450E-AC1D-FC221AB9EEDD}"/>
    <hyperlink ref="V3602" r:id="rId2851" tooltip="Persistent link using digital object identifier" xr:uid="{53D87AD5-C5D3-4EF6-8BAC-988290571BE7}"/>
    <hyperlink ref="V3605" r:id="rId2852" tooltip="Persistent link using digital object identifier" xr:uid="{1930431A-3A97-432C-863F-CF4C341186F1}"/>
    <hyperlink ref="V3608" r:id="rId2853" tooltip="Persistent link using digital object identifier" xr:uid="{5F7C8D60-1AC0-4669-A167-B9DAF2ABACCD}"/>
    <hyperlink ref="V3611" r:id="rId2854" tooltip="Persistent link using digital object identifier" xr:uid="{6F6A6056-0494-4985-A5FE-9A63BB434702}"/>
    <hyperlink ref="V3614" r:id="rId2855" tooltip="Persistent link using digital object identifier" xr:uid="{E71E439F-0724-4A67-908B-00FE105CC9FB}"/>
    <hyperlink ref="V3617" r:id="rId2856" tooltip="Persistent link using digital object identifier" xr:uid="{B42F0D7C-1BC2-4196-B6B8-6F03E51765DB}"/>
    <hyperlink ref="V3620" r:id="rId2857" tooltip="Persistent link using digital object identifier" xr:uid="{2CA8A8BB-CBF4-445F-A025-5B1E65B569C7}"/>
    <hyperlink ref="V3623" r:id="rId2858" tooltip="Persistent link using digital object identifier" xr:uid="{B7CEF0F1-633B-4E83-BD87-CEFA8DA0A97A}"/>
    <hyperlink ref="V3626" r:id="rId2859" tooltip="Persistent link using digital object identifier" xr:uid="{AB79B786-5636-4090-961C-9AB1C52689B4}"/>
    <hyperlink ref="V3629" r:id="rId2860" tooltip="Persistent link using digital object identifier" xr:uid="{1445968E-0494-4BDD-9624-F91ADC9CF24E}"/>
    <hyperlink ref="V3632" r:id="rId2861" tooltip="Persistent link using digital object identifier" xr:uid="{A71711E7-12B3-4075-AE8E-982BF573ED4A}"/>
    <hyperlink ref="V3635" r:id="rId2862" tooltip="Persistent link using digital object identifier" xr:uid="{EB852949-2CDA-4E6B-8254-2D3A9A48C210}"/>
    <hyperlink ref="V3638" r:id="rId2863" tooltip="Persistent link using digital object identifier" xr:uid="{09524FEC-B177-4AAE-A514-105B2D3B12A9}"/>
    <hyperlink ref="V3641" r:id="rId2864" tooltip="Persistent link using digital object identifier" xr:uid="{09650254-C130-47C7-A1F0-5BAB15ED9B6F}"/>
    <hyperlink ref="V3644" r:id="rId2865" tooltip="Persistent link using digital object identifier" xr:uid="{D4A5FBC6-49CE-4769-9AA9-1B10029A6FBD}"/>
    <hyperlink ref="V3647" r:id="rId2866" tooltip="Persistent link using digital object identifier" xr:uid="{71787A14-0675-4514-95FB-A1A882063BCD}"/>
    <hyperlink ref="V3650" r:id="rId2867" tooltip="Persistent link using digital object identifier" xr:uid="{9CA6C215-4976-4445-B6EF-AE884865FA28}"/>
    <hyperlink ref="V3653" r:id="rId2868" tooltip="Persistent link using digital object identifier" xr:uid="{1104ECF1-D591-4192-A010-6FC98854A9B3}"/>
    <hyperlink ref="V3656" r:id="rId2869" tooltip="Persistent link using digital object identifier" xr:uid="{4BE28865-2328-48C3-95FE-F595F295B98B}"/>
    <hyperlink ref="V3659" r:id="rId2870" tooltip="Persistent link using digital object identifier" xr:uid="{430CCF5D-2CA6-4214-8FB4-E43C466EF292}"/>
    <hyperlink ref="V3662" r:id="rId2871" tooltip="Persistent link using digital object identifier" xr:uid="{2B2CD10C-128E-4D0B-928D-4C61DFDFF036}"/>
    <hyperlink ref="V3665" r:id="rId2872" tooltip="Persistent link using digital object identifier" xr:uid="{68E17CB5-40C9-4018-A09A-3C4C1580C759}"/>
    <hyperlink ref="V3668" r:id="rId2873" tooltip="Persistent link using digital object identifier" xr:uid="{DD8DA858-B5C7-438E-BFC1-C61129DC4CD2}"/>
    <hyperlink ref="V3672" r:id="rId2874" tooltip="Persistent link using digital object identifier" xr:uid="{CD6336CD-DEEF-4DAB-84B3-6930D9C2E8A2}"/>
    <hyperlink ref="V3673" r:id="rId2875" tooltip="Persistent link using digital object identifier" xr:uid="{D158AF4A-BC67-48B7-97B4-C769FEE4592C}"/>
    <hyperlink ref="V3674" r:id="rId2876" tooltip="Persistent link using digital object identifier" xr:uid="{F1E87B1D-48D4-4F2F-80BC-BC908741448A}"/>
    <hyperlink ref="V3677" r:id="rId2877" tooltip="Persistent link using digital object identifier" xr:uid="{17C7BB0A-407A-4553-9630-92408840D52F}"/>
    <hyperlink ref="V3680" r:id="rId2878" tooltip="Persistent link using digital object identifier" xr:uid="{0E0C9616-CE60-47C6-B329-506A32509F89}"/>
    <hyperlink ref="V3683" r:id="rId2879" tooltip="Persistent link using digital object identifier" xr:uid="{9458369E-81F0-45CD-9F62-0DD620DCAA44}"/>
    <hyperlink ref="V3686" r:id="rId2880" tooltip="Persistent link using digital object identifier" xr:uid="{F20E5FB9-8043-4A21-B4EC-43691AE7DAD2}"/>
    <hyperlink ref="V3689" r:id="rId2881" tooltip="Persistent link using digital object identifier" xr:uid="{B81AF1F2-C8EC-46F9-BDB2-4D85CA79167B}"/>
    <hyperlink ref="V3692" r:id="rId2882" tooltip="Persistent link using digital object identifier" xr:uid="{11385E30-0ED1-4FCB-A65C-B709ED313B47}"/>
    <hyperlink ref="V3695" r:id="rId2883" tooltip="Persistent link using digital object identifier" xr:uid="{E99C471C-2E53-40C2-B9BD-8308390D5B31}"/>
    <hyperlink ref="V3698" r:id="rId2884" tooltip="Persistent link using digital object identifier" xr:uid="{744D72DC-BE03-4B0A-93BB-DDF9DD67C161}"/>
    <hyperlink ref="V3701" r:id="rId2885" tooltip="Persistent link using digital object identifier" xr:uid="{6BBF77B3-5287-4EDA-B61C-C23C708EDD08}"/>
    <hyperlink ref="V3704" r:id="rId2886" tooltip="Persistent link using digital object identifier" xr:uid="{9A250B1A-75C7-4EB8-865F-4D27E768720D}"/>
    <hyperlink ref="V3707" r:id="rId2887" tooltip="Persistent link using digital object identifier" xr:uid="{BA6073F9-8720-4964-8EC4-6E9F573D4EEB}"/>
    <hyperlink ref="V3710" r:id="rId2888" tooltip="Persistent link using digital object identifier" xr:uid="{6E1BA55B-C51E-448F-A1A9-E8222674851E}"/>
    <hyperlink ref="V3713" r:id="rId2889" tooltip="Persistent link using digital object identifier" xr:uid="{C338DB34-B8AC-4901-92E0-098D9A74EBB7}"/>
    <hyperlink ref="V3716" r:id="rId2890" tooltip="Persistent link using digital object identifier" xr:uid="{717BA310-56F6-4ECF-BEEF-66E43DEA00DE}"/>
    <hyperlink ref="V3675" r:id="rId2891" tooltip="Persistent link using digital object identifier" xr:uid="{15D873A0-57E6-4238-9246-0649AFFB21CD}"/>
    <hyperlink ref="V3678" r:id="rId2892" tooltip="Persistent link using digital object identifier" xr:uid="{03E31B72-CB57-41FA-87F3-E88374866941}"/>
    <hyperlink ref="V3681" r:id="rId2893" tooltip="Persistent link using digital object identifier" xr:uid="{5D4B064A-6B43-4857-9BC0-F367687F6965}"/>
    <hyperlink ref="V3684" r:id="rId2894" tooltip="Persistent link using digital object identifier" xr:uid="{F7669F35-7D5C-4448-921A-E89BFCE526EB}"/>
    <hyperlink ref="V3687" r:id="rId2895" tooltip="Persistent link using digital object identifier" xr:uid="{230DC68B-1BE9-48AA-BB01-812A070A4AA7}"/>
    <hyperlink ref="V3690" r:id="rId2896" tooltip="Persistent link using digital object identifier" xr:uid="{E1302069-F5B0-46DA-813F-093144F3E769}"/>
    <hyperlink ref="V3693" r:id="rId2897" tooltip="Persistent link using digital object identifier" xr:uid="{BE38B4D0-A8EA-41ED-87B9-745008E3246E}"/>
    <hyperlink ref="V3696" r:id="rId2898" tooltip="Persistent link using digital object identifier" xr:uid="{7E6138BA-DD6F-49E9-B7D4-56A2614F780A}"/>
    <hyperlink ref="V3699" r:id="rId2899" tooltip="Persistent link using digital object identifier" xr:uid="{A7E2068B-399C-4A8A-A19D-9B819484DDC1}"/>
    <hyperlink ref="V3702" r:id="rId2900" tooltip="Persistent link using digital object identifier" xr:uid="{0D565FAB-E6D7-479E-9675-2C881AC17811}"/>
    <hyperlink ref="V3705" r:id="rId2901" tooltip="Persistent link using digital object identifier" xr:uid="{E1DA4BD8-1EE0-45EF-B05F-4A84C4166E15}"/>
    <hyperlink ref="V3708" r:id="rId2902" tooltip="Persistent link using digital object identifier" xr:uid="{A60CD5F3-A0E7-4FD2-809A-8061FA2199A2}"/>
    <hyperlink ref="V3711" r:id="rId2903" tooltip="Persistent link using digital object identifier" xr:uid="{CC33F0D0-A9CD-4033-A82E-7C9260F01D4B}"/>
    <hyperlink ref="V3714" r:id="rId2904" tooltip="Persistent link using digital object identifier" xr:uid="{1C9B0983-9385-4CAF-8FF8-F01C6205AACE}"/>
    <hyperlink ref="V3717" r:id="rId2905" tooltip="Persistent link using digital object identifier" xr:uid="{C998911D-921E-4AA5-94F4-0D863FE98293}"/>
    <hyperlink ref="V3676" r:id="rId2906" tooltip="Persistent link using digital object identifier" xr:uid="{9B5AC009-F694-4AE4-BCE2-9F85DCA50A19}"/>
    <hyperlink ref="V3679" r:id="rId2907" tooltip="Persistent link using digital object identifier" xr:uid="{0D7CCBEC-8886-45ED-9F72-40642050359C}"/>
    <hyperlink ref="V3682" r:id="rId2908" tooltip="Persistent link using digital object identifier" xr:uid="{C7B2967C-FFD8-4324-81CD-3B3223994D11}"/>
    <hyperlink ref="V3685" r:id="rId2909" tooltip="Persistent link using digital object identifier" xr:uid="{DFC723FC-1025-4B7B-8286-4F2695A88A7F}"/>
    <hyperlink ref="V3688" r:id="rId2910" tooltip="Persistent link using digital object identifier" xr:uid="{C723A934-ED7B-46E6-9851-A1911AC76C8C}"/>
    <hyperlink ref="V3691" r:id="rId2911" tooltip="Persistent link using digital object identifier" xr:uid="{33E2753F-6A68-4A0F-A5EC-AD7B5D404658}"/>
    <hyperlink ref="V3694" r:id="rId2912" tooltip="Persistent link using digital object identifier" xr:uid="{68C3C511-E521-4D27-92B2-E3E3C3654412}"/>
    <hyperlink ref="V3697" r:id="rId2913" tooltip="Persistent link using digital object identifier" xr:uid="{730D4A37-35D6-4CCA-8331-D4D868C45DD8}"/>
    <hyperlink ref="V3700" r:id="rId2914" tooltip="Persistent link using digital object identifier" xr:uid="{A402E775-790F-4498-B4BD-2064A0F3890D}"/>
    <hyperlink ref="V3703" r:id="rId2915" tooltip="Persistent link using digital object identifier" xr:uid="{3A7C233F-BC71-402B-9BF0-EF091B84925C}"/>
    <hyperlink ref="V3706" r:id="rId2916" tooltip="Persistent link using digital object identifier" xr:uid="{918A125E-4C9A-4973-A278-CA99E90C8C5F}"/>
    <hyperlink ref="V3709" r:id="rId2917" tooltip="Persistent link using digital object identifier" xr:uid="{00790E95-1EC8-4EFA-94FB-85114B794661}"/>
    <hyperlink ref="V3712" r:id="rId2918" tooltip="Persistent link using digital object identifier" xr:uid="{6E4E055A-24DC-46B3-A631-06764042F849}"/>
    <hyperlink ref="V3715" r:id="rId2919" tooltip="Persistent link using digital object identifier" xr:uid="{FF8DF510-F9DC-4F82-A9C6-B63930FF7F41}"/>
    <hyperlink ref="V3718" r:id="rId2920" tooltip="Persistent link using digital object identifier" xr:uid="{60CC7735-E43D-4B26-9A86-6429FCE32521}"/>
    <hyperlink ref="V3720" r:id="rId2921" tooltip="Persistent link using digital object identifier" xr:uid="{40A818D1-18CD-496E-8CF6-44D66B60910E}"/>
    <hyperlink ref="V3721" r:id="rId2922" tooltip="Persistent link using digital object identifier" xr:uid="{0CD0E143-96CE-473B-942D-4354650D263E}"/>
    <hyperlink ref="V3722" r:id="rId2923" tooltip="Persistent link using digital object identifier" xr:uid="{7F96583B-3ACC-42D6-ACA2-FAB8AC0383A4}"/>
    <hyperlink ref="V3725" r:id="rId2924" tooltip="Persistent link using digital object identifier" xr:uid="{45ABE4BB-EFFD-48F3-92C2-AE02373CF5DF}"/>
    <hyperlink ref="V3723" r:id="rId2925" tooltip="Persistent link using digital object identifier" xr:uid="{69E359CC-5640-4EA0-B5B5-E69EAD829445}"/>
    <hyperlink ref="V3726" r:id="rId2926" tooltip="Persistent link using digital object identifier" xr:uid="{2250CF49-CCD3-491E-B1F5-1B34BE8DF373}"/>
    <hyperlink ref="V3724" r:id="rId2927" tooltip="Persistent link using digital object identifier" xr:uid="{8FC31F7B-937B-47F1-AC70-1BD9694ED70B}"/>
    <hyperlink ref="V3738" r:id="rId2928" tooltip="Persistent link using digital object identifier" xr:uid="{E290CDB3-4930-40E6-8CEC-7BCFC0E84234}"/>
    <hyperlink ref="V3739" r:id="rId2929" tooltip="Persistent link using digital object identifier" xr:uid="{DB1B354D-67B5-49E6-B16B-31DFEDFCB1D1}"/>
    <hyperlink ref="V3740" r:id="rId2930" tooltip="Persistent link using digital object identifier" xr:uid="{0034AB2B-4278-4EA3-BCD8-199089DF31B3}"/>
    <hyperlink ref="V3743" r:id="rId2931" tooltip="Persistent link using digital object identifier" xr:uid="{D6FA0DD8-1DE3-429C-B831-FEA0CF7793C1}"/>
    <hyperlink ref="V3746" r:id="rId2932" tooltip="Persistent link using digital object identifier" xr:uid="{73F89CAD-1F6C-4E53-B79E-676CE15D8BE3}"/>
    <hyperlink ref="V3749" r:id="rId2933" tooltip="Persistent link using digital object identifier" xr:uid="{59FD959E-ACC7-4E5B-B8E3-3BADEFDB3C87}"/>
    <hyperlink ref="V3752" r:id="rId2934" tooltip="Persistent link using digital object identifier" xr:uid="{3A3F26B4-8932-403B-A3A2-61937EC40ACA}"/>
    <hyperlink ref="V3755" r:id="rId2935" tooltip="Persistent link using digital object identifier" xr:uid="{BD2BEAFF-3938-4A0B-AC96-2461D1EB0F08}"/>
    <hyperlink ref="V3758" r:id="rId2936" tooltip="Persistent link using digital object identifier" xr:uid="{D3888347-D05B-4CE3-A92D-645ECDA879EE}"/>
    <hyperlink ref="V3761" r:id="rId2937" tooltip="Persistent link using digital object identifier" xr:uid="{B2A03EAE-7D0E-4FB0-B1C6-C397C1D283C7}"/>
    <hyperlink ref="V3764" r:id="rId2938" tooltip="Persistent link using digital object identifier" xr:uid="{4423455C-2A2E-48F7-A863-37E78668997F}"/>
    <hyperlink ref="V3767" r:id="rId2939" tooltip="Persistent link using digital object identifier" xr:uid="{990E9187-49B2-4900-B402-7FBA6A62763A}"/>
    <hyperlink ref="V3770" r:id="rId2940" tooltip="Persistent link using digital object identifier" xr:uid="{2C7739AE-DCB8-4A63-BEA3-18A29E518EBF}"/>
    <hyperlink ref="V3741" r:id="rId2941" tooltip="Persistent link using digital object identifier" xr:uid="{2BE36F38-F6E1-431F-BAB9-6178CDF8D509}"/>
    <hyperlink ref="V3744" r:id="rId2942" tooltip="Persistent link using digital object identifier" xr:uid="{931E1F54-32BB-4644-BE36-B8AB5507F1F0}"/>
    <hyperlink ref="V3747" r:id="rId2943" tooltip="Persistent link using digital object identifier" xr:uid="{07998535-1F1A-4996-B40F-76014F3FB2CA}"/>
    <hyperlink ref="V3750" r:id="rId2944" tooltip="Persistent link using digital object identifier" xr:uid="{E6A6A5C3-261C-44F3-AF88-2F8DD2076E20}"/>
    <hyperlink ref="V3753" r:id="rId2945" tooltip="Persistent link using digital object identifier" xr:uid="{B958A1D4-55B4-4DF7-9F39-E025B0D710CF}"/>
    <hyperlink ref="V3756" r:id="rId2946" tooltip="Persistent link using digital object identifier" xr:uid="{243D99F3-F58E-485E-A160-CD6C992DFF91}"/>
    <hyperlink ref="V3759" r:id="rId2947" tooltip="Persistent link using digital object identifier" xr:uid="{03256D01-AAF6-46B9-A5F2-4FA5A4D3FFF1}"/>
    <hyperlink ref="V3762" r:id="rId2948" tooltip="Persistent link using digital object identifier" xr:uid="{141E7C55-85AA-4DA9-8886-A944971431EA}"/>
    <hyperlink ref="V3765" r:id="rId2949" tooltip="Persistent link using digital object identifier" xr:uid="{828DE229-D4B3-4008-92E6-B0664BB96234}"/>
    <hyperlink ref="V3768" r:id="rId2950" tooltip="Persistent link using digital object identifier" xr:uid="{FB7A0E9D-1256-4A25-A198-3EDCAF867C62}"/>
    <hyperlink ref="V3771" r:id="rId2951" tooltip="Persistent link using digital object identifier" xr:uid="{AACA4F7F-6AA7-4CFA-93A9-0C14A379806A}"/>
    <hyperlink ref="V3742" r:id="rId2952" tooltip="Persistent link using digital object identifier" xr:uid="{2FA9CE30-886E-4A1C-886B-5DA98CF1CCC2}"/>
    <hyperlink ref="V3745" r:id="rId2953" tooltip="Persistent link using digital object identifier" xr:uid="{241B413C-7247-4C2B-858D-694A32272ACB}"/>
    <hyperlink ref="V3748" r:id="rId2954" tooltip="Persistent link using digital object identifier" xr:uid="{1FD166FF-0909-4317-BAA1-4258BB4830D4}"/>
    <hyperlink ref="V3751" r:id="rId2955" tooltip="Persistent link using digital object identifier" xr:uid="{AC1BD608-8B1A-42E2-AEEB-4CED5064FC83}"/>
    <hyperlink ref="V3754" r:id="rId2956" tooltip="Persistent link using digital object identifier" xr:uid="{5F243EA9-F5CB-4B8C-94B7-B65FC70A5B0D}"/>
    <hyperlink ref="V3757" r:id="rId2957" tooltip="Persistent link using digital object identifier" xr:uid="{90E48B95-1C1B-4781-9415-089F34817331}"/>
    <hyperlink ref="V3760" r:id="rId2958" tooltip="Persistent link using digital object identifier" xr:uid="{6D027CB8-CF7F-42C0-8BD0-5927C40ABDCF}"/>
    <hyperlink ref="V3763" r:id="rId2959" tooltip="Persistent link using digital object identifier" xr:uid="{982001AA-F385-454C-A644-451F680F9A32}"/>
    <hyperlink ref="V3766" r:id="rId2960" tooltip="Persistent link using digital object identifier" xr:uid="{AD056981-32D8-4668-8411-25992E8E7A97}"/>
    <hyperlink ref="V3769" r:id="rId2961" tooltip="Persistent link using digital object identifier" xr:uid="{0EB63DE3-CDF7-4332-930F-2E0C6BF6502D}"/>
    <hyperlink ref="V3772" r:id="rId2962" tooltip="Persistent link using digital object identifier" xr:uid="{7251BB6B-3C71-405E-8B3C-AE0838F70AC2}"/>
    <hyperlink ref="V3774" r:id="rId2963" tooltip="Persistent link using digital object identifier" xr:uid="{00FAF3CE-6A26-440C-9616-8B8E631F7D6C}"/>
    <hyperlink ref="V3775" r:id="rId2964" tooltip="Persistent link using digital object identifier" xr:uid="{CDBE1EA2-477D-446E-9329-05147C3D8212}"/>
    <hyperlink ref="V3776" r:id="rId2965" tooltip="Persistent link using digital object identifier" xr:uid="{F008ACB4-60C8-4CE9-A317-1CCF1BC4B8CF}"/>
    <hyperlink ref="V3779" r:id="rId2966" tooltip="Persistent link using digital object identifier" xr:uid="{4238AC6D-02A0-407E-969D-61E3A5C1111F}"/>
    <hyperlink ref="V3782" r:id="rId2967" tooltip="Persistent link using digital object identifier" xr:uid="{96BAA5E2-125D-4276-A673-932C01D5CB1B}"/>
    <hyperlink ref="V3785" r:id="rId2968" tooltip="Persistent link using digital object identifier" xr:uid="{088477FC-2577-4040-AAF8-3C47968CDF4D}"/>
    <hyperlink ref="V3777" r:id="rId2969" tooltip="Persistent link using digital object identifier" xr:uid="{F9434147-440A-4BFB-9836-B17152C99C7E}"/>
    <hyperlink ref="V3780" r:id="rId2970" tooltip="Persistent link using digital object identifier" xr:uid="{3B99EBFB-A205-4D73-BDDC-2C98C33FF7BE}"/>
    <hyperlink ref="V3783" r:id="rId2971" tooltip="Persistent link using digital object identifier" xr:uid="{6A65AE97-1A53-43E2-8469-E0EC2E900275}"/>
    <hyperlink ref="V3786" r:id="rId2972" tooltip="Persistent link using digital object identifier" xr:uid="{FE90F3CA-662B-4238-9C12-B977876B542A}"/>
    <hyperlink ref="V3778" r:id="rId2973" tooltip="Persistent link using digital object identifier" xr:uid="{F7935364-F602-446A-BB8D-E86293360413}"/>
    <hyperlink ref="V3781" r:id="rId2974" tooltip="Persistent link using digital object identifier" xr:uid="{2438F4C0-AC40-4D77-9AB2-AA3989C40190}"/>
    <hyperlink ref="V3784" r:id="rId2975" tooltip="Persistent link using digital object identifier" xr:uid="{0BABAA41-5B77-4D92-9F39-7A3B62DD1EB0}"/>
    <hyperlink ref="V3788" r:id="rId2976" xr:uid="{19BB9AF8-D282-447D-9C62-F6C2169229E0}"/>
    <hyperlink ref="V3789" r:id="rId2977" xr:uid="{75044375-15F9-47F1-8165-3ACA95CD8C34}"/>
    <hyperlink ref="V3790" r:id="rId2978" xr:uid="{AE2F5B46-942C-410D-8433-A3D03FE886E4}"/>
    <hyperlink ref="V3793" r:id="rId2979" xr:uid="{B41DDDAF-F5E8-4DA2-B8EA-501E9D4F1535}"/>
    <hyperlink ref="V3796" r:id="rId2980" xr:uid="{F61A6546-8161-4B3E-BAB1-D9FEC30B69F6}"/>
    <hyperlink ref="V3799" r:id="rId2981" xr:uid="{7F4C79DB-ECEA-4A72-A207-6006D61BEA65}"/>
    <hyperlink ref="V3802" r:id="rId2982" xr:uid="{725DE3B9-3014-4719-9889-05426466D60F}"/>
    <hyperlink ref="V3805" r:id="rId2983" xr:uid="{19513ACD-B231-469C-A12B-DAE3D49C955F}"/>
    <hyperlink ref="V3791" r:id="rId2984" xr:uid="{2370E68F-555E-4404-9F2D-FA77F63AD235}"/>
    <hyperlink ref="V3794" r:id="rId2985" xr:uid="{AB6A688E-D1CB-4A19-8A47-617BF3C4F2E7}"/>
    <hyperlink ref="V3797" r:id="rId2986" xr:uid="{FF087B1A-417C-4685-8B6C-475B35D7519A}"/>
    <hyperlink ref="V3800" r:id="rId2987" xr:uid="{6FBB1B0B-869C-45EF-BB27-0AB12A1B0206}"/>
    <hyperlink ref="V3803" r:id="rId2988" xr:uid="{26682D2F-8779-44A1-B4D6-0CBA00BFFCF4}"/>
    <hyperlink ref="V3792" r:id="rId2989" xr:uid="{F0309EF5-CD23-43DB-910D-716DA0F26FD4}"/>
    <hyperlink ref="V3795" r:id="rId2990" xr:uid="{4293EA3C-0968-427A-B367-2AAB323B5F29}"/>
    <hyperlink ref="V3798" r:id="rId2991" xr:uid="{EF53DA6C-6E20-4178-B0B3-D079B1F3881A}"/>
    <hyperlink ref="V3801" r:id="rId2992" xr:uid="{FA6689F1-D04B-46C9-B778-6784665CF9F2}"/>
    <hyperlink ref="V3804" r:id="rId2993" xr:uid="{3F9EB657-5035-48A5-96A3-05D48C31E3F9}"/>
    <hyperlink ref="V3806" r:id="rId2994" xr:uid="{B7F7E203-99EC-4AE4-B0B9-FEB93CCA9309}"/>
    <hyperlink ref="V3808" r:id="rId2995" xr:uid="{F31E3BFA-EA63-40C5-8FEC-9A3AEB93676E}"/>
    <hyperlink ref="V3809" r:id="rId2996" xr:uid="{C754C718-6837-4705-A3EA-FF281C4B6799}"/>
    <hyperlink ref="V3810" r:id="rId2997" xr:uid="{ADFD04A0-1B51-4EC9-9412-E95BCE199743}"/>
    <hyperlink ref="V3812" r:id="rId2998" tooltip="Persistent link using digital object identifier" xr:uid="{0E97E944-D220-49AB-B916-28B7FF16079F}"/>
    <hyperlink ref="V3813" r:id="rId2999" tooltip="Persistent link using digital object identifier" xr:uid="{BD56F4E3-0CDE-4849-967E-FB0CC8E07853}"/>
    <hyperlink ref="V3815" r:id="rId3000" tooltip="Persistent link using digital object identifier" xr:uid="{7E6A8455-BD5D-4DB9-80F2-896B96173B2B}"/>
    <hyperlink ref="V3817" r:id="rId3001" tooltip="Persistent link using digital object identifier" xr:uid="{3704CB47-BBAE-4BD2-8588-EBC3104B1EFD}"/>
    <hyperlink ref="V3819" r:id="rId3002" tooltip="Persistent link using digital object identifier" xr:uid="{9D6EE504-7DA1-41C7-B3DC-BE1BB0ED0AC8}"/>
    <hyperlink ref="V3821" r:id="rId3003" tooltip="Persistent link using digital object identifier" xr:uid="{CDDA4DD4-B84B-48B5-AE64-88945A113168}"/>
    <hyperlink ref="V3823" r:id="rId3004" tooltip="Persistent link using digital object identifier" xr:uid="{3BB6FF79-7A43-47A8-AABB-D219111BF0AA}"/>
    <hyperlink ref="V3825" r:id="rId3005" tooltip="Persistent link using digital object identifier" xr:uid="{D585D951-DCA7-4AE5-AF72-F90EFF8FD90B}"/>
    <hyperlink ref="V3827" r:id="rId3006" tooltip="Persistent link using digital object identifier" xr:uid="{70222118-8F5E-4FE5-BB5F-4B668DE5A937}"/>
    <hyperlink ref="V3829" r:id="rId3007" tooltip="Persistent link using digital object identifier" xr:uid="{6AD520C7-8C39-4668-8DEF-60E09CEEBA30}"/>
    <hyperlink ref="V3831" r:id="rId3008" tooltip="Persistent link using digital object identifier" xr:uid="{026E92E0-A4D3-4219-AB64-653528A991EB}"/>
    <hyperlink ref="V3833" r:id="rId3009" tooltip="Persistent link using digital object identifier" xr:uid="{DBE7A7D8-2688-45DF-B3D3-CD4094DB0E51}"/>
    <hyperlink ref="V3835" r:id="rId3010" tooltip="Persistent link using digital object identifier" xr:uid="{6A5D333C-6B1F-456F-AD0F-40B1A658CB23}"/>
    <hyperlink ref="V3837" r:id="rId3011" tooltip="Persistent link using digital object identifier" xr:uid="{36818564-BDD1-4C3F-A02D-CF5F70BD73D3}"/>
    <hyperlink ref="V3839" r:id="rId3012" tooltip="Persistent link using digital object identifier" xr:uid="{1133B996-D183-434A-AC32-F7B7816159EF}"/>
    <hyperlink ref="V3841" r:id="rId3013" tooltip="Persistent link using digital object identifier" xr:uid="{2D717632-97E7-40F8-B443-EEF13A2CF157}"/>
    <hyperlink ref="V3843" r:id="rId3014" tooltip="Persistent link using digital object identifier" xr:uid="{4D0B3B07-D61E-4CAF-90A6-99F91242BA5B}"/>
    <hyperlink ref="V3845" r:id="rId3015" tooltip="Persistent link using digital object identifier" xr:uid="{7BDA38C2-5FBE-48C5-8BD7-890457C14C71}"/>
    <hyperlink ref="V3847" r:id="rId3016" tooltip="Persistent link using digital object identifier" xr:uid="{E0F4415E-43AC-44E3-B724-8389679E176B}"/>
    <hyperlink ref="V3849" r:id="rId3017" tooltip="Persistent link using digital object identifier" xr:uid="{1E123D63-AC18-4FC1-AB95-4CD2D0AE0761}"/>
    <hyperlink ref="V3851" r:id="rId3018" tooltip="Persistent link using digital object identifier" xr:uid="{6F8ACCE3-B7C6-4D20-BCED-94F84717E449}"/>
    <hyperlink ref="V3853" r:id="rId3019" tooltip="Persistent link using digital object identifier" xr:uid="{8BE243A6-2446-4708-8B72-814E841F8F82}"/>
    <hyperlink ref="V3855" r:id="rId3020" tooltip="Persistent link using digital object identifier" xr:uid="{A6D3C619-FA80-411B-88C3-2B6BC28BAA1D}"/>
    <hyperlink ref="V3857" r:id="rId3021" tooltip="Persistent link using digital object identifier" xr:uid="{87E36A0C-4A30-44B2-B3C5-A14255DC08E5}"/>
    <hyperlink ref="V3859" r:id="rId3022" tooltip="Persistent link using digital object identifier" xr:uid="{D6C8E838-7CD0-4981-B1E0-6D00F16BC1E2}"/>
    <hyperlink ref="V3861" r:id="rId3023" tooltip="Persistent link using digital object identifier" xr:uid="{58B4607F-FFF6-461E-8CD1-7E578166D4C1}"/>
    <hyperlink ref="V3863" r:id="rId3024" tooltip="Persistent link using digital object identifier" xr:uid="{1D2CE7FF-77FE-435B-88B6-05C33D843172}"/>
    <hyperlink ref="V3865" r:id="rId3025" tooltip="Persistent link using digital object identifier" xr:uid="{185C4E66-CFE7-4D93-B0F1-E82F29F0CF73}"/>
    <hyperlink ref="V3867" r:id="rId3026" tooltip="Persistent link using digital object identifier" xr:uid="{6E802A3B-0E58-43BC-A742-4A5440AFF094}"/>
    <hyperlink ref="V3869" r:id="rId3027" tooltip="Persistent link using digital object identifier" xr:uid="{114DABDD-9A03-48BB-8E72-ABAC69CB49FF}"/>
    <hyperlink ref="V3871" r:id="rId3028" tooltip="Persistent link using digital object identifier" xr:uid="{2E4833BE-DD8E-43D9-9977-BF5D23559919}"/>
    <hyperlink ref="V3873" r:id="rId3029" tooltip="Persistent link using digital object identifier" xr:uid="{16C35D7A-CD5B-437D-BEAE-0836D4C99BA9}"/>
    <hyperlink ref="V3875" r:id="rId3030" tooltip="Persistent link using digital object identifier" xr:uid="{BBE86490-E229-4480-BA5E-B8B36F209A1E}"/>
    <hyperlink ref="V3877" r:id="rId3031" tooltip="Persistent link using digital object identifier" xr:uid="{C368CF55-7D86-4AE7-A281-5942F1F5F0D4}"/>
    <hyperlink ref="V3879" r:id="rId3032" tooltip="Persistent link using digital object identifier" xr:uid="{4C960CBB-A996-42EC-9F51-E8E82C769D07}"/>
    <hyperlink ref="V3881" r:id="rId3033" tooltip="Persistent link using digital object identifier" xr:uid="{751FC8E5-F822-4114-AE20-C4EEA45B7293}"/>
    <hyperlink ref="V3814" r:id="rId3034" tooltip="Persistent link using digital object identifier" xr:uid="{6D338EB4-B1A6-4F05-AB49-3B702CA1FA6A}"/>
    <hyperlink ref="V3816" r:id="rId3035" tooltip="Persistent link using digital object identifier" xr:uid="{9BC1E53F-611F-4901-A3D7-8461ADAF5A20}"/>
    <hyperlink ref="V3818" r:id="rId3036" tooltip="Persistent link using digital object identifier" xr:uid="{CDCAE8BF-AE69-421A-BA13-4A95EEA6418A}"/>
    <hyperlink ref="V3820" r:id="rId3037" tooltip="Persistent link using digital object identifier" xr:uid="{0AB8831F-799E-4BC5-8842-EB20DA9AD04F}"/>
    <hyperlink ref="V3822" r:id="rId3038" tooltip="Persistent link using digital object identifier" xr:uid="{A1A77281-DA9C-40BB-8F7F-0380451E1086}"/>
    <hyperlink ref="V3824" r:id="rId3039" tooltip="Persistent link using digital object identifier" xr:uid="{24E6CD77-8681-41C6-9AB0-AEE8494EA2D3}"/>
    <hyperlink ref="V3826" r:id="rId3040" tooltip="Persistent link using digital object identifier" xr:uid="{EEB8D8C2-E0A4-4167-962D-BA5527C374FB}"/>
    <hyperlink ref="V3828" r:id="rId3041" tooltip="Persistent link using digital object identifier" xr:uid="{A7A1F364-38DE-447A-B4C7-6108580B88EF}"/>
    <hyperlink ref="V3830" r:id="rId3042" tooltip="Persistent link using digital object identifier" xr:uid="{07808CD6-F810-448E-B233-2A69EACDE09C}"/>
    <hyperlink ref="V3832" r:id="rId3043" tooltip="Persistent link using digital object identifier" xr:uid="{3337DDC4-53BB-4DB1-96BE-0368B3EDB4CF}"/>
    <hyperlink ref="V3834" r:id="rId3044" tooltip="Persistent link using digital object identifier" xr:uid="{091E9A94-3A8A-4A3A-9B7E-6250D92C8C79}"/>
    <hyperlink ref="V3836" r:id="rId3045" tooltip="Persistent link using digital object identifier" xr:uid="{531B7F03-36B6-464C-8472-72AEAE560A05}"/>
    <hyperlink ref="V3838" r:id="rId3046" tooltip="Persistent link using digital object identifier" xr:uid="{F6B33A8B-FA7C-4898-87ED-C3D07436B6AC}"/>
    <hyperlink ref="V3840" r:id="rId3047" tooltip="Persistent link using digital object identifier" xr:uid="{67AF98A8-4669-483D-8364-E4E0AD3B44E4}"/>
    <hyperlink ref="V3842" r:id="rId3048" tooltip="Persistent link using digital object identifier" xr:uid="{44A316D4-8961-4CDE-8569-0F73E0B4C07E}"/>
    <hyperlink ref="V3844" r:id="rId3049" tooltip="Persistent link using digital object identifier" xr:uid="{1C7E8654-F800-459E-83CE-E6214E5AF554}"/>
    <hyperlink ref="V3846" r:id="rId3050" tooltip="Persistent link using digital object identifier" xr:uid="{21640BB6-EF94-445F-8F9E-E243753505E4}"/>
    <hyperlink ref="V3848" r:id="rId3051" tooltip="Persistent link using digital object identifier" xr:uid="{62B1E602-ABA3-48B8-A6BA-80CC0945C5DF}"/>
    <hyperlink ref="V3850" r:id="rId3052" tooltip="Persistent link using digital object identifier" xr:uid="{D4937E27-1F32-4720-AF18-EF0E38D2BBE2}"/>
    <hyperlink ref="V3852" r:id="rId3053" tooltip="Persistent link using digital object identifier" xr:uid="{290F89D1-B5FF-4F52-A142-1E05FC841910}"/>
    <hyperlink ref="V3854" r:id="rId3054" tooltip="Persistent link using digital object identifier" xr:uid="{AD2AA1EF-AD0D-4DD2-89E7-79F49C6537C1}"/>
    <hyperlink ref="V3856" r:id="rId3055" tooltip="Persistent link using digital object identifier" xr:uid="{6791EBF3-06B4-4E90-B623-5F4ED18A27D1}"/>
    <hyperlink ref="V3858" r:id="rId3056" tooltip="Persistent link using digital object identifier" xr:uid="{DC4879AD-21EB-44C2-9EF2-D4B4D44CFAAA}"/>
    <hyperlink ref="V3860" r:id="rId3057" tooltip="Persistent link using digital object identifier" xr:uid="{D68E6595-0392-4F60-83E8-0920ABA45793}"/>
    <hyperlink ref="V3862" r:id="rId3058" tooltip="Persistent link using digital object identifier" xr:uid="{A5CA9A07-0EB3-4E84-8A34-3A5060973436}"/>
    <hyperlink ref="V3864" r:id="rId3059" tooltip="Persistent link using digital object identifier" xr:uid="{4C64564D-B47F-421F-95C6-BBC0043D7FE7}"/>
    <hyperlink ref="V3866" r:id="rId3060" tooltip="Persistent link using digital object identifier" xr:uid="{D0E53BDB-3AEB-44C3-8943-4A99F149B53C}"/>
    <hyperlink ref="V3868" r:id="rId3061" tooltip="Persistent link using digital object identifier" xr:uid="{A1FE25C2-80C6-4710-AB42-516C0D78EA56}"/>
    <hyperlink ref="V3870" r:id="rId3062" tooltip="Persistent link using digital object identifier" xr:uid="{CF01794B-D777-4CD1-8524-9E8BBE53A984}"/>
    <hyperlink ref="V3872" r:id="rId3063" tooltip="Persistent link using digital object identifier" xr:uid="{699095AF-C4A4-4261-9230-75AAE52921EE}"/>
    <hyperlink ref="V3874" r:id="rId3064" tooltip="Persistent link using digital object identifier" xr:uid="{2FE0B303-71D8-4B3A-822F-A08BFB390ECA}"/>
    <hyperlink ref="V3876" r:id="rId3065" tooltip="Persistent link using digital object identifier" xr:uid="{BDAE8905-84E9-4717-8F1A-BC47D2DDF21E}"/>
    <hyperlink ref="V3878" r:id="rId3066" tooltip="Persistent link using digital object identifier" xr:uid="{0B0FC526-BE00-4E5F-BD4F-BA10AE914FCA}"/>
    <hyperlink ref="V3880" r:id="rId3067" tooltip="Persistent link using digital object identifier" xr:uid="{C5BFCFCD-39D2-45B0-870D-8A6737550E69}"/>
    <hyperlink ref="V3882" r:id="rId3068" tooltip="Persistent link using digital object identifier" xr:uid="{C472AC7F-E878-4330-8C3B-D621053CB716}"/>
    <hyperlink ref="V3884" r:id="rId3069" tooltip="Persistent link using digital object identifier" xr:uid="{81DEBE48-6C1E-415C-92A1-07431A38E7B0}"/>
    <hyperlink ref="V3885" r:id="rId3070" tooltip="Persistent link using digital object identifier" xr:uid="{7539B8F6-D310-47DF-A4F8-48948C02737E}"/>
    <hyperlink ref="V3886" r:id="rId3071" tooltip="Persistent link using digital object identifier" xr:uid="{2131E145-C2BB-4EF2-8B29-718BE4D6D539}"/>
    <hyperlink ref="V3887" r:id="rId3072" tooltip="Persistent link using digital object identifier" xr:uid="{F4AE634D-2EE1-4811-BD88-07AF9C8481CF}"/>
    <hyperlink ref="V3891" r:id="rId3073" tooltip="Persistent link using digital object identifier" xr:uid="{521E9C23-CAD6-40B0-BE6B-AF4C41DA2D63}"/>
    <hyperlink ref="V3895" r:id="rId3074" tooltip="Persistent link using digital object identifier" xr:uid="{5C3ECC36-438E-42AE-B16C-714772772914}"/>
    <hyperlink ref="V3899" r:id="rId3075" tooltip="Persistent link using digital object identifier" xr:uid="{FAD869D9-FBAB-4A20-AE5A-B80B99271C64}"/>
    <hyperlink ref="V3903" r:id="rId3076" tooltip="Persistent link using digital object identifier" xr:uid="{61F8301B-DEFE-44B2-AE9E-D6C85ABF3729}"/>
    <hyperlink ref="V3907" r:id="rId3077" tooltip="Persistent link using digital object identifier" xr:uid="{9DD213B9-87DE-422D-AB36-C7A7CB2D34A1}"/>
    <hyperlink ref="V3911" r:id="rId3078" tooltip="Persistent link using digital object identifier" xr:uid="{D9D471A1-E8F9-4AE6-B9D6-E59DCBE81FE5}"/>
    <hyperlink ref="V3915" r:id="rId3079" tooltip="Persistent link using digital object identifier" xr:uid="{21AB22E5-D9F5-4220-890D-DD6FEAF37B2D}"/>
    <hyperlink ref="V3919" r:id="rId3080" tooltip="Persistent link using digital object identifier" xr:uid="{D2CAEFE1-B7FF-4F4F-9BD4-284086AA0200}"/>
    <hyperlink ref="V3923" r:id="rId3081" tooltip="Persistent link using digital object identifier" xr:uid="{5FC5D518-7A22-4E43-BE33-501DB7FE1284}"/>
    <hyperlink ref="V3927" r:id="rId3082" tooltip="Persistent link using digital object identifier" xr:uid="{09DA5BF2-7795-4212-B642-F5053B5053A2}"/>
    <hyperlink ref="V3888" r:id="rId3083" tooltip="Persistent link using digital object identifier" xr:uid="{86D999C9-0024-46C2-882D-84791615B5A5}"/>
    <hyperlink ref="V3892" r:id="rId3084" tooltip="Persistent link using digital object identifier" xr:uid="{586AC969-8B71-44AB-9DD3-3EADB1631C36}"/>
    <hyperlink ref="V3896" r:id="rId3085" tooltip="Persistent link using digital object identifier" xr:uid="{B04A21F2-9A0B-4B1E-88EF-337A97AEC709}"/>
    <hyperlink ref="V3900" r:id="rId3086" tooltip="Persistent link using digital object identifier" xr:uid="{0B48AEF0-3565-4FF7-A20B-EEFAE03A6903}"/>
    <hyperlink ref="V3904" r:id="rId3087" tooltip="Persistent link using digital object identifier" xr:uid="{AB1F221A-5886-4865-B57D-F3D361BA165C}"/>
    <hyperlink ref="V3908" r:id="rId3088" tooltip="Persistent link using digital object identifier" xr:uid="{CB2E86E1-C0AF-408D-ACA5-A6110A543B06}"/>
    <hyperlink ref="V3912" r:id="rId3089" tooltip="Persistent link using digital object identifier" xr:uid="{83A7FF95-ED7D-41BB-B0DE-82FEAF100585}"/>
    <hyperlink ref="V3916" r:id="rId3090" tooltip="Persistent link using digital object identifier" xr:uid="{353108BE-CAA1-4F18-8A6D-27DC44FBB8A8}"/>
    <hyperlink ref="V3920" r:id="rId3091" tooltip="Persistent link using digital object identifier" xr:uid="{CF0FACCD-5AC3-4A46-8586-192AF864536C}"/>
    <hyperlink ref="V3924" r:id="rId3092" tooltip="Persistent link using digital object identifier" xr:uid="{1249C3AC-00D9-4291-90AB-62C509911F4E}"/>
    <hyperlink ref="V3889" r:id="rId3093" tooltip="Persistent link using digital object identifier" xr:uid="{39A39256-0E35-4B17-8206-B3BBFD615DE9}"/>
    <hyperlink ref="V3893" r:id="rId3094" tooltip="Persistent link using digital object identifier" xr:uid="{853DF086-FDBB-4413-99BC-51E7D280B45D}"/>
    <hyperlink ref="V3897" r:id="rId3095" tooltip="Persistent link using digital object identifier" xr:uid="{CF6BD079-CA63-4692-B13E-4E09D2172B14}"/>
    <hyperlink ref="V3901" r:id="rId3096" tooltip="Persistent link using digital object identifier" xr:uid="{5E1CDE32-BF87-4257-A9B5-E9C74779B9C7}"/>
    <hyperlink ref="V3905" r:id="rId3097" tooltip="Persistent link using digital object identifier" xr:uid="{CA1134AA-C782-416D-AD31-38DC606CBD72}"/>
    <hyperlink ref="V3909" r:id="rId3098" tooltip="Persistent link using digital object identifier" xr:uid="{548CC1EE-584C-4208-ABFD-1329D07C081D}"/>
    <hyperlink ref="V3913" r:id="rId3099" tooltip="Persistent link using digital object identifier" xr:uid="{B0D2CC49-64B2-42FC-BDDF-37DE4159D4D7}"/>
    <hyperlink ref="V3917" r:id="rId3100" tooltip="Persistent link using digital object identifier" xr:uid="{75733F73-10D9-4621-86B6-9A151E700441}"/>
    <hyperlink ref="V3921" r:id="rId3101" tooltip="Persistent link using digital object identifier" xr:uid="{0BAEB7C7-11A4-4C68-9957-D2F0AC516BDD}"/>
    <hyperlink ref="V3925" r:id="rId3102" tooltip="Persistent link using digital object identifier" xr:uid="{FA9C60C7-B52D-4D08-95EC-CBE03D046C1C}"/>
    <hyperlink ref="V3890" r:id="rId3103" tooltip="Persistent link using digital object identifier" xr:uid="{F8053615-334B-4B41-8084-3AD2A975D200}"/>
    <hyperlink ref="V3894" r:id="rId3104" tooltip="Persistent link using digital object identifier" xr:uid="{2B9A276A-4D4B-4B8B-A0F2-033DAAE65840}"/>
    <hyperlink ref="V3898" r:id="rId3105" tooltip="Persistent link using digital object identifier" xr:uid="{DBF4A367-360A-416A-8165-13E787C8C022}"/>
    <hyperlink ref="V3902" r:id="rId3106" tooltip="Persistent link using digital object identifier" xr:uid="{898A3B5F-6C3C-44F4-B754-B34D998658DD}"/>
    <hyperlink ref="V3906" r:id="rId3107" tooltip="Persistent link using digital object identifier" xr:uid="{6E43F857-9BD5-4121-8AAB-8120180E48A9}"/>
    <hyperlink ref="V3910" r:id="rId3108" tooltip="Persistent link using digital object identifier" xr:uid="{76771A16-350E-4468-99A9-22AC0505EA39}"/>
    <hyperlink ref="V3914" r:id="rId3109" tooltip="Persistent link using digital object identifier" xr:uid="{8A3C0574-4820-48E2-80EA-43991E8120E8}"/>
    <hyperlink ref="V3918" r:id="rId3110" tooltip="Persistent link using digital object identifier" xr:uid="{2BC467D4-13A9-4550-8808-6B5692D5A370}"/>
    <hyperlink ref="V3922" r:id="rId3111" tooltip="Persistent link using digital object identifier" xr:uid="{AAB26768-7701-4BA4-B543-E8F83556371C}"/>
    <hyperlink ref="V3926" r:id="rId3112" tooltip="Persistent link using digital object identifier" xr:uid="{EA5F6E4B-A9DA-4E4F-91E3-BBC7B0A89D04}"/>
    <hyperlink ref="V3929" r:id="rId3113" tooltip="Persistent link using digital object identifier" xr:uid="{992A3939-58CF-4B62-8D49-7CA98061DF9E}"/>
    <hyperlink ref="V3930" r:id="rId3114" tooltip="Persistent link using digital object identifier" xr:uid="{9742C918-9E81-4631-80DD-0B9C29437C24}"/>
    <hyperlink ref="V3931" r:id="rId3115" tooltip="Persistent link using digital object identifier" xr:uid="{41EDC2BA-9C46-472A-B2FA-D77DA897E739}"/>
    <hyperlink ref="V3934" r:id="rId3116" tooltip="Persistent link using digital object identifier" xr:uid="{717123C5-9A94-41BA-BA9E-C2E5D98DC301}"/>
    <hyperlink ref="V3937" r:id="rId3117" tooltip="Persistent link using digital object identifier" xr:uid="{6B3AE058-6676-47AD-8CC2-4BFDFF027E02}"/>
    <hyperlink ref="V3940" r:id="rId3118" tooltip="Persistent link using digital object identifier" xr:uid="{5D068955-9235-4C65-91EA-25B17938AD7F}"/>
    <hyperlink ref="V3943" r:id="rId3119" tooltip="Persistent link using digital object identifier" xr:uid="{2A3A5E54-F312-415B-91C0-BE8011DC3306}"/>
    <hyperlink ref="V3946" r:id="rId3120" tooltip="Persistent link using digital object identifier" xr:uid="{092CBA83-0BF3-4762-8452-AEAFF82837E4}"/>
    <hyperlink ref="V3949" r:id="rId3121" tooltip="Persistent link using digital object identifier" xr:uid="{21DE9F5D-B67F-433B-A5E4-EBF30734F925}"/>
    <hyperlink ref="V3952" r:id="rId3122" tooltip="Persistent link using digital object identifier" xr:uid="{5F4EE18B-7E52-4C8A-A158-A52616E27224}"/>
    <hyperlink ref="V3955" r:id="rId3123" tooltip="Persistent link using digital object identifier" xr:uid="{46A54866-2D29-4545-BE32-71064BB4B38A}"/>
    <hyperlink ref="V3958" r:id="rId3124" tooltip="Persistent link using digital object identifier" xr:uid="{8A9642F0-E7B6-437E-BD52-23C84EE7EDB5}"/>
    <hyperlink ref="V3961" r:id="rId3125" tooltip="Persistent link using digital object identifier" xr:uid="{6CB33D19-7BD9-4C81-9DC5-E54C5D78588C}"/>
    <hyperlink ref="V3964" r:id="rId3126" tooltip="Persistent link using digital object identifier" xr:uid="{031AE96B-58E6-4BC4-A085-B0D73B464DA7}"/>
    <hyperlink ref="V3967" r:id="rId3127" tooltip="Persistent link using digital object identifier" xr:uid="{A55E5725-FD1C-46BD-919C-2901199A21A4}"/>
    <hyperlink ref="V3970" r:id="rId3128" tooltip="Persistent link using digital object identifier" xr:uid="{5001DCDB-8FC5-48A2-B77B-F750C9BFC7BD}"/>
    <hyperlink ref="V3973" r:id="rId3129" tooltip="Persistent link using digital object identifier" xr:uid="{8F9F4BF7-7D92-45F6-90B2-A064FAABBA26}"/>
    <hyperlink ref="V3976" r:id="rId3130" tooltip="Persistent link using digital object identifier" xr:uid="{6045CBFD-017C-4BDF-BB95-0A3C39263EEF}"/>
    <hyperlink ref="V3979" r:id="rId3131" tooltip="Persistent link using digital object identifier" xr:uid="{8A9C125C-1A15-4A78-AB61-6D774EA830E5}"/>
    <hyperlink ref="V3982" r:id="rId3132" tooltip="Persistent link using digital object identifier" xr:uid="{222ED0D2-C731-41D1-9E9F-39187AC5648C}"/>
    <hyperlink ref="V3985" r:id="rId3133" tooltip="Persistent link using digital object identifier" xr:uid="{8E60D374-9D96-437B-AF8C-044EEC8A40AB}"/>
    <hyperlink ref="V3988" r:id="rId3134" tooltip="Persistent link using digital object identifier" xr:uid="{0F048193-7AD9-4808-8FC7-EE9564048CF8}"/>
    <hyperlink ref="V3991" r:id="rId3135" tooltip="Persistent link using digital object identifier" xr:uid="{605BEA61-9DA4-4251-9424-5B72E5A92A09}"/>
    <hyperlink ref="V3994" r:id="rId3136" tooltip="Persistent link using digital object identifier" xr:uid="{B7478CA9-1415-4112-A077-B4CF8DC20867}"/>
    <hyperlink ref="V3997" r:id="rId3137" tooltip="Persistent link using digital object identifier" xr:uid="{CF989A9D-BF87-4AF6-84ED-3D5442C9A7BC}"/>
    <hyperlink ref="V4000" r:id="rId3138" tooltip="Persistent link using digital object identifier" xr:uid="{EB371763-562C-4DDA-9BE2-D53F6E91A4F5}"/>
    <hyperlink ref="V4003" r:id="rId3139" tooltip="Persistent link using digital object identifier" xr:uid="{34DDF850-A218-4D3B-A2D7-A648BEEA9853}"/>
    <hyperlink ref="V4006" r:id="rId3140" tooltip="Persistent link using digital object identifier" xr:uid="{1F5252DE-778A-4BEA-8A70-CE5299E7EDFE}"/>
    <hyperlink ref="V4009" r:id="rId3141" tooltip="Persistent link using digital object identifier" xr:uid="{72C79BF2-F6BC-4410-9586-467BC8A7DEB2}"/>
    <hyperlink ref="V4012" r:id="rId3142" tooltip="Persistent link using digital object identifier" xr:uid="{423DC856-A5AF-4D77-8811-C8B37EDC51F2}"/>
    <hyperlink ref="V4015" r:id="rId3143" tooltip="Persistent link using digital object identifier" xr:uid="{1D0A34BD-7EAC-4284-B37F-F9599BFA5104}"/>
    <hyperlink ref="V4018" r:id="rId3144" tooltip="Persistent link using digital object identifier" xr:uid="{347B677C-479C-403B-98B6-207D56DF7788}"/>
    <hyperlink ref="V4021" r:id="rId3145" tooltip="Persistent link using digital object identifier" xr:uid="{9DC03C84-7B2B-4ED8-9304-ABCAD35D6369}"/>
    <hyperlink ref="V4024" r:id="rId3146" tooltip="Persistent link using digital object identifier" xr:uid="{E2EF49B1-4CF0-4E39-A041-40036ED839FE}"/>
    <hyperlink ref="V4027" r:id="rId3147" tooltip="Persistent link using digital object identifier" xr:uid="{8243CBA7-925F-41F7-97FA-D3D3A79BA9A4}"/>
    <hyperlink ref="V4030" r:id="rId3148" tooltip="Persistent link using digital object identifier" xr:uid="{2189AFFD-9B78-4388-9838-56B291A6C5B8}"/>
    <hyperlink ref="V4033" r:id="rId3149" tooltip="Persistent link using digital object identifier" xr:uid="{66FCC96E-98B8-4926-BDD1-425946BC2A1C}"/>
    <hyperlink ref="V4036" r:id="rId3150" tooltip="Persistent link using digital object identifier" xr:uid="{1180C669-92AF-41E8-B743-4C2DA6D392B7}"/>
    <hyperlink ref="V4039" r:id="rId3151" tooltip="Persistent link using digital object identifier" xr:uid="{BE8194DA-CDE0-45F6-9ACB-5A7733DB57FB}"/>
    <hyperlink ref="V4042" r:id="rId3152" tooltip="Persistent link using digital object identifier" xr:uid="{243A819F-E991-4D62-849A-9DF03311E298}"/>
    <hyperlink ref="V4045" r:id="rId3153" tooltip="Persistent link using digital object identifier" xr:uid="{DBCA403B-1DE3-4D67-AF8C-5D79E7E40D0C}"/>
    <hyperlink ref="V4048" r:id="rId3154" tooltip="Persistent link using digital object identifier" xr:uid="{2559F9FA-6370-4600-9EE7-0F38B16259F2}"/>
    <hyperlink ref="V4051" r:id="rId3155" tooltip="Persistent link using digital object identifier" xr:uid="{1E41D723-72F9-466D-9533-1605B15088DB}"/>
    <hyperlink ref="V4054" r:id="rId3156" tooltip="Persistent link using digital object identifier" xr:uid="{50DCFBE8-C1BE-4582-8A90-84E92B84D045}"/>
    <hyperlink ref="V4057" r:id="rId3157" tooltip="Persistent link using digital object identifier" xr:uid="{855BA968-E6D0-487B-AC63-A8196C0D7909}"/>
    <hyperlink ref="V4060" r:id="rId3158" tooltip="Persistent link using digital object identifier" xr:uid="{D37531C0-9153-42D1-8211-0732C7584FC5}"/>
    <hyperlink ref="V4063" r:id="rId3159" tooltip="Persistent link using digital object identifier" xr:uid="{F324C691-0FE2-4FED-9C6B-FFCD48E88884}"/>
    <hyperlink ref="V4066" r:id="rId3160" tooltip="Persistent link using digital object identifier" xr:uid="{E696676B-B305-4EE5-B455-357BF389D46A}"/>
    <hyperlink ref="V4069" r:id="rId3161" tooltip="Persistent link using digital object identifier" xr:uid="{CD9F1E53-D248-4D9B-BE4E-F9F5FB05232F}"/>
    <hyperlink ref="V3932" r:id="rId3162" tooltip="Persistent link using digital object identifier" xr:uid="{ED4DCF89-0CFE-480C-8659-8F47EA46C8DE}"/>
    <hyperlink ref="V3935" r:id="rId3163" tooltip="Persistent link using digital object identifier" xr:uid="{889C2B0E-608E-42A3-AFB1-0FFB84B1053E}"/>
    <hyperlink ref="V3938" r:id="rId3164" tooltip="Persistent link using digital object identifier" xr:uid="{120D3C0D-B792-4C85-8CAA-4295C572A233}"/>
    <hyperlink ref="V3941" r:id="rId3165" tooltip="Persistent link using digital object identifier" xr:uid="{7A00EF08-48A6-4235-8252-28CECB93C9C8}"/>
    <hyperlink ref="V3944" r:id="rId3166" tooltip="Persistent link using digital object identifier" xr:uid="{D5B956A9-B7E2-4FD6-9BE3-0B1DCE563155}"/>
    <hyperlink ref="V3947" r:id="rId3167" tooltip="Persistent link using digital object identifier" xr:uid="{1D29A820-03F7-413F-92E4-C3D591561EF8}"/>
    <hyperlink ref="V3950" r:id="rId3168" tooltip="Persistent link using digital object identifier" xr:uid="{5DB50910-6F74-43CA-AE67-0E5A75296A75}"/>
    <hyperlink ref="V3953" r:id="rId3169" tooltip="Persistent link using digital object identifier" xr:uid="{9D994EB8-6DC5-467B-B1C1-FACCB53C34C9}"/>
    <hyperlink ref="V3956" r:id="rId3170" tooltip="Persistent link using digital object identifier" xr:uid="{066375A3-874D-4D1E-AE71-E4B45B0F8BCB}"/>
    <hyperlink ref="V3959" r:id="rId3171" tooltip="Persistent link using digital object identifier" xr:uid="{EE41FFE1-7D4E-4956-A1AC-5840134B213A}"/>
    <hyperlink ref="V3962" r:id="rId3172" tooltip="Persistent link using digital object identifier" xr:uid="{2247D300-A4FA-43CC-8AA1-683B171A4AEB}"/>
    <hyperlink ref="V3965" r:id="rId3173" tooltip="Persistent link using digital object identifier" xr:uid="{AECB6905-7A03-4078-B5AD-A6970DBDCC93}"/>
    <hyperlink ref="V3968" r:id="rId3174" tooltip="Persistent link using digital object identifier" xr:uid="{9370036C-B373-443A-ACC6-9802EFE5D54F}"/>
    <hyperlink ref="V3971" r:id="rId3175" tooltip="Persistent link using digital object identifier" xr:uid="{7E471D1E-988A-4008-BC3A-DC29DD6D4A0D}"/>
    <hyperlink ref="V3974" r:id="rId3176" tooltip="Persistent link using digital object identifier" xr:uid="{3C8C9E89-93B6-4724-8018-25ED880DCF3A}"/>
    <hyperlink ref="V3977" r:id="rId3177" tooltip="Persistent link using digital object identifier" xr:uid="{644567A5-7B4C-4118-8879-F3E3AEE4166C}"/>
    <hyperlink ref="V3980" r:id="rId3178" tooltip="Persistent link using digital object identifier" xr:uid="{F4ECBC63-513B-41C8-B47A-520C829E0ADF}"/>
    <hyperlink ref="V3983" r:id="rId3179" tooltip="Persistent link using digital object identifier" xr:uid="{EE55EBB7-F3BE-46F2-89B2-2D495797ED66}"/>
    <hyperlink ref="V3986" r:id="rId3180" tooltip="Persistent link using digital object identifier" xr:uid="{6D8A8A79-1EBD-463A-BE02-2F08655D6456}"/>
    <hyperlink ref="V3989" r:id="rId3181" tooltip="Persistent link using digital object identifier" xr:uid="{6689D5BD-B397-4A6F-A245-D6D242219285}"/>
    <hyperlink ref="V3992" r:id="rId3182" tooltip="Persistent link using digital object identifier" xr:uid="{EE974A32-0EA3-42B6-A934-67E205E07692}"/>
    <hyperlink ref="V3995" r:id="rId3183" tooltip="Persistent link using digital object identifier" xr:uid="{113A5E2C-3B23-49A3-8925-4DB372DAAC91}"/>
    <hyperlink ref="V3998" r:id="rId3184" tooltip="Persistent link using digital object identifier" xr:uid="{58089CF1-5A53-4CB5-B11E-289CC39A7777}"/>
    <hyperlink ref="V4001" r:id="rId3185" tooltip="Persistent link using digital object identifier" xr:uid="{27D018E0-05E5-4526-836C-09A4583DD39F}"/>
    <hyperlink ref="V4004" r:id="rId3186" tooltip="Persistent link using digital object identifier" xr:uid="{4D9AE45C-A94C-4D6F-9BDC-AF3F8A91B68A}"/>
    <hyperlink ref="V4007" r:id="rId3187" tooltip="Persistent link using digital object identifier" xr:uid="{B2BC6C4B-50BB-4A34-8E8D-597234BDD3B1}"/>
    <hyperlink ref="V4010" r:id="rId3188" tooltip="Persistent link using digital object identifier" xr:uid="{36BF0959-1BD4-4C8C-924D-E4DB9F7CEFBB}"/>
    <hyperlink ref="V4013" r:id="rId3189" tooltip="Persistent link using digital object identifier" xr:uid="{C5DF491A-D63B-4972-8BA6-B0FB4725F25F}"/>
    <hyperlink ref="V4016" r:id="rId3190" tooltip="Persistent link using digital object identifier" xr:uid="{A9D574FA-B468-4805-937D-BC2C97FB38EE}"/>
    <hyperlink ref="V4019" r:id="rId3191" tooltip="Persistent link using digital object identifier" xr:uid="{E6E49E9F-A24A-49CE-AEE2-D8C4953555C5}"/>
    <hyperlink ref="V4022" r:id="rId3192" tooltip="Persistent link using digital object identifier" xr:uid="{A30B7866-0898-46FF-ACD9-C5816F5D6C19}"/>
    <hyperlink ref="V4025" r:id="rId3193" tooltip="Persistent link using digital object identifier" xr:uid="{65F87957-C4F0-4F68-9C82-20762A4C702E}"/>
    <hyperlink ref="V4028" r:id="rId3194" tooltip="Persistent link using digital object identifier" xr:uid="{B299FB99-6AFA-4EC7-9CCB-AE8EAB699E04}"/>
    <hyperlink ref="V4031" r:id="rId3195" tooltip="Persistent link using digital object identifier" xr:uid="{51A30F13-EDBA-4345-8709-EBF83095DA52}"/>
    <hyperlink ref="V4034" r:id="rId3196" tooltip="Persistent link using digital object identifier" xr:uid="{55CD5F66-FA41-4967-9943-78985E4A2A5B}"/>
    <hyperlink ref="V4037" r:id="rId3197" tooltip="Persistent link using digital object identifier" xr:uid="{369B9B3F-69E3-4129-BB18-F11F933E1164}"/>
    <hyperlink ref="V4040" r:id="rId3198" tooltip="Persistent link using digital object identifier" xr:uid="{D49CBB31-F316-4B94-8086-B12895C25462}"/>
    <hyperlink ref="V4043" r:id="rId3199" tooltip="Persistent link using digital object identifier" xr:uid="{B2905E50-8A6F-4481-A506-687020A9A817}"/>
    <hyperlink ref="V4046" r:id="rId3200" tooltip="Persistent link using digital object identifier" xr:uid="{FC561C32-5552-4318-9FFF-185528960D0E}"/>
    <hyperlink ref="V4049" r:id="rId3201" tooltip="Persistent link using digital object identifier" xr:uid="{A30B8DFF-09B6-43C2-AE92-EC10BD05C305}"/>
    <hyperlink ref="V4052" r:id="rId3202" tooltip="Persistent link using digital object identifier" xr:uid="{493F9D8C-6521-4FAB-A8E5-39ED8278E22D}"/>
    <hyperlink ref="V4055" r:id="rId3203" tooltip="Persistent link using digital object identifier" xr:uid="{54811848-0293-4B3A-8752-62A9DC1223DC}"/>
    <hyperlink ref="V4058" r:id="rId3204" tooltip="Persistent link using digital object identifier" xr:uid="{30F0CE10-D6D0-4BE0-B9B5-CA0CF5AC733C}"/>
    <hyperlink ref="V4061" r:id="rId3205" tooltip="Persistent link using digital object identifier" xr:uid="{1AA92449-3B58-4EA5-8BF9-E29D18BF20FD}"/>
    <hyperlink ref="V4064" r:id="rId3206" tooltip="Persistent link using digital object identifier" xr:uid="{4372D0EB-5FEE-4726-8CB9-61028597EE1F}"/>
    <hyperlink ref="V4067" r:id="rId3207" tooltip="Persistent link using digital object identifier" xr:uid="{0FE3E6EC-217A-4A00-9D2D-DB94F9DA7226}"/>
    <hyperlink ref="V4070" r:id="rId3208" tooltip="Persistent link using digital object identifier" xr:uid="{59585D84-A4FA-46A9-8876-81399830797F}"/>
    <hyperlink ref="V3933" r:id="rId3209" tooltip="Persistent link using digital object identifier" xr:uid="{B5090203-5230-411B-8A65-3A6D5C1A78D9}"/>
    <hyperlink ref="V3936" r:id="rId3210" tooltip="Persistent link using digital object identifier" xr:uid="{BCB9AD9E-CEAF-4239-88B9-77B1DFE8BA3E}"/>
    <hyperlink ref="V3939" r:id="rId3211" tooltip="Persistent link using digital object identifier" xr:uid="{A97EF473-95B7-4F61-9BAA-66F6476A1E65}"/>
    <hyperlink ref="V3942" r:id="rId3212" tooltip="Persistent link using digital object identifier" xr:uid="{1BADF279-0C13-441E-95C7-6668BA1D14B4}"/>
    <hyperlink ref="V3945" r:id="rId3213" tooltip="Persistent link using digital object identifier" xr:uid="{CE11A8AD-B0F1-446D-A801-6DFDFC365ABE}"/>
    <hyperlink ref="V3948" r:id="rId3214" tooltip="Persistent link using digital object identifier" xr:uid="{4FCCF405-8C8C-4948-B6C7-77068A74F425}"/>
    <hyperlink ref="V3951" r:id="rId3215" tooltip="Persistent link using digital object identifier" xr:uid="{0A4669EF-A222-4730-909D-2FEF9339F01B}"/>
    <hyperlink ref="V3954" r:id="rId3216" tooltip="Persistent link using digital object identifier" xr:uid="{D0C73ED0-10D5-424A-9F0B-E251E911668B}"/>
    <hyperlink ref="V3957" r:id="rId3217" tooltip="Persistent link using digital object identifier" xr:uid="{D3C00A5A-529E-438A-AA9D-40BEE384F3AE}"/>
    <hyperlink ref="V3960" r:id="rId3218" tooltip="Persistent link using digital object identifier" xr:uid="{57D13996-3B55-44CC-A130-6D0B1EB0A711}"/>
    <hyperlink ref="V3963" r:id="rId3219" tooltip="Persistent link using digital object identifier" xr:uid="{11B6B170-1E17-492A-9C8A-CAE4DA384D79}"/>
    <hyperlink ref="V3966" r:id="rId3220" tooltip="Persistent link using digital object identifier" xr:uid="{842D161F-6A28-4E1E-A684-3C6F9147D979}"/>
    <hyperlink ref="V3969" r:id="rId3221" tooltip="Persistent link using digital object identifier" xr:uid="{8E324160-BA7B-4B11-ABB8-245083EABA33}"/>
    <hyperlink ref="V3972" r:id="rId3222" tooltip="Persistent link using digital object identifier" xr:uid="{60256CC2-06EE-491C-A6FF-9FB38D358E3A}"/>
    <hyperlink ref="V3975" r:id="rId3223" tooltip="Persistent link using digital object identifier" xr:uid="{DD80DF93-42B7-4CBC-B313-EB010507DCD0}"/>
    <hyperlink ref="V3978" r:id="rId3224" tooltip="Persistent link using digital object identifier" xr:uid="{F358675C-E2AD-4CB2-8B0A-575ACE25B5F4}"/>
    <hyperlink ref="V3981" r:id="rId3225" tooltip="Persistent link using digital object identifier" xr:uid="{23813DD8-8384-40C9-8A79-FC24B4A9EA48}"/>
    <hyperlink ref="V3984" r:id="rId3226" tooltip="Persistent link using digital object identifier" xr:uid="{7C364C30-0AAC-4D2F-8951-63DF9EBB9598}"/>
    <hyperlink ref="V3987" r:id="rId3227" tooltip="Persistent link using digital object identifier" xr:uid="{CFD2A44F-C488-446F-A541-767D16C12A06}"/>
    <hyperlink ref="V3990" r:id="rId3228" tooltip="Persistent link using digital object identifier" xr:uid="{DA0BE972-4B23-4386-9B50-7304313F1773}"/>
    <hyperlink ref="V3993" r:id="rId3229" tooltip="Persistent link using digital object identifier" xr:uid="{4825FF0B-04CE-425C-A761-007F519384DF}"/>
    <hyperlink ref="V3996" r:id="rId3230" tooltip="Persistent link using digital object identifier" xr:uid="{5C3D0C96-5919-45DA-AD16-904FA64AA33D}"/>
    <hyperlink ref="V3999" r:id="rId3231" tooltip="Persistent link using digital object identifier" xr:uid="{2AAD5294-44E4-4522-BDA9-7B4F6D4ECCBC}"/>
    <hyperlink ref="V4002" r:id="rId3232" tooltip="Persistent link using digital object identifier" xr:uid="{465681A2-5F8A-452B-B260-85C311B540A6}"/>
    <hyperlink ref="V4005" r:id="rId3233" tooltip="Persistent link using digital object identifier" xr:uid="{3B47509E-9087-4C66-99B3-BD0D1D8326B9}"/>
    <hyperlink ref="V4008" r:id="rId3234" tooltip="Persistent link using digital object identifier" xr:uid="{4244551C-5099-462E-AF2C-51E33C6A600D}"/>
    <hyperlink ref="V4011" r:id="rId3235" tooltip="Persistent link using digital object identifier" xr:uid="{57B2029A-3C10-4B94-8D6C-6000940F0BA6}"/>
    <hyperlink ref="V4014" r:id="rId3236" tooltip="Persistent link using digital object identifier" xr:uid="{40A5D0E3-60A3-424D-9CED-A776CBA9236F}"/>
    <hyperlink ref="V4017" r:id="rId3237" tooltip="Persistent link using digital object identifier" xr:uid="{7D2FB789-6FDB-47B3-8CDE-5612B3632B48}"/>
    <hyperlink ref="V4020" r:id="rId3238" tooltip="Persistent link using digital object identifier" xr:uid="{73C81859-4656-4649-8BCC-AE7D0A7B8E57}"/>
    <hyperlink ref="V4023" r:id="rId3239" tooltip="Persistent link using digital object identifier" xr:uid="{1EE120B4-3708-4FC1-AC2A-3A359199D76D}"/>
    <hyperlink ref="V4026" r:id="rId3240" tooltip="Persistent link using digital object identifier" xr:uid="{ED8C64AC-D064-44D4-9C0A-4B4CCEB5F8EF}"/>
    <hyperlink ref="V4029" r:id="rId3241" tooltip="Persistent link using digital object identifier" xr:uid="{1605B977-7C4A-4B54-BC9E-73CAFC191FD9}"/>
    <hyperlink ref="V4032" r:id="rId3242" tooltip="Persistent link using digital object identifier" xr:uid="{A4DD0C1A-07C4-4E14-A993-76D7EF579B60}"/>
    <hyperlink ref="V4035" r:id="rId3243" tooltip="Persistent link using digital object identifier" xr:uid="{AE41736B-7123-4C4E-B4E3-644C59BB49BC}"/>
    <hyperlink ref="V4038" r:id="rId3244" tooltip="Persistent link using digital object identifier" xr:uid="{D6F63A17-1AAC-470D-B588-4627705909D4}"/>
    <hyperlink ref="V4041" r:id="rId3245" tooltip="Persistent link using digital object identifier" xr:uid="{01CDFC9D-5E34-42C3-B360-81C06803A7C3}"/>
    <hyperlink ref="V4044" r:id="rId3246" tooltip="Persistent link using digital object identifier" xr:uid="{8C6D7619-C4DF-4F7F-9F92-0FB791EDEA8C}"/>
    <hyperlink ref="V4047" r:id="rId3247" tooltip="Persistent link using digital object identifier" xr:uid="{D3005302-7325-404F-BEDD-3D185C6A7089}"/>
    <hyperlink ref="V4050" r:id="rId3248" tooltip="Persistent link using digital object identifier" xr:uid="{F8C3EC3B-BB68-497B-ADC2-6FBFE73C775D}"/>
    <hyperlink ref="V4053" r:id="rId3249" tooltip="Persistent link using digital object identifier" xr:uid="{940E5440-849C-4BF9-835A-DFC191A746C6}"/>
    <hyperlink ref="V4056" r:id="rId3250" tooltip="Persistent link using digital object identifier" xr:uid="{D6E8AC81-82FB-42F9-B880-FA2402807023}"/>
    <hyperlink ref="V4059" r:id="rId3251" tooltip="Persistent link using digital object identifier" xr:uid="{167F5097-EF7B-41A0-844C-616C2839DB9E}"/>
    <hyperlink ref="V4062" r:id="rId3252" tooltip="Persistent link using digital object identifier" xr:uid="{B9504D8F-E40C-4485-A485-FF8A804AFFD7}"/>
    <hyperlink ref="V4065" r:id="rId3253" tooltip="Persistent link using digital object identifier" xr:uid="{181ED1D7-02D9-4E3F-AAD0-A8A9143C82C1}"/>
    <hyperlink ref="V4068" r:id="rId3254" tooltip="Persistent link using digital object identifier" xr:uid="{54BCABB4-C713-4612-AE32-BC1FD4F96AAE}"/>
    <hyperlink ref="V4071" r:id="rId3255" tooltip="Persistent link using digital object identifier" xr:uid="{EDCC33C1-D5BE-436B-AB75-09EA45EB4D4D}"/>
    <hyperlink ref="V4073" r:id="rId3256" xr:uid="{50302254-EC60-4622-9ABD-E34B2AE7024D}"/>
    <hyperlink ref="V4074" r:id="rId3257" xr:uid="{12F08FE6-0A65-4F4D-BEB8-C9D46A3C349A}"/>
    <hyperlink ref="V4075" r:id="rId3258" xr:uid="{95F23868-A788-41B5-A633-84F8DB8D55DE}"/>
    <hyperlink ref="V4078" r:id="rId3259" xr:uid="{0F2D739B-2959-438D-A5A9-15D03BD8FB8B}"/>
    <hyperlink ref="V4081" r:id="rId3260" xr:uid="{AED67A25-26F7-4A28-A2F3-0EBFD69246E1}"/>
    <hyperlink ref="V4084" r:id="rId3261" xr:uid="{25BBBB15-9B1C-4D70-938D-8ECCF8D75300}"/>
    <hyperlink ref="V4087" r:id="rId3262" xr:uid="{82F05D58-6C77-4CEA-8FCC-6BE016C3A158}"/>
    <hyperlink ref="V4090" r:id="rId3263" xr:uid="{17962E8E-E1E3-4BBD-9CB5-A9A86689F3F1}"/>
    <hyperlink ref="V4093" r:id="rId3264" xr:uid="{EC016B09-E892-4346-83DC-7EC28DD7305A}"/>
    <hyperlink ref="V4096" r:id="rId3265" xr:uid="{5FA9A63E-70B1-4796-BDD9-EBBF7A97341E}"/>
    <hyperlink ref="V4099" r:id="rId3266" xr:uid="{E6316385-761C-4B73-A2E2-786E0FB3E3D8}"/>
    <hyperlink ref="V4102" r:id="rId3267" xr:uid="{5F43A716-E680-4CFE-A90B-3E4EB023A0C5}"/>
    <hyperlink ref="V4105" r:id="rId3268" xr:uid="{95BAB74C-CD52-4FA1-9DF9-EBDE27907B50}"/>
    <hyperlink ref="V4108" r:id="rId3269" xr:uid="{FE0EC13A-B3FD-4CF7-BC0B-877AFF4C3B17}"/>
    <hyperlink ref="V4111" r:id="rId3270" xr:uid="{46A999F1-1C83-4265-AA32-75B2B26B193B}"/>
    <hyperlink ref="V4114" r:id="rId3271" xr:uid="{E6F6C058-8B37-4BAE-A98E-16575D705203}"/>
    <hyperlink ref="V4117" r:id="rId3272" xr:uid="{E917F870-D2E1-4258-9BD7-68B527CA0F91}"/>
    <hyperlink ref="V4120" r:id="rId3273" xr:uid="{937FE04D-641E-4595-9359-4371A0ECBEAB}"/>
    <hyperlink ref="V4123" r:id="rId3274" xr:uid="{741534D1-12E8-41B4-82A4-D19C567D96E7}"/>
    <hyperlink ref="V4126" r:id="rId3275" xr:uid="{73E19C3B-DC03-45E9-90F0-54F51772810B}"/>
    <hyperlink ref="V4129" r:id="rId3276" xr:uid="{24501902-B2E8-4E46-9E52-2F40982EEE37}"/>
    <hyperlink ref="V4132" r:id="rId3277" xr:uid="{DCB065C1-99F7-4CDC-B73B-E65B0A238955}"/>
    <hyperlink ref="V4135" r:id="rId3278" xr:uid="{A92EE440-A277-4408-8B00-8630C45F2A23}"/>
    <hyperlink ref="V4138" r:id="rId3279" xr:uid="{219C3308-D172-4E7F-8764-01A1F7162D6E}"/>
    <hyperlink ref="V4141" r:id="rId3280" xr:uid="{5BFB11E1-E690-43CA-82F4-8B784E1DEDC6}"/>
    <hyperlink ref="V4144" r:id="rId3281" xr:uid="{45B8486B-2231-43FD-B3A1-97F17F544BE7}"/>
    <hyperlink ref="V4147" r:id="rId3282" xr:uid="{9FE3D4BB-B1E8-43CF-92DF-40447BD05DF8}"/>
    <hyperlink ref="V4150" r:id="rId3283" xr:uid="{4EF13E94-5DC1-4070-80B5-B938FD3DE9F8}"/>
    <hyperlink ref="V4076" r:id="rId3284" xr:uid="{F243E446-5CD2-494E-97A8-52AEDDCC7C13}"/>
    <hyperlink ref="V4079" r:id="rId3285" xr:uid="{53EB2482-36A4-4543-A3ED-52E5A21A99BE}"/>
    <hyperlink ref="V4082" r:id="rId3286" xr:uid="{A61F8205-10DC-44D3-BF54-158F83747C32}"/>
    <hyperlink ref="V4085" r:id="rId3287" xr:uid="{B436853D-B7F6-46CF-AE49-7E543021D93E}"/>
    <hyperlink ref="V4088" r:id="rId3288" xr:uid="{55D35C82-529A-45B8-ADC7-39F62E269203}"/>
    <hyperlink ref="V4091" r:id="rId3289" xr:uid="{9641F6DF-3998-4C80-8685-73FD64F1CFBC}"/>
    <hyperlink ref="V4094" r:id="rId3290" xr:uid="{47907685-F5D0-4810-9B1E-290E1DE9A806}"/>
    <hyperlink ref="V4097" r:id="rId3291" xr:uid="{3A062E96-155F-4E74-9D17-3720A9BE6ABC}"/>
    <hyperlink ref="V4100" r:id="rId3292" xr:uid="{CC6C4DDC-3C57-4F62-BE3E-41FBEE78A211}"/>
    <hyperlink ref="V4103" r:id="rId3293" xr:uid="{7C789786-C56E-4B2A-BCF4-AC5BABD88B91}"/>
    <hyperlink ref="V4106" r:id="rId3294" xr:uid="{E2F85362-3086-41B3-B7CB-6C151C4D2E3F}"/>
    <hyperlink ref="V4109" r:id="rId3295" xr:uid="{A1CDBFA0-F73F-422D-9D65-DE170B29BC6B}"/>
    <hyperlink ref="V4112" r:id="rId3296" xr:uid="{453E2E30-5761-4A62-A921-CDD1DDF836D5}"/>
    <hyperlink ref="V4115" r:id="rId3297" xr:uid="{99AA20E0-554E-42C2-BA45-1680C4F89B5B}"/>
    <hyperlink ref="V4118" r:id="rId3298" xr:uid="{2E2EF4B4-80D3-429D-A046-8BBDAE21EF3F}"/>
    <hyperlink ref="V4121" r:id="rId3299" xr:uid="{33975010-97BE-4C9C-9CA4-FF505EF407A7}"/>
    <hyperlink ref="V4124" r:id="rId3300" xr:uid="{FB1B4AF6-E84D-45C5-9169-1507ECD0C08D}"/>
    <hyperlink ref="V4127" r:id="rId3301" xr:uid="{E27D7BD6-B88D-42FB-A71A-77F16DEEBC3D}"/>
    <hyperlink ref="V4130" r:id="rId3302" xr:uid="{B0C361D2-2CDB-4E85-A79B-8D348FE635C5}"/>
    <hyperlink ref="V4133" r:id="rId3303" xr:uid="{675B2150-8D96-49BD-8F55-198BA5B1CEBD}"/>
    <hyperlink ref="V4136" r:id="rId3304" xr:uid="{C9987CC4-9915-40A5-8D39-4147458B1745}"/>
    <hyperlink ref="V4139" r:id="rId3305" xr:uid="{F527271C-2821-446F-92A1-FBF61028C07A}"/>
    <hyperlink ref="V4142" r:id="rId3306" xr:uid="{8FC33531-0585-4748-9C32-D30EF5687CF1}"/>
    <hyperlink ref="V4145" r:id="rId3307" xr:uid="{59DB730C-AC4E-4840-A069-AAFC4A503748}"/>
    <hyperlink ref="V4148" r:id="rId3308" xr:uid="{B8133D6B-C8D7-461F-82EE-E56AA2AA4438}"/>
    <hyperlink ref="V4151" r:id="rId3309" xr:uid="{3513AACE-8610-4688-94DB-79620D550274}"/>
    <hyperlink ref="V4077" r:id="rId3310" xr:uid="{381054F5-461D-4F5D-A53F-9937AB085BB4}"/>
    <hyperlink ref="V4080" r:id="rId3311" xr:uid="{BBD8B774-C3E1-4FDF-A346-780C1BC1A5BB}"/>
    <hyperlink ref="V4083" r:id="rId3312" xr:uid="{C60714BD-6978-4038-8734-9FDA30E52294}"/>
    <hyperlink ref="V4086" r:id="rId3313" xr:uid="{980A08B0-EB1F-458B-8E6D-7B7BFCCA0F6D}"/>
    <hyperlink ref="V4089" r:id="rId3314" xr:uid="{2B10C53E-3D95-44A3-B4A2-8F8A421D6949}"/>
    <hyperlink ref="V4092" r:id="rId3315" xr:uid="{F4AE2FC0-D3E2-4143-9A90-AA21CFFE76C4}"/>
    <hyperlink ref="V4095" r:id="rId3316" xr:uid="{1FD1742A-BD62-454A-9DF7-83BA1EF54E6F}"/>
    <hyperlink ref="V4098" r:id="rId3317" xr:uid="{ADAA6321-6AEC-43E7-BD1A-FC94AAB86B27}"/>
    <hyperlink ref="V4101" r:id="rId3318" xr:uid="{2A8E4955-72EC-43F8-8A91-48924CE9EE89}"/>
    <hyperlink ref="V4104" r:id="rId3319" xr:uid="{472F130F-69F0-4228-A5B6-7DD47A7631F9}"/>
    <hyperlink ref="V4107" r:id="rId3320" xr:uid="{65B19E14-4197-4574-8377-AA55197442EB}"/>
    <hyperlink ref="V4110" r:id="rId3321" xr:uid="{B5796EE0-51C2-4558-980A-995072DA11DF}"/>
    <hyperlink ref="V4113" r:id="rId3322" xr:uid="{E9D1D80A-CE0C-4B91-A5B5-06356751A4B2}"/>
    <hyperlink ref="V4116" r:id="rId3323" xr:uid="{618A1E4D-4D7E-4943-8DE7-39658B27CE1F}"/>
    <hyperlink ref="V4119" r:id="rId3324" xr:uid="{ADBAA817-EC14-4436-8956-F960FF10B372}"/>
    <hyperlink ref="V4122" r:id="rId3325" xr:uid="{0659AA4B-B36C-44F3-9427-92257A4498E2}"/>
    <hyperlink ref="V4125" r:id="rId3326" xr:uid="{50909752-E95D-4FE3-B093-44E4CF074540}"/>
    <hyperlink ref="V4128" r:id="rId3327" xr:uid="{B54E358F-2D97-420A-9769-8AAC025CE4B2}"/>
    <hyperlink ref="V4131" r:id="rId3328" xr:uid="{D8828936-94E7-4F0D-AC5C-2DF3C855BA2E}"/>
    <hyperlink ref="V4134" r:id="rId3329" xr:uid="{C5EC812D-5BF7-4530-B427-B1B4D92CFC8D}"/>
    <hyperlink ref="V4137" r:id="rId3330" xr:uid="{A323E015-20EF-46A0-9DA9-0FA948440E33}"/>
    <hyperlink ref="V4140" r:id="rId3331" xr:uid="{8861A8DA-5945-4699-95D1-87A1339321AD}"/>
    <hyperlink ref="V4143" r:id="rId3332" xr:uid="{B0C7EDC9-5092-4D9B-A266-9D074CD7DFA1}"/>
    <hyperlink ref="V4146" r:id="rId3333" xr:uid="{F1E7E938-6F9E-44DE-9300-81CBB4B83682}"/>
    <hyperlink ref="V4149" r:id="rId3334" xr:uid="{820BDA92-F223-4F34-BD0F-BA9D571AE6DF}"/>
    <hyperlink ref="V4153" r:id="rId3335" tooltip="Persistent link using digital object identifier" xr:uid="{5713BA95-5838-429A-9A87-34A0C1F6F796}"/>
    <hyperlink ref="V4154" r:id="rId3336" tooltip="Persistent link using digital object identifier" xr:uid="{5A3794B7-1BAD-4B53-8A18-F3B1F87E5A7B}"/>
    <hyperlink ref="V4155" r:id="rId3337" tooltip="Persistent link using digital object identifier" xr:uid="{F5544446-83FE-4B60-BC4A-AA7AE6534BF5}"/>
    <hyperlink ref="V4158" r:id="rId3338" tooltip="Persistent link using digital object identifier" xr:uid="{E7754CCE-CDA2-4632-B132-0CA570C20FD7}"/>
    <hyperlink ref="V4161" r:id="rId3339" tooltip="Persistent link using digital object identifier" xr:uid="{5031E14E-7C00-4444-8644-1AFBD2B1F9CD}"/>
    <hyperlink ref="V4164" r:id="rId3340" tooltip="Persistent link using digital object identifier" xr:uid="{5256DB04-713E-4143-B54E-5DB51555957D}"/>
    <hyperlink ref="V4167" r:id="rId3341" tooltip="Persistent link using digital object identifier" xr:uid="{E33FD9E0-F590-4F53-A0C0-AE1760A69900}"/>
    <hyperlink ref="V4170" r:id="rId3342" tooltip="Persistent link using digital object identifier" xr:uid="{82666F3B-6278-40EE-BD77-BFD36B0452E0}"/>
    <hyperlink ref="V4173" r:id="rId3343" tooltip="Persistent link using digital object identifier" xr:uid="{22C2D2A7-618A-46AE-B179-651EC7DDA5F0}"/>
    <hyperlink ref="V4176" r:id="rId3344" tooltip="Persistent link using digital object identifier" xr:uid="{1350442D-96A6-4F99-AFAA-E9F527123D76}"/>
    <hyperlink ref="V4179" r:id="rId3345" tooltip="Persistent link using digital object identifier" xr:uid="{59E1636C-00E9-447E-B492-79219AF75ACC}"/>
    <hyperlink ref="V4182" r:id="rId3346" tooltip="Persistent link using digital object identifier" xr:uid="{47912A07-0776-4A12-B860-656CF5157268}"/>
    <hyperlink ref="V4185" r:id="rId3347" tooltip="Persistent link using digital object identifier" xr:uid="{21326C4B-206C-427B-8CFC-00177BBF5FA7}"/>
    <hyperlink ref="V4188" r:id="rId3348" tooltip="Persistent link using digital object identifier" xr:uid="{AFC1E76B-23F1-4577-A341-038ACE74613E}"/>
    <hyperlink ref="V4191" r:id="rId3349" tooltip="Persistent link using digital object identifier" xr:uid="{0DAF9CCB-EDB2-4311-9BD8-C5F8FCC89CF5}"/>
    <hyperlink ref="V4194" r:id="rId3350" tooltip="Persistent link using digital object identifier" xr:uid="{09870536-36C3-4EFD-98AA-A36056AAEB95}"/>
    <hyperlink ref="V4197" r:id="rId3351" tooltip="Persistent link using digital object identifier" xr:uid="{55CEDAF8-D749-4F2D-B982-F589B129241E}"/>
    <hyperlink ref="V4200" r:id="rId3352" tooltip="Persistent link using digital object identifier" xr:uid="{BCB75357-4D33-4972-97BD-0919BA727CD4}"/>
    <hyperlink ref="V4203" r:id="rId3353" tooltip="Persistent link using digital object identifier" xr:uid="{47FE62F4-560E-4FEE-9F93-0E4692A414FD}"/>
    <hyperlink ref="V4206" r:id="rId3354" tooltip="Persistent link using digital object identifier" xr:uid="{C718D98A-49BF-4CE8-8A3F-8A8675D1A38D}"/>
    <hyperlink ref="V4209" r:id="rId3355" tooltip="Persistent link using digital object identifier" xr:uid="{4F9E3D10-8FD2-4534-AFD7-031147304FDE}"/>
    <hyperlink ref="V4212" r:id="rId3356" tooltip="Persistent link using digital object identifier" xr:uid="{B96A2F02-AE47-4572-993D-52C0ECC12C32}"/>
    <hyperlink ref="V4215" r:id="rId3357" tooltip="Persistent link using digital object identifier" xr:uid="{FA0CFC51-1293-4674-ADA1-7EF26FBC4A0A}"/>
    <hyperlink ref="V4218" r:id="rId3358" tooltip="Persistent link using digital object identifier" xr:uid="{B8E1B765-515E-4976-B282-62379070A0C8}"/>
    <hyperlink ref="V4221" r:id="rId3359" tooltip="Persistent link using digital object identifier" xr:uid="{971326B7-6EFF-458A-BEEC-B9C3CE3CA3D9}"/>
    <hyperlink ref="V4224" r:id="rId3360" tooltip="Persistent link using digital object identifier" xr:uid="{930DE647-BE01-4434-AB94-085CEE5C1503}"/>
    <hyperlink ref="V4227" r:id="rId3361" tooltip="Persistent link using digital object identifier" xr:uid="{29D87D52-B0BA-47E2-92C2-A31BE0BF1DF7}"/>
    <hyperlink ref="V4230" r:id="rId3362" tooltip="Persistent link using digital object identifier" xr:uid="{9A876963-5543-4E90-9B6C-C19645EC00F9}"/>
    <hyperlink ref="V4233" r:id="rId3363" tooltip="Persistent link using digital object identifier" xr:uid="{913EC2C8-3F1F-4CB5-9F52-752A3F547479}"/>
    <hyperlink ref="V4236" r:id="rId3364" tooltip="Persistent link using digital object identifier" xr:uid="{190A7082-0244-4427-BBA4-8B73CCDBA646}"/>
    <hyperlink ref="V4239" r:id="rId3365" tooltip="Persistent link using digital object identifier" xr:uid="{3FCCAE5C-F108-4F9A-A08A-D77BD14DF593}"/>
    <hyperlink ref="V4242" r:id="rId3366" tooltip="Persistent link using digital object identifier" xr:uid="{9617DF79-B176-4351-A0BC-B7363CE5CB6E}"/>
    <hyperlink ref="V4245" r:id="rId3367" tooltip="Persistent link using digital object identifier" xr:uid="{4328B370-6876-44E5-8D15-BEFDF74E25BA}"/>
    <hyperlink ref="V4248" r:id="rId3368" tooltip="Persistent link using digital object identifier" xr:uid="{90E88011-221F-4A8E-9432-A211D8D04953}"/>
    <hyperlink ref="V4251" r:id="rId3369" tooltip="Persistent link using digital object identifier" xr:uid="{51F47EDD-D9DF-4B15-9FE6-8A4559FEC62D}"/>
    <hyperlink ref="V4254" r:id="rId3370" tooltip="Persistent link using digital object identifier" xr:uid="{80BF4868-6FF4-4C19-B469-2E247B7A296D}"/>
    <hyperlink ref="V4257" r:id="rId3371" tooltip="Persistent link using digital object identifier" xr:uid="{C08ADFF0-5DAA-4016-8AB5-F3F68CA7FEDF}"/>
    <hyperlink ref="V4260" r:id="rId3372" tooltip="Persistent link using digital object identifier" xr:uid="{2A0E0551-FAB6-4F0B-9AF3-F3CB6B69C57F}"/>
    <hyperlink ref="V4263" r:id="rId3373" tooltip="Persistent link using digital object identifier" xr:uid="{DCAE78A3-8616-41BD-B5DB-C4ABC8D6D13D}"/>
    <hyperlink ref="V4156" r:id="rId3374" tooltip="Persistent link using digital object identifier" xr:uid="{0A7633BB-32D0-4BD4-867A-D4D564981A23}"/>
    <hyperlink ref="V4159" r:id="rId3375" tooltip="Persistent link using digital object identifier" xr:uid="{E29FF890-308A-42EA-AC52-A6BA5954FF86}"/>
    <hyperlink ref="V4162" r:id="rId3376" tooltip="Persistent link using digital object identifier" xr:uid="{8CD1DAFB-D47A-4C14-A322-69112D4E94B6}"/>
    <hyperlink ref="V4165" r:id="rId3377" tooltip="Persistent link using digital object identifier" xr:uid="{53738DD5-4EEC-40E3-B592-86CA7A7256F3}"/>
    <hyperlink ref="V4168" r:id="rId3378" tooltip="Persistent link using digital object identifier" xr:uid="{BB9444BA-8D47-4B3D-82D0-C944325B0FBA}"/>
    <hyperlink ref="V4171" r:id="rId3379" tooltip="Persistent link using digital object identifier" xr:uid="{02A3A95A-F962-4BEE-8E39-B6ECF125730A}"/>
    <hyperlink ref="V4174" r:id="rId3380" tooltip="Persistent link using digital object identifier" xr:uid="{6AAEF1B2-A93E-4D7B-B1F4-52C5752A3CFE}"/>
    <hyperlink ref="V4177" r:id="rId3381" tooltip="Persistent link using digital object identifier" xr:uid="{89DF434C-CE2F-4197-89C3-11804B64AC34}"/>
    <hyperlink ref="V4180" r:id="rId3382" tooltip="Persistent link using digital object identifier" xr:uid="{8AF97CBF-35C0-468F-94DD-21260FFEA3E7}"/>
    <hyperlink ref="V4183" r:id="rId3383" tooltip="Persistent link using digital object identifier" xr:uid="{7B2D50D4-4314-4964-AB35-CE220703B260}"/>
    <hyperlink ref="V4186" r:id="rId3384" tooltip="Persistent link using digital object identifier" xr:uid="{7488E988-1962-4EAD-BAFB-40B6ED228C16}"/>
    <hyperlink ref="V4189" r:id="rId3385" tooltip="Persistent link using digital object identifier" xr:uid="{ABB75C50-DEBB-47F1-9A6B-75B3F7B3FEC1}"/>
    <hyperlink ref="V4192" r:id="rId3386" tooltip="Persistent link using digital object identifier" xr:uid="{6B728399-E323-4DDD-9614-CB658A844930}"/>
    <hyperlink ref="V4195" r:id="rId3387" tooltip="Persistent link using digital object identifier" xr:uid="{B47F5AE0-C752-4E12-85F4-688A53DF90AB}"/>
    <hyperlink ref="V4198" r:id="rId3388" tooltip="Persistent link using digital object identifier" xr:uid="{FC5267D9-4A56-4F94-B92B-8DAC781EEF18}"/>
    <hyperlink ref="V4201" r:id="rId3389" tooltip="Persistent link using digital object identifier" xr:uid="{BEC89249-1BB4-4D95-B627-E146B2C138D2}"/>
    <hyperlink ref="V4204" r:id="rId3390" tooltip="Persistent link using digital object identifier" xr:uid="{8467D161-D485-42AE-A7AB-09347FA2769B}"/>
    <hyperlink ref="V4207" r:id="rId3391" tooltip="Persistent link using digital object identifier" xr:uid="{360D7AEA-3A96-4135-BE63-DC000ABC496D}"/>
    <hyperlink ref="V4210" r:id="rId3392" tooltip="Persistent link using digital object identifier" xr:uid="{CF2ACEF5-B3C4-49B0-98F7-6460BC344C69}"/>
    <hyperlink ref="V4213" r:id="rId3393" tooltip="Persistent link using digital object identifier" xr:uid="{BBBCBEEB-ED8F-48A0-8C4E-318DE753FB6E}"/>
    <hyperlink ref="V4216" r:id="rId3394" tooltip="Persistent link using digital object identifier" xr:uid="{1B9C9B86-CEE9-4FEB-B6D3-30D40EEC0797}"/>
    <hyperlink ref="V4219" r:id="rId3395" tooltip="Persistent link using digital object identifier" xr:uid="{2751AD28-9202-4BE5-8D17-907824FE3202}"/>
    <hyperlink ref="V4222" r:id="rId3396" tooltip="Persistent link using digital object identifier" xr:uid="{32A9F9FD-79C9-4A05-924B-2101C53D171E}"/>
    <hyperlink ref="V4225" r:id="rId3397" tooltip="Persistent link using digital object identifier" xr:uid="{98869B31-B333-47E0-B583-41F5FDDC4B78}"/>
    <hyperlink ref="V4228" r:id="rId3398" tooltip="Persistent link using digital object identifier" xr:uid="{BE0A186E-CEF9-4C03-83E1-F7BA2DD65945}"/>
    <hyperlink ref="V4231" r:id="rId3399" tooltip="Persistent link using digital object identifier" xr:uid="{51FB1B93-8252-49E8-916B-656523D43EB9}"/>
    <hyperlink ref="V4234" r:id="rId3400" tooltip="Persistent link using digital object identifier" xr:uid="{89870F91-139F-421D-B44F-2BB314370E56}"/>
    <hyperlink ref="V4237" r:id="rId3401" tooltip="Persistent link using digital object identifier" xr:uid="{23845D53-378B-42C2-9878-261ECB469D6F}"/>
    <hyperlink ref="V4240" r:id="rId3402" tooltip="Persistent link using digital object identifier" xr:uid="{F69E6B67-36EE-4464-8B2B-26291ABB515B}"/>
    <hyperlink ref="V4243" r:id="rId3403" tooltip="Persistent link using digital object identifier" xr:uid="{B2978E4F-CA78-41E3-A7BF-E94D2998046C}"/>
    <hyperlink ref="V4246" r:id="rId3404" tooltip="Persistent link using digital object identifier" xr:uid="{3FD86A10-75F9-4E6D-91AA-6BE27A3CA95A}"/>
    <hyperlink ref="V4249" r:id="rId3405" tooltip="Persistent link using digital object identifier" xr:uid="{CAF49A4C-1B16-4AFB-B541-0E3B3C15C02C}"/>
    <hyperlink ref="V4252" r:id="rId3406" tooltip="Persistent link using digital object identifier" xr:uid="{3D1FA117-FA3D-4FE1-A168-7EA3E7A0590F}"/>
    <hyperlink ref="V4255" r:id="rId3407" tooltip="Persistent link using digital object identifier" xr:uid="{CAF1E247-696B-4B08-ADC7-1DBCAC7EA1E5}"/>
    <hyperlink ref="V4258" r:id="rId3408" tooltip="Persistent link using digital object identifier" xr:uid="{EF9A8357-930E-487B-906A-9B12D6DA5BAB}"/>
    <hyperlink ref="V4261" r:id="rId3409" tooltip="Persistent link using digital object identifier" xr:uid="{1AD955EB-9B58-4581-9FD0-B000E88FB472}"/>
    <hyperlink ref="V4157" r:id="rId3410" tooltip="Persistent link using digital object identifier" xr:uid="{780E1346-8AFE-478C-A6F7-35FC951E261C}"/>
    <hyperlink ref="V4160" r:id="rId3411" tooltip="Persistent link using digital object identifier" xr:uid="{65F0001A-10A3-4615-B360-68588BF818E8}"/>
    <hyperlink ref="V4163" r:id="rId3412" tooltip="Persistent link using digital object identifier" xr:uid="{6DB4D99F-BE8A-4208-81CB-2ECD0C8B1755}"/>
    <hyperlink ref="V4166" r:id="rId3413" tooltip="Persistent link using digital object identifier" xr:uid="{440885B5-CEFE-4A96-9F13-926482931FB2}"/>
    <hyperlink ref="V4169" r:id="rId3414" tooltip="Persistent link using digital object identifier" xr:uid="{666944D9-9F05-4D0B-AA4C-1FA0B2BBFBF4}"/>
    <hyperlink ref="V4172" r:id="rId3415" tooltip="Persistent link using digital object identifier" xr:uid="{81498FBC-2A1D-4A5F-8EC3-B0C830A2F59F}"/>
    <hyperlink ref="V4175" r:id="rId3416" tooltip="Persistent link using digital object identifier" xr:uid="{3826E475-2549-4640-AC2E-2D5B51EABB3F}"/>
    <hyperlink ref="V4178" r:id="rId3417" tooltip="Persistent link using digital object identifier" xr:uid="{34E9A53B-6BCB-48B5-A53A-7427FCEAF4A2}"/>
    <hyperlink ref="V4181" r:id="rId3418" tooltip="Persistent link using digital object identifier" xr:uid="{47E1569E-A912-4B5B-B7D8-42D835412111}"/>
    <hyperlink ref="V4184" r:id="rId3419" tooltip="Persistent link using digital object identifier" xr:uid="{7672FA82-FE68-485C-AC00-82598ADFD02A}"/>
    <hyperlink ref="V4187" r:id="rId3420" tooltip="Persistent link using digital object identifier" xr:uid="{42C43A46-63A1-4B14-9A0B-B79366618501}"/>
    <hyperlink ref="V4190" r:id="rId3421" tooltip="Persistent link using digital object identifier" xr:uid="{8D5A925A-38FD-4562-AC59-E17CD3973806}"/>
    <hyperlink ref="V4193" r:id="rId3422" tooltip="Persistent link using digital object identifier" xr:uid="{DA82EBAB-82CD-445C-8792-A2053DFA77A3}"/>
    <hyperlink ref="V4196" r:id="rId3423" tooltip="Persistent link using digital object identifier" xr:uid="{000FEDFD-EFC7-42D3-AEF4-DC6CF079BE01}"/>
    <hyperlink ref="V4199" r:id="rId3424" tooltip="Persistent link using digital object identifier" xr:uid="{5000936E-3C24-4DD6-B121-E34F0D798EDA}"/>
    <hyperlink ref="V4202" r:id="rId3425" tooltip="Persistent link using digital object identifier" xr:uid="{D10799BB-E04E-431E-A5BB-62800DC8D809}"/>
    <hyperlink ref="V4205" r:id="rId3426" tooltip="Persistent link using digital object identifier" xr:uid="{8B9BBDAD-C96A-4C6D-A461-DFFD6666BDF3}"/>
    <hyperlink ref="V4208" r:id="rId3427" tooltip="Persistent link using digital object identifier" xr:uid="{CDFEFB4B-2029-427A-BE80-726765A05AB7}"/>
    <hyperlink ref="V4211" r:id="rId3428" tooltip="Persistent link using digital object identifier" xr:uid="{4F9230AF-BF64-48C4-AECD-3A8F74821572}"/>
    <hyperlink ref="V4214" r:id="rId3429" tooltip="Persistent link using digital object identifier" xr:uid="{BC7A6801-2093-408A-BC02-6107D514C5B8}"/>
    <hyperlink ref="V4217" r:id="rId3430" tooltip="Persistent link using digital object identifier" xr:uid="{2DC0211D-809F-4761-B534-12D179117E96}"/>
    <hyperlink ref="V4220" r:id="rId3431" tooltip="Persistent link using digital object identifier" xr:uid="{76FCC0FB-B781-43B3-926C-227933F69A4F}"/>
    <hyperlink ref="V4223" r:id="rId3432" tooltip="Persistent link using digital object identifier" xr:uid="{0DAFB1B5-9F1B-4399-91B9-EE4313484E91}"/>
    <hyperlink ref="V4226" r:id="rId3433" tooltip="Persistent link using digital object identifier" xr:uid="{CDCAA92D-B9B9-4808-9F43-DD1A7B3D53D4}"/>
    <hyperlink ref="V4229" r:id="rId3434" tooltip="Persistent link using digital object identifier" xr:uid="{FE6FAF42-8D19-46F0-B547-1E1338CF0F02}"/>
    <hyperlink ref="V4232" r:id="rId3435" tooltip="Persistent link using digital object identifier" xr:uid="{AA6DD5FD-C658-4A90-86B2-E84062D973E9}"/>
    <hyperlink ref="V4235" r:id="rId3436" tooltip="Persistent link using digital object identifier" xr:uid="{B5F9A812-58BF-427B-A533-C228807E8DBA}"/>
    <hyperlink ref="V4238" r:id="rId3437" tooltip="Persistent link using digital object identifier" xr:uid="{EE7BB667-2310-4FDB-B87D-BD068F1F9B60}"/>
    <hyperlink ref="V4241" r:id="rId3438" tooltip="Persistent link using digital object identifier" xr:uid="{AB1BBF1C-2F58-4C6B-8171-EC49AFE98C63}"/>
    <hyperlink ref="V4244" r:id="rId3439" tooltip="Persistent link using digital object identifier" xr:uid="{8181A5C4-06F3-4220-BAFC-C5A44D281DA3}"/>
    <hyperlink ref="V4247" r:id="rId3440" tooltip="Persistent link using digital object identifier" xr:uid="{42139189-78D8-4E0D-9EC2-1F44C8CD8125}"/>
    <hyperlink ref="V4250" r:id="rId3441" tooltip="Persistent link using digital object identifier" xr:uid="{41734F16-BB27-497A-BD79-FBB8BD403586}"/>
    <hyperlink ref="V4253" r:id="rId3442" tooltip="Persistent link using digital object identifier" xr:uid="{6FD66838-D7C1-41AF-AB1D-FC09E9650B61}"/>
    <hyperlink ref="V4256" r:id="rId3443" tooltip="Persistent link using digital object identifier" xr:uid="{05CC5191-E8B5-4C4D-87C5-8F53673EED85}"/>
    <hyperlink ref="V4259" r:id="rId3444" tooltip="Persistent link using digital object identifier" xr:uid="{28D1724F-1BB1-44C0-BD1B-4EE442B8BD32}"/>
    <hyperlink ref="V4262" r:id="rId3445" tooltip="Persistent link using digital object identifier" xr:uid="{D1F28F89-5078-49F3-B8B7-6AEB885F6C89}"/>
    <hyperlink ref="V4265" r:id="rId3446" tooltip="Persistent link using digital object identifier" xr:uid="{F233F437-88EF-40E6-979D-554B7F6146EC}"/>
    <hyperlink ref="V4266" r:id="rId3447" tooltip="Persistent link using digital object identifier" xr:uid="{E4FAD1B5-9F41-4407-A3D9-F5B1BB9E5A1B}"/>
    <hyperlink ref="V4267" r:id="rId3448" tooltip="Persistent link using digital object identifier" xr:uid="{FB1059E6-8F16-4E58-AD1C-207331E0AE30}"/>
    <hyperlink ref="V4270" r:id="rId3449" tooltip="Persistent link using digital object identifier" xr:uid="{EAD7727A-0627-4ED6-94FA-C13327A69204}"/>
    <hyperlink ref="V4273" r:id="rId3450" tooltip="Persistent link using digital object identifier" xr:uid="{1CCBC979-8FFC-4FF8-A6F5-521010C4A635}"/>
    <hyperlink ref="V4276" r:id="rId3451" tooltip="Persistent link using digital object identifier" xr:uid="{7CFB55BE-D1DF-4D0A-B94F-E4B60C8DE143}"/>
    <hyperlink ref="V4268" r:id="rId3452" tooltip="Persistent link using digital object identifier" xr:uid="{55FCA153-CB05-4456-916F-B799A3BFC1C1}"/>
    <hyperlink ref="V4271" r:id="rId3453" tooltip="Persistent link using digital object identifier" xr:uid="{AB8FD3CE-9EE8-415E-8631-52640198A38E}"/>
    <hyperlink ref="V4274" r:id="rId3454" tooltip="Persistent link using digital object identifier" xr:uid="{3FE94593-F37D-40D2-9F28-E14742DCF74D}"/>
    <hyperlink ref="V4277" r:id="rId3455" tooltip="Persistent link using digital object identifier" xr:uid="{E6FEA02D-B582-4C4B-9399-ACAC2EC0AE4E}"/>
    <hyperlink ref="V4269" r:id="rId3456" tooltip="Persistent link using digital object identifier" xr:uid="{5369E73B-39A4-47CD-B6CA-A2B8671D1196}"/>
    <hyperlink ref="V4272" r:id="rId3457" tooltip="Persistent link using digital object identifier" xr:uid="{AD44C3EC-8242-43DD-94B7-0747E84741E1}"/>
    <hyperlink ref="V4275" r:id="rId3458" tooltip="Persistent link using digital object identifier" xr:uid="{E60274D5-B65A-4443-AE46-941101D216A9}"/>
    <hyperlink ref="V4279" r:id="rId3459" xr:uid="{761AD233-36B2-4232-B5C7-1605D488A234}"/>
    <hyperlink ref="V4280" r:id="rId3460" xr:uid="{4FE2D3E2-AD3B-4D83-B1A4-B221D015BE60}"/>
    <hyperlink ref="V4281" r:id="rId3461" xr:uid="{5AFBB593-FFD4-4BF7-9889-BC8C773D72AE}"/>
    <hyperlink ref="V4284" r:id="rId3462" xr:uid="{223A0E90-13D9-478D-A732-85F4AF009C41}"/>
    <hyperlink ref="V4287" r:id="rId3463" xr:uid="{2ECB0770-EA34-4364-A177-7D1A182143E8}"/>
    <hyperlink ref="V4290" r:id="rId3464" xr:uid="{33195026-725F-4C39-914E-9BC28A7F44E3}"/>
    <hyperlink ref="V4293" r:id="rId3465" xr:uid="{6369C271-03FF-4F10-9786-641EB05A060E}"/>
    <hyperlink ref="V4296" r:id="rId3466" xr:uid="{A8E14F79-27BF-40F9-B3E4-FE2A21A9AB32}"/>
    <hyperlink ref="V4299" r:id="rId3467" xr:uid="{1B91F109-BF24-4E8D-BB74-937A9531B7ED}"/>
    <hyperlink ref="V4302" r:id="rId3468" xr:uid="{3CABFEEB-24C5-48DD-A184-99CD8938D118}"/>
    <hyperlink ref="V4305" r:id="rId3469" xr:uid="{2E0E46C0-649A-424B-AEC4-20D10A65028D}"/>
    <hyperlink ref="V4308" r:id="rId3470" xr:uid="{BF001901-249E-4ADF-89FC-A2DBA76BFBF1}"/>
    <hyperlink ref="V4311" r:id="rId3471" xr:uid="{25A83221-D395-4984-9E8A-EBF7853C7882}"/>
    <hyperlink ref="V4282" r:id="rId3472" xr:uid="{2FC7911D-3388-4655-9F61-50D1771577A8}"/>
    <hyperlink ref="V4285" r:id="rId3473" xr:uid="{FBB3C74C-B291-4CE2-B5B9-F9276F1813AB}"/>
    <hyperlink ref="V4288" r:id="rId3474" xr:uid="{74269D59-5B94-49A5-953C-714C7A407978}"/>
    <hyperlink ref="V4291" r:id="rId3475" xr:uid="{7D1D945C-902A-45C6-868D-878955B03471}"/>
    <hyperlink ref="V4294" r:id="rId3476" xr:uid="{78177AFB-D781-4158-AC06-6F9C9656E562}"/>
    <hyperlink ref="V4297" r:id="rId3477" xr:uid="{1E2891F9-C043-46C0-BD89-9CEF01FE3E28}"/>
    <hyperlink ref="V4300" r:id="rId3478" xr:uid="{359B51EC-F443-4662-A89A-8A08BC2F1DC7}"/>
    <hyperlink ref="V4303" r:id="rId3479" xr:uid="{46C2E369-DE61-49F6-94CB-16A61D9B180A}"/>
    <hyperlink ref="V4306" r:id="rId3480" xr:uid="{81626147-294C-4181-BF00-BB7E769B09EF}"/>
    <hyperlink ref="V4309" r:id="rId3481" xr:uid="{F250B839-0DC5-44DA-AB4A-1AA7A38B2002}"/>
    <hyperlink ref="V4283" r:id="rId3482" xr:uid="{E18F2C4C-93DB-4636-9C67-057EE6A6A416}"/>
    <hyperlink ref="V4286" r:id="rId3483" xr:uid="{71DC2319-2FBB-4C09-997B-53EB404741CE}"/>
    <hyperlink ref="V4289" r:id="rId3484" xr:uid="{56C6681E-3817-4EE1-A10A-8F084A8C9F86}"/>
    <hyperlink ref="V4292" r:id="rId3485" xr:uid="{FE52F0A6-4923-4392-BADF-FFB564DB7880}"/>
    <hyperlink ref="V4295" r:id="rId3486" xr:uid="{75637ECB-C51F-422B-96AB-061363440C00}"/>
    <hyperlink ref="V4298" r:id="rId3487" xr:uid="{20C46983-8D5F-4EA2-BAD7-CE8090D89881}"/>
    <hyperlink ref="V4301" r:id="rId3488" xr:uid="{8854EAA1-A069-40F1-A16B-863ED2FB94D7}"/>
    <hyperlink ref="V4304" r:id="rId3489" xr:uid="{B81C59E6-341D-472C-9D85-04E5B87DFDAF}"/>
    <hyperlink ref="V4307" r:id="rId3490" xr:uid="{13C71216-14A9-46B7-8057-452502385B50}"/>
    <hyperlink ref="V4310" r:id="rId3491" xr:uid="{31EFED2B-8E2A-4087-8440-12A4B05AE08A}"/>
    <hyperlink ref="V4313" r:id="rId3492" tooltip="Persistent link using digital object identifier" xr:uid="{F9047A35-61D4-465B-9D0F-69579D3E0DAB}"/>
    <hyperlink ref="V4314" r:id="rId3493" tooltip="Persistent link using digital object identifier" xr:uid="{3EB252E3-1DEB-4E46-9120-8D5BDC216A3E}"/>
    <hyperlink ref="V4315" r:id="rId3494" tooltip="Persistent link using digital object identifier" xr:uid="{7773AD9A-22F4-462C-BF77-5F5E2EBA7E95}"/>
    <hyperlink ref="V4318" r:id="rId3495" tooltip="Persistent link using digital object identifier" xr:uid="{45BCE54C-14F5-44C8-9FB6-BDF0A5EDF1AD}"/>
    <hyperlink ref="V4321" r:id="rId3496" tooltip="Persistent link using digital object identifier" xr:uid="{336B260F-F94F-4591-8133-4A2841E45C64}"/>
    <hyperlink ref="V4324" r:id="rId3497" tooltip="Persistent link using digital object identifier" xr:uid="{E466ED8A-144A-449A-A254-C77D4A598E56}"/>
    <hyperlink ref="V4327" r:id="rId3498" tooltip="Persistent link using digital object identifier" xr:uid="{B6D732EE-E7ED-412C-AFF6-DEAEF80C9DBA}"/>
    <hyperlink ref="V4330" r:id="rId3499" tooltip="Persistent link using digital object identifier" xr:uid="{AA8F5DEA-4D5A-48C3-B446-D6161A6BF365}"/>
    <hyperlink ref="V4333" r:id="rId3500" tooltip="Persistent link using digital object identifier" xr:uid="{6E6DBB17-5C01-4768-A0CC-1016B0C53E2C}"/>
    <hyperlink ref="V4336" r:id="rId3501" tooltip="Persistent link using digital object identifier" xr:uid="{513AFE8B-126B-4370-97E7-82738A106FB5}"/>
    <hyperlink ref="V4339" r:id="rId3502" tooltip="Persistent link using digital object identifier" xr:uid="{5A3A29C8-B506-40A6-869A-BCF9EF17DF92}"/>
    <hyperlink ref="V4342" r:id="rId3503" tooltip="Persistent link using digital object identifier" xr:uid="{1BAED243-2A50-4B9D-A053-B64A11936DC2}"/>
    <hyperlink ref="V4345" r:id="rId3504" tooltip="Persistent link using digital object identifier" xr:uid="{73E4AB9D-1D85-44F1-88FE-5AC2BA0FD969}"/>
    <hyperlink ref="V4348" r:id="rId3505" tooltip="Persistent link using digital object identifier" xr:uid="{FA19C9C3-07A1-4778-B6DB-0A3F3A708DA2}"/>
    <hyperlink ref="V4351" r:id="rId3506" tooltip="Persistent link using digital object identifier" xr:uid="{69D6445F-F1D3-421B-A354-9B4749BAB5EB}"/>
    <hyperlink ref="V4354" r:id="rId3507" tooltip="Persistent link using digital object identifier" xr:uid="{8A02AA7B-8146-4B71-A4A2-72BDB3667381}"/>
    <hyperlink ref="V4357" r:id="rId3508" tooltip="Persistent link using digital object identifier" xr:uid="{BC186B73-D609-4D86-8B7B-C32BD7826984}"/>
    <hyperlink ref="V4360" r:id="rId3509" tooltip="Persistent link using digital object identifier" xr:uid="{C33DBE06-0241-4F98-9B29-B3C1383C9411}"/>
    <hyperlink ref="V4363" r:id="rId3510" tooltip="Persistent link using digital object identifier" xr:uid="{2F1C1D7E-704A-4CE4-8DF0-23005520F39D}"/>
    <hyperlink ref="V4366" r:id="rId3511" tooltip="Persistent link using digital object identifier" xr:uid="{3BC3CDF7-563F-4590-B8F9-FC3286C66B1C}"/>
    <hyperlink ref="V4369" r:id="rId3512" tooltip="Persistent link using digital object identifier" xr:uid="{F04B9FF7-691E-4069-A832-59FA8F4F5DD0}"/>
    <hyperlink ref="V4372" r:id="rId3513" tooltip="Persistent link using digital object identifier" xr:uid="{D0C10C6A-55DB-4B59-8C38-AB90886A0CF7}"/>
    <hyperlink ref="V4375" r:id="rId3514" tooltip="Persistent link using digital object identifier" xr:uid="{ADDB0E7F-2F3C-47BB-AAA0-345667DAF643}"/>
    <hyperlink ref="V4378" r:id="rId3515" tooltip="Persistent link using digital object identifier" xr:uid="{0F6FE833-DEC9-4511-B15F-9CA694DAAE9E}"/>
    <hyperlink ref="V4381" r:id="rId3516" tooltip="Persistent link using digital object identifier" xr:uid="{754054AD-66D8-4813-8554-5B4358BFE131}"/>
    <hyperlink ref="V4384" r:id="rId3517" tooltip="Persistent link using digital object identifier" xr:uid="{6BD89B9F-3ABE-445F-9607-3B2D904A47CF}"/>
    <hyperlink ref="V4387" r:id="rId3518" tooltip="Persistent link using digital object identifier" xr:uid="{BC2161FA-07C9-4C72-B789-7941F24092BB}"/>
    <hyperlink ref="V4316" r:id="rId3519" tooltip="Persistent link using digital object identifier" xr:uid="{89710A26-0A28-4EFD-878A-0B21E9C9CBBF}"/>
    <hyperlink ref="V4319" r:id="rId3520" tooltip="Persistent link using digital object identifier" xr:uid="{AA097069-D2AC-4B71-BA2A-AE28EB5BB5E1}"/>
    <hyperlink ref="V4322" r:id="rId3521" tooltip="Persistent link using digital object identifier" xr:uid="{B43E8E33-B7BC-4020-ABDC-CF64231E3F4E}"/>
    <hyperlink ref="V4325" r:id="rId3522" tooltip="Persistent link using digital object identifier" xr:uid="{177A7AE3-E9BA-494F-B46C-FC7ABDBBF259}"/>
    <hyperlink ref="V4328" r:id="rId3523" tooltip="Persistent link using digital object identifier" xr:uid="{8C63E265-02E2-4522-AB36-D65940D0AB90}"/>
    <hyperlink ref="V4331" r:id="rId3524" tooltip="Persistent link using digital object identifier" xr:uid="{1668653E-A1E3-411D-B590-20E280E138B7}"/>
    <hyperlink ref="V4334" r:id="rId3525" tooltip="Persistent link using digital object identifier" xr:uid="{249B6551-5C4D-4E42-A43A-CD6EE7E7F3FC}"/>
    <hyperlink ref="V4337" r:id="rId3526" tooltip="Persistent link using digital object identifier" xr:uid="{530DEAA1-9D3A-4EF6-8C4C-64DDF65B8142}"/>
    <hyperlink ref="V4340" r:id="rId3527" tooltip="Persistent link using digital object identifier" xr:uid="{3F066D0F-7029-4849-A399-EDFBA6235E5E}"/>
    <hyperlink ref="V4343" r:id="rId3528" tooltip="Persistent link using digital object identifier" xr:uid="{AE525E7F-79A9-4460-91DF-2D0C11CF9B8A}"/>
    <hyperlink ref="V4346" r:id="rId3529" tooltip="Persistent link using digital object identifier" xr:uid="{34491DA1-241E-4AD4-9EFC-C19E5EF7AB2D}"/>
    <hyperlink ref="V4349" r:id="rId3530" tooltip="Persistent link using digital object identifier" xr:uid="{45D1B406-EB6D-4596-A465-40101E76ADAA}"/>
    <hyperlink ref="V4352" r:id="rId3531" tooltip="Persistent link using digital object identifier" xr:uid="{2E86CBAA-31F2-4988-A8EC-13DFC2791EF8}"/>
    <hyperlink ref="V4355" r:id="rId3532" tooltip="Persistent link using digital object identifier" xr:uid="{48731CB9-8EC5-4363-86B8-E5BF2AC69A1F}"/>
    <hyperlink ref="V4358" r:id="rId3533" tooltip="Persistent link using digital object identifier" xr:uid="{DF585628-A307-448B-98E1-291DA5618B26}"/>
    <hyperlink ref="V4361" r:id="rId3534" tooltip="Persistent link using digital object identifier" xr:uid="{AAAD509E-769E-41C5-9641-8B2B7C004F15}"/>
    <hyperlink ref="V4364" r:id="rId3535" tooltip="Persistent link using digital object identifier" xr:uid="{6FDB5DBE-EE6D-47A8-BA32-94E9B5A7CC63}"/>
    <hyperlink ref="V4367" r:id="rId3536" tooltip="Persistent link using digital object identifier" xr:uid="{295F225E-8106-4AFE-9DF0-0DAD4CFF4595}"/>
    <hyperlink ref="V4370" r:id="rId3537" tooltip="Persistent link using digital object identifier" xr:uid="{87601AC9-7DBE-401F-99F2-FAA8FBB51984}"/>
    <hyperlink ref="V4373" r:id="rId3538" tooltip="Persistent link using digital object identifier" xr:uid="{E3DF6864-B14E-4F1B-A374-670323C6A736}"/>
    <hyperlink ref="V4376" r:id="rId3539" tooltip="Persistent link using digital object identifier" xr:uid="{BE6D7935-EC8D-424E-92BC-A2B458F8751D}"/>
    <hyperlink ref="V4379" r:id="rId3540" tooltip="Persistent link using digital object identifier" xr:uid="{E0A25AD7-79A3-4B82-8E51-9EC9F893E1E4}"/>
    <hyperlink ref="V4382" r:id="rId3541" tooltip="Persistent link using digital object identifier" xr:uid="{71CCCB53-F657-4BA3-8D14-701001A3B48E}"/>
    <hyperlink ref="V4385" r:id="rId3542" tooltip="Persistent link using digital object identifier" xr:uid="{264A36F2-F87A-4FF3-823B-40AB4C7CE42B}"/>
    <hyperlink ref="V4388" r:id="rId3543" tooltip="Persistent link using digital object identifier" xr:uid="{694C8D81-01D9-4EB4-BFF3-B6C21D505641}"/>
    <hyperlink ref="V4317" r:id="rId3544" tooltip="Persistent link using digital object identifier" xr:uid="{8616F88A-D313-4C77-97B7-914216BB7777}"/>
    <hyperlink ref="V4320" r:id="rId3545" tooltip="Persistent link using digital object identifier" xr:uid="{FBE000BA-2D9C-40E4-8114-0657600E8559}"/>
    <hyperlink ref="V4323" r:id="rId3546" tooltip="Persistent link using digital object identifier" xr:uid="{11B7EE45-64A9-453D-83E7-6E65463C0B7E}"/>
    <hyperlink ref="V4326" r:id="rId3547" tooltip="Persistent link using digital object identifier" xr:uid="{17674CBE-8539-4799-883D-15F799931B2D}"/>
    <hyperlink ref="V4329" r:id="rId3548" tooltip="Persistent link using digital object identifier" xr:uid="{138DBBC3-B9C5-455B-B1BA-DBBA50AB391B}"/>
    <hyperlink ref="V4332" r:id="rId3549" tooltip="Persistent link using digital object identifier" xr:uid="{10BE974B-92BB-4265-AFA3-47E442042D2B}"/>
    <hyperlink ref="V4335" r:id="rId3550" tooltip="Persistent link using digital object identifier" xr:uid="{0888130A-3F87-4E44-94A3-64A45F469D45}"/>
    <hyperlink ref="V4338" r:id="rId3551" tooltip="Persistent link using digital object identifier" xr:uid="{CE7C4EAF-96F1-4067-8F9F-8C53449F31A6}"/>
    <hyperlink ref="V4341" r:id="rId3552" tooltip="Persistent link using digital object identifier" xr:uid="{97C6ABF4-EE55-4146-AB8B-D80AEF7018D8}"/>
    <hyperlink ref="V4344" r:id="rId3553" tooltip="Persistent link using digital object identifier" xr:uid="{6659D211-A630-4F7B-9952-C2CF94FD308F}"/>
    <hyperlink ref="V4347" r:id="rId3554" tooltip="Persistent link using digital object identifier" xr:uid="{1E0660A6-F6AB-41FF-B42B-4EB1650F583C}"/>
    <hyperlink ref="V4350" r:id="rId3555" tooltip="Persistent link using digital object identifier" xr:uid="{6604E63D-6B68-4469-AF0F-2495197D77CE}"/>
    <hyperlink ref="V4353" r:id="rId3556" tooltip="Persistent link using digital object identifier" xr:uid="{E8CBEFDD-F1F8-48B7-A284-BDB4327BEEF1}"/>
    <hyperlink ref="V4356" r:id="rId3557" tooltip="Persistent link using digital object identifier" xr:uid="{8DF79A43-82FB-411C-B795-606D922C8593}"/>
    <hyperlink ref="V4359" r:id="rId3558" tooltip="Persistent link using digital object identifier" xr:uid="{4F78CE13-D760-4F6C-ABE1-A8DFB9E2BE5C}"/>
    <hyperlink ref="V4362" r:id="rId3559" tooltip="Persistent link using digital object identifier" xr:uid="{835E2D1B-6D8C-4E5D-9AF0-3EF78F1C3F32}"/>
    <hyperlink ref="V4365" r:id="rId3560" tooltip="Persistent link using digital object identifier" xr:uid="{1BE8B58D-6BCD-42F3-8708-48674413C5A3}"/>
    <hyperlink ref="V4368" r:id="rId3561" tooltip="Persistent link using digital object identifier" xr:uid="{ED387420-AEDE-4D0C-8A5D-20D55C4895FA}"/>
    <hyperlink ref="V4371" r:id="rId3562" tooltip="Persistent link using digital object identifier" xr:uid="{3076C4CA-6085-4AC1-9754-6BBDAD1B1FC5}"/>
    <hyperlink ref="V4374" r:id="rId3563" tooltip="Persistent link using digital object identifier" xr:uid="{DACCF683-5D6B-49E4-AA70-4E16755F6FCD}"/>
    <hyperlink ref="V4377" r:id="rId3564" tooltip="Persistent link using digital object identifier" xr:uid="{0B3EEC44-A679-4186-AF4B-BB2F25DFF83B}"/>
    <hyperlink ref="V4380" r:id="rId3565" tooltip="Persistent link using digital object identifier" xr:uid="{DFF4B2EB-2EFC-47F6-927E-6C66CC50650E}"/>
    <hyperlink ref="V4383" r:id="rId3566" tooltip="Persistent link using digital object identifier" xr:uid="{BB3AA267-CAE3-40F9-A1A4-024FD5DE88D1}"/>
    <hyperlink ref="V4386" r:id="rId3567" tooltip="Persistent link using digital object identifier" xr:uid="{46AFA217-51B6-4A17-B2B9-54F164E2F6A5}"/>
    <hyperlink ref="V4389" r:id="rId3568" tooltip="Persistent link using digital object identifier" xr:uid="{9275CD3D-E6A0-43FC-BE21-0D04DDBB26EF}"/>
    <hyperlink ref="V4391" r:id="rId3569" tooltip="Persistent link using digital object identifier" xr:uid="{51A40698-BDE6-4451-9F37-CE6F865DE987}"/>
    <hyperlink ref="V4392" r:id="rId3570" tooltip="Persistent link using digital object identifier" xr:uid="{C0FB1EB5-ECD1-4592-B9C8-C6A0E867EE3D}"/>
    <hyperlink ref="V4393" r:id="rId3571" tooltip="Persistent link using digital object identifier" xr:uid="{6115A750-778C-4BE6-83BA-BD876BB82F83}"/>
    <hyperlink ref="V4396" r:id="rId3572" tooltip="Persistent link using digital object identifier" xr:uid="{3B6B3150-D681-4508-9D83-7CEB89D554B2}"/>
    <hyperlink ref="V4399" r:id="rId3573" tooltip="Persistent link using digital object identifier" xr:uid="{A737833A-1DE6-4333-9F52-AD6784DCB270}"/>
    <hyperlink ref="V4402" r:id="rId3574" tooltip="Persistent link using digital object identifier" xr:uid="{4398765A-2E3A-4AFE-B4C8-5A2656A49756}"/>
    <hyperlink ref="V4405" r:id="rId3575" tooltip="Persistent link using digital object identifier" xr:uid="{13759364-09D4-404C-89E5-E0320C54BB0B}"/>
    <hyperlink ref="V4408" r:id="rId3576" tooltip="Persistent link using digital object identifier" xr:uid="{7BF48D0C-4653-4738-A3AE-FD5D1565408B}"/>
    <hyperlink ref="V4411" r:id="rId3577" tooltip="Persistent link using digital object identifier" xr:uid="{10048CC4-6855-4973-A44A-AABCDE4CDF32}"/>
    <hyperlink ref="V4414" r:id="rId3578" tooltip="Persistent link using digital object identifier" xr:uid="{A555D126-7BCC-4927-B4C9-CA0EE8CF5941}"/>
    <hyperlink ref="V4417" r:id="rId3579" tooltip="Persistent link using digital object identifier" xr:uid="{92D90F0C-3EF0-4881-9F3F-40B298FDB825}"/>
    <hyperlink ref="V4420" r:id="rId3580" tooltip="Persistent link using digital object identifier" xr:uid="{245A5711-A72D-49C3-9503-6CB0A1A6F9FA}"/>
    <hyperlink ref="V4423" r:id="rId3581" tooltip="Persistent link using digital object identifier" xr:uid="{ACB265C2-10DC-4FAA-BE78-5DA30B18DD40}"/>
    <hyperlink ref="V4426" r:id="rId3582" tooltip="Persistent link using digital object identifier" xr:uid="{3DEBC340-BCFE-4FC9-A63D-6148EE5F30AD}"/>
    <hyperlink ref="V4429" r:id="rId3583" tooltip="Persistent link using digital object identifier" xr:uid="{12AA1562-6F64-470D-B619-28CD1BD92833}"/>
    <hyperlink ref="V4432" r:id="rId3584" tooltip="Persistent link using digital object identifier" xr:uid="{9CE5B638-9BDA-485F-8C1C-8250B9AABAD0}"/>
    <hyperlink ref="V4435" r:id="rId3585" tooltip="Persistent link using digital object identifier" xr:uid="{1B31CDAE-9B7D-42C9-88B6-41C949D69C77}"/>
    <hyperlink ref="V4438" r:id="rId3586" tooltip="Persistent link using digital object identifier" xr:uid="{F0444A28-CBD8-499E-81C1-E3BC71ADBC5F}"/>
    <hyperlink ref="V4441" r:id="rId3587" tooltip="Persistent link using digital object identifier" xr:uid="{269D6620-CEB8-458C-98D0-908543CB8269}"/>
    <hyperlink ref="V4444" r:id="rId3588" tooltip="Persistent link using digital object identifier" xr:uid="{58981E4C-F645-48AB-9E16-369BA2E48509}"/>
    <hyperlink ref="V4447" r:id="rId3589" tooltip="Persistent link using digital object identifier" xr:uid="{45F7AA17-7846-49F6-A13F-239719EF8C90}"/>
    <hyperlink ref="V4450" r:id="rId3590" tooltip="Persistent link using digital object identifier" xr:uid="{901CB340-5348-448E-9A51-D6DCC82965C0}"/>
    <hyperlink ref="V4453" r:id="rId3591" tooltip="Persistent link using digital object identifier" xr:uid="{DACDBD30-6868-48DA-9D1B-4B561D3E71B5}"/>
    <hyperlink ref="V4456" r:id="rId3592" tooltip="Persistent link using digital object identifier" xr:uid="{BE2C5034-1B8B-4A1A-8689-1D1E6E00FD78}"/>
    <hyperlink ref="V4459" r:id="rId3593" tooltip="Persistent link using digital object identifier" xr:uid="{7D51C40B-E816-463B-A167-6A3E1FDDAD34}"/>
    <hyperlink ref="V4462" r:id="rId3594" tooltip="Persistent link using digital object identifier" xr:uid="{52B15291-40BC-4578-9678-40E7601BD78A}"/>
    <hyperlink ref="V4465" r:id="rId3595" tooltip="Persistent link using digital object identifier" xr:uid="{F5831ECB-7276-4AEF-920E-0EC1AE95E987}"/>
    <hyperlink ref="V4394" r:id="rId3596" tooltip="Persistent link using digital object identifier" xr:uid="{1859E75B-BA1D-471E-AD68-F73852240613}"/>
    <hyperlink ref="V4397" r:id="rId3597" tooltip="Persistent link using digital object identifier" xr:uid="{F500DD7C-CECC-4381-925F-09BAF8DD0281}"/>
    <hyperlink ref="V4400" r:id="rId3598" tooltip="Persistent link using digital object identifier" xr:uid="{50184A06-02D3-4C8F-9484-757DA9ECB1DB}"/>
    <hyperlink ref="V4403" r:id="rId3599" tooltip="Persistent link using digital object identifier" xr:uid="{0066AD3F-28C3-43C9-AC40-216C20768F35}"/>
    <hyperlink ref="V4406" r:id="rId3600" tooltip="Persistent link using digital object identifier" xr:uid="{CBB1F917-8CEE-4A6C-872F-44B4223C6D90}"/>
    <hyperlink ref="V4409" r:id="rId3601" tooltip="Persistent link using digital object identifier" xr:uid="{42B3A9B1-5D15-4812-BF5C-CD8946480E6A}"/>
    <hyperlink ref="V4412" r:id="rId3602" tooltip="Persistent link using digital object identifier" xr:uid="{4359DFE9-D0C4-437C-AE31-1BC70B631051}"/>
    <hyperlink ref="V4415" r:id="rId3603" tooltip="Persistent link using digital object identifier" xr:uid="{83AC8FE7-8E30-42BA-8F75-5227B99D55E8}"/>
    <hyperlink ref="V4418" r:id="rId3604" tooltip="Persistent link using digital object identifier" xr:uid="{71C6775B-E214-48B5-90B7-658AB39CFEA9}"/>
    <hyperlink ref="V4421" r:id="rId3605" tooltip="Persistent link using digital object identifier" xr:uid="{A4732C03-66E9-41BF-AC1E-54736B7D5140}"/>
    <hyperlink ref="V4424" r:id="rId3606" tooltip="Persistent link using digital object identifier" xr:uid="{7F406692-CF49-4A1A-92F9-91D2DB7E0ED8}"/>
    <hyperlink ref="V4427" r:id="rId3607" tooltip="Persistent link using digital object identifier" xr:uid="{7D65CFD8-AB14-48DC-B858-522B314462CA}"/>
    <hyperlink ref="V4430" r:id="rId3608" tooltip="Persistent link using digital object identifier" xr:uid="{F245AC8D-477E-43FD-9F02-8861BCA2445B}"/>
    <hyperlink ref="V4433" r:id="rId3609" tooltip="Persistent link using digital object identifier" xr:uid="{D0980D62-6186-4676-82CA-F0A5A4DA22AD}"/>
    <hyperlink ref="V4436" r:id="rId3610" tooltip="Persistent link using digital object identifier" xr:uid="{EDA9E9DD-7790-4E3B-93BF-90E4A2CE5EBC}"/>
    <hyperlink ref="V4439" r:id="rId3611" tooltip="Persistent link using digital object identifier" xr:uid="{89FA128E-5DE3-4D69-9C7B-71C9DDA426B7}"/>
    <hyperlink ref="V4442" r:id="rId3612" tooltip="Persistent link using digital object identifier" xr:uid="{2F458737-EFCA-4DCA-865F-54F9FCCDDCDE}"/>
    <hyperlink ref="V4445" r:id="rId3613" tooltip="Persistent link using digital object identifier" xr:uid="{D688CED6-B328-4EF8-87C0-4DEE2CC18A67}"/>
    <hyperlink ref="V4448" r:id="rId3614" tooltip="Persistent link using digital object identifier" xr:uid="{5B54E04F-2459-48B4-B21E-FC024218CFDB}"/>
    <hyperlink ref="V4451" r:id="rId3615" tooltip="Persistent link using digital object identifier" xr:uid="{DE04F253-FA35-447E-B14B-F316AD1B9FB4}"/>
    <hyperlink ref="V4454" r:id="rId3616" tooltip="Persistent link using digital object identifier" xr:uid="{C2766992-A631-4BCC-867F-5445A8176B80}"/>
    <hyperlink ref="V4457" r:id="rId3617" tooltip="Persistent link using digital object identifier" xr:uid="{37CA2A08-2FEA-4360-9ADF-8B8E115234C2}"/>
    <hyperlink ref="V4460" r:id="rId3618" tooltip="Persistent link using digital object identifier" xr:uid="{7561E5C0-2D1D-4419-B07D-C15B26ADF69C}"/>
    <hyperlink ref="V4463" r:id="rId3619" tooltip="Persistent link using digital object identifier" xr:uid="{29D932F1-8FBA-435A-8F85-DE83FE747EBF}"/>
    <hyperlink ref="V4466" r:id="rId3620" tooltip="Persistent link using digital object identifier" xr:uid="{48D9AD4A-DDDB-4317-B647-640768FA78A7}"/>
    <hyperlink ref="V4395" r:id="rId3621" tooltip="Persistent link using digital object identifier" xr:uid="{F304E978-C279-421F-AF21-42325F53E3B7}"/>
    <hyperlink ref="V4398" r:id="rId3622" tooltip="Persistent link using digital object identifier" xr:uid="{7400382C-FA6D-4F5D-9D6D-70330DD32EFB}"/>
    <hyperlink ref="V4401" r:id="rId3623" tooltip="Persistent link using digital object identifier" xr:uid="{ADF19AF0-FB24-41C0-9B97-CBF10E291238}"/>
    <hyperlink ref="V4404" r:id="rId3624" tooltip="Persistent link using digital object identifier" xr:uid="{38560759-895B-4588-9B60-623E09F5FF05}"/>
    <hyperlink ref="V4407" r:id="rId3625" tooltip="Persistent link using digital object identifier" xr:uid="{4E78A20A-5AE1-400A-82BB-9717C7EE7F7E}"/>
    <hyperlink ref="V4410" r:id="rId3626" tooltip="Persistent link using digital object identifier" xr:uid="{9F7F5DEA-F3D3-4F73-895A-DBA018DE5C1A}"/>
    <hyperlink ref="V4413" r:id="rId3627" tooltip="Persistent link using digital object identifier" xr:uid="{5ED6E50C-4664-4412-8B16-99ED2E68C0D7}"/>
    <hyperlink ref="V4416" r:id="rId3628" tooltip="Persistent link using digital object identifier" xr:uid="{BC92F677-6DC0-406C-8287-F96D614F96F4}"/>
    <hyperlink ref="V4419" r:id="rId3629" tooltip="Persistent link using digital object identifier" xr:uid="{5D0B82D5-E175-4226-8181-6AF3C3C94A34}"/>
    <hyperlink ref="V4422" r:id="rId3630" tooltip="Persistent link using digital object identifier" xr:uid="{487E30A8-4D4F-4083-A219-578AECB5C90E}"/>
    <hyperlink ref="V4425" r:id="rId3631" tooltip="Persistent link using digital object identifier" xr:uid="{3B10F716-BAE9-4DE0-AB53-333A783F38B7}"/>
    <hyperlink ref="V4428" r:id="rId3632" tooltip="Persistent link using digital object identifier" xr:uid="{BA8BA97D-1D56-4494-BA34-1A5BEBAE315B}"/>
    <hyperlink ref="V4431" r:id="rId3633" tooltip="Persistent link using digital object identifier" xr:uid="{D3413776-9B9A-4301-B245-F326558D9988}"/>
    <hyperlink ref="V4434" r:id="rId3634" tooltip="Persistent link using digital object identifier" xr:uid="{BDF85879-6009-40EC-BD0E-ACF761662643}"/>
    <hyperlink ref="V4437" r:id="rId3635" tooltip="Persistent link using digital object identifier" xr:uid="{92DFFD08-C788-44CA-9C1D-E5E12BF57A96}"/>
    <hyperlink ref="V4440" r:id="rId3636" tooltip="Persistent link using digital object identifier" xr:uid="{F8FD1F90-2B4B-4B0E-A5B3-8E5D6FDADD53}"/>
    <hyperlink ref="V4443" r:id="rId3637" tooltip="Persistent link using digital object identifier" xr:uid="{D13626CA-F7D9-4F6A-B15F-8459880AD15E}"/>
    <hyperlink ref="V4446" r:id="rId3638" tooltip="Persistent link using digital object identifier" xr:uid="{A17D9379-4CA8-4157-BABB-5A8914B683AB}"/>
    <hyperlink ref="V4449" r:id="rId3639" tooltip="Persistent link using digital object identifier" xr:uid="{4165ADEB-B31D-4D0E-AADB-BACB2DE6230F}"/>
    <hyperlink ref="V4452" r:id="rId3640" tooltip="Persistent link using digital object identifier" xr:uid="{2F2827B6-2D1F-42E2-9B8B-EC1A8B78448C}"/>
    <hyperlink ref="V4455" r:id="rId3641" tooltip="Persistent link using digital object identifier" xr:uid="{E98D3D85-6458-4331-85A3-6F19DA8D2105}"/>
    <hyperlink ref="V4458" r:id="rId3642" tooltip="Persistent link using digital object identifier" xr:uid="{F4D0F72E-9527-4328-AF0C-4C38B2911366}"/>
    <hyperlink ref="V4461" r:id="rId3643" tooltip="Persistent link using digital object identifier" xr:uid="{6FC0427A-EB14-44E4-9CC2-171000AC30B0}"/>
    <hyperlink ref="V4464" r:id="rId3644" tooltip="Persistent link using digital object identifier" xr:uid="{38E90FEC-5BD0-4054-9B92-C7E1FC7ED5F6}"/>
    <hyperlink ref="V4467" r:id="rId3645" tooltip="Persistent link using digital object identifier" xr:uid="{1564C9B5-9547-4EC9-84E0-92114682DD59}"/>
    <hyperlink ref="V4469" r:id="rId3646" tooltip="Persistent link using digital object identifier" xr:uid="{0C1BE816-3256-407E-9B5B-4E8E25E0FCAA}"/>
    <hyperlink ref="V4470" r:id="rId3647" tooltip="Persistent link using digital object identifier" xr:uid="{6D70C5B6-25D8-4EB7-882F-6B322C14205B}"/>
    <hyperlink ref="V4471" r:id="rId3648" tooltip="Persistent link using digital object identifier" xr:uid="{B9DE2209-9B39-42EA-8714-B728FCAAB874}"/>
    <hyperlink ref="V4474" r:id="rId3649" tooltip="Persistent link using digital object identifier" xr:uid="{C2C1155C-464C-4073-82A2-EC11D4B9AFA1}"/>
    <hyperlink ref="V4477" r:id="rId3650" tooltip="Persistent link using digital object identifier" xr:uid="{13DDA437-EB84-467E-A5B7-22105B545839}"/>
    <hyperlink ref="V4480" r:id="rId3651" tooltip="Persistent link using digital object identifier" xr:uid="{BB5824C2-081B-4170-A432-EE9F7B444F52}"/>
    <hyperlink ref="V4483" r:id="rId3652" tooltip="Persistent link using digital object identifier" xr:uid="{EA316EC2-4D3D-430E-B896-53FDE7DECACC}"/>
    <hyperlink ref="V4486" r:id="rId3653" tooltip="Persistent link using digital object identifier" xr:uid="{178FBE9A-EE69-4B79-8A96-0FBEDEEFB733}"/>
    <hyperlink ref="V4489" r:id="rId3654" tooltip="Persistent link using digital object identifier" xr:uid="{DD9570D0-1560-4532-B332-56765A01F1DC}"/>
    <hyperlink ref="V4492" r:id="rId3655" tooltip="Persistent link using digital object identifier" xr:uid="{50401CE7-FB5A-40B1-865C-A4F06E6A10AE}"/>
    <hyperlink ref="V4495" r:id="rId3656" tooltip="Persistent link using digital object identifier" xr:uid="{4345CAC9-6F6F-49AF-9403-39A17C1F4A4E}"/>
    <hyperlink ref="V4498" r:id="rId3657" tooltip="Persistent link using digital object identifier" xr:uid="{13DFD63B-9FA8-4D95-B8D1-3C891159D1C4}"/>
    <hyperlink ref="V4501" r:id="rId3658" tooltip="Persistent link using digital object identifier" xr:uid="{E6E392C3-770D-42F9-BE23-89FC6736B25C}"/>
    <hyperlink ref="V4504" r:id="rId3659" tooltip="Persistent link using digital object identifier" xr:uid="{6E1A91F2-644A-4C2A-B3D1-0C3EE1ECA841}"/>
    <hyperlink ref="V4507" r:id="rId3660" tooltip="Persistent link using digital object identifier" xr:uid="{01051368-8665-4C86-A597-92598450458D}"/>
    <hyperlink ref="V4510" r:id="rId3661" tooltip="Persistent link using digital object identifier" xr:uid="{2C64C371-43A1-4697-B3D1-2FDDEDFC8042}"/>
    <hyperlink ref="V4513" r:id="rId3662" tooltip="Persistent link using digital object identifier" xr:uid="{9BA3923C-23F1-4DA3-A9A2-F20B7C042E9F}"/>
    <hyperlink ref="V4472" r:id="rId3663" tooltip="Persistent link using digital object identifier" xr:uid="{A72DEE47-5F2F-4D2A-A0A7-03DFDB7E89AC}"/>
    <hyperlink ref="V4475" r:id="rId3664" tooltip="Persistent link using digital object identifier" xr:uid="{37A3A27A-9DA6-4F4C-AB53-23823555F091}"/>
    <hyperlink ref="V4478" r:id="rId3665" tooltip="Persistent link using digital object identifier" xr:uid="{629E5049-014B-45BD-B77E-726677F0C9B8}"/>
    <hyperlink ref="V4481" r:id="rId3666" tooltip="Persistent link using digital object identifier" xr:uid="{159853FD-B296-4607-96C8-49666459E0F5}"/>
    <hyperlink ref="V4484" r:id="rId3667" tooltip="Persistent link using digital object identifier" xr:uid="{030A5137-FACC-46E4-A21A-C87EB6A1DEF0}"/>
    <hyperlink ref="V4487" r:id="rId3668" tooltip="Persistent link using digital object identifier" xr:uid="{1CE4FB3E-772E-4C64-9D61-7F11CB5B65A9}"/>
    <hyperlink ref="V4490" r:id="rId3669" tooltip="Persistent link using digital object identifier" xr:uid="{B2A3F3BF-7797-4C64-BD0A-DDA171FEC24F}"/>
    <hyperlink ref="V4493" r:id="rId3670" tooltip="Persistent link using digital object identifier" xr:uid="{7F30F25C-447C-4E11-8CF7-C6C46C6FA972}"/>
    <hyperlink ref="V4496" r:id="rId3671" tooltip="Persistent link using digital object identifier" xr:uid="{3D700C75-753F-46A0-9157-4A8717571274}"/>
    <hyperlink ref="V4499" r:id="rId3672" tooltip="Persistent link using digital object identifier" xr:uid="{B062B918-AA6F-4FBB-A9D8-9D27A67553EE}"/>
    <hyperlink ref="V4502" r:id="rId3673" tooltip="Persistent link using digital object identifier" xr:uid="{6C4C545B-26F5-4655-B811-312412653D74}"/>
    <hyperlink ref="V4505" r:id="rId3674" tooltip="Persistent link using digital object identifier" xr:uid="{7407832C-10D5-45A5-AC89-48551CA58BC6}"/>
    <hyperlink ref="V4508" r:id="rId3675" tooltip="Persistent link using digital object identifier" xr:uid="{F6F9FFDC-AE92-4B8A-B292-4C266DED5D06}"/>
    <hyperlink ref="V4511" r:id="rId3676" tooltip="Persistent link using digital object identifier" xr:uid="{55FD4927-AF0B-4999-B484-3655EB4966C7}"/>
    <hyperlink ref="V4514" r:id="rId3677" tooltip="Persistent link using digital object identifier" xr:uid="{79444C5D-FC88-4902-B325-A94BD8F24B64}"/>
    <hyperlink ref="V4473" r:id="rId3678" tooltip="Persistent link using digital object identifier" xr:uid="{A3137739-19B8-4CD6-A7E1-098BEA53CA67}"/>
    <hyperlink ref="V4476" r:id="rId3679" tooltip="Persistent link using digital object identifier" xr:uid="{A72B67CB-BA23-4DD2-BCA8-96E21C79EEA4}"/>
    <hyperlink ref="V4479" r:id="rId3680" tooltip="Persistent link using digital object identifier" xr:uid="{28868AE9-1378-44E1-80AE-D4AC0FEE1167}"/>
    <hyperlink ref="V4482" r:id="rId3681" tooltip="Persistent link using digital object identifier" xr:uid="{D0A52D46-801C-4142-A1ED-A29B4442CBF4}"/>
    <hyperlink ref="V4485" r:id="rId3682" tooltip="Persistent link using digital object identifier" xr:uid="{859D9231-E38A-4771-887A-03D1E0B1B0DA}"/>
    <hyperlink ref="V4488" r:id="rId3683" tooltip="Persistent link using digital object identifier" xr:uid="{FFB497C8-BCFE-47E9-A460-CAA65AFE73D9}"/>
    <hyperlink ref="V4491" r:id="rId3684" tooltip="Persistent link using digital object identifier" xr:uid="{1587F274-9B37-4235-BEE3-144A83AC1DB5}"/>
    <hyperlink ref="V4494" r:id="rId3685" tooltip="Persistent link using digital object identifier" xr:uid="{64F05219-CB29-40A4-B417-8BBB242A4211}"/>
    <hyperlink ref="V4497" r:id="rId3686" tooltip="Persistent link using digital object identifier" xr:uid="{26F78B80-CB45-48AE-9465-923CB1718034}"/>
    <hyperlink ref="V4500" r:id="rId3687" tooltip="Persistent link using digital object identifier" xr:uid="{DAB62718-AB5A-460B-8F3C-1D324ADE3E5D}"/>
    <hyperlink ref="V4503" r:id="rId3688" tooltip="Persistent link using digital object identifier" xr:uid="{F06002F1-5454-4FD4-AB8E-57F6C919CB22}"/>
    <hyperlink ref="V4506" r:id="rId3689" tooltip="Persistent link using digital object identifier" xr:uid="{473B416A-98D2-4E19-9C86-785A0A5C84AF}"/>
    <hyperlink ref="V4509" r:id="rId3690" tooltip="Persistent link using digital object identifier" xr:uid="{BC0A845D-B520-4E38-B59D-DDC63EBB98C5}"/>
    <hyperlink ref="V4512" r:id="rId3691" tooltip="Persistent link using digital object identifier" xr:uid="{F19CF5EF-6A13-4C14-B81C-7EFFC4BA890C}"/>
    <hyperlink ref="V4515" r:id="rId3692" tooltip="Persistent link using digital object identifier" xr:uid="{AC56320F-B391-409B-A8C0-77E80ECE7E00}"/>
    <hyperlink ref="V4517" r:id="rId3693" tooltip="Persistent link using digital object identifier" xr:uid="{2BEC82BB-67A2-46A5-AD13-1D9F41FE89C4}"/>
    <hyperlink ref="V4518" r:id="rId3694" tooltip="Persistent link using digital object identifier" xr:uid="{9A706C79-2592-4188-BBF7-687367149113}"/>
    <hyperlink ref="V4519" r:id="rId3695" tooltip="Persistent link using digital object identifier" xr:uid="{20926F2B-C943-4CA2-9F99-87DA7F065ED7}"/>
    <hyperlink ref="V4522" r:id="rId3696" tooltip="Persistent link using digital object identifier" xr:uid="{BD1B6D3D-21A8-4B58-B0BF-5685DA28FA82}"/>
    <hyperlink ref="V4525" r:id="rId3697" tooltip="Persistent link using digital object identifier" xr:uid="{C6983248-AFE5-45AD-B7B9-8D4A8E93B893}"/>
    <hyperlink ref="V4528" r:id="rId3698" tooltip="Persistent link using digital object identifier" xr:uid="{0B1C7F90-C555-4713-B46E-3482E5B0A334}"/>
    <hyperlink ref="V4531" r:id="rId3699" tooltip="Persistent link using digital object identifier" xr:uid="{139CC5BF-5A56-4311-BE41-4CDE89B79551}"/>
    <hyperlink ref="V4534" r:id="rId3700" tooltip="Persistent link using digital object identifier" xr:uid="{D670E9B8-61C8-4ED0-AF02-438C5AF24660}"/>
    <hyperlink ref="V4520" r:id="rId3701" tooltip="Persistent link using digital object identifier" xr:uid="{B4A5A5BE-3F2F-44DD-9FA0-2A6E39EB6236}"/>
    <hyperlink ref="V4523" r:id="rId3702" tooltip="Persistent link using digital object identifier" xr:uid="{F2F13E04-9D87-4705-80E0-01808A035E6C}"/>
    <hyperlink ref="V4526" r:id="rId3703" tooltip="Persistent link using digital object identifier" xr:uid="{31A2FA2B-D68E-466A-96A2-25861AEA5680}"/>
    <hyperlink ref="V4529" r:id="rId3704" tooltip="Persistent link using digital object identifier" xr:uid="{D2C0ECC4-B58E-442E-AB52-5C3F6F59FBBE}"/>
    <hyperlink ref="V4532" r:id="rId3705" tooltip="Persistent link using digital object identifier" xr:uid="{0511DF5D-8471-4C8E-854B-61B609A97D6F}"/>
    <hyperlink ref="V4535" r:id="rId3706" tooltip="Persistent link using digital object identifier" xr:uid="{F6A5DA76-69B2-4BED-AD69-1DEFC5C88794}"/>
    <hyperlink ref="V4521" r:id="rId3707" tooltip="Persistent link using digital object identifier" xr:uid="{70EFAA42-9C99-486D-AB24-0C787CEBE9B6}"/>
    <hyperlink ref="V4524" r:id="rId3708" tooltip="Persistent link using digital object identifier" xr:uid="{6ED26FA9-7C6B-47D1-9A03-F4A6DD7E5AF1}"/>
    <hyperlink ref="V4527" r:id="rId3709" tooltip="Persistent link using digital object identifier" xr:uid="{E4CBC70A-BEBA-4CF5-8884-6367C7DA9F1A}"/>
    <hyperlink ref="V4530" r:id="rId3710" tooltip="Persistent link using digital object identifier" xr:uid="{CBC5268B-E7A6-4662-BCD9-9DB770AC3248}"/>
    <hyperlink ref="V4533" r:id="rId3711" tooltip="Persistent link using digital object identifier" xr:uid="{794254BE-18FB-4067-AF8E-40091B4C2589}"/>
    <hyperlink ref="V4536" r:id="rId3712" tooltip="Persistent link using digital object identifier" xr:uid="{7AF7E7A4-4FC9-46C9-9F14-F213806F6181}"/>
    <hyperlink ref="V4538" r:id="rId3713" tooltip="Persistent link using digital object identifier" xr:uid="{9A4255FB-4D08-463D-AC0F-516D03B8189E}"/>
    <hyperlink ref="V4539" r:id="rId3714" tooltip="Persistent link using digital object identifier" xr:uid="{E7EA8DB6-3805-4552-9B4A-D216E40CD27A}"/>
    <hyperlink ref="V4540" r:id="rId3715" tooltip="Persistent link using digital object identifier" xr:uid="{DB20AE51-AC74-4F9C-A99E-0AE244B14969}"/>
    <hyperlink ref="V4543" r:id="rId3716" tooltip="Persistent link using digital object identifier" xr:uid="{E0A09228-2366-4C6E-BC2C-B2A680C42793}"/>
    <hyperlink ref="V4546" r:id="rId3717" tooltip="Persistent link using digital object identifier" xr:uid="{EB1575D8-60FC-44F1-A36C-E0041F029227}"/>
    <hyperlink ref="V4549" r:id="rId3718" tooltip="Persistent link using digital object identifier" xr:uid="{EAA127F4-D050-430E-91FA-53C7CAF86011}"/>
    <hyperlink ref="V4552" r:id="rId3719" tooltip="Persistent link using digital object identifier" xr:uid="{73545AA1-6AB2-4FB3-9C9E-6029AB3B3867}"/>
    <hyperlink ref="V4555" r:id="rId3720" tooltip="Persistent link using digital object identifier" xr:uid="{96376D1E-81E8-4FEB-847E-84D92EC3C8B5}"/>
    <hyperlink ref="V4558" r:id="rId3721" tooltip="Persistent link using digital object identifier" xr:uid="{3C16AB70-0EDB-4B76-9A6C-4B86CA3FF8FF}"/>
    <hyperlink ref="V4561" r:id="rId3722" tooltip="Persistent link using digital object identifier" xr:uid="{2577E1AB-2C2F-4F34-BE57-D0487B109DC7}"/>
    <hyperlink ref="V4564" r:id="rId3723" tooltip="Persistent link using digital object identifier" xr:uid="{91B5BDA7-21F5-45F4-9B16-D05C308C7AAB}"/>
    <hyperlink ref="V4541" r:id="rId3724" tooltip="Persistent link using digital object identifier" xr:uid="{237C1198-B930-4E37-8ED4-0947972504C9}"/>
    <hyperlink ref="V4544" r:id="rId3725" tooltip="Persistent link using digital object identifier" xr:uid="{E12479DA-B7C8-4656-86E4-D2D5D201A1B0}"/>
    <hyperlink ref="V4547" r:id="rId3726" tooltip="Persistent link using digital object identifier" xr:uid="{0B007829-2731-4994-9E3B-6FBD09E303D7}"/>
    <hyperlink ref="V4550" r:id="rId3727" tooltip="Persistent link using digital object identifier" xr:uid="{B98D1F25-7A5C-4182-91E0-21AA87A42C5C}"/>
    <hyperlink ref="V4553" r:id="rId3728" tooltip="Persistent link using digital object identifier" xr:uid="{BDDDA2B5-56EE-4E32-8E8C-B7D7FED149B1}"/>
    <hyperlink ref="V4556" r:id="rId3729" tooltip="Persistent link using digital object identifier" xr:uid="{EC4B904B-27DC-4DEA-90C8-DC5AFB38CDBD}"/>
    <hyperlink ref="V4559" r:id="rId3730" tooltip="Persistent link using digital object identifier" xr:uid="{72C4D60E-19C2-4006-AFD9-5613ECCC8C4D}"/>
    <hyperlink ref="V4562" r:id="rId3731" tooltip="Persistent link using digital object identifier" xr:uid="{677DC058-F006-4AC3-A30E-109D1CD1EE76}"/>
    <hyperlink ref="V4542" r:id="rId3732" tooltip="Persistent link using digital object identifier" xr:uid="{99B0EF5F-A1C3-436E-B743-0D70395D77A1}"/>
    <hyperlink ref="V4545" r:id="rId3733" tooltip="Persistent link using digital object identifier" xr:uid="{FF039EDE-068B-4DC1-9E35-9A86299FFC41}"/>
    <hyperlink ref="V4548" r:id="rId3734" tooltip="Persistent link using digital object identifier" xr:uid="{2C87CE5A-15C5-4DA2-8893-6EB55180E39B}"/>
    <hyperlink ref="V4551" r:id="rId3735" tooltip="Persistent link using digital object identifier" xr:uid="{EA88F574-2325-4E40-8065-88E114A93955}"/>
    <hyperlink ref="V4554" r:id="rId3736" tooltip="Persistent link using digital object identifier" xr:uid="{05D1F103-69BD-4C71-9764-A8BE3A98052A}"/>
    <hyperlink ref="V4557" r:id="rId3737" tooltip="Persistent link using digital object identifier" xr:uid="{69191668-9306-403C-84C6-F5241F87859B}"/>
    <hyperlink ref="V4560" r:id="rId3738" tooltip="Persistent link using digital object identifier" xr:uid="{ED493C1A-E6D9-4A5C-9437-1D3A46497958}"/>
    <hyperlink ref="V4563" r:id="rId3739" tooltip="Persistent link using digital object identifier" xr:uid="{C0D135CC-5751-4E45-AA80-634AF9E6351B}"/>
    <hyperlink ref="V4566" r:id="rId3740" tooltip="Persistent link using digital object identifier" xr:uid="{E64A5315-CDA0-487C-8B6D-7290DEAFD581}"/>
    <hyperlink ref="V4567" r:id="rId3741" tooltip="Persistent link using digital object identifier" xr:uid="{BF000172-4BD8-46AF-86B8-BD2E21B06107}"/>
    <hyperlink ref="V4568" r:id="rId3742" tooltip="Persistent link using digital object identifier" xr:uid="{B62FA41F-6426-4C90-980B-88C8DDD6858F}"/>
    <hyperlink ref="V4571" r:id="rId3743" tooltip="Persistent link using digital object identifier" xr:uid="{3A45EEFF-C684-4F90-A59F-2C837EC82F69}"/>
    <hyperlink ref="V4574" r:id="rId3744" tooltip="Persistent link using digital object identifier" xr:uid="{92D55DEA-354D-4DC6-9F67-C925F3DB7152}"/>
    <hyperlink ref="V4577" r:id="rId3745" tooltip="Persistent link using digital object identifier" xr:uid="{7FF10763-E0B0-4F38-A9C3-88DD64818148}"/>
    <hyperlink ref="V4580" r:id="rId3746" tooltip="Persistent link using digital object identifier" xr:uid="{04492CAB-AFA9-489A-A369-5D2B121B71C1}"/>
    <hyperlink ref="V4583" r:id="rId3747" tooltip="Persistent link using digital object identifier" xr:uid="{BEFA867E-DB01-42B1-96D2-43BD9130160B}"/>
    <hyperlink ref="V4586" r:id="rId3748" tooltip="Persistent link using digital object identifier" xr:uid="{C3528862-9E2B-4FD6-A46C-13A6E744F27E}"/>
    <hyperlink ref="V4589" r:id="rId3749" tooltip="Persistent link using digital object identifier" xr:uid="{1F937C9B-38BF-42BC-9F7E-4076289B3BD7}"/>
    <hyperlink ref="V4592" r:id="rId3750" tooltip="Persistent link using digital object identifier" xr:uid="{62DCFF9B-8121-49ED-A859-4C0A8BF1C33C}"/>
    <hyperlink ref="V4595" r:id="rId3751" tooltip="Persistent link using digital object identifier" xr:uid="{C85D35CD-EBD3-428E-8A1D-EA983FCD8F05}"/>
    <hyperlink ref="V4598" r:id="rId3752" tooltip="Persistent link using digital object identifier" xr:uid="{2CED74D5-F970-451B-A493-5B8F04D407C0}"/>
    <hyperlink ref="V4601" r:id="rId3753" tooltip="Persistent link using digital object identifier" xr:uid="{66EDB449-F3D2-44ED-B706-4A9868EBAE3D}"/>
    <hyperlink ref="V4604" r:id="rId3754" tooltip="Persistent link using digital object identifier" xr:uid="{24E9DE26-D6C9-4B09-BEA5-C3CFE5465C61}"/>
    <hyperlink ref="V4569" r:id="rId3755" tooltip="Persistent link using digital object identifier" xr:uid="{0E1C32DA-3533-4A6E-8D19-4AFB6B2B2D75}"/>
    <hyperlink ref="V4572" r:id="rId3756" tooltip="Persistent link using digital object identifier" xr:uid="{37A13752-80C0-48D6-B870-A7B3EE378DD1}"/>
    <hyperlink ref="V4575" r:id="rId3757" tooltip="Persistent link using digital object identifier" xr:uid="{5A4B84DB-07A4-4B51-BFC0-0BFE255D7A01}"/>
    <hyperlink ref="V4578" r:id="rId3758" tooltip="Persistent link using digital object identifier" xr:uid="{EADF0C3C-E8E7-43BC-A1F0-576BC1ED5FC9}"/>
    <hyperlink ref="V4581" r:id="rId3759" tooltip="Persistent link using digital object identifier" xr:uid="{95009EA4-4B3E-4A23-99FE-AF1FE99086EE}"/>
    <hyperlink ref="V4584" r:id="rId3760" tooltip="Persistent link using digital object identifier" xr:uid="{F69ADEC7-CDAC-44BD-B421-14BEEFB98AD3}"/>
    <hyperlink ref="V4587" r:id="rId3761" tooltip="Persistent link using digital object identifier" xr:uid="{16D60845-988B-46B2-A674-C9AFA29F091E}"/>
    <hyperlink ref="V4590" r:id="rId3762" tooltip="Persistent link using digital object identifier" xr:uid="{AD7F6AA8-1ED7-49FA-A0D1-9D554E6AE2D6}"/>
    <hyperlink ref="V4593" r:id="rId3763" tooltip="Persistent link using digital object identifier" xr:uid="{61F510B5-D934-4701-AB62-66E8952B0219}"/>
    <hyperlink ref="V4596" r:id="rId3764" tooltip="Persistent link using digital object identifier" xr:uid="{4EB9A653-F1A8-4322-B2E0-BBC64564D78D}"/>
    <hyperlink ref="V4599" r:id="rId3765" tooltip="Persistent link using digital object identifier" xr:uid="{CFC7A41F-FC6C-4D6D-8236-452C3AFC5FCE}"/>
    <hyperlink ref="V4602" r:id="rId3766" tooltip="Persistent link using digital object identifier" xr:uid="{8CC651C9-96B6-4A87-8E7D-3A43AFB68F8A}"/>
    <hyperlink ref="V4605" r:id="rId3767" tooltip="Persistent link using digital object identifier" xr:uid="{5887747C-FA51-43E0-88C0-90D8CFB7E641}"/>
    <hyperlink ref="V4570" r:id="rId3768" tooltip="Persistent link using digital object identifier" xr:uid="{BFBBBC4E-7418-4B9C-8304-B3F7380F5D3A}"/>
    <hyperlink ref="V4573" r:id="rId3769" tooltip="Persistent link using digital object identifier" xr:uid="{99069C6A-84E4-4707-AE29-64924ED63DA0}"/>
    <hyperlink ref="V4576" r:id="rId3770" tooltip="Persistent link using digital object identifier" xr:uid="{1D64F009-4829-400E-A861-0A9DA299C60C}"/>
    <hyperlink ref="V4579" r:id="rId3771" tooltip="Persistent link using digital object identifier" xr:uid="{D1E42DDD-141B-4F77-BFB8-D6AE84639415}"/>
    <hyperlink ref="V4582" r:id="rId3772" tooltip="Persistent link using digital object identifier" xr:uid="{DD32A8A2-7E61-4237-BDBB-57B18CCAF63C}"/>
    <hyperlink ref="V4585" r:id="rId3773" tooltip="Persistent link using digital object identifier" xr:uid="{8285C380-342D-47BB-A127-F83501FBA8BF}"/>
    <hyperlink ref="V4588" r:id="rId3774" tooltip="Persistent link using digital object identifier" xr:uid="{70585878-4004-419A-A5B5-9B13B0929EC5}"/>
    <hyperlink ref="V4591" r:id="rId3775" tooltip="Persistent link using digital object identifier" xr:uid="{E6083545-583C-457D-88A1-56AD62AC8564}"/>
    <hyperlink ref="V4594" r:id="rId3776" tooltip="Persistent link using digital object identifier" xr:uid="{0EDD34C7-E9D1-411C-840C-9DA6AE5589B7}"/>
    <hyperlink ref="V4597" r:id="rId3777" tooltip="Persistent link using digital object identifier" xr:uid="{5B24650A-8B72-404E-AB16-5EE8F05FFE8B}"/>
    <hyperlink ref="V4600" r:id="rId3778" tooltip="Persistent link using digital object identifier" xr:uid="{8ABB3B64-79D5-4417-81F2-0FCB6DF768BF}"/>
    <hyperlink ref="V4603" r:id="rId3779" tooltip="Persistent link using digital object identifier" xr:uid="{883D4644-52F0-4643-B387-60BF1CC773F6}"/>
    <hyperlink ref="V4606" r:id="rId3780" tooltip="Persistent link using digital object identifier" xr:uid="{3F8E5F7F-2F98-4DD3-BBDA-B3E9DB611765}"/>
    <hyperlink ref="V4608" r:id="rId3781" tooltip="Persistent link using digital object identifier" xr:uid="{933E1B13-3627-48DA-8136-53751E52D0DE}"/>
    <hyperlink ref="V4609" r:id="rId3782" tooltip="Persistent link using digital object identifier" xr:uid="{39033CE4-B49A-4187-9A18-508AF53F1211}"/>
    <hyperlink ref="V4610" r:id="rId3783" tooltip="Persistent link using digital object identifier" xr:uid="{D3BF84A5-5BBD-45D4-8AAB-E8A634C91ED9}"/>
    <hyperlink ref="V4613" r:id="rId3784" tooltip="Persistent link using digital object identifier" xr:uid="{B8DA8223-7B4E-424A-816C-CD6DA287E746}"/>
    <hyperlink ref="V4616" r:id="rId3785" tooltip="Persistent link using digital object identifier" xr:uid="{89F61BE9-9F17-4210-B70E-2421B7A7CFDB}"/>
    <hyperlink ref="V4619" r:id="rId3786" tooltip="Persistent link using digital object identifier" xr:uid="{DD6F76F3-EE50-42AD-BE0B-9B34B74D8962}"/>
    <hyperlink ref="V4622" r:id="rId3787" tooltip="Persistent link using digital object identifier" xr:uid="{D1114919-714F-4051-BA92-F85A56CBBB0A}"/>
    <hyperlink ref="V4625" r:id="rId3788" tooltip="Persistent link using digital object identifier" xr:uid="{C50CFF5C-378A-4014-B632-DB6ED20ADA68}"/>
    <hyperlink ref="V4628" r:id="rId3789" tooltip="Persistent link using digital object identifier" xr:uid="{F998FE70-451D-4DDE-A616-452B6A8814F2}"/>
    <hyperlink ref="V4631" r:id="rId3790" tooltip="Persistent link using digital object identifier" xr:uid="{AE9EC69D-5603-4D05-8D05-C4393DEB70D0}"/>
    <hyperlink ref="V4634" r:id="rId3791" tooltip="Persistent link using digital object identifier" xr:uid="{B6815B07-0F29-4A84-B20D-C4C8E47F60A8}"/>
    <hyperlink ref="V4637" r:id="rId3792" tooltip="Persistent link using digital object identifier" xr:uid="{70CB8ECC-5442-4012-BD6C-F34B50585F12}"/>
    <hyperlink ref="V4640" r:id="rId3793" tooltip="Persistent link using digital object identifier" xr:uid="{C9A6E033-4F68-4234-AD7D-F6287F8F47BE}"/>
    <hyperlink ref="V4643" r:id="rId3794" tooltip="Persistent link using digital object identifier" xr:uid="{4A03C860-A916-4D90-8868-E3210AB1CDAD}"/>
    <hyperlink ref="V4646" r:id="rId3795" tooltip="Persistent link using digital object identifier" xr:uid="{1EB18D35-23FF-4E19-96C7-73E1E56A83AE}"/>
    <hyperlink ref="V4649" r:id="rId3796" tooltip="Persistent link using digital object identifier" xr:uid="{EE4D25AB-49EB-4444-A95A-CEFEDE6D0DD1}"/>
    <hyperlink ref="V4652" r:id="rId3797" tooltip="Persistent link using digital object identifier" xr:uid="{40A6A920-C02F-4694-B839-5DFC32605B6F}"/>
    <hyperlink ref="V4655" r:id="rId3798" tooltip="Persistent link using digital object identifier" xr:uid="{7455DE75-B8A1-4733-B655-2D3B60CE183B}"/>
    <hyperlink ref="V4658" r:id="rId3799" tooltip="Persistent link using digital object identifier" xr:uid="{1FD2B56A-7FAB-4D13-B91B-53DE0E10D26D}"/>
    <hyperlink ref="V4661" r:id="rId3800" tooltip="Persistent link using digital object identifier" xr:uid="{D3BC92C8-8DE5-4609-9D07-9FC133935400}"/>
    <hyperlink ref="V4664" r:id="rId3801" tooltip="Persistent link using digital object identifier" xr:uid="{889FC699-0A5E-4C43-84AC-9D285A5E68B0}"/>
    <hyperlink ref="V4667" r:id="rId3802" tooltip="Persistent link using digital object identifier" xr:uid="{AA639E3C-CBB6-49AA-B9BF-F101EC9007F0}"/>
    <hyperlink ref="V4670" r:id="rId3803" tooltip="Persistent link using digital object identifier" xr:uid="{AF063692-68FF-46BE-9DBA-B9EB33B02005}"/>
    <hyperlink ref="V4673" r:id="rId3804" tooltip="Persistent link using digital object identifier" xr:uid="{8B8DDDA6-6D88-49E1-9753-8C3A3C606788}"/>
    <hyperlink ref="V4676" r:id="rId3805" tooltip="Persistent link using digital object identifier" xr:uid="{4037F9F9-B11F-4AF3-AEEF-964678641DD3}"/>
    <hyperlink ref="V4679" r:id="rId3806" tooltip="Persistent link using digital object identifier" xr:uid="{DF91BE45-E991-4B9A-817E-A90CC38F7C4D}"/>
    <hyperlink ref="V4682" r:id="rId3807" tooltip="Persistent link using digital object identifier" xr:uid="{856E239F-BD1A-4EC4-A788-E3DA4D6F591E}"/>
    <hyperlink ref="V4685" r:id="rId3808" tooltip="Persistent link using digital object identifier" xr:uid="{8C32212A-6C29-4710-A790-0C83280711CC}"/>
    <hyperlink ref="V4688" r:id="rId3809" tooltip="Persistent link using digital object identifier" xr:uid="{050AF092-81EB-4893-8B27-FB7E82833CA1}"/>
    <hyperlink ref="V4691" r:id="rId3810" tooltip="Persistent link using digital object identifier" xr:uid="{4D12033A-FB8F-495D-9351-DD553CD1C4DF}"/>
    <hyperlink ref="V4694" r:id="rId3811" tooltip="Persistent link using digital object identifier" xr:uid="{ED90E793-693A-4170-AD91-3E7CA1C1B26F}"/>
    <hyperlink ref="V4697" r:id="rId3812" tooltip="Persistent link using digital object identifier" xr:uid="{3873B36E-4B08-4383-A81F-6E2B8C8FDA43}"/>
    <hyperlink ref="V4700" r:id="rId3813" tooltip="Persistent link using digital object identifier" xr:uid="{1953FA3E-8C10-4D4C-BEDC-AF56D25D41C2}"/>
    <hyperlink ref="V4703" r:id="rId3814" tooltip="Persistent link using digital object identifier" xr:uid="{77D828C8-D6CB-4AB8-A590-D9FEC081D7CC}"/>
    <hyperlink ref="V4706" r:id="rId3815" tooltip="Persistent link using digital object identifier" xr:uid="{B3C96221-5BFD-4B70-B784-954E0CC83307}"/>
    <hyperlink ref="V4709" r:id="rId3816" tooltip="Persistent link using digital object identifier" xr:uid="{DA1992D1-BA9C-4043-A944-12C028DACAAA}"/>
    <hyperlink ref="V4712" r:id="rId3817" tooltip="Persistent link using digital object identifier" xr:uid="{9114122E-FE5F-4F57-83B8-17841B63F230}"/>
    <hyperlink ref="V4715" r:id="rId3818" tooltip="Persistent link using digital object identifier" xr:uid="{9BB2FD6E-69D9-44F0-A137-8DE16F3E8C41}"/>
    <hyperlink ref="V4718" r:id="rId3819" tooltip="Persistent link using digital object identifier" xr:uid="{59FDA422-DBB1-414F-98A5-1341DAB1384D}"/>
    <hyperlink ref="V4721" r:id="rId3820" tooltip="Persistent link using digital object identifier" xr:uid="{3AB60B97-0479-4AAC-AD91-9569045C08C1}"/>
    <hyperlink ref="V4724" r:id="rId3821" tooltip="Persistent link using digital object identifier" xr:uid="{692BC007-FD02-4FAE-9C2D-B48F2F976661}"/>
    <hyperlink ref="V4727" r:id="rId3822" tooltip="Persistent link using digital object identifier" xr:uid="{801E2862-153B-41E6-853E-7907531B6D7F}"/>
    <hyperlink ref="V4730" r:id="rId3823" tooltip="Persistent link using digital object identifier" xr:uid="{1A05E83B-202C-4ED6-9B14-154DBA42D5EE}"/>
    <hyperlink ref="V4733" r:id="rId3824" tooltip="Persistent link using digital object identifier" xr:uid="{CF346477-F6A6-4EEA-82A3-405640242E57}"/>
    <hyperlink ref="V4736" r:id="rId3825" tooltip="Persistent link using digital object identifier" xr:uid="{EF0027E3-8C29-4B80-9EEC-A42E55829DF9}"/>
    <hyperlink ref="V4739" r:id="rId3826" tooltip="Persistent link using digital object identifier" xr:uid="{950ADB7D-73A5-4D3B-BE0A-90EDC640FAB0}"/>
    <hyperlink ref="V4742" r:id="rId3827" tooltip="Persistent link using digital object identifier" xr:uid="{2DFE3481-5971-46E3-97BB-D1D601DF1B66}"/>
    <hyperlink ref="V4745" r:id="rId3828" tooltip="Persistent link using digital object identifier" xr:uid="{603F0BC2-6021-4FEF-9D9D-41BE9695E813}"/>
    <hyperlink ref="V4748" r:id="rId3829" tooltip="Persistent link using digital object identifier" xr:uid="{3234C6DA-E6CF-4EF6-B4A0-F6397D01FD76}"/>
    <hyperlink ref="V4751" r:id="rId3830" tooltip="Persistent link using digital object identifier" xr:uid="{913AE8E8-E307-456E-9A19-F57DD9C7B780}"/>
    <hyperlink ref="V4754" r:id="rId3831" tooltip="Persistent link using digital object identifier" xr:uid="{CB7C2440-16E6-47BB-A3A4-103EE574A6B9}"/>
    <hyperlink ref="V4757" r:id="rId3832" tooltip="Persistent link using digital object identifier" xr:uid="{989AF152-1BB9-4ABB-AE86-850B1632CED5}"/>
    <hyperlink ref="V4760" r:id="rId3833" tooltip="Persistent link using digital object identifier" xr:uid="{788AA82D-0E08-49F5-8B03-14581A692B2A}"/>
    <hyperlink ref="V4763" r:id="rId3834" tooltip="Persistent link using digital object identifier" xr:uid="{53199DEE-E284-45E1-A0BB-A4504A35A7C5}"/>
    <hyperlink ref="V4766" r:id="rId3835" tooltip="Persistent link using digital object identifier" xr:uid="{6AF12E6E-017D-48B7-AE13-1BF8717D7543}"/>
    <hyperlink ref="V4769" r:id="rId3836" tooltip="Persistent link using digital object identifier" xr:uid="{C5591B84-C685-40B0-854B-3858A478E5BD}"/>
    <hyperlink ref="V4772" r:id="rId3837" tooltip="Persistent link using digital object identifier" xr:uid="{F818C440-9813-4934-8881-1F3CBC6DD962}"/>
    <hyperlink ref="V4775" r:id="rId3838" tooltip="Persistent link using digital object identifier" xr:uid="{79BA08C9-99F7-4B40-A027-0970CCD3F058}"/>
    <hyperlink ref="V4778" r:id="rId3839" tooltip="Persistent link using digital object identifier" xr:uid="{190D5254-4991-477D-800D-8B14290DEB71}"/>
    <hyperlink ref="V4611" r:id="rId3840" tooltip="Persistent link using digital object identifier" xr:uid="{F0D3844B-538E-4BFD-BB03-ABE71C25797A}"/>
    <hyperlink ref="V4614" r:id="rId3841" tooltip="Persistent link using digital object identifier" xr:uid="{7AB07AF1-CACA-4475-9033-95F669EBFAAD}"/>
    <hyperlink ref="V4617" r:id="rId3842" tooltip="Persistent link using digital object identifier" xr:uid="{3C867290-CF25-4F69-9D0E-5A33CF500BC0}"/>
    <hyperlink ref="V4620" r:id="rId3843" tooltip="Persistent link using digital object identifier" xr:uid="{E5BED1A9-1C0A-4D6B-95DF-F83FA7D7071F}"/>
    <hyperlink ref="V4623" r:id="rId3844" tooltip="Persistent link using digital object identifier" xr:uid="{6E3439CE-C38E-46FF-ACEC-35FF8E84938A}"/>
    <hyperlink ref="V4626" r:id="rId3845" tooltip="Persistent link using digital object identifier" xr:uid="{1BB8C29C-3250-42B4-8396-397E739E57E2}"/>
    <hyperlink ref="V4629" r:id="rId3846" tooltip="Persistent link using digital object identifier" xr:uid="{887419D7-B2A6-4B02-8FDA-8A4E7CA8B83D}"/>
    <hyperlink ref="V4632" r:id="rId3847" tooltip="Persistent link using digital object identifier" xr:uid="{938C8F8D-C1AC-4D53-813F-A0D715DD77C9}"/>
    <hyperlink ref="V4635" r:id="rId3848" tooltip="Persistent link using digital object identifier" xr:uid="{C4374B55-27CA-4ED6-B7C5-5F52AAF9FAB4}"/>
    <hyperlink ref="V4638" r:id="rId3849" tooltip="Persistent link using digital object identifier" xr:uid="{6162474D-18A6-4C77-B9CD-B350250AF06F}"/>
    <hyperlink ref="V4641" r:id="rId3850" tooltip="Persistent link using digital object identifier" xr:uid="{9E53816F-CF8F-4D18-84B4-B49F832E1053}"/>
    <hyperlink ref="V4644" r:id="rId3851" tooltip="Persistent link using digital object identifier" xr:uid="{9586317C-82C8-460E-A082-7CFB7FFA3C4A}"/>
    <hyperlink ref="V4647" r:id="rId3852" tooltip="Persistent link using digital object identifier" xr:uid="{AC520058-91F1-418E-8E91-6FCC4A7538C4}"/>
    <hyperlink ref="V4650" r:id="rId3853" tooltip="Persistent link using digital object identifier" xr:uid="{EB6914CC-8A73-42BB-B131-F03D4451DB6A}"/>
    <hyperlink ref="V4653" r:id="rId3854" tooltip="Persistent link using digital object identifier" xr:uid="{AA3A1433-72A3-4DED-81A3-2CD451266046}"/>
    <hyperlink ref="V4656" r:id="rId3855" tooltip="Persistent link using digital object identifier" xr:uid="{213ED0D7-5AD6-4D8C-911C-F56F5CC5280B}"/>
    <hyperlink ref="V4659" r:id="rId3856" tooltip="Persistent link using digital object identifier" xr:uid="{44484D49-87FA-4660-AC47-A2C36E49C892}"/>
    <hyperlink ref="V4662" r:id="rId3857" tooltip="Persistent link using digital object identifier" xr:uid="{F0B6296E-AA50-4226-8B0A-29E5909E746D}"/>
    <hyperlink ref="V4665" r:id="rId3858" tooltip="Persistent link using digital object identifier" xr:uid="{2BFB14A2-A23D-49A1-88C3-DA40ACC46FC9}"/>
    <hyperlink ref="V4668" r:id="rId3859" tooltip="Persistent link using digital object identifier" xr:uid="{4535C370-A1AF-42BB-8B4D-E86C0F8A160E}"/>
    <hyperlink ref="V4671" r:id="rId3860" tooltip="Persistent link using digital object identifier" xr:uid="{22FEDDFC-4852-4FA3-9CFF-B2E6F7A990D7}"/>
    <hyperlink ref="V4674" r:id="rId3861" tooltip="Persistent link using digital object identifier" xr:uid="{BE110CE4-AEF6-41C1-A710-50C807941220}"/>
    <hyperlink ref="V4677" r:id="rId3862" tooltip="Persistent link using digital object identifier" xr:uid="{79EB8B5B-7BCC-439C-A351-141D4F27DF98}"/>
    <hyperlink ref="V4680" r:id="rId3863" tooltip="Persistent link using digital object identifier" xr:uid="{D0DA7A3F-DBD3-45D4-ACE5-0E8CE5FF714C}"/>
    <hyperlink ref="V4683" r:id="rId3864" tooltip="Persistent link using digital object identifier" xr:uid="{55434B1D-77E2-4CD2-AA71-115D43B74D30}"/>
    <hyperlink ref="V4686" r:id="rId3865" tooltip="Persistent link using digital object identifier" xr:uid="{F5D4397A-F308-454C-9D85-A9CE7DBA4981}"/>
    <hyperlink ref="V4689" r:id="rId3866" tooltip="Persistent link using digital object identifier" xr:uid="{08375054-E15D-4871-932B-EA6DAD5BEE75}"/>
    <hyperlink ref="V4692" r:id="rId3867" tooltip="Persistent link using digital object identifier" xr:uid="{79FFCA18-7781-422A-B6D4-E4FF395DC03B}"/>
    <hyperlink ref="V4695" r:id="rId3868" tooltip="Persistent link using digital object identifier" xr:uid="{62D8A382-8DA6-4204-B6C8-7BE84F5630BB}"/>
    <hyperlink ref="V4698" r:id="rId3869" tooltip="Persistent link using digital object identifier" xr:uid="{6C175D24-45C7-413D-8771-F90BC45A4B79}"/>
    <hyperlink ref="V4701" r:id="rId3870" tooltip="Persistent link using digital object identifier" xr:uid="{F7DEE643-B2E6-4079-A567-F216248ADEB7}"/>
    <hyperlink ref="V4704" r:id="rId3871" tooltip="Persistent link using digital object identifier" xr:uid="{7DE026AC-20D7-49A5-A401-B8FD4167C831}"/>
    <hyperlink ref="V4707" r:id="rId3872" tooltip="Persistent link using digital object identifier" xr:uid="{DAA8FBF2-ABED-4D90-BC5C-CEC0FB8CFB51}"/>
    <hyperlink ref="V4710" r:id="rId3873" tooltip="Persistent link using digital object identifier" xr:uid="{407DB21F-01B5-418E-B6E3-E333F355F6AC}"/>
    <hyperlink ref="V4713" r:id="rId3874" tooltip="Persistent link using digital object identifier" xr:uid="{E6BF2742-28EA-47DC-84EB-10D31B93DA7C}"/>
    <hyperlink ref="V4716" r:id="rId3875" tooltip="Persistent link using digital object identifier" xr:uid="{98208CDF-DFDA-4593-A09F-0150A58AE68A}"/>
    <hyperlink ref="V4719" r:id="rId3876" tooltip="Persistent link using digital object identifier" xr:uid="{7B5C3F9F-A89E-4137-AED1-6F37E5F284D0}"/>
    <hyperlink ref="V4722" r:id="rId3877" tooltip="Persistent link using digital object identifier" xr:uid="{F4C65F5C-F75E-4319-99C1-F40346B27DE7}"/>
    <hyperlink ref="V4725" r:id="rId3878" tooltip="Persistent link using digital object identifier" xr:uid="{ABDA2602-A973-40BE-B6C7-CE33A48D30ED}"/>
    <hyperlink ref="V4728" r:id="rId3879" tooltip="Persistent link using digital object identifier" xr:uid="{59350796-5ADD-4C93-8AE5-75F95FC48AA9}"/>
    <hyperlink ref="V4731" r:id="rId3880" tooltip="Persistent link using digital object identifier" xr:uid="{4046D362-4E9C-42D6-B4A4-EA7D176B6CF8}"/>
    <hyperlink ref="V4734" r:id="rId3881" tooltip="Persistent link using digital object identifier" xr:uid="{61A4EA52-977E-48EF-8C6A-783C41BD6ACD}"/>
    <hyperlink ref="V4737" r:id="rId3882" tooltip="Persistent link using digital object identifier" xr:uid="{638C7A4C-970D-48FF-A2B7-4662A6B4EB71}"/>
    <hyperlink ref="V4740" r:id="rId3883" tooltip="Persistent link using digital object identifier" xr:uid="{FE23487F-6C1F-43EF-B112-A6900EBD0771}"/>
    <hyperlink ref="V4743" r:id="rId3884" tooltip="Persistent link using digital object identifier" xr:uid="{B4AE338A-1609-4BCD-B4C6-38ED16F519D4}"/>
    <hyperlink ref="V4746" r:id="rId3885" tooltip="Persistent link using digital object identifier" xr:uid="{D65F9D44-37D3-4EB5-BD29-427378DA7785}"/>
    <hyperlink ref="V4749" r:id="rId3886" tooltip="Persistent link using digital object identifier" xr:uid="{494C7921-EAAD-4393-BB18-4760AE0EF128}"/>
    <hyperlink ref="V4752" r:id="rId3887" tooltip="Persistent link using digital object identifier" xr:uid="{C1C77B6E-4284-4A14-A6E7-B039B762AF11}"/>
    <hyperlink ref="V4755" r:id="rId3888" tooltip="Persistent link using digital object identifier" xr:uid="{68E74DE6-323B-4DA6-BCB8-1CA0DFDB9A51}"/>
    <hyperlink ref="V4758" r:id="rId3889" tooltip="Persistent link using digital object identifier" xr:uid="{9AC15ACA-FB40-485D-9E66-77DF67C28CF0}"/>
    <hyperlink ref="V4761" r:id="rId3890" tooltip="Persistent link using digital object identifier" xr:uid="{7C4A210B-62C4-4B3A-8EEE-B7D7D4818B9C}"/>
    <hyperlink ref="V4764" r:id="rId3891" tooltip="Persistent link using digital object identifier" xr:uid="{78278CAB-7D9C-4799-BAEB-B0A63BE018BE}"/>
    <hyperlink ref="V4767" r:id="rId3892" tooltip="Persistent link using digital object identifier" xr:uid="{1C7E7FA8-2CFE-416E-8223-622DD7C8F2CC}"/>
    <hyperlink ref="V4770" r:id="rId3893" tooltip="Persistent link using digital object identifier" xr:uid="{16BD3C45-01CF-4294-B97E-A5936414D554}"/>
    <hyperlink ref="V4773" r:id="rId3894" tooltip="Persistent link using digital object identifier" xr:uid="{83E1E8BD-6B38-402B-B743-E92197F41EBB}"/>
    <hyperlink ref="V4776" r:id="rId3895" tooltip="Persistent link using digital object identifier" xr:uid="{8B22E78E-A91A-483B-A2D9-28B5FC69C68E}"/>
    <hyperlink ref="V4779" r:id="rId3896" tooltip="Persistent link using digital object identifier" xr:uid="{3AF47D29-EDCB-4238-9FC8-CC2BC0F3385B}"/>
    <hyperlink ref="V4612" r:id="rId3897" tooltip="Persistent link using digital object identifier" xr:uid="{33675DC4-FF09-4163-A755-B833F6CD9FE7}"/>
    <hyperlink ref="V4615" r:id="rId3898" tooltip="Persistent link using digital object identifier" xr:uid="{6D8E67AF-B301-4ECA-B05C-DA1F45F850AA}"/>
    <hyperlink ref="V4618" r:id="rId3899" tooltip="Persistent link using digital object identifier" xr:uid="{44821AC4-6BB3-4537-97D3-86260E9D21E4}"/>
    <hyperlink ref="V4621" r:id="rId3900" tooltip="Persistent link using digital object identifier" xr:uid="{CF9B9260-2867-4F4B-ABEB-8EDEAAE68CCB}"/>
    <hyperlink ref="V4624" r:id="rId3901" tooltip="Persistent link using digital object identifier" xr:uid="{AC458BE2-721D-4E14-8C0F-D1CF063BE5E9}"/>
    <hyperlink ref="V4627" r:id="rId3902" tooltip="Persistent link using digital object identifier" xr:uid="{99C7A2A3-44A3-4656-83FE-8725BCC1AD46}"/>
    <hyperlink ref="V4630" r:id="rId3903" tooltip="Persistent link using digital object identifier" xr:uid="{0B5C0E9A-D856-48F6-89D2-86E943502466}"/>
    <hyperlink ref="V4633" r:id="rId3904" tooltip="Persistent link using digital object identifier" xr:uid="{91102C41-3902-4701-BC64-95F6391ED1C9}"/>
    <hyperlink ref="V4636" r:id="rId3905" tooltip="Persistent link using digital object identifier" xr:uid="{4E0380BF-BAA5-499E-AF80-BDFDF87B4E5E}"/>
    <hyperlink ref="V4639" r:id="rId3906" tooltip="Persistent link using digital object identifier" xr:uid="{0C9C8D8D-0159-44C0-8E9F-94A339236260}"/>
    <hyperlink ref="V4642" r:id="rId3907" tooltip="Persistent link using digital object identifier" xr:uid="{F9080BBE-4960-4FFA-AE23-1FA3F8BF5582}"/>
    <hyperlink ref="V4645" r:id="rId3908" tooltip="Persistent link using digital object identifier" xr:uid="{BC56C5B4-194A-4037-99A8-694E537CE3BB}"/>
    <hyperlink ref="V4648" r:id="rId3909" tooltip="Persistent link using digital object identifier" xr:uid="{E6AFC87B-5913-4799-B569-CFFAD787472F}"/>
    <hyperlink ref="V4651" r:id="rId3910" tooltip="Persistent link using digital object identifier" xr:uid="{A7EBAC99-74AD-49E4-9440-06A67BC2AD03}"/>
    <hyperlink ref="V4654" r:id="rId3911" tooltip="Persistent link using digital object identifier" xr:uid="{B8EEF721-0C8E-4BC8-A3BA-0CC6C4A016AD}"/>
    <hyperlink ref="V4657" r:id="rId3912" tooltip="Persistent link using digital object identifier" xr:uid="{6ED3708B-580A-4B85-B362-1DDBC1972091}"/>
    <hyperlink ref="V4660" r:id="rId3913" tooltip="Persistent link using digital object identifier" xr:uid="{CDDA3CFA-8C1C-437A-8523-5797D91CCB93}"/>
    <hyperlink ref="V4663" r:id="rId3914" tooltip="Persistent link using digital object identifier" xr:uid="{3FC6B8F5-C368-4036-90F1-2AD58A3EFF94}"/>
    <hyperlink ref="V4666" r:id="rId3915" tooltip="Persistent link using digital object identifier" xr:uid="{48193CD5-6964-4E98-9730-458F5676BA99}"/>
    <hyperlink ref="V4669" r:id="rId3916" tooltip="Persistent link using digital object identifier" xr:uid="{1E669F45-8215-4FA5-8FAB-88BA9E976B50}"/>
    <hyperlink ref="V4672" r:id="rId3917" tooltip="Persistent link using digital object identifier" xr:uid="{059039FE-4874-4A12-BAF4-1F08144E2255}"/>
    <hyperlink ref="V4675" r:id="rId3918" tooltip="Persistent link using digital object identifier" xr:uid="{3E67197C-AB5F-47E5-B2EC-E05C1DEA3170}"/>
    <hyperlink ref="V4678" r:id="rId3919" tooltip="Persistent link using digital object identifier" xr:uid="{0B7E6AAF-F551-4C40-AE1C-1B0E7CB639B2}"/>
    <hyperlink ref="V4681" r:id="rId3920" tooltip="Persistent link using digital object identifier" xr:uid="{BA2E9661-9EBE-44B2-95B2-ACC399765920}"/>
    <hyperlink ref="V4684" r:id="rId3921" tooltip="Persistent link using digital object identifier" xr:uid="{67C68E89-77F0-4781-9A24-CD32CAF34416}"/>
    <hyperlink ref="V4687" r:id="rId3922" tooltip="Persistent link using digital object identifier" xr:uid="{3309C8D8-F1ED-439B-8020-6CFD8F3ABF10}"/>
    <hyperlink ref="V4690" r:id="rId3923" tooltip="Persistent link using digital object identifier" xr:uid="{D25CD68F-3FE0-42B6-A8EC-30E1DDB86300}"/>
    <hyperlink ref="V4693" r:id="rId3924" tooltip="Persistent link using digital object identifier" xr:uid="{071A4872-F4E2-4118-A5A4-5E9D6A130403}"/>
    <hyperlink ref="V4696" r:id="rId3925" tooltip="Persistent link using digital object identifier" xr:uid="{8B574B21-F397-4C0B-9986-46052859B0B7}"/>
    <hyperlink ref="V4699" r:id="rId3926" tooltip="Persistent link using digital object identifier" xr:uid="{8A0A439B-CAFB-412F-82A1-5447CEA0E5CF}"/>
    <hyperlink ref="V4702" r:id="rId3927" tooltip="Persistent link using digital object identifier" xr:uid="{1D4D1951-599F-4BA1-A34E-A86C0A735BB3}"/>
    <hyperlink ref="V4705" r:id="rId3928" tooltip="Persistent link using digital object identifier" xr:uid="{FE9C67BE-E5BF-45A3-844B-6B5C7EA4A209}"/>
    <hyperlink ref="V4708" r:id="rId3929" tooltip="Persistent link using digital object identifier" xr:uid="{6DEF6E0B-B20C-4B3F-9177-E9F657B01D99}"/>
    <hyperlink ref="V4711" r:id="rId3930" tooltip="Persistent link using digital object identifier" xr:uid="{40BF7056-3F32-4968-81D5-A0AAAE70F4A4}"/>
    <hyperlink ref="V4714" r:id="rId3931" tooltip="Persistent link using digital object identifier" xr:uid="{77FF6DE2-3506-43B8-8C7F-992B227BEC5A}"/>
    <hyperlink ref="V4717" r:id="rId3932" tooltip="Persistent link using digital object identifier" xr:uid="{E6C41486-85C4-4BB7-87B0-E9974C7807B3}"/>
    <hyperlink ref="V4720" r:id="rId3933" tooltip="Persistent link using digital object identifier" xr:uid="{2BFCB2DF-2231-475A-BB4B-CDB16579D8B8}"/>
    <hyperlink ref="V4723" r:id="rId3934" tooltip="Persistent link using digital object identifier" xr:uid="{07C16EB3-F836-42B9-A3CC-2D87ED593DE5}"/>
    <hyperlink ref="V4726" r:id="rId3935" tooltip="Persistent link using digital object identifier" xr:uid="{A27924F4-79BC-4950-A88D-464DF3F7ECE9}"/>
    <hyperlink ref="V4729" r:id="rId3936" tooltip="Persistent link using digital object identifier" xr:uid="{2A7E7017-15A9-4E67-B57F-E6D837837F55}"/>
    <hyperlink ref="V4732" r:id="rId3937" tooltip="Persistent link using digital object identifier" xr:uid="{AE60E101-3F7B-4502-9E4F-9F90227B9ADC}"/>
    <hyperlink ref="V4735" r:id="rId3938" tooltip="Persistent link using digital object identifier" xr:uid="{27D2DAC6-5332-418E-857F-C2ACC23BF916}"/>
    <hyperlink ref="V4738" r:id="rId3939" tooltip="Persistent link using digital object identifier" xr:uid="{F46A4ED8-2D24-4256-83CD-B6789F074BE6}"/>
    <hyperlink ref="V4741" r:id="rId3940" tooltip="Persistent link using digital object identifier" xr:uid="{3C7A75DE-C047-475E-AA26-4600D8671E04}"/>
    <hyperlink ref="V4744" r:id="rId3941" tooltip="Persistent link using digital object identifier" xr:uid="{417137E1-C0A7-4886-8300-869ADAE9A629}"/>
    <hyperlink ref="V4747" r:id="rId3942" tooltip="Persistent link using digital object identifier" xr:uid="{DD2496BA-E282-46BB-AD62-275FFB6501CA}"/>
    <hyperlink ref="V4750" r:id="rId3943" tooltip="Persistent link using digital object identifier" xr:uid="{8F8E5F74-043F-408C-BFA1-F7C15495D63D}"/>
    <hyperlink ref="V4753" r:id="rId3944" tooltip="Persistent link using digital object identifier" xr:uid="{F9F68A95-27F0-4576-A91F-454786CD3F5F}"/>
    <hyperlink ref="V4756" r:id="rId3945" tooltip="Persistent link using digital object identifier" xr:uid="{262CAB18-52C1-4BEF-8BE2-ADC055476A02}"/>
    <hyperlink ref="V4759" r:id="rId3946" tooltip="Persistent link using digital object identifier" xr:uid="{F3D8320F-D261-4FD9-9F7B-C1B841E26D49}"/>
    <hyperlink ref="V4762" r:id="rId3947" tooltip="Persistent link using digital object identifier" xr:uid="{CF3F4F22-4FE7-4B23-B04D-D320938CC5BE}"/>
    <hyperlink ref="V4765" r:id="rId3948" tooltip="Persistent link using digital object identifier" xr:uid="{23D9AEF0-0B96-40B5-B425-42ACB10105D0}"/>
    <hyperlink ref="V4768" r:id="rId3949" tooltip="Persistent link using digital object identifier" xr:uid="{D2C1FD60-B435-4287-BAEE-16AD1EB17412}"/>
    <hyperlink ref="V4771" r:id="rId3950" tooltip="Persistent link using digital object identifier" xr:uid="{C72E3EDC-78DC-47C6-A61B-7244B2D90DF5}"/>
    <hyperlink ref="V4774" r:id="rId3951" tooltip="Persistent link using digital object identifier" xr:uid="{7559A8C1-C104-486F-BB38-F3679AE7A511}"/>
    <hyperlink ref="V4777" r:id="rId3952" tooltip="Persistent link using digital object identifier" xr:uid="{76CADF87-3B29-4F6F-801B-8810EDFAD949}"/>
    <hyperlink ref="V4781" r:id="rId3953" tooltip="Persistent link using digital object identifier" xr:uid="{E5560438-7212-4711-AF36-44E7B0D5E317}"/>
    <hyperlink ref="V4782" r:id="rId3954" tooltip="Persistent link using digital object identifier" xr:uid="{77985C23-D66C-44F4-8B21-377867F4C67A}"/>
    <hyperlink ref="V4783" r:id="rId3955" tooltip="Persistent link using digital object identifier" xr:uid="{395E2C7E-6565-4DBA-935B-2CAF8305CD1E}"/>
    <hyperlink ref="V4786" r:id="rId3956" tooltip="Persistent link using digital object identifier" xr:uid="{77BE53C7-1B49-439D-A7CE-E44B47906147}"/>
    <hyperlink ref="V4789" r:id="rId3957" tooltip="Persistent link using digital object identifier" xr:uid="{A7094ABF-DCAE-41BB-A201-71CE0E0E6044}"/>
    <hyperlink ref="V4792" r:id="rId3958" tooltip="Persistent link using digital object identifier" xr:uid="{0B388934-3A51-4D9A-89AC-53CE2F7241EF}"/>
    <hyperlink ref="V4795" r:id="rId3959" tooltip="Persistent link using digital object identifier" xr:uid="{F7ABC494-4976-4EE5-873F-43F280C703A0}"/>
    <hyperlink ref="V4798" r:id="rId3960" tooltip="Persistent link using digital object identifier" xr:uid="{0A7CD045-D0B0-48BE-89B9-400C128BB689}"/>
    <hyperlink ref="V4801" r:id="rId3961" tooltip="Persistent link using digital object identifier" xr:uid="{AB1CC1C4-90C7-43D9-BA45-E63F1B63605A}"/>
    <hyperlink ref="V4804" r:id="rId3962" tooltip="Persistent link using digital object identifier" xr:uid="{7BAE1B1B-3D44-4943-A1B2-AB79E6AC489B}"/>
    <hyperlink ref="V4807" r:id="rId3963" tooltip="Persistent link using digital object identifier" xr:uid="{04CD653D-94C2-4C51-87F2-EE89BCA13C7B}"/>
    <hyperlink ref="V4810" r:id="rId3964" tooltip="Persistent link using digital object identifier" xr:uid="{49C2810C-15D3-4BE7-A4A8-F045AE9D184F}"/>
    <hyperlink ref="V4813" r:id="rId3965" tooltip="Persistent link using digital object identifier" xr:uid="{5353AB37-7CE6-4D4D-9DF7-28D555EB0465}"/>
    <hyperlink ref="V4784" r:id="rId3966" tooltip="Persistent link using digital object identifier" xr:uid="{6B223445-4CE1-4CA9-B9B6-DBF744465E28}"/>
    <hyperlink ref="V4787" r:id="rId3967" tooltip="Persistent link using digital object identifier" xr:uid="{367432C4-4A67-4079-9123-DFADD3DE8C1A}"/>
    <hyperlink ref="V4790" r:id="rId3968" tooltip="Persistent link using digital object identifier" xr:uid="{9061A6D9-47FB-47B5-8DF1-E5C0F4A5562C}"/>
    <hyperlink ref="V4793" r:id="rId3969" tooltip="Persistent link using digital object identifier" xr:uid="{27F846D7-CA47-4CBD-BBD6-2CE62F7A8D16}"/>
    <hyperlink ref="V4796" r:id="rId3970" tooltip="Persistent link using digital object identifier" xr:uid="{1F2ACD5F-82D6-4B2C-ADD3-3FB63B489C53}"/>
    <hyperlink ref="V4799" r:id="rId3971" tooltip="Persistent link using digital object identifier" xr:uid="{1705D8F4-251D-4238-B650-94651C2B976E}"/>
    <hyperlink ref="V4802" r:id="rId3972" tooltip="Persistent link using digital object identifier" xr:uid="{18548377-0278-4943-814B-33BE70D6AC8F}"/>
    <hyperlink ref="V4805" r:id="rId3973" tooltip="Persistent link using digital object identifier" xr:uid="{F289EBB7-8840-4B71-8C02-B54CBE4E19A7}"/>
    <hyperlink ref="V4808" r:id="rId3974" tooltip="Persistent link using digital object identifier" xr:uid="{07D7675F-6B79-4EB1-92B8-DE4976E02D3A}"/>
    <hyperlink ref="V4811" r:id="rId3975" tooltip="Persistent link using digital object identifier" xr:uid="{C2918979-0ACE-44F1-8DCF-51DA23F81329}"/>
    <hyperlink ref="V4814" r:id="rId3976" tooltip="Persistent link using digital object identifier" xr:uid="{33BC40F8-F3C4-471F-9A06-BB01853496ED}"/>
    <hyperlink ref="V4785" r:id="rId3977" tooltip="Persistent link using digital object identifier" xr:uid="{F7DC5E45-72A3-4341-BA2F-F53699903242}"/>
    <hyperlink ref="V4788" r:id="rId3978" tooltip="Persistent link using digital object identifier" xr:uid="{B78C2D02-BAD9-41AC-AF8B-F568E2A2FC0E}"/>
    <hyperlink ref="V4791" r:id="rId3979" tooltip="Persistent link using digital object identifier" xr:uid="{5A9F75C1-3BDA-4037-999D-6A1110456F3D}"/>
    <hyperlink ref="V4794" r:id="rId3980" tooltip="Persistent link using digital object identifier" xr:uid="{FCADCC9A-424E-4A5E-8F64-4288988B1A3D}"/>
    <hyperlink ref="V4797" r:id="rId3981" tooltip="Persistent link using digital object identifier" xr:uid="{DDA9D796-B41B-4A10-98FE-66E52B29FF94}"/>
    <hyperlink ref="V4800" r:id="rId3982" tooltip="Persistent link using digital object identifier" xr:uid="{1F4EB84D-346F-4929-9476-B0BAE2AB8EF6}"/>
    <hyperlink ref="V4803" r:id="rId3983" tooltip="Persistent link using digital object identifier" xr:uid="{7D366CAC-237F-4A59-8B54-A87B0E7F1218}"/>
    <hyperlink ref="V4806" r:id="rId3984" tooltip="Persistent link using digital object identifier" xr:uid="{AC6BBB36-9FF9-4B43-A5B8-12CE1A32108D}"/>
    <hyperlink ref="V4809" r:id="rId3985" tooltip="Persistent link using digital object identifier" xr:uid="{B1CFFE34-13B5-45DB-B120-6F2171E67D54}"/>
    <hyperlink ref="V4812" r:id="rId3986" tooltip="Persistent link using digital object identifier" xr:uid="{5260B2D0-62FD-4163-B87B-88AE32C83AFF}"/>
    <hyperlink ref="V4815" r:id="rId3987" tooltip="Persistent link using digital object identifier" xr:uid="{D12A1734-E149-4C3B-8AED-2E2FA78C9DB3}"/>
    <hyperlink ref="V4817" r:id="rId3988" tooltip="Persistent link using digital object identifier" xr:uid="{339DF6BC-E9F3-42A3-B114-1EAE4AA01EF1}"/>
    <hyperlink ref="V4818" r:id="rId3989" tooltip="Persistent link using digital object identifier" xr:uid="{F5CA09F2-7364-401A-8209-8EBAE2BDA71B}"/>
    <hyperlink ref="V4819" r:id="rId3990" tooltip="Persistent link using digital object identifier" xr:uid="{F56A165A-6644-4A9C-A267-88EA036C4DC7}"/>
    <hyperlink ref="V4822" r:id="rId3991" tooltip="Persistent link using digital object identifier" xr:uid="{E638085E-0474-41A2-83E4-91FB196AFB36}"/>
    <hyperlink ref="V4825" r:id="rId3992" tooltip="Persistent link using digital object identifier" xr:uid="{AC07FEFE-A1C5-4204-ADDF-E5229D36A9D8}"/>
    <hyperlink ref="V4828" r:id="rId3993" tooltip="Persistent link using digital object identifier" xr:uid="{1110D278-C9BA-4BBB-99D8-8D242EFBDF3A}"/>
    <hyperlink ref="V4831" r:id="rId3994" tooltip="Persistent link using digital object identifier" xr:uid="{72051AB3-20C3-400D-961A-F896A833E18D}"/>
    <hyperlink ref="V4834" r:id="rId3995" tooltip="Persistent link using digital object identifier" xr:uid="{DDDEB711-050F-434E-BC58-9AE30D66780C}"/>
    <hyperlink ref="V4837" r:id="rId3996" tooltip="Persistent link using digital object identifier" xr:uid="{06C5F20F-2E57-49B6-81AA-DCA3D8748EFB}"/>
    <hyperlink ref="V4840" r:id="rId3997" tooltip="Persistent link using digital object identifier" xr:uid="{4CC8AA4D-03AB-4C18-85DF-3AE4DCE22DD0}"/>
    <hyperlink ref="V4843" r:id="rId3998" tooltip="Persistent link using digital object identifier" xr:uid="{E88E9770-DA24-47CA-8DC8-360CB9117D24}"/>
    <hyperlink ref="V4846" r:id="rId3999" tooltip="Persistent link using digital object identifier" xr:uid="{668A3B8F-BFBB-498A-82E6-3C19E39AD405}"/>
    <hyperlink ref="V4820" r:id="rId4000" tooltip="Persistent link using digital object identifier" xr:uid="{445A328D-F63D-4DC7-9F7A-EBEDBE045B2F}"/>
    <hyperlink ref="V4823" r:id="rId4001" tooltip="Persistent link using digital object identifier" xr:uid="{548836D9-D5EF-4317-AD9A-2E2F651CDF57}"/>
    <hyperlink ref="V4826" r:id="rId4002" tooltip="Persistent link using digital object identifier" xr:uid="{C5AE901D-6AE6-496F-99E2-99C667AB7B64}"/>
    <hyperlink ref="V4829" r:id="rId4003" tooltip="Persistent link using digital object identifier" xr:uid="{1BB8AFFF-4C60-492A-8897-54A2CB7EB5B0}"/>
    <hyperlink ref="V4832" r:id="rId4004" tooltip="Persistent link using digital object identifier" xr:uid="{FD2CD3BF-6F70-4D06-8042-60602B492D0B}"/>
    <hyperlink ref="V4835" r:id="rId4005" tooltip="Persistent link using digital object identifier" xr:uid="{F46694AE-D3D1-490C-93C9-94A99492AD6F}"/>
    <hyperlink ref="V4838" r:id="rId4006" tooltip="Persistent link using digital object identifier" xr:uid="{00970F1B-5860-44EB-AE1B-7996F50FCCC0}"/>
    <hyperlink ref="V4841" r:id="rId4007" tooltip="Persistent link using digital object identifier" xr:uid="{612BD3A9-CF45-46F6-94DA-E304DEB6B9D9}"/>
    <hyperlink ref="V4844" r:id="rId4008" tooltip="Persistent link using digital object identifier" xr:uid="{C1E296C8-40DB-4FFE-B736-92EBA15B1D80}"/>
    <hyperlink ref="V4821" r:id="rId4009" tooltip="Persistent link using digital object identifier" xr:uid="{A6620D1A-653B-402D-BA44-728120E44260}"/>
    <hyperlink ref="V4824" r:id="rId4010" tooltip="Persistent link using digital object identifier" xr:uid="{3A0647B4-A724-4D97-8AED-EB238BC92977}"/>
    <hyperlink ref="V4827" r:id="rId4011" tooltip="Persistent link using digital object identifier" xr:uid="{1179EC11-9FBB-4E69-8335-E5EE7338F3A1}"/>
    <hyperlink ref="V4830" r:id="rId4012" tooltip="Persistent link using digital object identifier" xr:uid="{3946B089-D9B7-4EBA-A970-0B2D405D27D0}"/>
    <hyperlink ref="V4833" r:id="rId4013" tooltip="Persistent link using digital object identifier" xr:uid="{3D83EF7C-830B-410A-9D45-8F182374DB8B}"/>
    <hyperlink ref="V4836" r:id="rId4014" tooltip="Persistent link using digital object identifier" xr:uid="{8E3C0491-BA4C-4EBD-8703-DD6C0B539641}"/>
    <hyperlink ref="V4839" r:id="rId4015" tooltip="Persistent link using digital object identifier" xr:uid="{2B991945-0C1C-4D65-A3AF-0C693614885C}"/>
    <hyperlink ref="V4842" r:id="rId4016" tooltip="Persistent link using digital object identifier" xr:uid="{89C2D9D9-2BBB-4F29-87FD-9F286D708C55}"/>
    <hyperlink ref="V4845" r:id="rId4017" tooltip="Persistent link using digital object identifier" xr:uid="{4FA8F838-4AC3-41DA-9FC5-BDCBF45DFDE5}"/>
    <hyperlink ref="V4872" r:id="rId4018" tooltip="Persistent link using digital object identifier" xr:uid="{09463707-7E9F-416F-BADB-DFA5FD61A112}"/>
    <hyperlink ref="V4873" r:id="rId4019" tooltip="Persistent link using digital object identifier" xr:uid="{96EED8F2-CF88-4164-893A-6C1986C0A196}"/>
    <hyperlink ref="V4874" r:id="rId4020" tooltip="Persistent link using digital object identifier" xr:uid="{E7A4B71B-CB6B-4900-AF90-964C3D861C77}"/>
    <hyperlink ref="V4875" r:id="rId4021" tooltip="Persistent link using digital object identifier" xr:uid="{A7F430AC-A92F-47A9-A8C5-4D5A39DD8F13}"/>
    <hyperlink ref="V4879" r:id="rId4022" tooltip="Persistent link using digital object identifier" xr:uid="{D5F913A8-54FD-464B-97A1-6A1AF67FE831}"/>
    <hyperlink ref="V4883" r:id="rId4023" tooltip="Persistent link using digital object identifier" xr:uid="{1710F04E-F474-4A10-AD8A-7CB3747F1120}"/>
    <hyperlink ref="V4887" r:id="rId4024" tooltip="Persistent link using digital object identifier" xr:uid="{F89D4488-8744-4C85-9BA3-B4FA4B732302}"/>
    <hyperlink ref="V4891" r:id="rId4025" tooltip="Persistent link using digital object identifier" xr:uid="{D77B1129-F14B-4D5D-BAF2-51B885AE5390}"/>
    <hyperlink ref="V4895" r:id="rId4026" tooltip="Persistent link using digital object identifier" xr:uid="{D330C1FD-371D-4CD7-84F3-386BC7379B3C}"/>
    <hyperlink ref="V4899" r:id="rId4027" tooltip="Persistent link using digital object identifier" xr:uid="{2092D088-DE78-4024-A3B7-AB9519B917B4}"/>
    <hyperlink ref="V4903" r:id="rId4028" tooltip="Persistent link using digital object identifier" xr:uid="{E249689E-C010-4C7F-A266-8878824E7764}"/>
    <hyperlink ref="V4907" r:id="rId4029" tooltip="Persistent link using digital object identifier" xr:uid="{63338538-B776-4AC7-9E86-AF5BD66E0B33}"/>
    <hyperlink ref="V4911" r:id="rId4030" tooltip="Persistent link using digital object identifier" xr:uid="{7DCD62E0-9819-41A2-A39F-7B2DEE91C627}"/>
    <hyperlink ref="V4876" r:id="rId4031" tooltip="Persistent link using digital object identifier" xr:uid="{6A308307-CE23-4E6F-A688-DA56CEEE0E38}"/>
    <hyperlink ref="V4880" r:id="rId4032" tooltip="Persistent link using digital object identifier" xr:uid="{7CD2FFE2-6FB9-496D-86A8-384E26709146}"/>
    <hyperlink ref="V4884" r:id="rId4033" tooltip="Persistent link using digital object identifier" xr:uid="{B9429250-6FFC-4FF4-A3E1-46524BE5D7DD}"/>
    <hyperlink ref="V4888" r:id="rId4034" tooltip="Persistent link using digital object identifier" xr:uid="{C7E424CB-A66C-418F-94A7-84B6D1429299}"/>
    <hyperlink ref="V4892" r:id="rId4035" tooltip="Persistent link using digital object identifier" xr:uid="{62BC6529-58B2-4EF3-B943-FDF373FCA561}"/>
    <hyperlink ref="V4896" r:id="rId4036" tooltip="Persistent link using digital object identifier" xr:uid="{054FF68A-6D60-488D-BBD7-2BA787181B95}"/>
    <hyperlink ref="V4900" r:id="rId4037" tooltip="Persistent link using digital object identifier" xr:uid="{51E05A5D-68D4-4B37-80F4-AF480063CBA4}"/>
    <hyperlink ref="V4904" r:id="rId4038" tooltip="Persistent link using digital object identifier" xr:uid="{3011816A-F995-405C-AC7E-4DA10C1DCC16}"/>
    <hyperlink ref="V4908" r:id="rId4039" tooltip="Persistent link using digital object identifier" xr:uid="{31E30480-2A5C-419F-A7B7-9DC62BDF29D5}"/>
    <hyperlink ref="V4912" r:id="rId4040" tooltip="Persistent link using digital object identifier" xr:uid="{2DAD54DB-177A-416F-9708-1099D59BA4B5}"/>
    <hyperlink ref="V4877" r:id="rId4041" tooltip="Persistent link using digital object identifier" xr:uid="{99978AE3-1AF7-4F07-A728-CAAE6037A0A2}"/>
    <hyperlink ref="V4881" r:id="rId4042" tooltip="Persistent link using digital object identifier" xr:uid="{60377CD8-2AA3-41F0-BF5D-F7FABC6F22D4}"/>
    <hyperlink ref="V4885" r:id="rId4043" tooltip="Persistent link using digital object identifier" xr:uid="{6084EFEC-4141-4D13-B03C-8E773B67BCF6}"/>
    <hyperlink ref="V4889" r:id="rId4044" tooltip="Persistent link using digital object identifier" xr:uid="{38F66658-2AC7-44BA-9F75-D689A0AAC202}"/>
    <hyperlink ref="V4893" r:id="rId4045" tooltip="Persistent link using digital object identifier" xr:uid="{2EF60A78-B7A4-43E2-833D-C557A45192DB}"/>
    <hyperlink ref="V4897" r:id="rId4046" tooltip="Persistent link using digital object identifier" xr:uid="{9E6A8C81-9EFF-4B9F-8396-B75C39C1A1E4}"/>
    <hyperlink ref="V4901" r:id="rId4047" tooltip="Persistent link using digital object identifier" xr:uid="{2FE6E117-E9EE-4D4E-96A6-529D3ECEBDD5}"/>
    <hyperlink ref="V4905" r:id="rId4048" tooltip="Persistent link using digital object identifier" xr:uid="{CC7457C1-731E-4808-8AC7-3A1D2EA2F060}"/>
    <hyperlink ref="V4909" r:id="rId4049" tooltip="Persistent link using digital object identifier" xr:uid="{93499DF5-057B-4A4B-8FCE-8D49859375F4}"/>
    <hyperlink ref="V4913" r:id="rId4050" tooltip="Persistent link using digital object identifier" xr:uid="{4AAF9FFF-DFCC-4BC3-995D-2E63CB44FC58}"/>
    <hyperlink ref="V4878" r:id="rId4051" tooltip="Persistent link using digital object identifier" xr:uid="{32E84ECB-98D0-4CF0-9BBD-2A8CBFF09A60}"/>
    <hyperlink ref="V4882" r:id="rId4052" tooltip="Persistent link using digital object identifier" xr:uid="{A056E94E-1F35-45F9-8120-9DE7DAAC87A5}"/>
    <hyperlink ref="V4886" r:id="rId4053" tooltip="Persistent link using digital object identifier" xr:uid="{A9DD377A-C182-4028-B0EF-116C05395561}"/>
    <hyperlink ref="V4890" r:id="rId4054" tooltip="Persistent link using digital object identifier" xr:uid="{8A9A770F-0FAC-4929-A7D6-7717D091CC13}"/>
    <hyperlink ref="V4894" r:id="rId4055" tooltip="Persistent link using digital object identifier" xr:uid="{A6C287C3-2EF7-458E-BFA4-4F88AAA1EB5B}"/>
    <hyperlink ref="V4898" r:id="rId4056" tooltip="Persistent link using digital object identifier" xr:uid="{10A20226-88C5-4297-BD6C-3B0BE56BE668}"/>
    <hyperlink ref="V4902" r:id="rId4057" tooltip="Persistent link using digital object identifier" xr:uid="{CBD63605-1128-480B-A893-6687486D25C6}"/>
    <hyperlink ref="V4906" r:id="rId4058" tooltip="Persistent link using digital object identifier" xr:uid="{C45F50AD-139A-4459-93BA-D1795B5B14F6}"/>
    <hyperlink ref="V4910" r:id="rId4059" tooltip="Persistent link using digital object identifier" xr:uid="{1B7A6F87-79B0-47A3-94CC-9961150580FA}"/>
    <hyperlink ref="V4914" r:id="rId4060" tooltip="Persistent link using digital object identifier" xr:uid="{2C6E70A9-3967-4D84-8B5A-8A2DE44BAA78}"/>
    <hyperlink ref="V4952" r:id="rId4061" tooltip="Persistent link using digital object identifier" xr:uid="{1641D703-3EBB-4D2F-BE0A-5C60C9974B64}"/>
    <hyperlink ref="V4953" r:id="rId4062" tooltip="Persistent link using digital object identifier" xr:uid="{E76CCB85-D899-4B0C-90A6-BF6D22E59D6C}"/>
    <hyperlink ref="V4954" r:id="rId4063" tooltip="Persistent link using digital object identifier" xr:uid="{DBDE48D6-0D61-4FFC-BFCE-726F577FA962}"/>
    <hyperlink ref="V4957" r:id="rId4064" tooltip="Persistent link using digital object identifier" xr:uid="{A21F3CA6-1C4C-4C96-8E21-9D646C708997}"/>
    <hyperlink ref="V4960" r:id="rId4065" tooltip="Persistent link using digital object identifier" xr:uid="{6E53E932-9213-4B03-9BB5-07B31BBDFDE0}"/>
    <hyperlink ref="V4963" r:id="rId4066" tooltip="Persistent link using digital object identifier" xr:uid="{F730A72B-B202-4486-8C6A-EC711837EF60}"/>
    <hyperlink ref="V4966" r:id="rId4067" tooltip="Persistent link using digital object identifier" xr:uid="{C959917E-77B3-48FA-BEB6-96BE07A8F82F}"/>
    <hyperlink ref="V4969" r:id="rId4068" tooltip="Persistent link using digital object identifier" xr:uid="{F5197C71-690D-42EE-94AB-A1ACD7AF65D5}"/>
    <hyperlink ref="V4972" r:id="rId4069" tooltip="Persistent link using digital object identifier" xr:uid="{18C8A534-BAF2-4D91-B292-AA8FD2472223}"/>
    <hyperlink ref="V4975" r:id="rId4070" tooltip="Persistent link using digital object identifier" xr:uid="{DFC83689-1BAA-4234-8AF3-CAB215169BB1}"/>
    <hyperlink ref="V4978" r:id="rId4071" tooltip="Persistent link using digital object identifier" xr:uid="{553CF9CF-F142-4A07-8428-BA6A69EF4466}"/>
    <hyperlink ref="V4981" r:id="rId4072" tooltip="Persistent link using digital object identifier" xr:uid="{FA1CBCDF-A3E1-471D-8F43-72461EB4316A}"/>
    <hyperlink ref="V4984" r:id="rId4073" tooltip="Persistent link using digital object identifier" xr:uid="{798633A7-0C7C-42C9-BDDC-170B1F823E35}"/>
    <hyperlink ref="V4987" r:id="rId4074" tooltip="Persistent link using digital object identifier" xr:uid="{9E33AFF1-7E76-4CFC-8462-0A39BF46FC92}"/>
    <hyperlink ref="V4990" r:id="rId4075" tooltip="Persistent link using digital object identifier" xr:uid="{A8746011-91C8-4C46-831D-18D4AE1E25A1}"/>
    <hyperlink ref="V4993" r:id="rId4076" tooltip="Persistent link using digital object identifier" xr:uid="{4EBE63C3-9B5B-47B5-8D82-142E98176AD8}"/>
    <hyperlink ref="V4996" r:id="rId4077" tooltip="Persistent link using digital object identifier" xr:uid="{06A17D44-325D-434E-A5F1-8C0D0B5BB093}"/>
    <hyperlink ref="V4999" r:id="rId4078" tooltip="Persistent link using digital object identifier" xr:uid="{C219034D-C350-47D9-8E92-AB5A9A4392C9}"/>
    <hyperlink ref="V5002" r:id="rId4079" tooltip="Persistent link using digital object identifier" xr:uid="{B365C5DB-CA58-48E3-B080-FDEEB910AAA8}"/>
    <hyperlink ref="V5005" r:id="rId4080" tooltip="Persistent link using digital object identifier" xr:uid="{7D83EBF1-52BD-4F50-878A-892B21257792}"/>
    <hyperlink ref="V5008" r:id="rId4081" tooltip="Persistent link using digital object identifier" xr:uid="{6DC8F989-C4B3-464E-84B3-56894A4D2032}"/>
    <hyperlink ref="V5011" r:id="rId4082" tooltip="Persistent link using digital object identifier" xr:uid="{8B9FCAFC-27E9-48A7-BABA-DFB10301B7C1}"/>
    <hyperlink ref="V5014" r:id="rId4083" tooltip="Persistent link using digital object identifier" xr:uid="{BE151286-FDB2-465E-A079-3C17E0429BBB}"/>
    <hyperlink ref="V5017" r:id="rId4084" tooltip="Persistent link using digital object identifier" xr:uid="{DD207FFD-2560-4685-A4E4-7439BDF45431}"/>
    <hyperlink ref="V5020" r:id="rId4085" tooltip="Persistent link using digital object identifier" xr:uid="{47533576-6004-4A2C-8999-FB69070EA448}"/>
    <hyperlink ref="V5023" r:id="rId4086" tooltip="Persistent link using digital object identifier" xr:uid="{B8DFB7D9-1032-4A7A-A281-CB9C11827DA7}"/>
    <hyperlink ref="V5026" r:id="rId4087" tooltip="Persistent link using digital object identifier" xr:uid="{B223181A-44C7-45B7-9BA3-187D98D4D439}"/>
    <hyperlink ref="V4955" r:id="rId4088" tooltip="Persistent link using digital object identifier" xr:uid="{32423ABD-D231-4BB6-A47D-8BD8EC0DC0E3}"/>
    <hyperlink ref="V4958" r:id="rId4089" tooltip="Persistent link using digital object identifier" xr:uid="{5CEAF4A7-6142-440A-8B22-F36DA23BB15D}"/>
    <hyperlink ref="V4961" r:id="rId4090" tooltip="Persistent link using digital object identifier" xr:uid="{3A4C3100-6D36-41E3-9C1A-4A1A34D1F597}"/>
    <hyperlink ref="V4964" r:id="rId4091" tooltip="Persistent link using digital object identifier" xr:uid="{1C9E43C7-B755-4553-9657-E6BB6D220D7F}"/>
    <hyperlink ref="V4967" r:id="rId4092" tooltip="Persistent link using digital object identifier" xr:uid="{2A9B2DCA-92C7-4FA2-A2C9-2EE3763F9222}"/>
    <hyperlink ref="V4970" r:id="rId4093" tooltip="Persistent link using digital object identifier" xr:uid="{507AACCE-CFEB-454F-A88F-62E0B65B0BCF}"/>
    <hyperlink ref="V4973" r:id="rId4094" tooltip="Persistent link using digital object identifier" xr:uid="{6266DD45-A82F-442F-813D-D26BC16241F1}"/>
    <hyperlink ref="V4976" r:id="rId4095" tooltip="Persistent link using digital object identifier" xr:uid="{A0101E59-F082-4DAE-AFC4-1709EC83F205}"/>
    <hyperlink ref="V4979" r:id="rId4096" tooltip="Persistent link using digital object identifier" xr:uid="{50C67AE8-900A-447D-B2BA-FE9979A9B70C}"/>
    <hyperlink ref="V4982" r:id="rId4097" tooltip="Persistent link using digital object identifier" xr:uid="{1D944446-2F8F-46BB-9172-809160E1EC6B}"/>
    <hyperlink ref="V4985" r:id="rId4098" tooltip="Persistent link using digital object identifier" xr:uid="{DC1BB21C-69DC-41C1-AEA9-884E563DC033}"/>
    <hyperlink ref="V4988" r:id="rId4099" tooltip="Persistent link using digital object identifier" xr:uid="{F9306315-BE9B-4EE1-91AD-AE65B6CFB350}"/>
    <hyperlink ref="V4991" r:id="rId4100" tooltip="Persistent link using digital object identifier" xr:uid="{570EED7F-CE2B-44D2-8C81-D428B724645A}"/>
    <hyperlink ref="V4994" r:id="rId4101" tooltip="Persistent link using digital object identifier" xr:uid="{BF0DA896-08F1-481E-973A-3DFA16CF77B8}"/>
    <hyperlink ref="V4997" r:id="rId4102" tooltip="Persistent link using digital object identifier" xr:uid="{21A07086-217F-4555-96C9-F3062FC32B4E}"/>
    <hyperlink ref="V5000" r:id="rId4103" tooltip="Persistent link using digital object identifier" xr:uid="{9411A7CF-FE9A-41D6-AAAE-BB20EC6B5A23}"/>
    <hyperlink ref="V5003" r:id="rId4104" tooltip="Persistent link using digital object identifier" xr:uid="{3B3AD224-6B2B-4FD6-BBBB-3DBF4FABCC63}"/>
    <hyperlink ref="V5006" r:id="rId4105" tooltip="Persistent link using digital object identifier" xr:uid="{8692A71F-C816-4138-925E-24CD7551ABEE}"/>
    <hyperlink ref="V5009" r:id="rId4106" tooltip="Persistent link using digital object identifier" xr:uid="{D0950E07-A806-47A6-8390-D65B3A517F10}"/>
    <hyperlink ref="V5012" r:id="rId4107" tooltip="Persistent link using digital object identifier" xr:uid="{2F4D5C46-45BF-4B25-AFD9-7D8FC962C4A3}"/>
    <hyperlink ref="V5015" r:id="rId4108" tooltip="Persistent link using digital object identifier" xr:uid="{432674D3-8756-4CF9-8422-79E5F0697AF8}"/>
    <hyperlink ref="V5018" r:id="rId4109" tooltip="Persistent link using digital object identifier" xr:uid="{CAB11940-BB34-41B3-910C-54C9232BB894}"/>
    <hyperlink ref="V5021" r:id="rId4110" tooltip="Persistent link using digital object identifier" xr:uid="{9AFF9DFD-CB39-4C2A-A6A5-9ED8A026E2FD}"/>
    <hyperlink ref="V5024" r:id="rId4111" tooltip="Persistent link using digital object identifier" xr:uid="{D3361D46-AD13-45C5-9BED-9601D3BDA174}"/>
    <hyperlink ref="V5027" r:id="rId4112" tooltip="Persistent link using digital object identifier" xr:uid="{574DFB45-E041-41C2-BD5B-0A42FEF28D85}"/>
    <hyperlink ref="V4956" r:id="rId4113" tooltip="Persistent link using digital object identifier" xr:uid="{268CD481-D20B-4F4F-A05A-00EC7EA1B345}"/>
    <hyperlink ref="V4959" r:id="rId4114" tooltip="Persistent link using digital object identifier" xr:uid="{6AAFE5AE-FCAD-489D-938A-E59E6D3AB3BE}"/>
    <hyperlink ref="V4962" r:id="rId4115" tooltip="Persistent link using digital object identifier" xr:uid="{0AC73028-A775-4466-BA68-C807A122F6EF}"/>
    <hyperlink ref="V4965" r:id="rId4116" tooltip="Persistent link using digital object identifier" xr:uid="{72FC7F1F-74E9-4476-A391-B3AA1E884724}"/>
    <hyperlink ref="V4968" r:id="rId4117" tooltip="Persistent link using digital object identifier" xr:uid="{B03409A5-517F-4996-AF5F-22E1E1C0933A}"/>
    <hyperlink ref="V4971" r:id="rId4118" tooltip="Persistent link using digital object identifier" xr:uid="{99C92D82-9065-492F-AC51-E4DF4F78C4CB}"/>
    <hyperlink ref="V4974" r:id="rId4119" tooltip="Persistent link using digital object identifier" xr:uid="{404640E5-ABFA-4FF0-9F80-F6ACD5D90D73}"/>
    <hyperlink ref="V4977" r:id="rId4120" tooltip="Persistent link using digital object identifier" xr:uid="{6FE025CF-295F-4EAE-9DC8-64152D85C65F}"/>
    <hyperlink ref="V4980" r:id="rId4121" tooltip="Persistent link using digital object identifier" xr:uid="{1BC14B7D-B5D2-4083-8D38-D8E685519970}"/>
    <hyperlink ref="V4983" r:id="rId4122" tooltip="Persistent link using digital object identifier" xr:uid="{E624A092-71A8-41C6-A711-9E28BB3E7ECF}"/>
    <hyperlink ref="V4986" r:id="rId4123" tooltip="Persistent link using digital object identifier" xr:uid="{4DD130BA-621D-4D36-9327-1256C70CBD77}"/>
    <hyperlink ref="V4989" r:id="rId4124" tooltip="Persistent link using digital object identifier" xr:uid="{DB9326B3-7367-4AF6-B73E-29D8AC591116}"/>
    <hyperlink ref="V4992" r:id="rId4125" tooltip="Persistent link using digital object identifier" xr:uid="{EAA2B4C9-15BB-4E6C-9D16-83975B6CF6D2}"/>
    <hyperlink ref="V4995" r:id="rId4126" tooltip="Persistent link using digital object identifier" xr:uid="{A9F264DA-6B42-40CA-BEB4-76FEEC1B72A6}"/>
    <hyperlink ref="V4998" r:id="rId4127" tooltip="Persistent link using digital object identifier" xr:uid="{1E19F62B-9AB3-4895-996B-4BE40A469607}"/>
    <hyperlink ref="V5001" r:id="rId4128" tooltip="Persistent link using digital object identifier" xr:uid="{F1AE0BA4-6A2E-4401-B07A-A2173602D811}"/>
    <hyperlink ref="V5004" r:id="rId4129" tooltip="Persistent link using digital object identifier" xr:uid="{0540C740-2D84-4355-B947-34509956DBE6}"/>
    <hyperlink ref="V5007" r:id="rId4130" tooltip="Persistent link using digital object identifier" xr:uid="{A0842866-3F10-475C-9C87-8CA1F127C4FF}"/>
    <hyperlink ref="V5010" r:id="rId4131" tooltip="Persistent link using digital object identifier" xr:uid="{45AF01C7-AC9A-4C6C-B449-2F03AD230155}"/>
    <hyperlink ref="V5013" r:id="rId4132" tooltip="Persistent link using digital object identifier" xr:uid="{C9815D58-8992-4134-86A3-D038F25BD33A}"/>
    <hyperlink ref="V5016" r:id="rId4133" tooltip="Persistent link using digital object identifier" xr:uid="{1161BB33-4F11-4439-A2D0-92489FB5D5E4}"/>
    <hyperlink ref="V5019" r:id="rId4134" tooltip="Persistent link using digital object identifier" xr:uid="{E38107A2-69A5-4AEB-B7DD-EEF5CC35C097}"/>
    <hyperlink ref="V5022" r:id="rId4135" tooltip="Persistent link using digital object identifier" xr:uid="{9D5ACB2D-6138-4AC1-BC1E-D5475B4646F9}"/>
    <hyperlink ref="V5025" r:id="rId4136" tooltip="Persistent link using digital object identifier" xr:uid="{06683807-4128-49AA-AEBE-88CE0A38E9D9}"/>
    <hyperlink ref="V5029" r:id="rId4137" xr:uid="{F80C878A-87A1-4629-B11D-8DA73079EA58}"/>
    <hyperlink ref="V5030" r:id="rId4138" xr:uid="{4ECBCF4C-E6D2-4C1A-8BDA-02F14809623D}"/>
    <hyperlink ref="V5031" r:id="rId4139" xr:uid="{C153C799-0994-41BD-A938-7DC794076B41}"/>
    <hyperlink ref="V5034" r:id="rId4140" xr:uid="{4AA69836-13CB-40E7-9AE2-CF4FECD8C191}"/>
    <hyperlink ref="V5037" r:id="rId4141" xr:uid="{42CB3210-0BB1-4142-B9DC-C82D549FE0C6}"/>
    <hyperlink ref="V5040" r:id="rId4142" xr:uid="{121812F3-89D3-4E1E-8FBC-5C3FEEFE68C5}"/>
    <hyperlink ref="V5043" r:id="rId4143" xr:uid="{744DD5A0-78C0-4362-A59B-909B6C338149}"/>
    <hyperlink ref="V5046" r:id="rId4144" xr:uid="{8213D753-0DC4-4685-8EB8-F82C1F167338}"/>
    <hyperlink ref="V5032" r:id="rId4145" xr:uid="{ED33875F-54FE-455B-88E5-DC1B3377D90F}"/>
    <hyperlink ref="V5035" r:id="rId4146" xr:uid="{4C04B095-48D6-4B53-A2C7-D55DB28DA47E}"/>
    <hyperlink ref="V5038" r:id="rId4147" xr:uid="{FE037746-EECD-472F-98C4-5CC887760CEF}"/>
    <hyperlink ref="V5041" r:id="rId4148" xr:uid="{8597FF4C-6E27-4563-8874-63F18D37B417}"/>
    <hyperlink ref="V5044" r:id="rId4149" xr:uid="{E5D2BC4B-248F-4011-BA2A-C83F93217F34}"/>
    <hyperlink ref="V5047" r:id="rId4150" xr:uid="{2516D0FC-7EDF-4805-AEB9-AEFD242A747A}"/>
    <hyperlink ref="V5033" r:id="rId4151" xr:uid="{E0F1D5F0-0AFF-4CE9-A825-FFD1C4754229}"/>
    <hyperlink ref="V5036" r:id="rId4152" xr:uid="{0175E204-1B54-413D-B1AC-697DE0AF5F59}"/>
    <hyperlink ref="V5039" r:id="rId4153" xr:uid="{52D5B72F-FBE6-4578-A98F-8F57CE8E52FD}"/>
    <hyperlink ref="V5042" r:id="rId4154" xr:uid="{E21B5C94-D859-4D64-914B-337B2333D62B}"/>
    <hyperlink ref="V5045" r:id="rId4155" xr:uid="{165B69E6-EBBA-400C-AF74-AEF2D5A60688}"/>
    <hyperlink ref="V5049" r:id="rId4156" tooltip="Persistent link using digital object identifier" xr:uid="{A8427E60-804F-425F-B748-57E97F0F45AE}"/>
    <hyperlink ref="V5050" r:id="rId4157" tooltip="Persistent link using digital object identifier" xr:uid="{5D7B7262-C48F-4423-A13D-45B23BC9A0B3}"/>
    <hyperlink ref="V5051" r:id="rId4158" tooltip="Persistent link using digital object identifier" xr:uid="{E9DEC881-A96F-4E6B-BBC1-546C7A5CF59A}"/>
    <hyperlink ref="V5054" r:id="rId4159" tooltip="Persistent link using digital object identifier" xr:uid="{B0591741-E70C-4FC6-BB54-B287EEAEA000}"/>
    <hyperlink ref="V5057" r:id="rId4160" tooltip="Persistent link using digital object identifier" xr:uid="{ECB24E22-663F-4A72-B24A-938362D283F4}"/>
    <hyperlink ref="V5060" r:id="rId4161" tooltip="Persistent link using digital object identifier" xr:uid="{D428A156-B09E-4A1C-A275-BC6B893B5E5C}"/>
    <hyperlink ref="V5063" r:id="rId4162" tooltip="Persistent link using digital object identifier" xr:uid="{B3CF9884-D1A2-4BC3-AEDE-6643A06BC8D7}"/>
    <hyperlink ref="V5066" r:id="rId4163" tooltip="Persistent link using digital object identifier" xr:uid="{A08E4188-2D2B-4D31-B586-A2E3F7F05498}"/>
    <hyperlink ref="V5069" r:id="rId4164" tooltip="Persistent link using digital object identifier" xr:uid="{E0581079-7B8E-4140-8690-22F16AECDF1C}"/>
    <hyperlink ref="V5072" r:id="rId4165" tooltip="Persistent link using digital object identifier" xr:uid="{018A80BE-5E15-45C4-B070-8E1B0763192B}"/>
    <hyperlink ref="V5075" r:id="rId4166" tooltip="Persistent link using digital object identifier" xr:uid="{6B1B2DC4-2931-4210-9138-E54916AB20B0}"/>
    <hyperlink ref="V5078" r:id="rId4167" tooltip="Persistent link using digital object identifier" xr:uid="{C0C90003-A590-4E12-9BF1-5D9BDE093719}"/>
    <hyperlink ref="V5081" r:id="rId4168" tooltip="Persistent link using digital object identifier" xr:uid="{488F9D60-72AA-466A-8601-315D543ED326}"/>
    <hyperlink ref="V5084" r:id="rId4169" tooltip="Persistent link using digital object identifier" xr:uid="{11CB95C9-3FAD-47F5-A97C-E69BC5E49615}"/>
    <hyperlink ref="V5087" r:id="rId4170" tooltip="Persistent link using digital object identifier" xr:uid="{1F0E462F-EBE6-442F-BD47-AE978765C7A6}"/>
    <hyperlink ref="V5090" r:id="rId4171" tooltip="Persistent link using digital object identifier" xr:uid="{33DB8709-F8F2-4BA1-8E53-9D8317721A19}"/>
    <hyperlink ref="V5093" r:id="rId4172" tooltip="Persistent link using digital object identifier" xr:uid="{198A8421-5C60-47E8-8FAF-2420217414E0}"/>
    <hyperlink ref="V5096" r:id="rId4173" tooltip="Persistent link using digital object identifier" xr:uid="{34D3A46B-EF07-4AA9-B282-E6A48575FF56}"/>
    <hyperlink ref="V5099" r:id="rId4174" tooltip="Persistent link using digital object identifier" xr:uid="{4D0D1DB5-E845-4C09-858F-C6A0A2EB93E8}"/>
    <hyperlink ref="V5102" r:id="rId4175" tooltip="Persistent link using digital object identifier" xr:uid="{AA6601AF-F4C1-4D3A-B7D7-8687A8DC299F}"/>
    <hyperlink ref="V5105" r:id="rId4176" tooltip="Persistent link using digital object identifier" xr:uid="{809F4F69-B073-4145-8434-56BEC29FEC5F}"/>
    <hyperlink ref="V5108" r:id="rId4177" tooltip="Persistent link using digital object identifier" xr:uid="{FBD4FEAB-08F8-47BC-87B6-49ABAD377272}"/>
    <hyperlink ref="V5111" r:id="rId4178" tooltip="Persistent link using digital object identifier" xr:uid="{DED04F0E-1783-46C3-923F-9068C27F6CF3}"/>
    <hyperlink ref="V5114" r:id="rId4179" tooltip="Persistent link using digital object identifier" xr:uid="{861BE992-D5EA-46DA-B471-18175DC36AAB}"/>
    <hyperlink ref="V5117" r:id="rId4180" tooltip="Persistent link using digital object identifier" xr:uid="{67E4C6D7-FC59-4DA6-BF03-435FEB67D8C3}"/>
    <hyperlink ref="V5120" r:id="rId4181" tooltip="Persistent link using digital object identifier" xr:uid="{7DB1C1F0-65E5-46C0-8EBA-3E41300B06BD}"/>
    <hyperlink ref="V5123" r:id="rId4182" tooltip="Persistent link using digital object identifier" xr:uid="{11A98DB9-7CCA-43BE-BC3D-841D361DC19A}"/>
    <hyperlink ref="V5126" r:id="rId4183" tooltip="Persistent link using digital object identifier" xr:uid="{E17493EE-FE56-4465-B074-104B7E1AE2AD}"/>
    <hyperlink ref="V5129" r:id="rId4184" tooltip="Persistent link using digital object identifier" xr:uid="{A9C8F547-B0E4-4120-B12C-F549F3F41467}"/>
    <hyperlink ref="V5132" r:id="rId4185" tooltip="Persistent link using digital object identifier" xr:uid="{E2898273-FFC4-4BAC-82D8-94581B69E77E}"/>
    <hyperlink ref="V5135" r:id="rId4186" tooltip="Persistent link using digital object identifier" xr:uid="{81108300-8EFC-4FA1-9FC5-11D5648490A9}"/>
    <hyperlink ref="V5052" r:id="rId4187" tooltip="Persistent link using digital object identifier" xr:uid="{AEFA9141-BB66-4DB2-AB8B-FFEF3AC44CDE}"/>
    <hyperlink ref="V5055" r:id="rId4188" tooltip="Persistent link using digital object identifier" xr:uid="{04B468B9-F7B0-46F4-9EB2-635AE900DB5F}"/>
    <hyperlink ref="V5058" r:id="rId4189" tooltip="Persistent link using digital object identifier" xr:uid="{75A39CD9-3FAD-48C0-AA30-E6A1E63B7E78}"/>
    <hyperlink ref="V5061" r:id="rId4190" tooltip="Persistent link using digital object identifier" xr:uid="{892951CB-D868-4014-AFF0-6C0F7977AF6F}"/>
    <hyperlink ref="V5064" r:id="rId4191" tooltip="Persistent link using digital object identifier" xr:uid="{C4DAAA6E-4D1A-4D63-988C-C2F47E7E3AD9}"/>
    <hyperlink ref="V5067" r:id="rId4192" tooltip="Persistent link using digital object identifier" xr:uid="{94A49642-FBD5-4A77-8DC0-9D70ED08CCD6}"/>
    <hyperlink ref="V5070" r:id="rId4193" tooltip="Persistent link using digital object identifier" xr:uid="{4456C795-F5DC-4708-8313-AA5862553932}"/>
    <hyperlink ref="V5073" r:id="rId4194" tooltip="Persistent link using digital object identifier" xr:uid="{EBDAF026-380E-4B67-8977-3CA2A8CA971C}"/>
    <hyperlink ref="V5076" r:id="rId4195" tooltip="Persistent link using digital object identifier" xr:uid="{3131DC66-A910-4A1F-8C91-FA2557D3BA1D}"/>
    <hyperlink ref="V5079" r:id="rId4196" tooltip="Persistent link using digital object identifier" xr:uid="{A99170E1-6186-48F9-BFEE-8087A6A6E1B1}"/>
    <hyperlink ref="V5082" r:id="rId4197" tooltip="Persistent link using digital object identifier" xr:uid="{C532184F-8481-4673-8C3F-91C3FF2A6806}"/>
    <hyperlink ref="V5085" r:id="rId4198" tooltip="Persistent link using digital object identifier" xr:uid="{4ABCE8D9-D1CC-4C78-801E-04C6995183C1}"/>
    <hyperlink ref="V5088" r:id="rId4199" tooltip="Persistent link using digital object identifier" xr:uid="{5237984A-CFD8-4F5E-BCAA-AA86BD76EC57}"/>
    <hyperlink ref="V5091" r:id="rId4200" tooltip="Persistent link using digital object identifier" xr:uid="{48B0A0C2-169B-4FFC-A61B-A2D2DDB83BCD}"/>
    <hyperlink ref="V5094" r:id="rId4201" tooltip="Persistent link using digital object identifier" xr:uid="{95060D85-8D6D-48CB-83D3-FB7884111AA6}"/>
    <hyperlink ref="V5097" r:id="rId4202" tooltip="Persistent link using digital object identifier" xr:uid="{5FFEBBEF-A35D-473B-A0D6-89CD97587A02}"/>
    <hyperlink ref="V5100" r:id="rId4203" tooltip="Persistent link using digital object identifier" xr:uid="{93E641E8-F59A-4875-830B-3D60BEBC6D54}"/>
    <hyperlink ref="V5103" r:id="rId4204" tooltip="Persistent link using digital object identifier" xr:uid="{614F2FEE-0F7D-4131-9ED7-79C6A617BD24}"/>
    <hyperlink ref="V5106" r:id="rId4205" tooltip="Persistent link using digital object identifier" xr:uid="{EF8BCCB3-AE07-4092-8EFF-185B3D7A343B}"/>
    <hyperlink ref="V5109" r:id="rId4206" tooltip="Persistent link using digital object identifier" xr:uid="{9AEDD0DA-3791-4251-BE4D-E319FA0E35EF}"/>
    <hyperlink ref="V5112" r:id="rId4207" tooltip="Persistent link using digital object identifier" xr:uid="{DB79E948-9EDC-416A-87BB-7364F313D4F7}"/>
    <hyperlink ref="V5115" r:id="rId4208" tooltip="Persistent link using digital object identifier" xr:uid="{938585AC-187F-4708-809A-9D29A8A1D6C0}"/>
    <hyperlink ref="V5118" r:id="rId4209" tooltip="Persistent link using digital object identifier" xr:uid="{933B8D92-7F47-47AC-B067-226914F4B5C5}"/>
    <hyperlink ref="V5121" r:id="rId4210" tooltip="Persistent link using digital object identifier" xr:uid="{CEB47140-7062-4928-8CC1-E1DACB6FBC2D}"/>
    <hyperlink ref="V5124" r:id="rId4211" tooltip="Persistent link using digital object identifier" xr:uid="{0CA9DF8A-03D5-439B-8E69-9A64B752E492}"/>
    <hyperlink ref="V5127" r:id="rId4212" tooltip="Persistent link using digital object identifier" xr:uid="{BEE6E8A7-246E-4250-AC5F-384F401E8C6D}"/>
    <hyperlink ref="V5130" r:id="rId4213" tooltip="Persistent link using digital object identifier" xr:uid="{5EFD944B-E23C-4AA3-BDAE-48D98AC6AC25}"/>
    <hyperlink ref="V5133" r:id="rId4214" tooltip="Persistent link using digital object identifier" xr:uid="{936A7C4F-DD34-44FA-9B55-10F3690E81BF}"/>
    <hyperlink ref="V5136" r:id="rId4215" tooltip="Persistent link using digital object identifier" xr:uid="{59AA784C-1B20-4FA9-9FE2-6E83C9AD5E89}"/>
    <hyperlink ref="V5053" r:id="rId4216" tooltip="Persistent link using digital object identifier" xr:uid="{8EF5833D-D43A-4CCC-A294-B3FAC2AC9063}"/>
    <hyperlink ref="V5056" r:id="rId4217" tooltip="Persistent link using digital object identifier" xr:uid="{10FD60AD-EF46-45B9-955E-6705340211C1}"/>
    <hyperlink ref="V5059" r:id="rId4218" tooltip="Persistent link using digital object identifier" xr:uid="{FB158471-E7D5-453A-89F3-E20F739A1AA5}"/>
    <hyperlink ref="V5062" r:id="rId4219" tooltip="Persistent link using digital object identifier" xr:uid="{67B505CC-F10D-4984-A92F-4C4960AC7040}"/>
    <hyperlink ref="V5065" r:id="rId4220" tooltip="Persistent link using digital object identifier" xr:uid="{F0290698-1FC1-4508-8B56-571092AE5BBD}"/>
    <hyperlink ref="V5068" r:id="rId4221" tooltip="Persistent link using digital object identifier" xr:uid="{705E03E3-4BAB-4F28-A139-AE6F05E8A528}"/>
    <hyperlink ref="V5071" r:id="rId4222" tooltip="Persistent link using digital object identifier" xr:uid="{E6A00E24-484A-4771-AC40-6630EAA8CE02}"/>
    <hyperlink ref="V5074" r:id="rId4223" tooltip="Persistent link using digital object identifier" xr:uid="{8801D2D6-0A7D-413A-B148-E55FD8E43DDA}"/>
    <hyperlink ref="V5077" r:id="rId4224" tooltip="Persistent link using digital object identifier" xr:uid="{CC100E5A-AC7D-4BE4-8C31-8B21AB2D8A9B}"/>
    <hyperlink ref="V5080" r:id="rId4225" tooltip="Persistent link using digital object identifier" xr:uid="{0E3AFEA3-133E-4325-BE51-1EA6222BE0A7}"/>
    <hyperlink ref="V5083" r:id="rId4226" tooltip="Persistent link using digital object identifier" xr:uid="{D74B1B4B-2B21-43A1-AD0B-AF6042C071D8}"/>
    <hyperlink ref="V5086" r:id="rId4227" tooltip="Persistent link using digital object identifier" xr:uid="{D18A41E5-CC0F-47A1-87A9-6838771CD694}"/>
    <hyperlink ref="V5089" r:id="rId4228" tooltip="Persistent link using digital object identifier" xr:uid="{326B9C75-3C65-4216-A86F-9E7D910B05EC}"/>
    <hyperlink ref="V5092" r:id="rId4229" tooltip="Persistent link using digital object identifier" xr:uid="{252D3BB7-65D0-430F-90E4-FB0CA74AA9EE}"/>
    <hyperlink ref="V5095" r:id="rId4230" tooltip="Persistent link using digital object identifier" xr:uid="{77951440-01F5-45EA-B021-5C2DF9F7DCC8}"/>
    <hyperlink ref="V5098" r:id="rId4231" tooltip="Persistent link using digital object identifier" xr:uid="{B6C9A879-1B03-454C-9536-34A2A5B128CD}"/>
    <hyperlink ref="V5101" r:id="rId4232" tooltip="Persistent link using digital object identifier" xr:uid="{69870B78-F201-4090-8355-659B87044405}"/>
    <hyperlink ref="V5104" r:id="rId4233" tooltip="Persistent link using digital object identifier" xr:uid="{530DA5E2-7487-4666-8FC1-2C0B44B1D79B}"/>
    <hyperlink ref="V5107" r:id="rId4234" tooltip="Persistent link using digital object identifier" xr:uid="{A3953BAE-1266-487A-900B-BFB04DE2A36F}"/>
    <hyperlink ref="V5110" r:id="rId4235" tooltip="Persistent link using digital object identifier" xr:uid="{F9ED6CF0-AA0D-4A44-93C3-8DBAE194C74E}"/>
    <hyperlink ref="V5113" r:id="rId4236" tooltip="Persistent link using digital object identifier" xr:uid="{DA7F81FD-8CBF-4F51-992C-45E8B3F1061A}"/>
    <hyperlink ref="V5116" r:id="rId4237" tooltip="Persistent link using digital object identifier" xr:uid="{9C9B241A-9121-4A50-AFFC-00EB1E2688CF}"/>
    <hyperlink ref="V5119" r:id="rId4238" tooltip="Persistent link using digital object identifier" xr:uid="{49CF83CB-0893-4AB3-9E60-5685C561B436}"/>
    <hyperlink ref="V5122" r:id="rId4239" tooltip="Persistent link using digital object identifier" xr:uid="{32AE7160-811A-451B-8017-54C5AEFA11DD}"/>
    <hyperlink ref="V5125" r:id="rId4240" tooltip="Persistent link using digital object identifier" xr:uid="{73B558D1-2ED2-4E8D-852F-BCBCCA476ABA}"/>
    <hyperlink ref="V5128" r:id="rId4241" tooltip="Persistent link using digital object identifier" xr:uid="{EE02FCDB-5328-4382-AABE-B7C0E8EA2559}"/>
    <hyperlink ref="V5131" r:id="rId4242" tooltip="Persistent link using digital object identifier" xr:uid="{2C84D9D3-56C9-4940-A27C-B52634EC9F6E}"/>
    <hyperlink ref="V5134" r:id="rId4243" tooltip="Persistent link using digital object identifier" xr:uid="{E2E61E19-5F9C-45EA-A843-062BB3B3FCBC}"/>
    <hyperlink ref="V5137" r:id="rId4244" tooltip="Persistent link using digital object identifier" xr:uid="{EC0049F9-3711-42C0-85BF-7AE45215130F}"/>
    <hyperlink ref="V5139" r:id="rId4245" tooltip="Persistent link using digital object identifier" xr:uid="{BE4ACA6F-EADA-43DA-AACF-62B9163D54C6}"/>
    <hyperlink ref="V5140" r:id="rId4246" tooltip="Persistent link using digital object identifier" xr:uid="{033456B3-56EA-4EF0-A0BA-85A322CEA04E}"/>
    <hyperlink ref="V5141" r:id="rId4247" tooltip="Persistent link using digital object identifier" xr:uid="{B0982FFF-7B0F-4E38-9E91-5B86AFE03F64}"/>
    <hyperlink ref="V5144" r:id="rId4248" tooltip="Persistent link using digital object identifier" xr:uid="{62BAFAD1-5B1E-47CA-806F-767AF12F367E}"/>
    <hyperlink ref="V5147" r:id="rId4249" tooltip="Persistent link using digital object identifier" xr:uid="{474CF09A-2250-4890-A8B5-7DBE2AEA2036}"/>
    <hyperlink ref="V5150" r:id="rId4250" tooltip="Persistent link using digital object identifier" xr:uid="{1C68C383-0275-4715-8E20-2368F180A8CB}"/>
    <hyperlink ref="V5153" r:id="rId4251" tooltip="Persistent link using digital object identifier" xr:uid="{6B9CE853-C75F-4EAD-AD0A-7C738DEB5CBB}"/>
    <hyperlink ref="V5156" r:id="rId4252" tooltip="Persistent link using digital object identifier" xr:uid="{DC4182BF-56D5-4686-A1A7-AF65421DB0DC}"/>
    <hyperlink ref="V5142" r:id="rId4253" tooltip="Persistent link using digital object identifier" xr:uid="{3A2F59A3-5228-4924-8C39-BEB0A508FC29}"/>
    <hyperlink ref="V5145" r:id="rId4254" tooltip="Persistent link using digital object identifier" xr:uid="{1E9D2849-B85B-4181-8752-4C51E3A42A6A}"/>
    <hyperlink ref="V5148" r:id="rId4255" tooltip="Persistent link using digital object identifier" xr:uid="{7786B4C0-BE5F-4D49-80AC-E82E82B91106}"/>
    <hyperlink ref="V5151" r:id="rId4256" tooltip="Persistent link using digital object identifier" xr:uid="{866772A6-01BD-404E-8AB8-3AB597E23D5D}"/>
    <hyperlink ref="V5154" r:id="rId4257" tooltip="Persistent link using digital object identifier" xr:uid="{07023099-4E15-4C2B-AE75-8B4551E07F45}"/>
    <hyperlink ref="V5157" r:id="rId4258" tooltip="Persistent link using digital object identifier" xr:uid="{C8C8337D-C0EB-4A7E-BEF7-64D3B6E4E053}"/>
    <hyperlink ref="V5143" r:id="rId4259" tooltip="Persistent link using digital object identifier" xr:uid="{9EF8F618-89B2-47C0-B3E0-298F87DEC0CB}"/>
    <hyperlink ref="V5146" r:id="rId4260" tooltip="Persistent link using digital object identifier" xr:uid="{9CDF944A-7524-44F3-ACC0-8761AEAAF1B4}"/>
    <hyperlink ref="V5149" r:id="rId4261" tooltip="Persistent link using digital object identifier" xr:uid="{FB41B17B-D74A-40F3-8C84-510D72ACF8FC}"/>
    <hyperlink ref="V5152" r:id="rId4262" tooltip="Persistent link using digital object identifier" xr:uid="{BA15FE77-2CD5-4662-B1D2-586F1D37DCC8}"/>
    <hyperlink ref="V5155" r:id="rId4263" tooltip="Persistent link using digital object identifier" xr:uid="{60EF8595-26F7-48A1-A3CF-D322C5D23C3F}"/>
    <hyperlink ref="V5159" r:id="rId4264" tooltip="Persistent link using digital object identifier" xr:uid="{43123FB7-E444-42B0-AB86-ABB15F8C064D}"/>
    <hyperlink ref="V5160" r:id="rId4265" tooltip="Persistent link using digital object identifier" xr:uid="{14190F65-8421-4BEF-BB3B-9FAA26F8E32F}"/>
    <hyperlink ref="V5161" r:id="rId4266" tooltip="Persistent link using digital object identifier" xr:uid="{11D6CB58-2351-4038-9DCE-0B6AD1FB85B2}"/>
    <hyperlink ref="V5164" r:id="rId4267" tooltip="Persistent link using digital object identifier" xr:uid="{A827E1B6-C12B-4A05-B9BD-3E03C5B24E4A}"/>
    <hyperlink ref="V5167" r:id="rId4268" tooltip="Persistent link using digital object identifier" xr:uid="{74D901B9-699B-444D-B3C3-2CDAD6A57921}"/>
    <hyperlink ref="V5170" r:id="rId4269" tooltip="Persistent link using digital object identifier" xr:uid="{6E9B46B6-D17E-4BA0-8343-D4F3507C2D33}"/>
    <hyperlink ref="V5173" r:id="rId4270" tooltip="Persistent link using digital object identifier" xr:uid="{CE1C09FB-4634-4680-8D6D-98E923509D1A}"/>
    <hyperlink ref="V5176" r:id="rId4271" tooltip="Persistent link using digital object identifier" xr:uid="{A7912546-E0D9-4820-98C9-AFD72BDAC5E2}"/>
    <hyperlink ref="V5162" r:id="rId4272" tooltip="Persistent link using digital object identifier" xr:uid="{6361F9D2-FC41-49D1-B6F1-61948B5B6A02}"/>
    <hyperlink ref="V5165" r:id="rId4273" tooltip="Persistent link using digital object identifier" xr:uid="{2226A11E-B766-4417-848E-21CD83C74506}"/>
    <hyperlink ref="V5168" r:id="rId4274" tooltip="Persistent link using digital object identifier" xr:uid="{7B6AD5ED-325B-4A07-BE83-A0891361284C}"/>
    <hyperlink ref="V5171" r:id="rId4275" tooltip="Persistent link using digital object identifier" xr:uid="{96CB1D37-414A-430B-A83E-9A1248B73F39}"/>
    <hyperlink ref="V5174" r:id="rId4276" tooltip="Persistent link using digital object identifier" xr:uid="{29D2964B-A529-40C7-A48E-439BCEC8D3D5}"/>
    <hyperlink ref="V5177" r:id="rId4277" tooltip="Persistent link using digital object identifier" xr:uid="{7392CC94-F91D-4B00-9D70-D9E02C258002}"/>
    <hyperlink ref="V5163" r:id="rId4278" tooltip="Persistent link using digital object identifier" xr:uid="{94697E66-29E6-455A-AAA9-797D0EB7E398}"/>
    <hyperlink ref="V5166" r:id="rId4279" tooltip="Persistent link using digital object identifier" xr:uid="{17623803-55D3-4515-9F61-F16EE4A1A6B4}"/>
    <hyperlink ref="V5169" r:id="rId4280" tooltip="Persistent link using digital object identifier" xr:uid="{582BA573-B287-4EC6-83A8-73326D100115}"/>
    <hyperlink ref="V5172" r:id="rId4281" tooltip="Persistent link using digital object identifier" xr:uid="{2ABF6309-30A4-40EF-AAEA-3BC83B4AB8C5}"/>
    <hyperlink ref="V5175" r:id="rId4282" tooltip="Persistent link using digital object identifier" xr:uid="{A40779BE-1594-4F28-B9CE-79FBFDF8D222}"/>
    <hyperlink ref="V5178" r:id="rId4283" tooltip="Persistent link using digital object identifier" xr:uid="{70D70805-4E37-4BFB-BC72-229223FB3136}"/>
    <hyperlink ref="V5180" r:id="rId4284" tooltip="Persistent link using digital object identifier" xr:uid="{9A11BEBB-7FB2-4259-AE8E-46B1B570ABEC}"/>
    <hyperlink ref="V5181" r:id="rId4285" tooltip="Persistent link using digital object identifier" xr:uid="{386C717B-5314-4C82-9C8F-2FD76BA59ED3}"/>
    <hyperlink ref="V5182" r:id="rId4286" tooltip="Persistent link using digital object identifier" xr:uid="{B7CDCA81-968B-4E77-9E8B-248A48241A32}"/>
    <hyperlink ref="V5185" r:id="rId4287" tooltip="Persistent link using digital object identifier" xr:uid="{E298F3DE-9127-4BD9-B9A6-E66C84220CBE}"/>
    <hyperlink ref="V5188" r:id="rId4288" tooltip="Persistent link using digital object identifier" xr:uid="{9FD562A4-ACAE-42D5-851D-EF69B1DF5BC9}"/>
    <hyperlink ref="V5191" r:id="rId4289" tooltip="Persistent link using digital object identifier" xr:uid="{06D9EF5E-F9DE-49F5-AC7F-8D573DEE91A2}"/>
    <hyperlink ref="V5194" r:id="rId4290" tooltip="Persistent link using digital object identifier" xr:uid="{B86DDC09-9DE5-45DD-A93F-AF8ED9E3EACC}"/>
    <hyperlink ref="V5197" r:id="rId4291" tooltip="Persistent link using digital object identifier" xr:uid="{AE01179B-7E44-4901-AF0E-970DD4D5B7FF}"/>
    <hyperlink ref="V5200" r:id="rId4292" tooltip="Persistent link using digital object identifier" xr:uid="{6EB97F58-67E4-4967-939E-76752436B68E}"/>
    <hyperlink ref="V5203" r:id="rId4293" tooltip="Persistent link using digital object identifier" xr:uid="{254279B9-C74F-4E93-951A-A1935462C376}"/>
    <hyperlink ref="V5206" r:id="rId4294" tooltip="Persistent link using digital object identifier" xr:uid="{09677F71-6EEC-4336-8916-2520955A7767}"/>
    <hyperlink ref="V5209" r:id="rId4295" tooltip="Persistent link using digital object identifier" xr:uid="{C9276FD3-51E1-4124-8086-FA7DD3CA53D8}"/>
    <hyperlink ref="V5212" r:id="rId4296" tooltip="Persistent link using digital object identifier" xr:uid="{700D9026-BCA3-48DE-BDF5-E974DABD4C74}"/>
    <hyperlink ref="V5215" r:id="rId4297" tooltip="Persistent link using digital object identifier" xr:uid="{9D8DE06E-503B-4B45-8B42-03D4FA55C026}"/>
    <hyperlink ref="V5218" r:id="rId4298" tooltip="Persistent link using digital object identifier" xr:uid="{E40E467D-25D7-457C-9731-FFEDE581A859}"/>
    <hyperlink ref="V5221" r:id="rId4299" tooltip="Persistent link using digital object identifier" xr:uid="{1F0DB0CB-347C-4D59-934E-6880FD2D3B83}"/>
    <hyperlink ref="V5224" r:id="rId4300" tooltip="Persistent link using digital object identifier" xr:uid="{D2A5E992-B687-434C-8EA6-74822C45097E}"/>
    <hyperlink ref="V5227" r:id="rId4301" tooltip="Persistent link using digital object identifier" xr:uid="{5E62E4ED-972E-40B8-9844-5C7D7142267E}"/>
    <hyperlink ref="V5230" r:id="rId4302" tooltip="Persistent link using digital object identifier" xr:uid="{B4C440CD-4E51-4AE9-901C-2499F0AFEA97}"/>
    <hyperlink ref="V5233" r:id="rId4303" tooltip="Persistent link using digital object identifier" xr:uid="{5EBDD45D-5770-4E78-8CED-BD693D37A0D0}"/>
    <hyperlink ref="V5236" r:id="rId4304" tooltip="Persistent link using digital object identifier" xr:uid="{FFB1AA99-8094-467B-917B-47810B8BA5BC}"/>
    <hyperlink ref="V5239" r:id="rId4305" tooltip="Persistent link using digital object identifier" xr:uid="{B868E43D-AB91-4237-88CA-28698D71A24D}"/>
    <hyperlink ref="V5242" r:id="rId4306" tooltip="Persistent link using digital object identifier" xr:uid="{A89663D2-C817-4128-A31C-754F68DA16C1}"/>
    <hyperlink ref="V5245" r:id="rId4307" tooltip="Persistent link using digital object identifier" xr:uid="{830DB771-32AF-4070-A7CF-B518C526CDAF}"/>
    <hyperlink ref="V5248" r:id="rId4308" tooltip="Persistent link using digital object identifier" xr:uid="{B47D6CD8-8992-46CE-8A95-F44A72C75F6E}"/>
    <hyperlink ref="V5251" r:id="rId4309" tooltip="Persistent link using digital object identifier" xr:uid="{88CC1592-CE85-43F9-9878-916FAA4DF809}"/>
    <hyperlink ref="V5254" r:id="rId4310" tooltip="Persistent link using digital object identifier" xr:uid="{0D42EFA4-A6DC-4E02-9103-9AA5272E25D6}"/>
    <hyperlink ref="V5257" r:id="rId4311" tooltip="Persistent link using digital object identifier" xr:uid="{49D06367-E06D-4F0E-8934-5C97D9BCAD9E}"/>
    <hyperlink ref="V5260" r:id="rId4312" tooltip="Persistent link using digital object identifier" xr:uid="{C8DF8B35-F561-4D54-AC17-57A78F8D1448}"/>
    <hyperlink ref="V5263" r:id="rId4313" tooltip="Persistent link using digital object identifier" xr:uid="{B927A5DD-E6FD-4976-B9F2-3450A521BC83}"/>
    <hyperlink ref="V5266" r:id="rId4314" tooltip="Persistent link using digital object identifier" xr:uid="{B266C111-2CD9-4F48-BB38-17E847D5C988}"/>
    <hyperlink ref="V5183" r:id="rId4315" tooltip="Persistent link using digital object identifier" xr:uid="{2F99AA81-BD9F-4966-93F2-14A3F78D0954}"/>
    <hyperlink ref="V5186" r:id="rId4316" tooltip="Persistent link using digital object identifier" xr:uid="{0A22E343-71AB-4764-9AFA-809AC3C01D38}"/>
    <hyperlink ref="V5189" r:id="rId4317" tooltip="Persistent link using digital object identifier" xr:uid="{CA849BB5-A2FE-47C5-9513-8868842D1C89}"/>
    <hyperlink ref="V5192" r:id="rId4318" tooltip="Persistent link using digital object identifier" xr:uid="{C9D97C14-E19C-4B91-9E56-D0F6335F1767}"/>
    <hyperlink ref="V5195" r:id="rId4319" tooltip="Persistent link using digital object identifier" xr:uid="{EDCF9502-7587-466C-B863-878C9059DB85}"/>
    <hyperlink ref="V5198" r:id="rId4320" tooltip="Persistent link using digital object identifier" xr:uid="{00F92499-847D-4E33-9629-9439D69B627C}"/>
    <hyperlink ref="V5201" r:id="rId4321" tooltip="Persistent link using digital object identifier" xr:uid="{DFAE793D-F53C-4891-AF43-5797774F8493}"/>
    <hyperlink ref="V5204" r:id="rId4322" tooltip="Persistent link using digital object identifier" xr:uid="{80953B50-5453-45D5-91C3-0F1F410B85C7}"/>
    <hyperlink ref="V5207" r:id="rId4323" tooltip="Persistent link using digital object identifier" xr:uid="{66EE0D25-F5F5-42B3-971A-EDEE64D781F8}"/>
    <hyperlink ref="V5210" r:id="rId4324" tooltip="Persistent link using digital object identifier" xr:uid="{6B320AAC-B984-4851-8BB7-2CD4BFA5F904}"/>
    <hyperlink ref="V5213" r:id="rId4325" tooltip="Persistent link using digital object identifier" xr:uid="{D23157A4-ACA8-4F7C-B2C7-5E6932C9A647}"/>
    <hyperlink ref="V5216" r:id="rId4326" tooltip="Persistent link using digital object identifier" xr:uid="{DE7D481F-B3A1-4B62-992E-C83FB90584B0}"/>
    <hyperlink ref="V5219" r:id="rId4327" tooltip="Persistent link using digital object identifier" xr:uid="{03F73A16-D370-4D75-9230-0A9BCD04168D}"/>
    <hyperlink ref="V5222" r:id="rId4328" tooltip="Persistent link using digital object identifier" xr:uid="{97431768-ED76-4B76-8940-6764B38F34AA}"/>
    <hyperlink ref="V5225" r:id="rId4329" tooltip="Persistent link using digital object identifier" xr:uid="{164C9117-4D63-4C88-8D5D-AACE786B0E97}"/>
    <hyperlink ref="V5228" r:id="rId4330" tooltip="Persistent link using digital object identifier" xr:uid="{34C9BE16-1856-4C45-956A-B7526FDDDC5A}"/>
    <hyperlink ref="V5231" r:id="rId4331" tooltip="Persistent link using digital object identifier" xr:uid="{46EF8D57-F27C-441B-B4F1-D56F69987FC6}"/>
    <hyperlink ref="V5234" r:id="rId4332" tooltip="Persistent link using digital object identifier" xr:uid="{788D0CA8-8317-4B9A-B8E8-E253C18658F3}"/>
    <hyperlink ref="V5237" r:id="rId4333" tooltip="Persistent link using digital object identifier" xr:uid="{D11B41F1-D9E2-4759-AA27-3725F558127E}"/>
    <hyperlink ref="V5240" r:id="rId4334" tooltip="Persistent link using digital object identifier" xr:uid="{5D1AAF71-379F-48D9-B3F9-C884ED28A358}"/>
    <hyperlink ref="V5243" r:id="rId4335" tooltip="Persistent link using digital object identifier" xr:uid="{7FBCE2C4-74A1-407F-A3FE-86C05DD90931}"/>
    <hyperlink ref="V5246" r:id="rId4336" tooltip="Persistent link using digital object identifier" xr:uid="{4DED4061-2E24-4E25-8E31-F500D0088F87}"/>
    <hyperlink ref="V5249" r:id="rId4337" tooltip="Persistent link using digital object identifier" xr:uid="{2D6486A2-E4C5-4158-9ADD-A1B484342ADE}"/>
    <hyperlink ref="V5252" r:id="rId4338" tooltip="Persistent link using digital object identifier" xr:uid="{FB1B8A70-1563-4DC4-8C8F-1DBF8AB9D2F1}"/>
    <hyperlink ref="V5255" r:id="rId4339" tooltip="Persistent link using digital object identifier" xr:uid="{57FE57CB-4FEC-418B-83E7-E559A47BEA92}"/>
    <hyperlink ref="V5258" r:id="rId4340" tooltip="Persistent link using digital object identifier" xr:uid="{08EBC5E2-6734-4899-B20F-751CAAE3E060}"/>
    <hyperlink ref="V5261" r:id="rId4341" tooltip="Persistent link using digital object identifier" xr:uid="{6A03E27B-6F6A-4DAB-AAF8-0C9ED51A7965}"/>
    <hyperlink ref="V5264" r:id="rId4342" tooltip="Persistent link using digital object identifier" xr:uid="{7E7A42C6-FDD7-426F-B7CC-8BF7D8EBFD7A}"/>
    <hyperlink ref="V5267" r:id="rId4343" tooltip="Persistent link using digital object identifier" xr:uid="{26919522-0B66-464A-9450-9215A535C83E}"/>
    <hyperlink ref="V5184" r:id="rId4344" tooltip="Persistent link using digital object identifier" xr:uid="{19520C5F-C281-48A2-82C0-43BD322BD510}"/>
    <hyperlink ref="V5187" r:id="rId4345" tooltip="Persistent link using digital object identifier" xr:uid="{A707110D-EED5-4C57-89DB-E7FFA3610C99}"/>
    <hyperlink ref="V5190" r:id="rId4346" tooltip="Persistent link using digital object identifier" xr:uid="{64B48B9B-472D-45B6-9FAE-248E765FA0C7}"/>
    <hyperlink ref="V5193" r:id="rId4347" tooltip="Persistent link using digital object identifier" xr:uid="{52C2320A-15C9-480D-BD71-410EAD56BD88}"/>
    <hyperlink ref="V5196" r:id="rId4348" tooltip="Persistent link using digital object identifier" xr:uid="{6DB58FC3-C331-4474-AA8E-9B5B97B26D78}"/>
    <hyperlink ref="V5199" r:id="rId4349" tooltip="Persistent link using digital object identifier" xr:uid="{A356A77F-40CC-402C-93C5-8DA0ADE8C86E}"/>
    <hyperlink ref="V5202" r:id="rId4350" tooltip="Persistent link using digital object identifier" xr:uid="{46E9139D-D643-4CCD-AFE7-9C8549F300E6}"/>
    <hyperlink ref="V5205" r:id="rId4351" tooltip="Persistent link using digital object identifier" xr:uid="{6301EB04-9269-4DBA-A45E-47F74CD2BC38}"/>
    <hyperlink ref="V5208" r:id="rId4352" tooltip="Persistent link using digital object identifier" xr:uid="{B618BAC9-D1D0-48B5-8DD9-4EA8B5C80417}"/>
    <hyperlink ref="V5211" r:id="rId4353" tooltip="Persistent link using digital object identifier" xr:uid="{C2A4B033-E073-4D8B-B1FC-BA0E29CD72E6}"/>
    <hyperlink ref="V5214" r:id="rId4354" tooltip="Persistent link using digital object identifier" xr:uid="{D89E371D-2153-4D84-AF65-7C04B775913E}"/>
    <hyperlink ref="V5217" r:id="rId4355" tooltip="Persistent link using digital object identifier" xr:uid="{4ADCC026-E111-4286-8FFD-CE50D9878EE3}"/>
    <hyperlink ref="V5220" r:id="rId4356" tooltip="Persistent link using digital object identifier" xr:uid="{83432FA1-2298-44E3-A34A-A4B90DAA4ABC}"/>
    <hyperlink ref="V5223" r:id="rId4357" tooltip="Persistent link using digital object identifier" xr:uid="{970067A8-D52D-4938-9A5D-971D2F56E302}"/>
    <hyperlink ref="V5226" r:id="rId4358" tooltip="Persistent link using digital object identifier" xr:uid="{81743B63-8A01-46C2-9B2A-4B607AF15775}"/>
    <hyperlink ref="V5229" r:id="rId4359" tooltip="Persistent link using digital object identifier" xr:uid="{51C9C4B1-41F7-4CE1-8E75-2ED11C3E2D23}"/>
    <hyperlink ref="V5232" r:id="rId4360" tooltip="Persistent link using digital object identifier" xr:uid="{1AEFF5DC-44DF-4886-83B6-D59F4E589FC1}"/>
    <hyperlink ref="V5235" r:id="rId4361" tooltip="Persistent link using digital object identifier" xr:uid="{FA01794D-0644-4D5A-8277-BD0953F528D6}"/>
    <hyperlink ref="V5238" r:id="rId4362" tooltip="Persistent link using digital object identifier" xr:uid="{38957804-0E18-4B8F-B760-ABC88002D397}"/>
    <hyperlink ref="V5241" r:id="rId4363" tooltip="Persistent link using digital object identifier" xr:uid="{E214A035-6AE2-45A4-85FC-078F63BE115B}"/>
    <hyperlink ref="V5244" r:id="rId4364" tooltip="Persistent link using digital object identifier" xr:uid="{DB8A6BF5-E5D3-49EB-B461-66BCB391CF19}"/>
    <hyperlink ref="V5247" r:id="rId4365" tooltip="Persistent link using digital object identifier" xr:uid="{497C3ACE-AACB-4503-883E-E75476677FB9}"/>
    <hyperlink ref="V5250" r:id="rId4366" tooltip="Persistent link using digital object identifier" xr:uid="{8A28CFA0-5598-4C7E-B287-B77E62BD6077}"/>
    <hyperlink ref="V5253" r:id="rId4367" tooltip="Persistent link using digital object identifier" xr:uid="{94FF535E-DA0D-4560-9EF2-28F9914F90C0}"/>
    <hyperlink ref="V5256" r:id="rId4368" tooltip="Persistent link using digital object identifier" xr:uid="{EC010FA1-6DA4-4FBC-A1E0-F434ABD29498}"/>
    <hyperlink ref="V5259" r:id="rId4369" tooltip="Persistent link using digital object identifier" xr:uid="{8120F73F-4CAF-4B46-B65C-6D10C5EF3F70}"/>
    <hyperlink ref="V5262" r:id="rId4370" tooltip="Persistent link using digital object identifier" xr:uid="{6E1D3FE0-2926-4133-8D34-2DD60444A2AD}"/>
    <hyperlink ref="V5265" r:id="rId4371" tooltip="Persistent link using digital object identifier" xr:uid="{F753B454-6E0D-40C3-A871-5CB1643D03C7}"/>
    <hyperlink ref="V5268" r:id="rId4372" tooltip="Persistent link using digital object identifier" xr:uid="{872ABEF4-9B17-48EE-94CB-CD8939A455B0}"/>
    <hyperlink ref="V5270" r:id="rId4373" xr:uid="{911FACC9-A2A8-4742-B650-D78CF1BB22C3}"/>
    <hyperlink ref="V5271" r:id="rId4374" xr:uid="{5DDCA517-9C1A-461C-BAA4-13D3F58E6A36}"/>
    <hyperlink ref="V5272" r:id="rId4375" display="https://doi.org/10.1016/0167-2738(95)00051-7 " xr:uid="{F88F8118-7AD5-49D3-80EE-198832F2D748}"/>
    <hyperlink ref="V5275" r:id="rId4376" display="https://doi.org/10.1016/0167-2738(95)00051-7 " xr:uid="{99447A4C-185E-4654-B0B2-A6E12CAF333D}"/>
    <hyperlink ref="V5278" r:id="rId4377" display="https://doi.org/10.1016/0167-2738(95)00051-7 " xr:uid="{60D10CC5-F794-404F-AB4C-4714D1F5A6A7}"/>
    <hyperlink ref="V5281" r:id="rId4378" display="https://doi.org/10.1016/0167-2738(95)00051-7 " xr:uid="{D1AD102D-CB81-4980-9EE2-E895A6CB51FA}"/>
    <hyperlink ref="V5284" r:id="rId4379" display="https://doi.org/10.1016/0167-2738(95)00051-7 " xr:uid="{E821E484-EE29-4418-9911-E1A8986596FF}"/>
    <hyperlink ref="V5287" r:id="rId4380" display="https://doi.org/10.1016/0167-2738(95)00051-7 " xr:uid="{34DD1C0C-D170-4819-ABA9-AE331A071897}"/>
    <hyperlink ref="V5290" r:id="rId4381" display="https://doi.org/10.1016/0167-2738(95)00051-7 " xr:uid="{D21BC72E-51FD-4B46-98D1-E86C31723C3B}"/>
    <hyperlink ref="V5293" r:id="rId4382" display="https://doi.org/10.1016/0167-2738(95)00051-7 " xr:uid="{1BDF8A8A-7DFA-4D1E-92B0-9A46651E56BF}"/>
    <hyperlink ref="V5296" r:id="rId4383" display="https://doi.org/10.1016/0167-2738(95)00051-7 " xr:uid="{DFF097E5-80E7-4105-BE63-C3801C7BDC26}"/>
    <hyperlink ref="V5299" r:id="rId4384" display="https://doi.org/10.1016/0167-2738(95)00051-7 " xr:uid="{EC74070E-2E3C-4041-845D-AC5773C34F9C}"/>
    <hyperlink ref="V5302" r:id="rId4385" display="https://doi.org/10.1016/0167-2738(95)00051-7 " xr:uid="{3A79F739-DDA6-4FA7-82DF-4551921B9D1C}"/>
    <hyperlink ref="V5305" r:id="rId4386" display="https://doi.org/10.1016/0167-2738(95)00051-7 " xr:uid="{3D3FB8EA-093A-4997-8A05-22A52F91A485}"/>
    <hyperlink ref="V5308" r:id="rId4387" display="https://doi.org/10.1016/0167-2738(95)00051-7 " xr:uid="{E5FF1B57-C0FA-45A9-92C7-4D7184579A29}"/>
    <hyperlink ref="V5311" r:id="rId4388" display="https://doi.org/10.1016/0167-2738(95)00051-7 " xr:uid="{772E037F-F069-4754-8255-EC85C67CC4C5}"/>
    <hyperlink ref="V5273" r:id="rId4389" display="https://doi.org/10.1016/0167-2738(95)00051-7 " xr:uid="{03BA1AF9-A368-4E38-B5AB-06249E1D737B}"/>
    <hyperlink ref="V5276" r:id="rId4390" display="https://doi.org/10.1016/0167-2738(95)00051-7 " xr:uid="{09F58BBA-67A0-481D-9153-5D05208759B3}"/>
    <hyperlink ref="V5279" r:id="rId4391" display="https://doi.org/10.1016/0167-2738(95)00051-7 " xr:uid="{BF5CFAD2-A535-4708-91CD-5891505A420B}"/>
    <hyperlink ref="V5282" r:id="rId4392" display="https://doi.org/10.1016/0167-2738(95)00051-7 " xr:uid="{A05771C2-4902-45CB-A265-A8FB98922CE4}"/>
    <hyperlink ref="V5285" r:id="rId4393" display="https://doi.org/10.1016/0167-2738(95)00051-7 " xr:uid="{CB11F2C7-5833-4D4D-83BD-CE22D9CA34AC}"/>
    <hyperlink ref="V5288" r:id="rId4394" display="https://doi.org/10.1016/0167-2738(95)00051-7 " xr:uid="{1FAF6980-860E-4E52-8293-91952C5C37B0}"/>
    <hyperlink ref="V5291" r:id="rId4395" display="https://doi.org/10.1016/0167-2738(95)00051-7 " xr:uid="{2940C19F-61BB-4E18-866B-A05190BE5224}"/>
    <hyperlink ref="V5294" r:id="rId4396" display="https://doi.org/10.1016/0167-2738(95)00051-7 " xr:uid="{E140E2E1-B272-45C0-9E8C-D002F9C3EE57}"/>
    <hyperlink ref="V5297" r:id="rId4397" display="https://doi.org/10.1016/0167-2738(95)00051-7 " xr:uid="{1B2CF2B5-CD24-4959-85A6-AB81D5B0B0AC}"/>
    <hyperlink ref="V5300" r:id="rId4398" display="https://doi.org/10.1016/0167-2738(95)00051-7 " xr:uid="{D35DFF90-456B-42E6-ADDF-67D98D045693}"/>
    <hyperlink ref="V5303" r:id="rId4399" display="https://doi.org/10.1016/0167-2738(95)00051-7 " xr:uid="{90C8619E-6894-47B8-8C59-CFFB26F0ACBC}"/>
    <hyperlink ref="V5306" r:id="rId4400" display="https://doi.org/10.1016/0167-2738(95)00051-7 " xr:uid="{4247A565-0276-4D77-9409-D9C0574C1E32}"/>
    <hyperlink ref="V5309" r:id="rId4401" display="https://doi.org/10.1016/0167-2738(95)00051-7 " xr:uid="{87DB868F-9D89-4D71-B3F4-9A376C62D574}"/>
    <hyperlink ref="V5312" r:id="rId4402" display="https://doi.org/10.1016/0167-2738(95)00051-7 " xr:uid="{5B4E0C9C-673C-40F2-BC4C-AF656103390B}"/>
    <hyperlink ref="V5274" r:id="rId4403" display="https://doi.org/10.1016/0167-2738(95)00051-7 " xr:uid="{5D320C2A-83F6-4476-A761-FFAF0EC54816}"/>
    <hyperlink ref="V5277" r:id="rId4404" display="https://doi.org/10.1016/0167-2738(95)00051-7 " xr:uid="{863309A5-4D36-481D-8E8B-221B2E3EA949}"/>
    <hyperlink ref="V5280" r:id="rId4405" display="https://doi.org/10.1016/0167-2738(95)00051-7 " xr:uid="{095A1C2D-84EF-4AE2-8E36-C3CD4FD2BBD0}"/>
    <hyperlink ref="V5283" r:id="rId4406" display="https://doi.org/10.1016/0167-2738(95)00051-7 " xr:uid="{E21F9DAB-5CF0-4ED4-BD2E-E03D4D13318B}"/>
    <hyperlink ref="V5286" r:id="rId4407" display="https://doi.org/10.1016/0167-2738(95)00051-7 " xr:uid="{4932D5D7-B17A-4F59-AEC2-DB0248A1BE52}"/>
    <hyperlink ref="V5289" r:id="rId4408" display="https://doi.org/10.1016/0167-2738(95)00051-7 " xr:uid="{F939F99A-6F48-49CB-8785-AA96065263C5}"/>
    <hyperlink ref="V5292" r:id="rId4409" display="https://doi.org/10.1016/0167-2738(95)00051-7 " xr:uid="{2F088DCB-43EC-42A5-9A0A-79D43AAB3B20}"/>
    <hyperlink ref="V5295" r:id="rId4410" display="https://doi.org/10.1016/0167-2738(95)00051-7 " xr:uid="{427877C1-6C94-43C7-A12D-A19A03B52650}"/>
    <hyperlink ref="V5298" r:id="rId4411" display="https://doi.org/10.1016/0167-2738(95)00051-7 " xr:uid="{69135655-7E6D-47CF-91F6-72E327FEF8FE}"/>
    <hyperlink ref="V5301" r:id="rId4412" display="https://doi.org/10.1016/0167-2738(95)00051-7 " xr:uid="{018247B0-EADC-4010-9DE8-77A441DC9F38}"/>
    <hyperlink ref="V5304" r:id="rId4413" display="https://doi.org/10.1016/0167-2738(95)00051-7 " xr:uid="{26A42AD3-5758-4EAB-9CD7-81233BB1FBF3}"/>
    <hyperlink ref="V5307" r:id="rId4414" display="https://doi.org/10.1016/0167-2738(95)00051-7 " xr:uid="{6CC056E6-81A9-4CED-BF3B-C8A700C26094}"/>
    <hyperlink ref="V5310" r:id="rId4415" display="https://doi.org/10.1016/0167-2738(95)00051-7 " xr:uid="{66EB1E2E-006B-4328-875C-27467FB44A44}"/>
    <hyperlink ref="V5313" r:id="rId4416" display="https://doi.org/10.1016/0167-2738(95)00051-7 " xr:uid="{E4D11AF2-7428-4394-B218-85C53288F2EF}"/>
    <hyperlink ref="V5315" r:id="rId4417" tooltip="Persistent link using digital object identifier" xr:uid="{78CA7599-8A5D-4EF4-8789-585C06012314}"/>
    <hyperlink ref="V5316" r:id="rId4418" tooltip="Persistent link using digital object identifier" xr:uid="{7F3C43F5-8099-4883-81C2-73910EA8525F}"/>
    <hyperlink ref="V5317" r:id="rId4419" tooltip="Persistent link using digital object identifier" xr:uid="{C78E166F-A96A-4EC6-AE02-53E8D21C54FA}"/>
    <hyperlink ref="V5320" r:id="rId4420" tooltip="Persistent link using digital object identifier" xr:uid="{D980B1D9-BDFE-4228-AF86-5D1B47BA123C}"/>
    <hyperlink ref="V5323" r:id="rId4421" tooltip="Persistent link using digital object identifier" xr:uid="{203F159B-447B-4F11-AE21-3FDBD75BA9A3}"/>
    <hyperlink ref="V5326" r:id="rId4422" tooltip="Persistent link using digital object identifier" xr:uid="{3AF24EAA-775B-4E0A-9A00-A3868227F6F1}"/>
    <hyperlink ref="V5329" r:id="rId4423" tooltip="Persistent link using digital object identifier" xr:uid="{4990FA37-F34A-4B04-ABA2-54C72C33DB3A}"/>
    <hyperlink ref="V5332" r:id="rId4424" tooltip="Persistent link using digital object identifier" xr:uid="{853717F1-B90D-46DA-BF2D-52CE2285F793}"/>
    <hyperlink ref="V5335" r:id="rId4425" tooltip="Persistent link using digital object identifier" xr:uid="{8D4C8BDC-3873-40BE-94AF-5905FF0DB716}"/>
    <hyperlink ref="V5338" r:id="rId4426" tooltip="Persistent link using digital object identifier" xr:uid="{E8DCA3CF-5F03-44AF-85AF-3E16EB269B8A}"/>
    <hyperlink ref="V5341" r:id="rId4427" tooltip="Persistent link using digital object identifier" xr:uid="{B8AE2742-37FF-4264-84F6-48E895096540}"/>
    <hyperlink ref="V5344" r:id="rId4428" tooltip="Persistent link using digital object identifier" xr:uid="{E59355C2-657B-41F1-906C-BA383E5DF92A}"/>
    <hyperlink ref="V5318" r:id="rId4429" tooltip="Persistent link using digital object identifier" xr:uid="{3834CAE8-5E91-473A-B9DE-74753D95A58B}"/>
    <hyperlink ref="V5321" r:id="rId4430" tooltip="Persistent link using digital object identifier" xr:uid="{5696BA49-82DF-4BBC-8682-E24084E2275E}"/>
    <hyperlink ref="V5324" r:id="rId4431" tooltip="Persistent link using digital object identifier" xr:uid="{A28390CE-EC4C-46BC-A01B-A076DDA439D1}"/>
    <hyperlink ref="V5327" r:id="rId4432" tooltip="Persistent link using digital object identifier" xr:uid="{7C19B6DB-91ED-46BD-8331-889C60EA6CCE}"/>
    <hyperlink ref="V5330" r:id="rId4433" tooltip="Persistent link using digital object identifier" xr:uid="{34D3DDF5-E128-4D50-8B79-9DB4DBFA7508}"/>
    <hyperlink ref="V5333" r:id="rId4434" tooltip="Persistent link using digital object identifier" xr:uid="{8A5CFC31-552F-446E-A373-0180AACB8633}"/>
    <hyperlink ref="V5336" r:id="rId4435" tooltip="Persistent link using digital object identifier" xr:uid="{C88C97A9-EA7E-4C74-8694-6C9C7A215C8F}"/>
    <hyperlink ref="V5339" r:id="rId4436" tooltip="Persistent link using digital object identifier" xr:uid="{47D2C4AF-58A0-4E11-9F08-965795CD922F}"/>
    <hyperlink ref="V5342" r:id="rId4437" tooltip="Persistent link using digital object identifier" xr:uid="{3AB24AB2-9FC4-42BF-996A-59AC4FE1895C}"/>
    <hyperlink ref="V5345" r:id="rId4438" tooltip="Persistent link using digital object identifier" xr:uid="{8F3F3E2D-38A2-4D5C-8911-F57BD02B7AC6}"/>
    <hyperlink ref="V5319" r:id="rId4439" tooltip="Persistent link using digital object identifier" xr:uid="{86A85F30-3F02-4267-8B72-619FEEAE605F}"/>
    <hyperlink ref="V5322" r:id="rId4440" tooltip="Persistent link using digital object identifier" xr:uid="{ADE62CB9-8AE7-4009-B0A4-45FC4B9AEA19}"/>
    <hyperlink ref="V5325" r:id="rId4441" tooltip="Persistent link using digital object identifier" xr:uid="{D738A672-CC39-425D-BEBC-1094EDA219D4}"/>
    <hyperlink ref="V5328" r:id="rId4442" tooltip="Persistent link using digital object identifier" xr:uid="{3B2FFD7B-C1C0-4B92-87A7-E3CE83AF3CDB}"/>
    <hyperlink ref="V5331" r:id="rId4443" tooltip="Persistent link using digital object identifier" xr:uid="{C177D569-6524-489A-8375-6018F266576B}"/>
    <hyperlink ref="V5334" r:id="rId4444" tooltip="Persistent link using digital object identifier" xr:uid="{D919BC5E-6267-4C70-B20C-71AD4A409F79}"/>
    <hyperlink ref="V5337" r:id="rId4445" tooltip="Persistent link using digital object identifier" xr:uid="{B9A31C4A-5BFF-46DA-95BD-2ACB917AF972}"/>
    <hyperlink ref="V5340" r:id="rId4446" tooltip="Persistent link using digital object identifier" xr:uid="{6823A381-AF6B-4FED-AE84-AC167B4C0426}"/>
    <hyperlink ref="V5343" r:id="rId4447" tooltip="Persistent link using digital object identifier" xr:uid="{CB899535-0A9F-43C3-8301-02E0658C2E29}"/>
    <hyperlink ref="V5347" r:id="rId4448" xr:uid="{F504321D-3B00-41F5-B7A6-CF37E42EB3F9}"/>
    <hyperlink ref="V5348" r:id="rId4449" xr:uid="{454D5045-895A-42B1-88B6-96169567A992}"/>
    <hyperlink ref="V5350" r:id="rId4450" tooltip="Persistent link using digital object identifier" xr:uid="{3B068A47-29C6-4FC6-B824-32618DBB9A2E}"/>
    <hyperlink ref="V5351" r:id="rId4451" tooltip="Persistent link using digital object identifier" xr:uid="{C0BF067A-BF20-49EE-B62E-D5437683A1DB}"/>
    <hyperlink ref="V5352" r:id="rId4452" tooltip="Persistent link using digital object identifier" xr:uid="{38B2BD30-2207-4E2A-9C23-F5BBC3312430}"/>
    <hyperlink ref="V5355" r:id="rId4453" tooltip="Persistent link using digital object identifier" xr:uid="{452F3E24-4CB7-4909-9832-0694557599F9}"/>
    <hyperlink ref="V5358" r:id="rId4454" tooltip="Persistent link using digital object identifier" xr:uid="{B23E9DD9-453B-46AA-A79E-0DED9E1269D0}"/>
    <hyperlink ref="V5353" r:id="rId4455" tooltip="Persistent link using digital object identifier" xr:uid="{75325B9F-5616-4244-9A94-EA37EAB2B8DE}"/>
    <hyperlink ref="V5356" r:id="rId4456" tooltip="Persistent link using digital object identifier" xr:uid="{04F097DE-289F-4FCF-84ED-D610E39E9A66}"/>
    <hyperlink ref="V5354" r:id="rId4457" tooltip="Persistent link using digital object identifier" xr:uid="{BDCCB644-0C9A-41F4-B0E3-20B411BAA0BD}"/>
    <hyperlink ref="V5357" r:id="rId4458" tooltip="Persistent link using digital object identifier" xr:uid="{E8889BEB-CADB-4A72-B801-964346DB6EF4}"/>
    <hyperlink ref="V5360" r:id="rId4459" tooltip="Persistent link using digital object identifier" xr:uid="{091004CA-613F-4006-8B72-F5F0DB6BE33F}"/>
    <hyperlink ref="V5361" r:id="rId4460" tooltip="Persistent link using digital object identifier" xr:uid="{9FB141E3-64EB-4772-9EB9-BAB75F90FA65}"/>
    <hyperlink ref="V5362" r:id="rId4461" tooltip="Persistent link using digital object identifier" xr:uid="{6640B40E-5A47-46E1-AC5B-3A04CC23780B}"/>
    <hyperlink ref="V5365" r:id="rId4462" tooltip="Persistent link using digital object identifier" xr:uid="{14398578-8872-4570-B497-80C77BD169DB}"/>
    <hyperlink ref="V5368" r:id="rId4463" tooltip="Persistent link using digital object identifier" xr:uid="{19B6D52B-D0A2-42C4-9046-EE9B4EAA960C}"/>
    <hyperlink ref="V5371" r:id="rId4464" tooltip="Persistent link using digital object identifier" xr:uid="{8F21C0D9-7A9C-4D47-932D-6F4227B2A00F}"/>
    <hyperlink ref="V5374" r:id="rId4465" tooltip="Persistent link using digital object identifier" xr:uid="{8863B1FC-55EC-4F90-8190-494A8772DD6F}"/>
    <hyperlink ref="V5377" r:id="rId4466" tooltip="Persistent link using digital object identifier" xr:uid="{66B12A06-C830-43D0-AA3E-759D39B0DFF1}"/>
    <hyperlink ref="V5380" r:id="rId4467" tooltip="Persistent link using digital object identifier" xr:uid="{94E6CBFE-5051-4C24-808B-24F134FF27FD}"/>
    <hyperlink ref="V5383" r:id="rId4468" tooltip="Persistent link using digital object identifier" xr:uid="{A1ADD451-7A66-4DE1-A080-74AB89AF981E}"/>
    <hyperlink ref="V5386" r:id="rId4469" tooltip="Persistent link using digital object identifier" xr:uid="{09A61CCF-5C73-4CA4-907D-FEEA20523BC1}"/>
    <hyperlink ref="V5389" r:id="rId4470" tooltip="Persistent link using digital object identifier" xr:uid="{3D59E24B-84B7-47E1-8ECD-23F5D1C300F0}"/>
    <hyperlink ref="V5392" r:id="rId4471" tooltip="Persistent link using digital object identifier" xr:uid="{A9DB61D4-FBA4-4C3D-83AB-F2AFFCBF9382}"/>
    <hyperlink ref="V5395" r:id="rId4472" tooltip="Persistent link using digital object identifier" xr:uid="{A15D4997-7E38-4E54-8952-F90F7F630DAC}"/>
    <hyperlink ref="V5398" r:id="rId4473" tooltip="Persistent link using digital object identifier" xr:uid="{D7E791A8-0B69-4E36-BA46-BFF0EE8F116B}"/>
    <hyperlink ref="V5401" r:id="rId4474" tooltip="Persistent link using digital object identifier" xr:uid="{A65C645C-E161-4B66-AC40-6E9E2176811C}"/>
    <hyperlink ref="V5404" r:id="rId4475" tooltip="Persistent link using digital object identifier" xr:uid="{C53FB390-7B06-42E3-9114-898BF7214079}"/>
    <hyperlink ref="V5407" r:id="rId4476" tooltip="Persistent link using digital object identifier" xr:uid="{A8CA8379-6740-448A-89FB-FD1C68C70E9A}"/>
    <hyperlink ref="V5410" r:id="rId4477" tooltip="Persistent link using digital object identifier" xr:uid="{923C74AE-D3AA-4BE9-9329-3F22C1FD0A66}"/>
    <hyperlink ref="V5413" r:id="rId4478" tooltip="Persistent link using digital object identifier" xr:uid="{3EFF1E82-6BAF-40B9-AC1A-3443164B03B9}"/>
    <hyperlink ref="V5416" r:id="rId4479" tooltip="Persistent link using digital object identifier" xr:uid="{C094DFDA-659C-412C-8CED-FB7A365314EC}"/>
    <hyperlink ref="V5419" r:id="rId4480" tooltip="Persistent link using digital object identifier" xr:uid="{D45A61F2-81C0-4A6E-AC30-7F0C6D6FA2B0}"/>
    <hyperlink ref="V5422" r:id="rId4481" tooltip="Persistent link using digital object identifier" xr:uid="{D4B9EFEF-BAA9-458C-8B72-2EB65C0E0196}"/>
    <hyperlink ref="V5425" r:id="rId4482" tooltip="Persistent link using digital object identifier" xr:uid="{2C306DEC-3705-4AB0-872F-FA72A4B25D94}"/>
    <hyperlink ref="V5428" r:id="rId4483" tooltip="Persistent link using digital object identifier" xr:uid="{7D38234D-81BD-458D-B9C0-3E47F7F1C9A3}"/>
    <hyperlink ref="V5431" r:id="rId4484" tooltip="Persistent link using digital object identifier" xr:uid="{DFAE6C31-2913-4C0A-A049-95B12B9B5632}"/>
    <hyperlink ref="V5434" r:id="rId4485" tooltip="Persistent link using digital object identifier" xr:uid="{E508F3DA-484E-43E5-BAFB-2649AB598993}"/>
    <hyperlink ref="V5437" r:id="rId4486" tooltip="Persistent link using digital object identifier" xr:uid="{115F0072-2F1D-4666-A1E3-4117B65F866B}"/>
    <hyperlink ref="V5440" r:id="rId4487" tooltip="Persistent link using digital object identifier" xr:uid="{8BE3B537-74DA-4179-A806-E88F98A80242}"/>
    <hyperlink ref="V5443" r:id="rId4488" tooltip="Persistent link using digital object identifier" xr:uid="{3CC2E9C3-8BFD-436C-8AC4-64A4509AE211}"/>
    <hyperlink ref="V5446" r:id="rId4489" tooltip="Persistent link using digital object identifier" xr:uid="{B9507EFE-7881-46E7-A24E-2F7CE93D9B8A}"/>
    <hyperlink ref="V5449" r:id="rId4490" tooltip="Persistent link using digital object identifier" xr:uid="{813A7E2E-0D79-42AA-8231-917AC4F7C6CE}"/>
    <hyperlink ref="V5452" r:id="rId4491" tooltip="Persistent link using digital object identifier" xr:uid="{56BDAF93-3795-4F7C-9591-08F588024CB5}"/>
    <hyperlink ref="V5455" r:id="rId4492" tooltip="Persistent link using digital object identifier" xr:uid="{20CE42C3-59E9-4862-B176-4CCB59A754C0}"/>
    <hyperlink ref="V5458" r:id="rId4493" tooltip="Persistent link using digital object identifier" xr:uid="{D3A5407E-662F-4779-9627-08A06D4B9751}"/>
    <hyperlink ref="V5461" r:id="rId4494" tooltip="Persistent link using digital object identifier" xr:uid="{C8A3824E-7A94-4CDA-9DE6-4E1B30ADADE4}"/>
    <hyperlink ref="V5464" r:id="rId4495" tooltip="Persistent link using digital object identifier" xr:uid="{45199E19-40DF-422A-9A4B-85D674BF185E}"/>
    <hyperlink ref="V5467" r:id="rId4496" tooltip="Persistent link using digital object identifier" xr:uid="{06AD7FCF-7846-44A9-BF6D-193905D7BFB8}"/>
    <hyperlink ref="V5470" r:id="rId4497" tooltip="Persistent link using digital object identifier" xr:uid="{928A37C3-6677-4E26-B847-42615B39EA51}"/>
    <hyperlink ref="V5473" r:id="rId4498" tooltip="Persistent link using digital object identifier" xr:uid="{6F6D6F16-52FD-4CF7-A2CD-E65DA4A03CD3}"/>
    <hyperlink ref="V5476" r:id="rId4499" tooltip="Persistent link using digital object identifier" xr:uid="{CE85E05C-637E-4DAF-9B60-C828E3BB0B5B}"/>
    <hyperlink ref="V5479" r:id="rId4500" tooltip="Persistent link using digital object identifier" xr:uid="{398D3724-5CD9-4FCD-A0E5-DCC24F2B410E}"/>
    <hyperlink ref="V5482" r:id="rId4501" tooltip="Persistent link using digital object identifier" xr:uid="{1770149B-8A21-40A4-A326-FD334CA98BD2}"/>
    <hyperlink ref="V5363" r:id="rId4502" tooltip="Persistent link using digital object identifier" xr:uid="{7CD839AB-EE3D-4456-88E4-DD0F6828E635}"/>
    <hyperlink ref="V5366" r:id="rId4503" tooltip="Persistent link using digital object identifier" xr:uid="{2206382A-E326-495D-BB01-00BBFE901386}"/>
    <hyperlink ref="V5369" r:id="rId4504" tooltip="Persistent link using digital object identifier" xr:uid="{C3DF821D-51AE-4A8B-B6D8-C4BCCE1FFC21}"/>
    <hyperlink ref="V5372" r:id="rId4505" tooltip="Persistent link using digital object identifier" xr:uid="{8F377060-8EC9-426A-9933-B31238596A91}"/>
    <hyperlink ref="V5375" r:id="rId4506" tooltip="Persistent link using digital object identifier" xr:uid="{5A9E0291-5C17-4FEB-94B9-D08BF74B4038}"/>
    <hyperlink ref="V5378" r:id="rId4507" tooltip="Persistent link using digital object identifier" xr:uid="{03B1E50D-F224-415C-9645-F65E2E15C1EF}"/>
    <hyperlink ref="V5381" r:id="rId4508" tooltip="Persistent link using digital object identifier" xr:uid="{F5E659C1-B8CE-49B3-AB15-48E31C54A727}"/>
    <hyperlink ref="V5384" r:id="rId4509" tooltip="Persistent link using digital object identifier" xr:uid="{FC4088B3-67C7-40A3-BF66-A61D436941E1}"/>
    <hyperlink ref="V5387" r:id="rId4510" tooltip="Persistent link using digital object identifier" xr:uid="{F4C99818-24D5-417C-BDE4-94AB2887C87A}"/>
    <hyperlink ref="V5390" r:id="rId4511" tooltip="Persistent link using digital object identifier" xr:uid="{6064BC5A-326B-4250-92E6-EB175DCFEA64}"/>
    <hyperlink ref="V5393" r:id="rId4512" tooltip="Persistent link using digital object identifier" xr:uid="{2D400208-EC7D-4037-A124-FDEA27F3D234}"/>
    <hyperlink ref="V5396" r:id="rId4513" tooltip="Persistent link using digital object identifier" xr:uid="{64D1897B-CDC0-4AF0-9B3F-9600B14F1FC4}"/>
    <hyperlink ref="V5399" r:id="rId4514" tooltip="Persistent link using digital object identifier" xr:uid="{42FB436C-B899-46F4-8622-FDA295BCDB22}"/>
    <hyperlink ref="V5402" r:id="rId4515" tooltip="Persistent link using digital object identifier" xr:uid="{4D396E09-A119-4247-92D9-54205347F595}"/>
    <hyperlink ref="V5405" r:id="rId4516" tooltip="Persistent link using digital object identifier" xr:uid="{49C52838-6CD3-405B-A4CB-E3F644BAE3FA}"/>
    <hyperlink ref="V5408" r:id="rId4517" tooltip="Persistent link using digital object identifier" xr:uid="{6F363161-4690-4691-A32F-88DCEA8A85DB}"/>
    <hyperlink ref="V5411" r:id="rId4518" tooltip="Persistent link using digital object identifier" xr:uid="{D177C662-087C-479B-AA44-1E3F09170C3F}"/>
    <hyperlink ref="V5414" r:id="rId4519" tooltip="Persistent link using digital object identifier" xr:uid="{A77D2818-D7E9-4974-AAED-C70535C91DEC}"/>
    <hyperlink ref="V5417" r:id="rId4520" tooltip="Persistent link using digital object identifier" xr:uid="{51B355D5-0E03-4C0B-92E0-548871879C5F}"/>
    <hyperlink ref="V5420" r:id="rId4521" tooltip="Persistent link using digital object identifier" xr:uid="{283E3873-6504-4D38-97B8-2E667CEA7B78}"/>
    <hyperlink ref="V5423" r:id="rId4522" tooltip="Persistent link using digital object identifier" xr:uid="{37E76D60-DD2E-4C00-BA99-EC1C0FDA152F}"/>
    <hyperlink ref="V5426" r:id="rId4523" tooltip="Persistent link using digital object identifier" xr:uid="{83780DC4-2193-4695-B038-635ECFA118FC}"/>
    <hyperlink ref="V5429" r:id="rId4524" tooltip="Persistent link using digital object identifier" xr:uid="{7A5D7559-9278-4172-8CCC-65F2E77BC7C7}"/>
    <hyperlink ref="V5432" r:id="rId4525" tooltip="Persistent link using digital object identifier" xr:uid="{CBDB0FA7-541A-4E95-8E9E-4CE3BBBF90F0}"/>
    <hyperlink ref="V5435" r:id="rId4526" tooltip="Persistent link using digital object identifier" xr:uid="{79742C0B-160D-46F4-A867-3075A232D736}"/>
    <hyperlink ref="V5438" r:id="rId4527" tooltip="Persistent link using digital object identifier" xr:uid="{6781BFB4-877E-43D6-BF40-7EDE77C311BC}"/>
    <hyperlink ref="V5441" r:id="rId4528" tooltip="Persistent link using digital object identifier" xr:uid="{E105680E-B01C-4DBF-A2D8-9D330D425FE1}"/>
    <hyperlink ref="V5444" r:id="rId4529" tooltip="Persistent link using digital object identifier" xr:uid="{F22174C2-B194-4EF7-9380-7BD32BFA9D1E}"/>
    <hyperlink ref="V5447" r:id="rId4530" tooltip="Persistent link using digital object identifier" xr:uid="{94726216-A24E-4D88-B41F-5A0B5213D91A}"/>
    <hyperlink ref="V5450" r:id="rId4531" tooltip="Persistent link using digital object identifier" xr:uid="{CC583CB4-CC4A-414B-AE2F-A2A48C38C9AB}"/>
    <hyperlink ref="V5453" r:id="rId4532" tooltip="Persistent link using digital object identifier" xr:uid="{EFB7EE29-8828-4E0F-BFBB-6A0F2F7C6CDB}"/>
    <hyperlink ref="V5456" r:id="rId4533" tooltip="Persistent link using digital object identifier" xr:uid="{90B76D69-7E8D-49A0-A777-0C61F8C91844}"/>
    <hyperlink ref="V5459" r:id="rId4534" tooltip="Persistent link using digital object identifier" xr:uid="{A5ECDDB3-FDDC-47D9-AB4F-D7FF988B3DA6}"/>
    <hyperlink ref="V5462" r:id="rId4535" tooltip="Persistent link using digital object identifier" xr:uid="{E1DF7D2E-3E24-4FF8-95B2-AC2B7642D4D1}"/>
    <hyperlink ref="V5465" r:id="rId4536" tooltip="Persistent link using digital object identifier" xr:uid="{EDEB08DE-BE7A-43BF-B1EE-E0C0EAA2FB8B}"/>
    <hyperlink ref="V5468" r:id="rId4537" tooltip="Persistent link using digital object identifier" xr:uid="{A04E0A18-B3D4-43BF-BBB9-2191D3537833}"/>
    <hyperlink ref="V5471" r:id="rId4538" tooltip="Persistent link using digital object identifier" xr:uid="{26FC2464-8661-475A-96C7-0998001AF0E1}"/>
    <hyperlink ref="V5474" r:id="rId4539" tooltip="Persistent link using digital object identifier" xr:uid="{5848CD4C-3098-4380-8A81-97E2F55F3C2C}"/>
    <hyperlink ref="V5477" r:id="rId4540" tooltip="Persistent link using digital object identifier" xr:uid="{103F172D-EB9A-4801-A2E6-E2909E5D4C1F}"/>
    <hyperlink ref="V5480" r:id="rId4541" tooltip="Persistent link using digital object identifier" xr:uid="{463CA36F-1EAD-4DA5-AB89-420FB8F1915C}"/>
    <hyperlink ref="V5483" r:id="rId4542" tooltip="Persistent link using digital object identifier" xr:uid="{01AD23A3-BD94-4A7D-ABEF-9E27D3DCE22F}"/>
    <hyperlink ref="V5364" r:id="rId4543" tooltip="Persistent link using digital object identifier" xr:uid="{C29B9139-DCD6-4183-85D9-CAD0F9A9403A}"/>
    <hyperlink ref="V5367" r:id="rId4544" tooltip="Persistent link using digital object identifier" xr:uid="{51631352-A16B-4C89-A5B1-3632F88E1F97}"/>
    <hyperlink ref="V5370" r:id="rId4545" tooltip="Persistent link using digital object identifier" xr:uid="{07EB7327-7CF7-4C64-BC8D-E3208A666087}"/>
    <hyperlink ref="V5373" r:id="rId4546" tooltip="Persistent link using digital object identifier" xr:uid="{8E707B06-5C3C-4382-904F-5BE4D368F118}"/>
    <hyperlink ref="V5376" r:id="rId4547" tooltip="Persistent link using digital object identifier" xr:uid="{374896DB-DF9F-4189-AAB4-8C7AACD6FEFF}"/>
    <hyperlink ref="V5379" r:id="rId4548" tooltip="Persistent link using digital object identifier" xr:uid="{8D9AAA16-339E-4652-98BC-D5AB9C4D204D}"/>
    <hyperlink ref="V5382" r:id="rId4549" tooltip="Persistent link using digital object identifier" xr:uid="{DC09F325-FF95-4B7C-A580-7A80328125C4}"/>
    <hyperlink ref="V5385" r:id="rId4550" tooltip="Persistent link using digital object identifier" xr:uid="{80370271-7BA3-4F54-A2C6-8323158238B6}"/>
    <hyperlink ref="V5388" r:id="rId4551" tooltip="Persistent link using digital object identifier" xr:uid="{262C2A28-9E64-4337-9EA3-077F35E4D539}"/>
    <hyperlink ref="V5391" r:id="rId4552" tooltip="Persistent link using digital object identifier" xr:uid="{8CDFCBD6-B8E1-408C-A060-8DD4E58DFEA9}"/>
    <hyperlink ref="V5394" r:id="rId4553" tooltip="Persistent link using digital object identifier" xr:uid="{AC7A1C7C-1F00-42F2-A91B-3836BD76A081}"/>
    <hyperlink ref="V5397" r:id="rId4554" tooltip="Persistent link using digital object identifier" xr:uid="{4A84326B-82D1-4391-BDB3-049C9F2B7C81}"/>
    <hyperlink ref="V5400" r:id="rId4555" tooltip="Persistent link using digital object identifier" xr:uid="{116E55A1-63F0-4BE8-9D1E-7572C982551D}"/>
    <hyperlink ref="V5403" r:id="rId4556" tooltip="Persistent link using digital object identifier" xr:uid="{57C7797F-B3B1-4509-91DF-8D9DFFCA1676}"/>
    <hyperlink ref="V5406" r:id="rId4557" tooltip="Persistent link using digital object identifier" xr:uid="{8F42EA68-E0D0-4394-A898-2341460214E9}"/>
    <hyperlink ref="V5409" r:id="rId4558" tooltip="Persistent link using digital object identifier" xr:uid="{A3ADF579-B23F-4E58-9D86-A10A58F833D1}"/>
    <hyperlink ref="V5412" r:id="rId4559" tooltip="Persistent link using digital object identifier" xr:uid="{E20672FF-BA98-4874-9875-C33F93F1AA77}"/>
    <hyperlink ref="V5415" r:id="rId4560" tooltip="Persistent link using digital object identifier" xr:uid="{633B4F45-F8E2-4DEE-9FAB-35EC880CE22F}"/>
    <hyperlink ref="V5418" r:id="rId4561" tooltip="Persistent link using digital object identifier" xr:uid="{8C8C9437-4C91-492C-9D8D-F63FA5C7A1C6}"/>
    <hyperlink ref="V5421" r:id="rId4562" tooltip="Persistent link using digital object identifier" xr:uid="{36997EED-20D2-4FEC-89CC-D4C7CBC3E00E}"/>
    <hyperlink ref="V5424" r:id="rId4563" tooltip="Persistent link using digital object identifier" xr:uid="{74D14C56-A9D9-4E73-9D02-AC3CAFC90F32}"/>
    <hyperlink ref="V5427" r:id="rId4564" tooltip="Persistent link using digital object identifier" xr:uid="{6A55EBDA-0BA4-4DE8-984E-20D7A7B49E5D}"/>
    <hyperlink ref="V5430" r:id="rId4565" tooltip="Persistent link using digital object identifier" xr:uid="{38B9801E-6179-420B-83C2-D56E89B1437D}"/>
    <hyperlink ref="V5433" r:id="rId4566" tooltip="Persistent link using digital object identifier" xr:uid="{18298E4A-2F88-4570-AF3B-74646B531BCD}"/>
    <hyperlink ref="V5436" r:id="rId4567" tooltip="Persistent link using digital object identifier" xr:uid="{45ED0A82-170F-4AE0-AB0C-DA1DF5401E85}"/>
    <hyperlink ref="V5439" r:id="rId4568" tooltip="Persistent link using digital object identifier" xr:uid="{25B60A8E-F257-4E6D-8087-A482F03790C0}"/>
    <hyperlink ref="V5442" r:id="rId4569" tooltip="Persistent link using digital object identifier" xr:uid="{B6841866-E3A4-4B4E-B213-734EFD635BB0}"/>
    <hyperlink ref="V5445" r:id="rId4570" tooltip="Persistent link using digital object identifier" xr:uid="{B0D5A60D-809D-4126-89D1-44BCE7DDFEA5}"/>
    <hyperlink ref="V5448" r:id="rId4571" tooltip="Persistent link using digital object identifier" xr:uid="{F4BECD5C-CA92-4800-9C25-0013E5BC2C0A}"/>
    <hyperlink ref="V5451" r:id="rId4572" tooltip="Persistent link using digital object identifier" xr:uid="{11F61528-FA81-4337-A93F-3DF07B314990}"/>
    <hyperlink ref="V5454" r:id="rId4573" tooltip="Persistent link using digital object identifier" xr:uid="{35131644-E43F-4338-932F-ACDB5996205E}"/>
    <hyperlink ref="V5457" r:id="rId4574" tooltip="Persistent link using digital object identifier" xr:uid="{973E40FE-64D8-47DB-BBF0-22D1FEFBAAAD}"/>
    <hyperlink ref="V5460" r:id="rId4575" tooltip="Persistent link using digital object identifier" xr:uid="{FADD23A2-ABD3-4C6F-A426-C4048F9D7800}"/>
    <hyperlink ref="V5463" r:id="rId4576" tooltip="Persistent link using digital object identifier" xr:uid="{6058BBD0-AF14-4DAF-B575-AB1C831A630F}"/>
    <hyperlink ref="V5466" r:id="rId4577" tooltip="Persistent link using digital object identifier" xr:uid="{849C99FB-133E-4737-BC43-13C95E5A9976}"/>
    <hyperlink ref="V5469" r:id="rId4578" tooltip="Persistent link using digital object identifier" xr:uid="{8DE13922-2356-4774-9CF6-E62DD6A80C65}"/>
    <hyperlink ref="V5472" r:id="rId4579" tooltip="Persistent link using digital object identifier" xr:uid="{FB33FD9D-7140-4B08-B64A-3543D4E4DB27}"/>
    <hyperlink ref="V5475" r:id="rId4580" tooltip="Persistent link using digital object identifier" xr:uid="{15008C68-A442-446B-8D36-A0FF86E54264}"/>
    <hyperlink ref="V5478" r:id="rId4581" tooltip="Persistent link using digital object identifier" xr:uid="{EFBDA9DA-322A-4081-8B42-0324CC19B442}"/>
    <hyperlink ref="V5481" r:id="rId4582" tooltip="Persistent link using digital object identifier" xr:uid="{5AF830E3-CB73-435C-AB65-E6F24CBEF321}"/>
    <hyperlink ref="V5485" r:id="rId4583" tooltip="Persistent link using digital object identifier" xr:uid="{FA5739DD-8D27-4757-9BAE-4EA0197EAF7A}"/>
    <hyperlink ref="V5486" r:id="rId4584" tooltip="Persistent link using digital object identifier" xr:uid="{EE3C3B65-1074-4873-99B3-325EE8C8DA86}"/>
    <hyperlink ref="V5487" r:id="rId4585" tooltip="Persistent link using digital object identifier" xr:uid="{7B56EB4B-A9C9-4753-993F-B61BF2662763}"/>
    <hyperlink ref="V5490" r:id="rId4586" tooltip="Persistent link using digital object identifier" xr:uid="{613462DC-0DAF-46E3-9CE0-365EA72325E2}"/>
    <hyperlink ref="V5493" r:id="rId4587" tooltip="Persistent link using digital object identifier" xr:uid="{1623931C-F0DF-4846-8DC1-F21A25BDA804}"/>
    <hyperlink ref="V5496" r:id="rId4588" tooltip="Persistent link using digital object identifier" xr:uid="{8F151540-A214-42F8-B194-10D09A6BA3F2}"/>
    <hyperlink ref="V5499" r:id="rId4589" tooltip="Persistent link using digital object identifier" xr:uid="{8934FA8F-BB16-4E0D-A2EB-358DAC41BEB8}"/>
    <hyperlink ref="V5502" r:id="rId4590" tooltip="Persistent link using digital object identifier" xr:uid="{AE040B0E-0FF7-4A20-9C4E-AE44F125A05D}"/>
    <hyperlink ref="V5505" r:id="rId4591" tooltip="Persistent link using digital object identifier" xr:uid="{A8FA073D-FFC4-46C5-838F-0EF7275D5C8D}"/>
    <hyperlink ref="V5508" r:id="rId4592" tooltip="Persistent link using digital object identifier" xr:uid="{F7F2C730-06A3-47BD-B582-1CD1D7D8F82B}"/>
    <hyperlink ref="V5511" r:id="rId4593" tooltip="Persistent link using digital object identifier" xr:uid="{210ADFB5-614B-44C1-92A0-E5290C5CD67C}"/>
    <hyperlink ref="V5514" r:id="rId4594" tooltip="Persistent link using digital object identifier" xr:uid="{3FDF5920-AC00-40F1-B697-F69A150DE9B3}"/>
    <hyperlink ref="V5517" r:id="rId4595" tooltip="Persistent link using digital object identifier" xr:uid="{F2F883A8-2BAC-436C-A382-081B6C967BFF}"/>
    <hyperlink ref="V5520" r:id="rId4596" tooltip="Persistent link using digital object identifier" xr:uid="{6D707FDA-943D-4B31-973F-8E438A5E3296}"/>
    <hyperlink ref="V5523" r:id="rId4597" tooltip="Persistent link using digital object identifier" xr:uid="{5D816C01-1412-4A59-AE53-B95E9CB9CEDD}"/>
    <hyperlink ref="V5526" r:id="rId4598" tooltip="Persistent link using digital object identifier" xr:uid="{99CB71F4-4866-4FAB-967D-9AB3AD755E32}"/>
    <hyperlink ref="V5529" r:id="rId4599" tooltip="Persistent link using digital object identifier" xr:uid="{F6FC1D11-96B2-4B5E-A209-0B616039F9D7}"/>
    <hyperlink ref="V5532" r:id="rId4600" tooltip="Persistent link using digital object identifier" xr:uid="{3D8654F3-0540-49FC-B6AF-1DA4B28E87AC}"/>
    <hyperlink ref="V5535" r:id="rId4601" tooltip="Persistent link using digital object identifier" xr:uid="{F4AFA07B-5C62-4695-AD8D-0BAA18453F53}"/>
    <hyperlink ref="V5488" r:id="rId4602" tooltip="Persistent link using digital object identifier" xr:uid="{F8E1EDDE-D25A-4C9B-843A-5D4CC7D46BDE}"/>
    <hyperlink ref="V5491" r:id="rId4603" tooltip="Persistent link using digital object identifier" xr:uid="{AD2EB683-E607-4BAE-AAE5-52310BD8719A}"/>
    <hyperlink ref="V5494" r:id="rId4604" tooltip="Persistent link using digital object identifier" xr:uid="{8AE8BD4F-A88A-4109-BB9C-507405FA4D8F}"/>
    <hyperlink ref="V5497" r:id="rId4605" tooltip="Persistent link using digital object identifier" xr:uid="{CED82973-3A26-4A3C-86B0-B4EC98DF534E}"/>
    <hyperlink ref="V5500" r:id="rId4606" tooltip="Persistent link using digital object identifier" xr:uid="{8AF80545-7C9F-4D33-A22C-E50A189544A5}"/>
    <hyperlink ref="V5503" r:id="rId4607" tooltip="Persistent link using digital object identifier" xr:uid="{89CAE965-637A-42D8-8EFB-BE34CA9967CD}"/>
    <hyperlink ref="V5506" r:id="rId4608" tooltip="Persistent link using digital object identifier" xr:uid="{8920BD75-7B46-428B-8846-144672885695}"/>
    <hyperlink ref="V5509" r:id="rId4609" tooltip="Persistent link using digital object identifier" xr:uid="{2D982E48-26A1-4148-9C44-B09CAF8A012B}"/>
    <hyperlink ref="V5512" r:id="rId4610" tooltip="Persistent link using digital object identifier" xr:uid="{F2CD2097-6F4A-48A1-A71F-A3341F141763}"/>
    <hyperlink ref="V5515" r:id="rId4611" tooltip="Persistent link using digital object identifier" xr:uid="{53F4C497-E56A-4668-82C2-EA7E2AF9D559}"/>
    <hyperlink ref="V5518" r:id="rId4612" tooltip="Persistent link using digital object identifier" xr:uid="{0CF0CC0E-CD7F-404A-B170-CCC1E928E564}"/>
    <hyperlink ref="V5521" r:id="rId4613" tooltip="Persistent link using digital object identifier" xr:uid="{C2F39096-6E8E-4E69-BBB9-0C176DD41013}"/>
    <hyperlink ref="V5524" r:id="rId4614" tooltip="Persistent link using digital object identifier" xr:uid="{6BD1508B-C11A-4A38-9643-BE0C2A2A01A5}"/>
    <hyperlink ref="V5527" r:id="rId4615" tooltip="Persistent link using digital object identifier" xr:uid="{1DDDB926-8E17-46FC-A73A-06D17C6602CA}"/>
    <hyperlink ref="V5530" r:id="rId4616" tooltip="Persistent link using digital object identifier" xr:uid="{1C84D1B0-07DE-4DCA-AF77-DFAE8C92231E}"/>
    <hyperlink ref="V5533" r:id="rId4617" tooltip="Persistent link using digital object identifier" xr:uid="{7E3A9AAE-8829-4040-B33B-4527817B30CC}"/>
    <hyperlink ref="V5489" r:id="rId4618" tooltip="Persistent link using digital object identifier" xr:uid="{EB547DB5-F68B-4549-9810-8BD76F4BBEB7}"/>
    <hyperlink ref="V5492" r:id="rId4619" tooltip="Persistent link using digital object identifier" xr:uid="{CBF3A610-3D86-48B2-BAB4-9D23BA19F528}"/>
    <hyperlink ref="V5495" r:id="rId4620" tooltip="Persistent link using digital object identifier" xr:uid="{0EF2D89E-9AE9-4F77-A450-BF45AD1A41CB}"/>
    <hyperlink ref="V5498" r:id="rId4621" tooltip="Persistent link using digital object identifier" xr:uid="{16AFE6CD-FEAE-4DC3-B127-514307AB89B4}"/>
    <hyperlink ref="V5501" r:id="rId4622" tooltip="Persistent link using digital object identifier" xr:uid="{E1E9EFB6-4236-4F86-9B3B-079A8CD9E318}"/>
    <hyperlink ref="V5504" r:id="rId4623" tooltip="Persistent link using digital object identifier" xr:uid="{3FD983FE-1EF5-4A63-998F-BEEE0CFFE62D}"/>
    <hyperlink ref="V5507" r:id="rId4624" tooltip="Persistent link using digital object identifier" xr:uid="{4AD853B3-3749-432C-8674-34127172B057}"/>
    <hyperlink ref="V5510" r:id="rId4625" tooltip="Persistent link using digital object identifier" xr:uid="{83DCC42C-861B-45C8-A6AD-F65E908D0495}"/>
    <hyperlink ref="V5513" r:id="rId4626" tooltip="Persistent link using digital object identifier" xr:uid="{E1C6B378-0E39-4279-96FF-F5DF4235D003}"/>
    <hyperlink ref="V5516" r:id="rId4627" tooltip="Persistent link using digital object identifier" xr:uid="{2AC8BEAF-D1B9-4CB0-94C2-E1FC142CD13F}"/>
    <hyperlink ref="V5519" r:id="rId4628" tooltip="Persistent link using digital object identifier" xr:uid="{4E6F550C-9DDA-4D57-9ED1-B149D692E527}"/>
    <hyperlink ref="V5522" r:id="rId4629" tooltip="Persistent link using digital object identifier" xr:uid="{6C77CE34-AB1E-4E12-BB8C-ABE1AF694CD4}"/>
    <hyperlink ref="V5525" r:id="rId4630" tooltip="Persistent link using digital object identifier" xr:uid="{05C3C65B-CF29-4A3A-B728-2881289913B3}"/>
    <hyperlink ref="V5528" r:id="rId4631" tooltip="Persistent link using digital object identifier" xr:uid="{5F7818EF-3BB2-479D-9A30-81892C6AF505}"/>
    <hyperlink ref="V5531" r:id="rId4632" tooltip="Persistent link using digital object identifier" xr:uid="{AAEDDDD2-B48A-4AEB-81D1-EA0291D8C1D8}"/>
    <hyperlink ref="V5534" r:id="rId4633" tooltip="Persistent link using digital object identifier" xr:uid="{2E64E8A6-FE49-4A35-8569-5127493ABA1E}"/>
    <hyperlink ref="V5537" r:id="rId4634" tooltip="Persistent link using digital object identifier" xr:uid="{067E5EF8-D0EF-4CC7-B921-E206F928CB79}"/>
    <hyperlink ref="V5538" r:id="rId4635" tooltip="Persistent link using digital object identifier" xr:uid="{B39908D6-1281-4163-A9DE-D7BB52165FFF}"/>
    <hyperlink ref="V5539" r:id="rId4636" tooltip="Persistent link using digital object identifier" xr:uid="{FFDE6797-3E66-4835-9E54-6F05E673E3A3}"/>
    <hyperlink ref="V5542" r:id="rId4637" tooltip="Persistent link using digital object identifier" xr:uid="{EAB13ACF-B37F-4FD6-89AF-D4FD42A025CE}"/>
    <hyperlink ref="V5545" r:id="rId4638" tooltip="Persistent link using digital object identifier" xr:uid="{57DEA9CE-3289-4D1E-B319-6EF65DC01AC0}"/>
    <hyperlink ref="V5548" r:id="rId4639" tooltip="Persistent link using digital object identifier" xr:uid="{ACAD9CDA-D53F-4E4A-9FBF-4E8AF792FCF8}"/>
    <hyperlink ref="V5551" r:id="rId4640" tooltip="Persistent link using digital object identifier" xr:uid="{BB2C79EE-41F2-498C-9B90-8786DD892BD5}"/>
    <hyperlink ref="V5554" r:id="rId4641" tooltip="Persistent link using digital object identifier" xr:uid="{E0F6DBD6-06AE-4A38-8392-176EFB09B682}"/>
    <hyperlink ref="V5557" r:id="rId4642" tooltip="Persistent link using digital object identifier" xr:uid="{2EC0B959-8D6C-48FC-A61E-ACF3DACBD4E0}"/>
    <hyperlink ref="V5560" r:id="rId4643" tooltip="Persistent link using digital object identifier" xr:uid="{546D83AC-ED06-43B7-8BA0-8BA445149485}"/>
    <hyperlink ref="V5563" r:id="rId4644" tooltip="Persistent link using digital object identifier" xr:uid="{B7EDE58C-4153-49C3-93C7-E760473618B2}"/>
    <hyperlink ref="V5566" r:id="rId4645" tooltip="Persistent link using digital object identifier" xr:uid="{DD3D7E79-4C14-4B71-8A8C-17F11A04C267}"/>
    <hyperlink ref="V5569" r:id="rId4646" tooltip="Persistent link using digital object identifier" xr:uid="{AEBA2F8C-CEA1-438E-8362-57D968E109C3}"/>
    <hyperlink ref="V5540" r:id="rId4647" tooltip="Persistent link using digital object identifier" xr:uid="{B2A27C68-0A7F-46AD-A44F-F4D22E05A784}"/>
    <hyperlink ref="V5543" r:id="rId4648" tooltip="Persistent link using digital object identifier" xr:uid="{E167A694-CF69-4F92-9183-B668273C942C}"/>
    <hyperlink ref="V5546" r:id="rId4649" tooltip="Persistent link using digital object identifier" xr:uid="{A5B0C1ED-CD78-432B-829A-2BA97B7A79DC}"/>
    <hyperlink ref="V5549" r:id="rId4650" tooltip="Persistent link using digital object identifier" xr:uid="{15D57502-B578-4338-8F6B-24226127CB4F}"/>
    <hyperlink ref="V5552" r:id="rId4651" tooltip="Persistent link using digital object identifier" xr:uid="{749CDEC5-5985-4F60-BE08-5D36EE4C6E53}"/>
    <hyperlink ref="V5555" r:id="rId4652" tooltip="Persistent link using digital object identifier" xr:uid="{AAD5683D-DF6A-4047-9A99-281FF95902F7}"/>
    <hyperlink ref="V5558" r:id="rId4653" tooltip="Persistent link using digital object identifier" xr:uid="{F2AA509E-4FD0-42F9-BDD9-FE184C902266}"/>
    <hyperlink ref="V5561" r:id="rId4654" tooltip="Persistent link using digital object identifier" xr:uid="{B8BFCE73-7634-473B-948C-C71F9A794185}"/>
    <hyperlink ref="V5564" r:id="rId4655" tooltip="Persistent link using digital object identifier" xr:uid="{4FB7622F-4395-4310-9FD8-939832ABD5B1}"/>
    <hyperlink ref="V5567" r:id="rId4656" tooltip="Persistent link using digital object identifier" xr:uid="{93933333-F9EB-4E14-B43B-817AD04C0E5D}"/>
    <hyperlink ref="V5570" r:id="rId4657" tooltip="Persistent link using digital object identifier" xr:uid="{CFDACB29-D676-4B87-9165-6896E7759677}"/>
    <hyperlink ref="V5541" r:id="rId4658" tooltip="Persistent link using digital object identifier" xr:uid="{B623F59D-F201-4FCA-BDCA-EA3EAAB66E47}"/>
    <hyperlink ref="V5544" r:id="rId4659" tooltip="Persistent link using digital object identifier" xr:uid="{06568EB7-ED82-4AFE-8F21-652B8374B8D0}"/>
    <hyperlink ref="V5547" r:id="rId4660" tooltip="Persistent link using digital object identifier" xr:uid="{F407AAD8-74DF-443E-A7B2-D17E772CBB5A}"/>
    <hyperlink ref="V5550" r:id="rId4661" tooltip="Persistent link using digital object identifier" xr:uid="{7D6E6DFA-D8AD-4180-B931-8A45C1B5705E}"/>
    <hyperlink ref="V5553" r:id="rId4662" tooltip="Persistent link using digital object identifier" xr:uid="{FBC5F5C6-5FDA-4495-9BFC-140D0DB06244}"/>
    <hyperlink ref="V5556" r:id="rId4663" tooltip="Persistent link using digital object identifier" xr:uid="{7206215E-8873-4917-8855-FD808258ECE7}"/>
    <hyperlink ref="V5559" r:id="rId4664" tooltip="Persistent link using digital object identifier" xr:uid="{A9ED6381-746B-49F5-9B16-963B4689EAF5}"/>
    <hyperlink ref="V5562" r:id="rId4665" tooltip="Persistent link using digital object identifier" xr:uid="{C9C6C28D-5943-4CA4-94E5-0FD5F48E0C10}"/>
    <hyperlink ref="V5565" r:id="rId4666" tooltip="Persistent link using digital object identifier" xr:uid="{B91F7BCD-2F2D-4E7D-B8DD-A13E465720D2}"/>
    <hyperlink ref="V5568" r:id="rId4667" tooltip="Persistent link using digital object identifier" xr:uid="{04CBD2EA-0509-4B16-B2FA-EE64B0EA3A4D}"/>
    <hyperlink ref="V5571" r:id="rId4668" tooltip="Persistent link using digital object identifier" xr:uid="{BA2B27F1-28AA-4DD6-A7F1-DA05BCBCB1A9}"/>
    <hyperlink ref="V5573" r:id="rId4669" tooltip="Persistent link using digital object identifier" xr:uid="{22350C9D-FA9A-44CA-A453-6123D3953734}"/>
    <hyperlink ref="V5574" r:id="rId4670" tooltip="Persistent link using digital object identifier" xr:uid="{5BCB5AC7-7DD7-483B-BBB3-29A6ADDBCAF2}"/>
    <hyperlink ref="V5575" r:id="rId4671" tooltip="Persistent link using digital object identifier" xr:uid="{E0781990-FA2E-4A63-A007-170C94ECB35C}"/>
    <hyperlink ref="V5578" r:id="rId4672" tooltip="Persistent link using digital object identifier" xr:uid="{60E2B042-36D1-4993-8DB9-5421CE146194}"/>
    <hyperlink ref="V5581" r:id="rId4673" tooltip="Persistent link using digital object identifier" xr:uid="{D201EB5D-EFBE-4E2A-BCCA-6AD2CB8A99E7}"/>
    <hyperlink ref="V5584" r:id="rId4674" tooltip="Persistent link using digital object identifier" xr:uid="{0F947A4A-5B48-4954-A5C0-27AA15EBB516}"/>
    <hyperlink ref="V5587" r:id="rId4675" tooltip="Persistent link using digital object identifier" xr:uid="{C03601C2-C48E-4668-B893-7CA6D55AF193}"/>
    <hyperlink ref="V5590" r:id="rId4676" tooltip="Persistent link using digital object identifier" xr:uid="{3CDE130E-4B11-4BB1-9126-497182F76F3A}"/>
    <hyperlink ref="V5593" r:id="rId4677" tooltip="Persistent link using digital object identifier" xr:uid="{12032AE6-4FB8-4E22-8FEB-3BCFC19EAC19}"/>
    <hyperlink ref="V5596" r:id="rId4678" tooltip="Persistent link using digital object identifier" xr:uid="{D303E7E1-1601-4C3B-A8B4-E52D1F3A1013}"/>
    <hyperlink ref="V5599" r:id="rId4679" tooltip="Persistent link using digital object identifier" xr:uid="{17035B91-0BB6-4029-9154-AC239B8F7F35}"/>
    <hyperlink ref="V5602" r:id="rId4680" tooltip="Persistent link using digital object identifier" xr:uid="{A0AB6113-EC47-4C8E-8873-55E402295D5B}"/>
    <hyperlink ref="V5605" r:id="rId4681" tooltip="Persistent link using digital object identifier" xr:uid="{59ECF419-D2CA-41F0-86CB-AA21233E370E}"/>
    <hyperlink ref="V5608" r:id="rId4682" tooltip="Persistent link using digital object identifier" xr:uid="{7642DB76-8A35-4374-BE1A-1A8AA757E08F}"/>
    <hyperlink ref="V5611" r:id="rId4683" tooltip="Persistent link using digital object identifier" xr:uid="{E96145A4-8476-476E-95FB-3A5A125600CA}"/>
    <hyperlink ref="V5614" r:id="rId4684" tooltip="Persistent link using digital object identifier" xr:uid="{CE687333-E080-4568-A227-85351DF33AFC}"/>
    <hyperlink ref="V5617" r:id="rId4685" tooltip="Persistent link using digital object identifier" xr:uid="{AB41F3FB-B96C-4E29-BBCB-531FCE0B6D5B}"/>
    <hyperlink ref="V5620" r:id="rId4686" tooltip="Persistent link using digital object identifier" xr:uid="{93F6AAEC-D655-41B9-8EB7-55E7F2B6A1B8}"/>
    <hyperlink ref="V5623" r:id="rId4687" tooltip="Persistent link using digital object identifier" xr:uid="{0D7DF0E2-8E13-476B-8A01-FEFDDE5776F5}"/>
    <hyperlink ref="V5626" r:id="rId4688" tooltip="Persistent link using digital object identifier" xr:uid="{0D8B1EEE-D7EE-449E-A84C-2CFC2628191A}"/>
    <hyperlink ref="V5629" r:id="rId4689" tooltip="Persistent link using digital object identifier" xr:uid="{F249D255-7522-48E1-A04E-E99FB1E4ED6A}"/>
    <hyperlink ref="V5632" r:id="rId4690" tooltip="Persistent link using digital object identifier" xr:uid="{89357365-E0CE-49D3-B6B7-295C0AF5BF6E}"/>
    <hyperlink ref="V5635" r:id="rId4691" tooltip="Persistent link using digital object identifier" xr:uid="{886BA0EA-7978-4881-88FE-4BF26F35CFCA}"/>
    <hyperlink ref="V5638" r:id="rId4692" tooltip="Persistent link using digital object identifier" xr:uid="{6A8E46B3-A5D9-447B-96AB-6B5B0BD752BD}"/>
    <hyperlink ref="V5641" r:id="rId4693" tooltip="Persistent link using digital object identifier" xr:uid="{26200880-9289-4F44-8881-CE578950846B}"/>
    <hyperlink ref="V5644" r:id="rId4694" tooltip="Persistent link using digital object identifier" xr:uid="{15EFEF44-079E-4D99-99F1-FC4449DEB66E}"/>
    <hyperlink ref="V5647" r:id="rId4695" tooltip="Persistent link using digital object identifier" xr:uid="{36FBB62F-8D53-49F6-855E-5E93DC020F39}"/>
    <hyperlink ref="V5650" r:id="rId4696" tooltip="Persistent link using digital object identifier" xr:uid="{4FD926AA-5791-4813-B3F5-D3F0CE80DD58}"/>
    <hyperlink ref="V5653" r:id="rId4697" tooltip="Persistent link using digital object identifier" xr:uid="{A81B9361-5E05-43A6-B36F-259A83B53158}"/>
    <hyperlink ref="V5576" r:id="rId4698" tooltip="Persistent link using digital object identifier" xr:uid="{14544BEE-01D5-4F95-A60F-8E1725C3E737}"/>
    <hyperlink ref="V5579" r:id="rId4699" tooltip="Persistent link using digital object identifier" xr:uid="{73AB5B84-E6EA-47EE-94CE-B89B986DB5DF}"/>
    <hyperlink ref="V5582" r:id="rId4700" tooltip="Persistent link using digital object identifier" xr:uid="{04AE39A1-14E4-4C8E-AF9E-39FCCA448E5C}"/>
    <hyperlink ref="V5585" r:id="rId4701" tooltip="Persistent link using digital object identifier" xr:uid="{EB18DFE9-1A0F-4212-813B-BE10BC953DBA}"/>
    <hyperlink ref="V5588" r:id="rId4702" tooltip="Persistent link using digital object identifier" xr:uid="{97328AAB-FD3C-47A7-88F2-0ECEE7820649}"/>
    <hyperlink ref="V5591" r:id="rId4703" tooltip="Persistent link using digital object identifier" xr:uid="{024C486B-7D89-4770-9380-A747E2F0C665}"/>
    <hyperlink ref="V5594" r:id="rId4704" tooltip="Persistent link using digital object identifier" xr:uid="{27CB3D9F-BA30-4D55-8939-500C998EE2ED}"/>
    <hyperlink ref="V5597" r:id="rId4705" tooltip="Persistent link using digital object identifier" xr:uid="{7BDB8F54-B272-48CC-BDC3-41258E30E42A}"/>
    <hyperlink ref="V5600" r:id="rId4706" tooltip="Persistent link using digital object identifier" xr:uid="{9FD1802D-BD54-4334-854A-0F5AA4E7AE19}"/>
    <hyperlink ref="V5603" r:id="rId4707" tooltip="Persistent link using digital object identifier" xr:uid="{846785D3-8B17-4208-86FC-7C1A62D18625}"/>
    <hyperlink ref="V5606" r:id="rId4708" tooltip="Persistent link using digital object identifier" xr:uid="{C6946154-92B3-489F-B1C4-1CD31B68759E}"/>
    <hyperlink ref="V5609" r:id="rId4709" tooltip="Persistent link using digital object identifier" xr:uid="{74AF7D13-D473-4128-A020-B8F16A863E06}"/>
    <hyperlink ref="V5612" r:id="rId4710" tooltip="Persistent link using digital object identifier" xr:uid="{072EB110-6984-45A8-B41F-FD7B3D95AACC}"/>
    <hyperlink ref="V5615" r:id="rId4711" tooltip="Persistent link using digital object identifier" xr:uid="{2A7A7BA1-3DB6-450D-A8D6-64532A0830D0}"/>
    <hyperlink ref="V5618" r:id="rId4712" tooltip="Persistent link using digital object identifier" xr:uid="{8B1C0FED-C3AF-4502-BB25-73E702D8E80C}"/>
    <hyperlink ref="V5621" r:id="rId4713" tooltip="Persistent link using digital object identifier" xr:uid="{0B175691-CD6E-450A-8DD8-51ABE2ACD302}"/>
    <hyperlink ref="V5624" r:id="rId4714" tooltip="Persistent link using digital object identifier" xr:uid="{5DAC666C-98E7-46E3-B4D3-BEEB31783F04}"/>
    <hyperlink ref="V5627" r:id="rId4715" tooltip="Persistent link using digital object identifier" xr:uid="{FB551DB6-D9FC-4617-B7A2-154E4FB509EF}"/>
    <hyperlink ref="V5630" r:id="rId4716" tooltip="Persistent link using digital object identifier" xr:uid="{49201CE3-6DD0-49A8-A37D-5723A683176B}"/>
    <hyperlink ref="V5633" r:id="rId4717" tooltip="Persistent link using digital object identifier" xr:uid="{151DB272-4F0B-47D5-8D83-0C5D9FAF08DB}"/>
    <hyperlink ref="V5636" r:id="rId4718" tooltip="Persistent link using digital object identifier" xr:uid="{FA04ABEA-B960-4F2F-B41C-0CEECCA6DA95}"/>
    <hyperlink ref="V5639" r:id="rId4719" tooltip="Persistent link using digital object identifier" xr:uid="{28E6F814-4AE5-423B-A372-922C1344CE17}"/>
    <hyperlink ref="V5642" r:id="rId4720" tooltip="Persistent link using digital object identifier" xr:uid="{D95529BD-1BCE-4B7B-91F1-70BC75E67871}"/>
    <hyperlink ref="V5645" r:id="rId4721" tooltip="Persistent link using digital object identifier" xr:uid="{1593FC4B-0608-4EBB-B660-11829F0F47A2}"/>
    <hyperlink ref="V5648" r:id="rId4722" tooltip="Persistent link using digital object identifier" xr:uid="{E623594C-AD66-4B96-BF74-75D24AC9B219}"/>
    <hyperlink ref="V5651" r:id="rId4723" tooltip="Persistent link using digital object identifier" xr:uid="{025B8F9B-5495-42E3-BB7F-76957640673A}"/>
    <hyperlink ref="V5654" r:id="rId4724" tooltip="Persistent link using digital object identifier" xr:uid="{4785CBC7-4F13-4E95-A5E7-4D547FB34FA0}"/>
    <hyperlink ref="V5577" r:id="rId4725" tooltip="Persistent link using digital object identifier" xr:uid="{0FBEB453-42C2-4FFC-BE73-89239D591010}"/>
    <hyperlink ref="V5580" r:id="rId4726" tooltip="Persistent link using digital object identifier" xr:uid="{BB820032-953D-4295-A203-B287EFDE03D4}"/>
    <hyperlink ref="V5583" r:id="rId4727" tooltip="Persistent link using digital object identifier" xr:uid="{8B994234-886D-4050-B862-AAA719F85BA9}"/>
    <hyperlink ref="V5586" r:id="rId4728" tooltip="Persistent link using digital object identifier" xr:uid="{56A3E189-FD24-4EEC-8A24-C63DA09B4FB8}"/>
    <hyperlink ref="V5589" r:id="rId4729" tooltip="Persistent link using digital object identifier" xr:uid="{01864345-6320-4914-A8B3-792BA8092837}"/>
    <hyperlink ref="V5592" r:id="rId4730" tooltip="Persistent link using digital object identifier" xr:uid="{C061803A-C1E7-4D71-B6DC-E8FAF1685904}"/>
    <hyperlink ref="V5595" r:id="rId4731" tooltip="Persistent link using digital object identifier" xr:uid="{5F36BA2D-27D8-4489-8C72-BD5EC61E9344}"/>
    <hyperlink ref="V5598" r:id="rId4732" tooltip="Persistent link using digital object identifier" xr:uid="{7A576AD8-3A35-4F00-AC64-8B33E940C605}"/>
    <hyperlink ref="V5601" r:id="rId4733" tooltip="Persistent link using digital object identifier" xr:uid="{AC90A490-4E45-49F4-8229-F9456B48D97A}"/>
    <hyperlink ref="V5604" r:id="rId4734" tooltip="Persistent link using digital object identifier" xr:uid="{95B96AE5-95F5-4982-9FA7-7C86557EDFF3}"/>
    <hyperlink ref="V5607" r:id="rId4735" tooltip="Persistent link using digital object identifier" xr:uid="{652774C7-6331-4286-A321-7F2008211D7E}"/>
    <hyperlink ref="V5610" r:id="rId4736" tooltip="Persistent link using digital object identifier" xr:uid="{7198C311-20CB-41C7-8D76-D61E21047E88}"/>
    <hyperlink ref="V5613" r:id="rId4737" tooltip="Persistent link using digital object identifier" xr:uid="{AAA70B7C-DD21-4471-B1F5-DAD63EDE5976}"/>
    <hyperlink ref="V5616" r:id="rId4738" tooltip="Persistent link using digital object identifier" xr:uid="{BE95DCA8-5341-4DEA-B0B2-1C5E143A4DA2}"/>
    <hyperlink ref="V5619" r:id="rId4739" tooltip="Persistent link using digital object identifier" xr:uid="{173CDA17-CD90-4DC4-A453-EA5268F91321}"/>
    <hyperlink ref="V5622" r:id="rId4740" tooltip="Persistent link using digital object identifier" xr:uid="{4DDBA265-57FD-40D4-820B-F66688A0DDDC}"/>
    <hyperlink ref="V5625" r:id="rId4741" tooltip="Persistent link using digital object identifier" xr:uid="{229B24F2-4128-42F7-92C9-F3A5C63FE76E}"/>
    <hyperlink ref="V5628" r:id="rId4742" tooltip="Persistent link using digital object identifier" xr:uid="{775BCA26-1C7B-4B18-B79A-FAF590783EE5}"/>
    <hyperlink ref="V5631" r:id="rId4743" tooltip="Persistent link using digital object identifier" xr:uid="{2B2ACECA-49CA-47C8-891D-F7A0C46965B6}"/>
    <hyperlink ref="V5634" r:id="rId4744" tooltip="Persistent link using digital object identifier" xr:uid="{EAE46FA7-635B-4BCE-A67E-6AF544A89681}"/>
    <hyperlink ref="V5637" r:id="rId4745" tooltip="Persistent link using digital object identifier" xr:uid="{A993EABB-890B-4507-9BF0-CCE8DB0CE782}"/>
    <hyperlink ref="V5640" r:id="rId4746" tooltip="Persistent link using digital object identifier" xr:uid="{AE89D7BC-FD57-45E3-A735-A2A73F59F815}"/>
    <hyperlink ref="V5643" r:id="rId4747" tooltip="Persistent link using digital object identifier" xr:uid="{D528AE8B-5095-4C41-B4A4-BB3D13669196}"/>
    <hyperlink ref="V5646" r:id="rId4748" tooltip="Persistent link using digital object identifier" xr:uid="{D241E532-241F-4F03-9891-45B56BF7225E}"/>
    <hyperlink ref="V5649" r:id="rId4749" tooltip="Persistent link using digital object identifier" xr:uid="{F5F18B76-CFA4-4D46-8E6D-6747543033EA}"/>
    <hyperlink ref="V5652" r:id="rId4750" tooltip="Persistent link using digital object identifier" xr:uid="{A47BC906-BF6C-48A0-BD59-534AA78785DB}"/>
    <hyperlink ref="V5655" r:id="rId4751" tooltip="Persistent link using digital object identifier" xr:uid="{F1E9D2B2-904E-4C11-8DE8-5C5EA94C6C71}"/>
    <hyperlink ref="V5657" r:id="rId4752" tooltip="Persistent link using digital object identifier" xr:uid="{9D39A155-B7D3-4457-80AF-0D9D00822AAB}"/>
    <hyperlink ref="V5658" r:id="rId4753" tooltip="Persistent link using digital object identifier" xr:uid="{6EFC221C-28ED-476B-A300-E4EABE889B5B}"/>
    <hyperlink ref="V5659" r:id="rId4754" tooltip="Persistent link using digital object identifier" xr:uid="{83C5EF16-6D53-4CAF-8237-6C103CCBDBA0}"/>
    <hyperlink ref="V5662" r:id="rId4755" tooltip="Persistent link using digital object identifier" xr:uid="{717A0F5D-1CAB-4962-971A-5C2B64575041}"/>
    <hyperlink ref="V5665" r:id="rId4756" tooltip="Persistent link using digital object identifier" xr:uid="{DA5756C0-EE56-4E81-8615-C1284CB43F0D}"/>
    <hyperlink ref="V5668" r:id="rId4757" tooltip="Persistent link using digital object identifier" xr:uid="{CCD35DC1-611A-4B3F-BF5F-42BFF3742A26}"/>
    <hyperlink ref="V5671" r:id="rId4758" tooltip="Persistent link using digital object identifier" xr:uid="{CB7344B0-9979-421D-AA98-E3B16884A00F}"/>
    <hyperlink ref="V5674" r:id="rId4759" tooltip="Persistent link using digital object identifier" xr:uid="{F5DC19F9-9BC7-4BEE-9561-23AE28381252}"/>
    <hyperlink ref="V5677" r:id="rId4760" tooltip="Persistent link using digital object identifier" xr:uid="{B9033888-0B6E-4A3E-BAB0-65378287BC89}"/>
    <hyperlink ref="V5680" r:id="rId4761" tooltip="Persistent link using digital object identifier" xr:uid="{55AC24CF-4ED5-4B02-BB39-C32BFFFA7E83}"/>
    <hyperlink ref="V5683" r:id="rId4762" tooltip="Persistent link using digital object identifier" xr:uid="{87BCC290-AB1E-4007-A17C-FD9955E105AA}"/>
    <hyperlink ref="V5686" r:id="rId4763" tooltip="Persistent link using digital object identifier" xr:uid="{4EEBC834-788E-4921-BC69-720A41B601E7}"/>
    <hyperlink ref="V5689" r:id="rId4764" tooltip="Persistent link using digital object identifier" xr:uid="{A896EFBB-3B41-4A12-961B-41464080C8A9}"/>
    <hyperlink ref="V5692" r:id="rId4765" tooltip="Persistent link using digital object identifier" xr:uid="{081AF589-A709-4EBB-A43D-E1A70A6D22DA}"/>
    <hyperlink ref="V5695" r:id="rId4766" tooltip="Persistent link using digital object identifier" xr:uid="{F44BB97D-F03A-461B-A481-6957B09442D0}"/>
    <hyperlink ref="V5698" r:id="rId4767" tooltip="Persistent link using digital object identifier" xr:uid="{D8BFEACB-91BC-424D-9BFF-0B6672C073EB}"/>
    <hyperlink ref="V5701" r:id="rId4768" tooltip="Persistent link using digital object identifier" xr:uid="{67B38A62-0BA5-45EC-A285-785AF676FFFF}"/>
    <hyperlink ref="V5704" r:id="rId4769" tooltip="Persistent link using digital object identifier" xr:uid="{941025B0-DC7E-4E8F-AFBE-76651730BC87}"/>
    <hyperlink ref="V5707" r:id="rId4770" tooltip="Persistent link using digital object identifier" xr:uid="{DBCBE1D0-FAB1-460D-B23E-E26D4DB57DB2}"/>
    <hyperlink ref="V5710" r:id="rId4771" tooltip="Persistent link using digital object identifier" xr:uid="{1EB9BC80-6E7C-4C10-8C35-318321897339}"/>
    <hyperlink ref="V5660" r:id="rId4772" tooltip="Persistent link using digital object identifier" xr:uid="{7D40CECC-03C5-4F0D-AFB3-7C35ACFD2CF7}"/>
    <hyperlink ref="V5663" r:id="rId4773" tooltip="Persistent link using digital object identifier" xr:uid="{05450171-C70A-4C8B-A27F-C5BB5959CDBA}"/>
    <hyperlink ref="V5666" r:id="rId4774" tooltip="Persistent link using digital object identifier" xr:uid="{FE97501B-23C6-4709-A70A-EBC6FD6F8179}"/>
    <hyperlink ref="V5669" r:id="rId4775" tooltip="Persistent link using digital object identifier" xr:uid="{C6C2957F-2867-428D-9BC2-8BE905CC7128}"/>
    <hyperlink ref="V5672" r:id="rId4776" tooltip="Persistent link using digital object identifier" xr:uid="{79B4E021-C4F1-4AE2-A284-80D183A47628}"/>
    <hyperlink ref="V5675" r:id="rId4777" tooltip="Persistent link using digital object identifier" xr:uid="{320A4D01-A41F-460B-BA7F-F3D67EE38652}"/>
    <hyperlink ref="V5678" r:id="rId4778" tooltip="Persistent link using digital object identifier" xr:uid="{21C2004C-6FDD-4839-8CEB-3133C0EEDDDF}"/>
    <hyperlink ref="V5681" r:id="rId4779" tooltip="Persistent link using digital object identifier" xr:uid="{BDFA0BD0-05F3-4DD3-8329-2D5838D24031}"/>
    <hyperlink ref="V5684" r:id="rId4780" tooltip="Persistent link using digital object identifier" xr:uid="{1E1CAB1B-5618-4C1F-B8F6-1948B46C178D}"/>
    <hyperlink ref="V5687" r:id="rId4781" tooltip="Persistent link using digital object identifier" xr:uid="{19600CCB-B144-4AEA-89E9-327B61CC0C80}"/>
    <hyperlink ref="V5690" r:id="rId4782" tooltip="Persistent link using digital object identifier" xr:uid="{ACC6C724-6C11-4182-8AE8-D8617A6BE9C5}"/>
    <hyperlink ref="V5693" r:id="rId4783" tooltip="Persistent link using digital object identifier" xr:uid="{05E25C45-2E89-4468-8FB1-3ACCEFD31AC4}"/>
    <hyperlink ref="V5696" r:id="rId4784" tooltip="Persistent link using digital object identifier" xr:uid="{38084E2F-FAA8-4CA1-9425-63A12E7B8ABE}"/>
    <hyperlink ref="V5699" r:id="rId4785" tooltip="Persistent link using digital object identifier" xr:uid="{7E6077FA-1000-4817-9369-77BBD185D4BD}"/>
    <hyperlink ref="V5702" r:id="rId4786" tooltip="Persistent link using digital object identifier" xr:uid="{11EB67DC-877B-493F-A853-E72511D402DA}"/>
    <hyperlink ref="V5705" r:id="rId4787" tooltip="Persistent link using digital object identifier" xr:uid="{AB5802EB-5B21-43C6-B75A-185C4C468928}"/>
    <hyperlink ref="V5708" r:id="rId4788" tooltip="Persistent link using digital object identifier" xr:uid="{66A6CD67-0FFA-4065-9094-D68F10DD5455}"/>
    <hyperlink ref="V5711" r:id="rId4789" tooltip="Persistent link using digital object identifier" xr:uid="{F5FAD015-38B7-440B-824D-22E93A47AB14}"/>
    <hyperlink ref="V5661" r:id="rId4790" tooltip="Persistent link using digital object identifier" xr:uid="{8265A2F2-4D75-43C3-9511-6DBD4DD105C4}"/>
    <hyperlink ref="V5664" r:id="rId4791" tooltip="Persistent link using digital object identifier" xr:uid="{83D854AC-6EB9-4536-9C86-5AA525BF06C3}"/>
    <hyperlink ref="V5667" r:id="rId4792" tooltip="Persistent link using digital object identifier" xr:uid="{BE3B7335-295C-4BDF-B51D-91AD09730BE9}"/>
    <hyperlink ref="V5670" r:id="rId4793" tooltip="Persistent link using digital object identifier" xr:uid="{A9ABB536-1D5C-404E-818F-1F0487A84D21}"/>
    <hyperlink ref="V5673" r:id="rId4794" tooltip="Persistent link using digital object identifier" xr:uid="{46AB7B36-8E9C-46BC-BB87-2FB1F90CE4AD}"/>
    <hyperlink ref="V5676" r:id="rId4795" tooltip="Persistent link using digital object identifier" xr:uid="{68C679EB-65E0-4172-A4A4-6AF344972A2C}"/>
    <hyperlink ref="V5679" r:id="rId4796" tooltip="Persistent link using digital object identifier" xr:uid="{3F87A160-72A3-4E3E-A2F3-6A142719D848}"/>
    <hyperlink ref="V5682" r:id="rId4797" tooltip="Persistent link using digital object identifier" xr:uid="{81FCBCA7-FA58-4E29-A413-C28DB61F0B93}"/>
    <hyperlink ref="V5685" r:id="rId4798" tooltip="Persistent link using digital object identifier" xr:uid="{906A39C0-644E-4312-8632-9E1BA6D4F5FD}"/>
    <hyperlink ref="V5688" r:id="rId4799" tooltip="Persistent link using digital object identifier" xr:uid="{8C3930E6-796F-4D8E-AACA-542A6DFD4078}"/>
    <hyperlink ref="V5691" r:id="rId4800" tooltip="Persistent link using digital object identifier" xr:uid="{D11ABCE9-9A36-43D7-9A8B-B3BA1DDD4689}"/>
    <hyperlink ref="V5694" r:id="rId4801" tooltip="Persistent link using digital object identifier" xr:uid="{7D1CD89D-2D57-4378-8996-C6BE8474C970}"/>
    <hyperlink ref="V5697" r:id="rId4802" tooltip="Persistent link using digital object identifier" xr:uid="{83F876CD-3A47-491B-BC54-EFC96A5D58BE}"/>
    <hyperlink ref="V5700" r:id="rId4803" tooltip="Persistent link using digital object identifier" xr:uid="{474588D7-8A46-43DD-9313-E0E3FC6DF66E}"/>
    <hyperlink ref="V5703" r:id="rId4804" tooltip="Persistent link using digital object identifier" xr:uid="{F4F22780-E1F4-4197-AB0D-014458936008}"/>
    <hyperlink ref="V5706" r:id="rId4805" tooltip="Persistent link using digital object identifier" xr:uid="{9B4D8B6A-F155-447B-BC6F-F2C8AE3187D3}"/>
    <hyperlink ref="V5709" r:id="rId4806" tooltip="Persistent link using digital object identifier" xr:uid="{044EFCC3-E69A-4909-9F4D-1017CB74117D}"/>
    <hyperlink ref="V5713" r:id="rId4807" tooltip="Persistent link using digital object identifier" xr:uid="{26F5568F-6F1E-4F65-964D-C9E931A0AFE3}"/>
    <hyperlink ref="V5714" r:id="rId4808" tooltip="Persistent link using digital object identifier" xr:uid="{0F5379B5-6219-4A8E-90D5-4D5E772F32B5}"/>
    <hyperlink ref="V5716" r:id="rId4809" tooltip="Persistent link using digital object identifier" xr:uid="{5CFA1E69-51FE-4B48-8F6A-B8654732DF00}"/>
    <hyperlink ref="V5718" r:id="rId4810" tooltip="Persistent link using digital object identifier" xr:uid="{0186965F-8902-475C-86A2-6C84420F38AE}"/>
    <hyperlink ref="V5720" r:id="rId4811" tooltip="Persistent link using digital object identifier" xr:uid="{24B331CE-58D8-4E91-A116-50EDD887A682}"/>
    <hyperlink ref="V5722" r:id="rId4812" tooltip="Persistent link using digital object identifier" xr:uid="{DBE0C54E-2455-430B-81C5-88F9EC6FAD17}"/>
    <hyperlink ref="V5724" r:id="rId4813" tooltip="Persistent link using digital object identifier" xr:uid="{0168DE0E-5A04-44E1-B5D1-BB12F21A04D2}"/>
    <hyperlink ref="V5726" r:id="rId4814" tooltip="Persistent link using digital object identifier" xr:uid="{DA7681F5-3C11-4C8F-AD1E-798625F06CC5}"/>
    <hyperlink ref="V5728" r:id="rId4815" tooltip="Persistent link using digital object identifier" xr:uid="{8DA9AB13-1AF0-4F78-B836-D441EA68BC42}"/>
    <hyperlink ref="V5730" r:id="rId4816" tooltip="Persistent link using digital object identifier" xr:uid="{D6505DAB-61A8-4B18-8DA2-1161362B9042}"/>
    <hyperlink ref="V5732" r:id="rId4817" tooltip="Persistent link using digital object identifier" xr:uid="{0FD38752-1988-4F1E-AA0E-90F0D6AC25B7}"/>
    <hyperlink ref="V5734" r:id="rId4818" tooltip="Persistent link using digital object identifier" xr:uid="{88E2231A-44EE-4191-837B-6CDCEA7AB069}"/>
    <hyperlink ref="V5736" r:id="rId4819" tooltip="Persistent link using digital object identifier" xr:uid="{82BAB1AB-A747-4CC0-AF05-1DACC39E88DD}"/>
    <hyperlink ref="V5738" r:id="rId4820" tooltip="Persistent link using digital object identifier" xr:uid="{26FFAF1C-0301-42BF-96EB-E0C2799C470E}"/>
    <hyperlink ref="V5740" r:id="rId4821" tooltip="Persistent link using digital object identifier" xr:uid="{A2588B8D-39FE-462C-88CB-B1CC793D5B21}"/>
    <hyperlink ref="V5742" r:id="rId4822" tooltip="Persistent link using digital object identifier" xr:uid="{56B7336C-E682-4EC7-B274-B71456662BDB}"/>
    <hyperlink ref="V5744" r:id="rId4823" tooltip="Persistent link using digital object identifier" xr:uid="{243E5004-A9DE-4DE5-B559-249A81CF0806}"/>
    <hyperlink ref="V5715" r:id="rId4824" tooltip="Persistent link using digital object identifier" xr:uid="{7B3BA6FA-98CB-4EB5-AC66-6FEA1C6C41DD}"/>
    <hyperlink ref="V5717" r:id="rId4825" tooltip="Persistent link using digital object identifier" xr:uid="{0877A8C0-989C-4623-8A2E-9C79339E3F83}"/>
    <hyperlink ref="V5719" r:id="rId4826" tooltip="Persistent link using digital object identifier" xr:uid="{35D39661-3F52-4408-95CF-E303BDF4B0E7}"/>
    <hyperlink ref="V5721" r:id="rId4827" tooltip="Persistent link using digital object identifier" xr:uid="{A380DC67-0EFF-4ED7-A8D9-2704B52983D8}"/>
    <hyperlink ref="V5723" r:id="rId4828" tooltip="Persistent link using digital object identifier" xr:uid="{C86D102C-E041-4293-9CE9-FE38888E8135}"/>
    <hyperlink ref="V5725" r:id="rId4829" tooltip="Persistent link using digital object identifier" xr:uid="{1AE4CC9D-6CD0-4DE4-9D25-2AEECD83BF2C}"/>
    <hyperlink ref="V5727" r:id="rId4830" tooltip="Persistent link using digital object identifier" xr:uid="{9808E44E-FFBB-4C1A-99CC-D65E9993513D}"/>
    <hyperlink ref="V5729" r:id="rId4831" tooltip="Persistent link using digital object identifier" xr:uid="{83E7652B-B0BB-41C3-99A4-D8C42AF6D1A0}"/>
    <hyperlink ref="V5731" r:id="rId4832" tooltip="Persistent link using digital object identifier" xr:uid="{52F4B934-FD4C-468B-AEFD-510DD8B047AE}"/>
    <hyperlink ref="V5733" r:id="rId4833" tooltip="Persistent link using digital object identifier" xr:uid="{445ED4FC-E4E4-49ED-9B86-36F5A704A2F9}"/>
    <hyperlink ref="V5735" r:id="rId4834" tooltip="Persistent link using digital object identifier" xr:uid="{4D9AC89F-8942-4E2A-A91D-EBC4A4670717}"/>
    <hyperlink ref="V5737" r:id="rId4835" tooltip="Persistent link using digital object identifier" xr:uid="{03399D8C-9926-4A09-936E-BA00E88D0C3C}"/>
    <hyperlink ref="V5739" r:id="rId4836" tooltip="Persistent link using digital object identifier" xr:uid="{6912A75B-B505-472C-BE46-0BA1E2723452}"/>
    <hyperlink ref="V5741" r:id="rId4837" tooltip="Persistent link using digital object identifier" xr:uid="{CE713F6F-5445-45EC-A5E5-B9DF25D0D2CD}"/>
    <hyperlink ref="V5743" r:id="rId4838" tooltip="Persistent link using digital object identifier" xr:uid="{B77BBAF3-B8FE-4725-81F4-1619EB54A5A3}"/>
    <hyperlink ref="V5746" r:id="rId4839" xr:uid="{A8265D05-99F8-4079-92C3-9694C3202F0C}"/>
    <hyperlink ref="V5747" r:id="rId4840" xr:uid="{1A9EB9C8-5C18-4F92-B247-99111F2F7EAA}"/>
    <hyperlink ref="V5748" r:id="rId4841" xr:uid="{66EC19C1-2B4C-4E8D-985A-5E38A346D9EA}"/>
    <hyperlink ref="V5751" r:id="rId4842" xr:uid="{F97D4F84-10A8-4E22-8E2C-1742CE3A4D75}"/>
    <hyperlink ref="V5754" r:id="rId4843" xr:uid="{508440D7-C87A-4D01-B164-FAB7DDB74A1A}"/>
    <hyperlink ref="V5757" r:id="rId4844" xr:uid="{C09B52BD-7F55-46C7-91C9-83B584B88FE4}"/>
    <hyperlink ref="V5760" r:id="rId4845" xr:uid="{1564F46F-C52A-424B-8827-28B7EC4E8B1C}"/>
    <hyperlink ref="V5763" r:id="rId4846" xr:uid="{F7FFF066-F70F-4DF5-AECE-096794D24BE5}"/>
    <hyperlink ref="V5766" r:id="rId4847" xr:uid="{0E586025-FEB6-4DD7-9C75-50F32133CD8E}"/>
    <hyperlink ref="V5769" r:id="rId4848" xr:uid="{D9ABF457-144A-45C7-8160-43880BA16208}"/>
    <hyperlink ref="V5772" r:id="rId4849" xr:uid="{1B601DDF-2A1C-425F-9563-D32DA94E8715}"/>
    <hyperlink ref="V5775" r:id="rId4850" xr:uid="{4DC47D94-C35B-4C7E-B61C-85CA2CE5D3D6}"/>
    <hyperlink ref="V5778" r:id="rId4851" xr:uid="{0953B2C9-5852-40C5-BB55-953D20BEA4A8}"/>
    <hyperlink ref="V5749" r:id="rId4852" xr:uid="{E842042E-D991-4934-AC30-49E88FD2CF78}"/>
    <hyperlink ref="V5752" r:id="rId4853" xr:uid="{45AF83B1-9601-4D4E-828E-106070BFBD0F}"/>
    <hyperlink ref="V5755" r:id="rId4854" xr:uid="{52FBC04B-DBE8-410E-9070-A5F002FB36D1}"/>
    <hyperlink ref="V5758" r:id="rId4855" xr:uid="{721CDD32-8B01-4D79-B700-34D78341E74C}"/>
    <hyperlink ref="V5761" r:id="rId4856" xr:uid="{73DCDA86-5AA0-400F-AE8B-87DBBE5CF7B6}"/>
    <hyperlink ref="V5764" r:id="rId4857" xr:uid="{4564D995-FAB1-4BAF-B181-BF97E230BC1D}"/>
    <hyperlink ref="V5767" r:id="rId4858" xr:uid="{7306EF8D-95FA-4B8E-AC39-73FC4AE9558F}"/>
    <hyperlink ref="V5770" r:id="rId4859" xr:uid="{FD341D9B-9B06-4420-B1B4-CEE0FA22900E}"/>
    <hyperlink ref="V5773" r:id="rId4860" xr:uid="{CCC46B5C-0336-4D08-8137-4D3705D69C93}"/>
    <hyperlink ref="V5776" r:id="rId4861" xr:uid="{F4E0493D-5CFE-41CE-8EBB-1433091E4D27}"/>
    <hyperlink ref="V5779" r:id="rId4862" xr:uid="{719DF27B-22F0-4FE2-BA57-8C2901736B2E}"/>
    <hyperlink ref="V5750" r:id="rId4863" xr:uid="{E1AE8AB7-D522-4362-A314-D693ED32C278}"/>
    <hyperlink ref="V5753" r:id="rId4864" xr:uid="{EB22494C-94D1-4B14-A770-06E1ACC8489E}"/>
    <hyperlink ref="V5756" r:id="rId4865" xr:uid="{9E6DEB7A-C167-4AAB-97EA-69A10E693BAA}"/>
    <hyperlink ref="V5759" r:id="rId4866" xr:uid="{9FB64E78-B4F7-4D11-B858-9A15117CDFBD}"/>
    <hyperlink ref="V5762" r:id="rId4867" xr:uid="{F209FD66-AD9C-42C5-85F7-2EC5A050D83E}"/>
    <hyperlink ref="V5765" r:id="rId4868" xr:uid="{2F1492E0-87DB-44F0-9697-82981327C8D1}"/>
    <hyperlink ref="V5768" r:id="rId4869" xr:uid="{262CAF27-4FD3-489C-B3F9-6CBA57BF7CA2}"/>
    <hyperlink ref="V5771" r:id="rId4870" xr:uid="{DE08E277-6FDE-4949-8ACF-09A6A287C920}"/>
    <hyperlink ref="V5774" r:id="rId4871" xr:uid="{4C73CB4F-EF07-4219-827A-E183265D09D5}"/>
    <hyperlink ref="V5777" r:id="rId4872" xr:uid="{0A9DFEA9-09C6-4E13-BBCB-F4426C9CE7B2}"/>
    <hyperlink ref="V5780" r:id="rId4873" xr:uid="{3C586F72-BBF8-4A16-81D0-B6E326A562AC}"/>
    <hyperlink ref="V5819" r:id="rId4874" tooltip="Persistent link using digital object identifier" xr:uid="{A7EBF983-1FE6-4219-9BDA-5E45A8D7791B}"/>
    <hyperlink ref="V5820" r:id="rId4875" tooltip="Persistent link using digital object identifier" xr:uid="{96C7B1F5-BFE7-4AC6-A0E1-D87A13A791BB}"/>
    <hyperlink ref="V5821" r:id="rId4876" tooltip="Persistent link using digital object identifier" xr:uid="{22440526-F51E-407A-B322-3067055655AC}"/>
    <hyperlink ref="V5824" r:id="rId4877" tooltip="Persistent link using digital object identifier" xr:uid="{9CDB7612-D3C7-4354-9408-1FFED1B3F06F}"/>
    <hyperlink ref="V5827" r:id="rId4878" tooltip="Persistent link using digital object identifier" xr:uid="{0E8A13D2-2656-4DF2-9C6D-E43FF80727D7}"/>
    <hyperlink ref="V5822" r:id="rId4879" tooltip="Persistent link using digital object identifier" xr:uid="{3F160261-E22D-43E9-AD70-74001DF49CED}"/>
    <hyperlink ref="V5825" r:id="rId4880" tooltip="Persistent link using digital object identifier" xr:uid="{92053A82-D690-4335-9639-33A3DD1D7786}"/>
    <hyperlink ref="V5823" r:id="rId4881" tooltip="Persistent link using digital object identifier" xr:uid="{73BF2E89-DB38-4B5E-B47C-2BF149E7EBD7}"/>
    <hyperlink ref="V5826" r:id="rId4882" tooltip="Persistent link using digital object identifier" xr:uid="{4EF744A4-1D63-4199-A1A7-D46A7F76FF67}"/>
    <hyperlink ref="V5829" r:id="rId4883" tooltip="Persistent link using digital object identifier" xr:uid="{9E672479-1D57-4DFD-9C59-5E25FD1DA162}"/>
    <hyperlink ref="V5830" r:id="rId4884" tooltip="Persistent link using digital object identifier" xr:uid="{136FDF1A-787D-445E-A5DE-768CB01101BB}"/>
    <hyperlink ref="V5831" r:id="rId4885" tooltip="Persistent link using digital object identifier" xr:uid="{158235D0-555E-4EAA-B42E-951836682A27}"/>
    <hyperlink ref="V5834" r:id="rId4886" tooltip="Persistent link using digital object identifier" xr:uid="{D8EF85F5-9B8B-46FD-AD9A-9F833AE1484D}"/>
    <hyperlink ref="V5837" r:id="rId4887" tooltip="Persistent link using digital object identifier" xr:uid="{61462C25-A35B-4A7B-8F14-EA0974DA8008}"/>
    <hyperlink ref="V5840" r:id="rId4888" tooltip="Persistent link using digital object identifier" xr:uid="{25E5CB9B-6718-42E2-A663-8764A446C78A}"/>
    <hyperlink ref="V5843" r:id="rId4889" tooltip="Persistent link using digital object identifier" xr:uid="{CC18D245-F989-4C3C-8949-B13748E54B83}"/>
    <hyperlink ref="V5846" r:id="rId4890" tooltip="Persistent link using digital object identifier" xr:uid="{84472535-2C4C-4E33-B539-1942D7889CF2}"/>
    <hyperlink ref="V5832" r:id="rId4891" tooltip="Persistent link using digital object identifier" xr:uid="{6E93649F-96DA-4860-AA84-EA6312A34DD3}"/>
    <hyperlink ref="V5835" r:id="rId4892" tooltip="Persistent link using digital object identifier" xr:uid="{7931BA90-C4DD-41E5-B654-432A743BA869}"/>
    <hyperlink ref="V5838" r:id="rId4893" tooltip="Persistent link using digital object identifier" xr:uid="{8F78E6FA-5AAF-457C-8442-0424F9CED974}"/>
    <hyperlink ref="V5841" r:id="rId4894" tooltip="Persistent link using digital object identifier" xr:uid="{C7DCEEB1-CAEA-42A9-B9B7-F985F1E436C1}"/>
    <hyperlink ref="V5844" r:id="rId4895" tooltip="Persistent link using digital object identifier" xr:uid="{70E8344E-3467-47D7-92EF-5366026DE911}"/>
    <hyperlink ref="V5833" r:id="rId4896" tooltip="Persistent link using digital object identifier" xr:uid="{1E9BE9C3-B401-49AD-BE39-6EFDB96606CB}"/>
    <hyperlink ref="V5836" r:id="rId4897" tooltip="Persistent link using digital object identifier" xr:uid="{FBCAF6FA-DE54-4342-BB25-83E0EE14523C}"/>
    <hyperlink ref="V5839" r:id="rId4898" tooltip="Persistent link using digital object identifier" xr:uid="{FD0259C5-F1F5-438C-B118-5B080EAC97F1}"/>
    <hyperlink ref="V5842" r:id="rId4899" tooltip="Persistent link using digital object identifier" xr:uid="{26DEB5F2-AD20-4923-9182-3A1F34A990D1}"/>
    <hyperlink ref="V5845" r:id="rId4900" tooltip="Persistent link using digital object identifier" xr:uid="{C4BD462E-5CF1-4A3F-B0D4-0E606751624A}"/>
    <hyperlink ref="V5847" r:id="rId4901" tooltip="Persistent link using digital object identifier" xr:uid="{1FA98CF9-FA83-4D3C-99B5-415E2BB68295}"/>
    <hyperlink ref="V5849" r:id="rId4902" tooltip="Persistent link using digital object identifier" xr:uid="{EADE7C02-B798-40F9-9C91-E9EF56D811C7}"/>
    <hyperlink ref="V5850" r:id="rId4903" tooltip="Persistent link using digital object identifier" xr:uid="{17943073-9D8E-4399-9DBB-6B9D99CD44A5}"/>
    <hyperlink ref="V5851" r:id="rId4904" tooltip="Persistent link using digital object identifier" xr:uid="{479093CC-2781-4276-883C-48460D4F8A6D}"/>
    <hyperlink ref="V5854" r:id="rId4905" tooltip="Persistent link using digital object identifier" xr:uid="{5F1C69DC-75DA-4E8B-9371-FDA562EC1BF3}"/>
    <hyperlink ref="V5857" r:id="rId4906" tooltip="Persistent link using digital object identifier" xr:uid="{FBE0689D-F690-4D9A-9FCC-55C4E9A1E3EB}"/>
    <hyperlink ref="V5860" r:id="rId4907" tooltip="Persistent link using digital object identifier" xr:uid="{E8D0D9E9-4586-428D-900F-25B29E1E26C1}"/>
    <hyperlink ref="V5863" r:id="rId4908" tooltip="Persistent link using digital object identifier" xr:uid="{8D490FAC-EBDB-46E2-849A-9E719B65A6BE}"/>
    <hyperlink ref="V5866" r:id="rId4909" tooltip="Persistent link using digital object identifier" xr:uid="{CF3C4783-774D-4122-93CF-44EA225FBF15}"/>
    <hyperlink ref="V5869" r:id="rId4910" tooltip="Persistent link using digital object identifier" xr:uid="{0CBEE72F-B09D-4386-8D3E-A74C5C475973}"/>
    <hyperlink ref="V5872" r:id="rId4911" tooltip="Persistent link using digital object identifier" xr:uid="{00199504-8DB1-4CBB-8928-798F9AD5A2DB}"/>
    <hyperlink ref="V5875" r:id="rId4912" tooltip="Persistent link using digital object identifier" xr:uid="{391D893B-2D94-4682-99E4-F0D0C9EE6E2A}"/>
    <hyperlink ref="V5852" r:id="rId4913" tooltip="Persistent link using digital object identifier" xr:uid="{FE6FCD81-52EF-4B99-8B43-729A9F0C665B}"/>
    <hyperlink ref="V5855" r:id="rId4914" tooltip="Persistent link using digital object identifier" xr:uid="{AA0C8A30-27D0-4805-90FD-2D7D5CAE5749}"/>
    <hyperlink ref="V5858" r:id="rId4915" tooltip="Persistent link using digital object identifier" xr:uid="{ED837851-40AE-4F86-88A0-71B50C75FC0D}"/>
    <hyperlink ref="V5861" r:id="rId4916" tooltip="Persistent link using digital object identifier" xr:uid="{21235F94-AE3B-4B28-BDF0-DB65292DE1DE}"/>
    <hyperlink ref="V5864" r:id="rId4917" tooltip="Persistent link using digital object identifier" xr:uid="{56F911C1-2092-492C-A54B-5A32403490FF}"/>
    <hyperlink ref="V5867" r:id="rId4918" tooltip="Persistent link using digital object identifier" xr:uid="{73B07339-072A-4D52-B0C2-BF8F2AC3BE2C}"/>
    <hyperlink ref="V5870" r:id="rId4919" tooltip="Persistent link using digital object identifier" xr:uid="{52D178BE-B7A3-4684-AA0D-642D11C7A2F4}"/>
    <hyperlink ref="V5873" r:id="rId4920" tooltip="Persistent link using digital object identifier" xr:uid="{2E1B8271-ADD4-469B-B9B5-91E564C2D132}"/>
    <hyperlink ref="V5876" r:id="rId4921" tooltip="Persistent link using digital object identifier" xr:uid="{5EE2C2BC-27AD-4825-8C77-5932ED0B56DF}"/>
    <hyperlink ref="V5853" r:id="rId4922" tooltip="Persistent link using digital object identifier" xr:uid="{7876AF47-DA01-4770-902E-6C94DA08FBCC}"/>
    <hyperlink ref="V5856" r:id="rId4923" tooltip="Persistent link using digital object identifier" xr:uid="{E67BD5F1-47E2-4891-9F77-EE89DEFA0EAF}"/>
    <hyperlink ref="V5859" r:id="rId4924" tooltip="Persistent link using digital object identifier" xr:uid="{3553D9CF-4010-496A-861F-985C8F96D841}"/>
    <hyperlink ref="V5862" r:id="rId4925" tooltip="Persistent link using digital object identifier" xr:uid="{AAC300D2-C16C-4F60-9974-ED23766B8C26}"/>
    <hyperlink ref="V5865" r:id="rId4926" tooltip="Persistent link using digital object identifier" xr:uid="{E8782941-1C9E-4955-9C0E-625148A91A12}"/>
    <hyperlink ref="V5868" r:id="rId4927" tooltip="Persistent link using digital object identifier" xr:uid="{B167991D-01E3-409B-911A-87B7023FB5B0}"/>
    <hyperlink ref="V5871" r:id="rId4928" tooltip="Persistent link using digital object identifier" xr:uid="{30E59460-E933-4284-8424-F2FDA5C7D3EA}"/>
    <hyperlink ref="V5874" r:id="rId4929" tooltip="Persistent link using digital object identifier" xr:uid="{42D27CFC-1725-414A-B8EB-220FBA46623E}"/>
    <hyperlink ref="V5877" r:id="rId4930" tooltip="Persistent link using digital object identifier" xr:uid="{E5DB1537-5F4D-4267-9E41-9E150B4BE80A}"/>
    <hyperlink ref="V5879" r:id="rId4931" tooltip="Persistent link using digital object identifier" xr:uid="{2910595B-1912-4947-B49C-0CDBB4DD3E45}"/>
    <hyperlink ref="V5880" r:id="rId4932" tooltip="Persistent link using digital object identifier" xr:uid="{8A2DD02E-97BA-4F2F-8931-84FB47EE530A}"/>
    <hyperlink ref="V5881" r:id="rId4933" tooltip="Persistent link using digital object identifier" xr:uid="{C3396BC7-AF24-4C10-A525-1E2FED032B9D}"/>
    <hyperlink ref="V5884" r:id="rId4934" tooltip="Persistent link using digital object identifier" xr:uid="{66A701AE-4FD8-482B-8562-2ACEB8CBBAC8}"/>
    <hyperlink ref="V5887" r:id="rId4935" tooltip="Persistent link using digital object identifier" xr:uid="{979C99B3-AD6C-46E4-8EE2-32864AD28694}"/>
    <hyperlink ref="V5890" r:id="rId4936" tooltip="Persistent link using digital object identifier" xr:uid="{238B02EF-6615-468C-A123-3DEC4C383D87}"/>
    <hyperlink ref="V5893" r:id="rId4937" tooltip="Persistent link using digital object identifier" xr:uid="{65AA2F4B-1C78-4217-9BDB-8D706347A338}"/>
    <hyperlink ref="V5896" r:id="rId4938" tooltip="Persistent link using digital object identifier" xr:uid="{8094C59F-C928-4B78-8641-3258D0201965}"/>
    <hyperlink ref="V5899" r:id="rId4939" tooltip="Persistent link using digital object identifier" xr:uid="{441B6856-112E-4A3B-876B-6A3849142E3F}"/>
    <hyperlink ref="V5902" r:id="rId4940" tooltip="Persistent link using digital object identifier" xr:uid="{7DB0AE7F-0770-4812-B1CC-40B061664D45}"/>
    <hyperlink ref="V5905" r:id="rId4941" tooltip="Persistent link using digital object identifier" xr:uid="{1D65E716-6E68-4BF8-BFB4-DAA441F2FA6E}"/>
    <hyperlink ref="V5908" r:id="rId4942" tooltip="Persistent link using digital object identifier" xr:uid="{4CB57F63-BF18-4071-83A9-378C6A24CA30}"/>
    <hyperlink ref="V5911" r:id="rId4943" tooltip="Persistent link using digital object identifier" xr:uid="{9AC568A7-D25D-4A08-9192-38878E3A7D7A}"/>
    <hyperlink ref="V5914" r:id="rId4944" tooltip="Persistent link using digital object identifier" xr:uid="{8155B1A5-7D7B-4E24-9BBE-3F9B34CEA9F7}"/>
    <hyperlink ref="V5917" r:id="rId4945" tooltip="Persistent link using digital object identifier" xr:uid="{685DC713-9276-403C-8DC9-165CB8B576AA}"/>
    <hyperlink ref="V5920" r:id="rId4946" tooltip="Persistent link using digital object identifier" xr:uid="{688D3F18-2E5C-4EFC-B24A-70F0C6C33087}"/>
    <hyperlink ref="V5882" r:id="rId4947" tooltip="Persistent link using digital object identifier" xr:uid="{9D8F1AF5-2060-44CF-A4F6-01221FD42F76}"/>
    <hyperlink ref="V5885" r:id="rId4948" tooltip="Persistent link using digital object identifier" xr:uid="{DC72E736-6001-4BD3-8676-BD58920E4C71}"/>
    <hyperlink ref="V5888" r:id="rId4949" tooltip="Persistent link using digital object identifier" xr:uid="{79C3F7D8-5B4B-4D59-9B45-56B434EB9861}"/>
    <hyperlink ref="V5891" r:id="rId4950" tooltip="Persistent link using digital object identifier" xr:uid="{6553187A-B729-4063-940E-A451BABFE972}"/>
    <hyperlink ref="V5894" r:id="rId4951" tooltip="Persistent link using digital object identifier" xr:uid="{D830E9B3-8D9F-4F84-9DEA-806CDAB1F2D2}"/>
    <hyperlink ref="V5897" r:id="rId4952" tooltip="Persistent link using digital object identifier" xr:uid="{BF383BAD-7852-4221-9B85-19FCBF610536}"/>
    <hyperlink ref="V5900" r:id="rId4953" tooltip="Persistent link using digital object identifier" xr:uid="{8CF30248-17F6-439B-B8F8-50F206D88120}"/>
    <hyperlink ref="V5903" r:id="rId4954" tooltip="Persistent link using digital object identifier" xr:uid="{E2AD6765-B77A-44D5-A80C-78BF33C4A959}"/>
    <hyperlink ref="V5906" r:id="rId4955" tooltip="Persistent link using digital object identifier" xr:uid="{84A90E0E-1B8F-45C4-BDA0-E13A3D00A128}"/>
    <hyperlink ref="V5909" r:id="rId4956" tooltip="Persistent link using digital object identifier" xr:uid="{E995EF06-9F83-4631-B24D-23733EFDA1D1}"/>
    <hyperlink ref="V5912" r:id="rId4957" tooltip="Persistent link using digital object identifier" xr:uid="{0A566434-F770-412B-A9ED-FF7018C309AB}"/>
    <hyperlink ref="V5915" r:id="rId4958" tooltip="Persistent link using digital object identifier" xr:uid="{0E57B64E-2C17-4A9F-A946-70F41F5C2481}"/>
    <hyperlink ref="V5918" r:id="rId4959" tooltip="Persistent link using digital object identifier" xr:uid="{6FA8A6C4-0897-4972-A48C-125E8C2A4F35}"/>
    <hyperlink ref="V5921" r:id="rId4960" tooltip="Persistent link using digital object identifier" xr:uid="{08E52455-BD36-47D8-9FBC-A3FB10F307BC}"/>
    <hyperlink ref="V5883" r:id="rId4961" tooltip="Persistent link using digital object identifier" xr:uid="{4D5CDA1B-3C6D-45B8-898E-0B9E0C2BD76E}"/>
    <hyperlink ref="V5886" r:id="rId4962" tooltip="Persistent link using digital object identifier" xr:uid="{C7A91DE8-C031-45D3-82B2-69E6CE494147}"/>
    <hyperlink ref="V5889" r:id="rId4963" tooltip="Persistent link using digital object identifier" xr:uid="{BC07399A-A094-42A8-8F1D-EEF885DBEAAB}"/>
    <hyperlink ref="V5892" r:id="rId4964" tooltip="Persistent link using digital object identifier" xr:uid="{535BCFC1-E85E-461C-9FB7-1551171D7D3E}"/>
    <hyperlink ref="V5895" r:id="rId4965" tooltip="Persistent link using digital object identifier" xr:uid="{7F621F29-D77C-4BF2-846F-225F60C0788F}"/>
    <hyperlink ref="V5898" r:id="rId4966" tooltip="Persistent link using digital object identifier" xr:uid="{660D1F39-6443-470F-9B34-721847DE9C8A}"/>
    <hyperlink ref="V5901" r:id="rId4967" tooltip="Persistent link using digital object identifier" xr:uid="{04CFBBFD-F852-46CC-A3E0-AEB731B1530F}"/>
    <hyperlink ref="V5904" r:id="rId4968" tooltip="Persistent link using digital object identifier" xr:uid="{40353DEF-9F8C-4E52-B5D9-08FF84AC0B40}"/>
    <hyperlink ref="V5907" r:id="rId4969" tooltip="Persistent link using digital object identifier" xr:uid="{5D37C497-FC1B-4D98-B1C3-0DC156A33F2F}"/>
    <hyperlink ref="V5910" r:id="rId4970" tooltip="Persistent link using digital object identifier" xr:uid="{E7DB8C0B-7452-43BA-9333-0C2E3E47A9FC}"/>
    <hyperlink ref="V5913" r:id="rId4971" tooltip="Persistent link using digital object identifier" xr:uid="{AA8B5108-DBE3-4853-BFD3-ACA53FDE1F2D}"/>
    <hyperlink ref="V5916" r:id="rId4972" tooltip="Persistent link using digital object identifier" xr:uid="{FD5EB707-03FD-4928-A74D-36958AA7FD08}"/>
    <hyperlink ref="V5919" r:id="rId4973" tooltip="Persistent link using digital object identifier" xr:uid="{27BD204A-6709-4438-838C-55E34A8FEF24}"/>
    <hyperlink ref="V5923" r:id="rId4974" tooltip="Persistent link using digital object identifier" xr:uid="{E0313618-BCFC-4397-8CA9-C22BE4E2B4B1}"/>
    <hyperlink ref="V5924" r:id="rId4975" tooltip="Persistent link using digital object identifier" xr:uid="{4343EA35-7CFF-4F8F-9D42-AF87ADFE040C}"/>
    <hyperlink ref="V5925" r:id="rId4976" tooltip="Persistent link using digital object identifier" xr:uid="{C7DD51FE-ECB5-4E69-BF6B-BDCB9F01AC44}"/>
    <hyperlink ref="V5928" r:id="rId4977" tooltip="Persistent link using digital object identifier" xr:uid="{D1600441-1A35-43F7-96A9-2B8F2296CA0B}"/>
    <hyperlink ref="V5931" r:id="rId4978" tooltip="Persistent link using digital object identifier" xr:uid="{B2C1DD01-6370-4519-97D3-4A27C79A063E}"/>
    <hyperlink ref="V5934" r:id="rId4979" tooltip="Persistent link using digital object identifier" xr:uid="{86C3A8EE-9F4C-4745-97E5-E811A1B43D6A}"/>
    <hyperlink ref="V5937" r:id="rId4980" tooltip="Persistent link using digital object identifier" xr:uid="{6009EC72-19B2-4FD8-8765-1B6BA45A3C89}"/>
    <hyperlink ref="V5940" r:id="rId4981" tooltip="Persistent link using digital object identifier" xr:uid="{38318076-2152-4E39-853F-7E0A4541057C}"/>
    <hyperlink ref="V5943" r:id="rId4982" tooltip="Persistent link using digital object identifier" xr:uid="{9987A8F1-BB64-412F-82BA-09D97F1E56C5}"/>
    <hyperlink ref="V5946" r:id="rId4983" tooltip="Persistent link using digital object identifier" xr:uid="{3572A6EE-418A-47E3-904C-05C1339A74EF}"/>
    <hyperlink ref="V5949" r:id="rId4984" tooltip="Persistent link using digital object identifier" xr:uid="{FCCEAAFA-7AE0-4521-82B6-CE75B1154FA4}"/>
    <hyperlink ref="V5926" r:id="rId4985" tooltip="Persistent link using digital object identifier" xr:uid="{5A92A7E9-0380-45C6-BA70-DCB2243BC829}"/>
    <hyperlink ref="V5929" r:id="rId4986" tooltip="Persistent link using digital object identifier" xr:uid="{9BEDF324-4E4B-403E-8984-69592D5EDBED}"/>
    <hyperlink ref="V5932" r:id="rId4987" tooltip="Persistent link using digital object identifier" xr:uid="{6473E012-9692-4FE2-A796-E6E09FD164FF}"/>
    <hyperlink ref="V5935" r:id="rId4988" tooltip="Persistent link using digital object identifier" xr:uid="{D0DFDE4A-503E-4E83-A38A-47EA5278B006}"/>
    <hyperlink ref="V5938" r:id="rId4989" tooltip="Persistent link using digital object identifier" xr:uid="{71A31F7F-E60D-4A77-83E2-66EAF79E6EAF}"/>
    <hyperlink ref="V5941" r:id="rId4990" tooltip="Persistent link using digital object identifier" xr:uid="{2F310013-1FEE-459B-9551-BFB278146D6C}"/>
    <hyperlink ref="V5944" r:id="rId4991" tooltip="Persistent link using digital object identifier" xr:uid="{FCA63944-3853-45B2-8412-4CF4B284FE2E}"/>
    <hyperlink ref="V5947" r:id="rId4992" tooltip="Persistent link using digital object identifier" xr:uid="{0A977C9B-B1B6-4405-8EBE-D9317AA3EF55}"/>
    <hyperlink ref="V5950" r:id="rId4993" tooltip="Persistent link using digital object identifier" xr:uid="{47E53B7E-E0EC-4E38-B5AC-6A395101A3B9}"/>
    <hyperlink ref="V5927" r:id="rId4994" tooltip="Persistent link using digital object identifier" xr:uid="{A916CF30-2D2E-42D4-AA3E-DECF5C673F5A}"/>
    <hyperlink ref="V5930" r:id="rId4995" tooltip="Persistent link using digital object identifier" xr:uid="{AA5D269D-CA5A-48E9-AFE6-70E3E35518BF}"/>
    <hyperlink ref="V5933" r:id="rId4996" tooltip="Persistent link using digital object identifier" xr:uid="{13AF334F-FF59-4ED9-820D-B2D6A97B5B2A}"/>
    <hyperlink ref="V5936" r:id="rId4997" tooltip="Persistent link using digital object identifier" xr:uid="{AA46C2B3-82EB-4644-8DEB-1F73BF8F6C44}"/>
    <hyperlink ref="V5939" r:id="rId4998" tooltip="Persistent link using digital object identifier" xr:uid="{734C855A-5FC2-4108-86A8-CB3B4DA700DE}"/>
    <hyperlink ref="V5942" r:id="rId4999" tooltip="Persistent link using digital object identifier" xr:uid="{7BAA2FDE-6A69-453D-ACC4-7ACBA0C88338}"/>
    <hyperlink ref="V5945" r:id="rId5000" tooltip="Persistent link using digital object identifier" xr:uid="{B242C411-939A-43B7-B97F-B6D47B0A738E}"/>
    <hyperlink ref="V5948" r:id="rId5001" tooltip="Persistent link using digital object identifier" xr:uid="{76CB2A67-B67C-405D-9DD6-17C9E1B276E2}"/>
    <hyperlink ref="V5952" r:id="rId5002" tooltip="Persistent link using digital object identifier" xr:uid="{46CEE7F2-3BDB-4833-8E0D-B983618ABC7B}"/>
    <hyperlink ref="V5953" r:id="rId5003" tooltip="Persistent link using digital object identifier" xr:uid="{0388D053-2780-4856-A87C-FFD2F8B77E39}"/>
    <hyperlink ref="V5954" r:id="rId5004" tooltip="Persistent link using digital object identifier" xr:uid="{3D571975-DD88-4040-9075-9FCBB7669213}"/>
    <hyperlink ref="V5957" r:id="rId5005" tooltip="Persistent link using digital object identifier" xr:uid="{B2D3945B-2A50-4D94-B0EB-43ACF4BB6649}"/>
    <hyperlink ref="V5960" r:id="rId5006" tooltip="Persistent link using digital object identifier" xr:uid="{8F1E3D97-538A-4126-BCF1-7CCCF1A209EB}"/>
    <hyperlink ref="V5963" r:id="rId5007" tooltip="Persistent link using digital object identifier" xr:uid="{3D6B93AD-2A71-4A72-9EEA-E35452BCFC06}"/>
    <hyperlink ref="V5966" r:id="rId5008" tooltip="Persistent link using digital object identifier" xr:uid="{A9946A8A-3E65-4589-B7E2-A1038713E3D7}"/>
    <hyperlink ref="V5969" r:id="rId5009" tooltip="Persistent link using digital object identifier" xr:uid="{91893BD1-3711-4667-B268-F5632A01A6C5}"/>
    <hyperlink ref="V5972" r:id="rId5010" tooltip="Persistent link using digital object identifier" xr:uid="{328405A9-5AD2-4073-99F4-D1EB398B2D25}"/>
    <hyperlink ref="V5975" r:id="rId5011" tooltip="Persistent link using digital object identifier" xr:uid="{C173DE60-D2E2-4D2F-8352-826A85263166}"/>
    <hyperlink ref="V5978" r:id="rId5012" tooltip="Persistent link using digital object identifier" xr:uid="{412F7AB1-0DCA-4972-B9C0-5B256249848A}"/>
    <hyperlink ref="V5981" r:id="rId5013" tooltip="Persistent link using digital object identifier" xr:uid="{89354EC1-D08C-4723-963F-A59B7BEE74F3}"/>
    <hyperlink ref="V5984" r:id="rId5014" tooltip="Persistent link using digital object identifier" xr:uid="{50B03441-8C51-43B6-8408-E2D1503ED835}"/>
    <hyperlink ref="V5987" r:id="rId5015" tooltip="Persistent link using digital object identifier" xr:uid="{2D90EDD1-68F9-4029-BDCC-7BE8D73D5DD7}"/>
    <hyperlink ref="V5990" r:id="rId5016" tooltip="Persistent link using digital object identifier" xr:uid="{C7DE88D6-4C17-4582-81DE-82933EE291CA}"/>
    <hyperlink ref="V5955" r:id="rId5017" tooltip="Persistent link using digital object identifier" xr:uid="{A8D6B5AD-5F9F-4ED2-A371-7F598816EC4A}"/>
    <hyperlink ref="V5958" r:id="rId5018" tooltip="Persistent link using digital object identifier" xr:uid="{FCF75FCE-F935-4BA1-8092-26F08F023CDD}"/>
    <hyperlink ref="V5961" r:id="rId5019" tooltip="Persistent link using digital object identifier" xr:uid="{84FB7A37-2285-4671-9F5E-11E320DEC6F7}"/>
    <hyperlink ref="V5964" r:id="rId5020" tooltip="Persistent link using digital object identifier" xr:uid="{EC4257E9-072A-43F2-B1AC-0224422FED77}"/>
    <hyperlink ref="V5967" r:id="rId5021" tooltip="Persistent link using digital object identifier" xr:uid="{7A6F3A77-CDC0-4010-9094-0A701C5982B0}"/>
    <hyperlink ref="V5970" r:id="rId5022" tooltip="Persistent link using digital object identifier" xr:uid="{19EB96A0-0E58-43B0-BBAB-755B288E1B79}"/>
    <hyperlink ref="V5973" r:id="rId5023" tooltip="Persistent link using digital object identifier" xr:uid="{6F3D1BEA-238D-4371-ADED-1C5D7DA2BF23}"/>
    <hyperlink ref="V5976" r:id="rId5024" tooltip="Persistent link using digital object identifier" xr:uid="{52A91ECD-C5C1-4DA9-9A71-4A501F96F649}"/>
    <hyperlink ref="V5979" r:id="rId5025" tooltip="Persistent link using digital object identifier" xr:uid="{9CC4AA61-0474-4ABF-9C20-31E43168796F}"/>
    <hyperlink ref="V5982" r:id="rId5026" tooltip="Persistent link using digital object identifier" xr:uid="{63EDA5A2-6CC7-49DD-BDC4-25CEDD4C28D2}"/>
    <hyperlink ref="V5985" r:id="rId5027" tooltip="Persistent link using digital object identifier" xr:uid="{8A403F81-503F-414D-80E3-E87939F7BE2A}"/>
    <hyperlink ref="V5988" r:id="rId5028" tooltip="Persistent link using digital object identifier" xr:uid="{86B618CD-3A5C-45A6-895D-043973D5E495}"/>
    <hyperlink ref="V5956" r:id="rId5029" tooltip="Persistent link using digital object identifier" xr:uid="{6B9220F8-1F89-4861-A064-0BEC2A84B19F}"/>
    <hyperlink ref="V5959" r:id="rId5030" tooltip="Persistent link using digital object identifier" xr:uid="{4B080570-60BB-4D78-933E-761E337ADD4B}"/>
    <hyperlink ref="V5962" r:id="rId5031" tooltip="Persistent link using digital object identifier" xr:uid="{D844EB03-8B04-43B1-B8F5-870214086B1F}"/>
    <hyperlink ref="V5965" r:id="rId5032" tooltip="Persistent link using digital object identifier" xr:uid="{9BFA4A69-47FA-4C46-B4AA-72212516A2A6}"/>
    <hyperlink ref="V5968" r:id="rId5033" tooltip="Persistent link using digital object identifier" xr:uid="{32184DA7-3E30-4A20-B54C-2AC2ABCC85A1}"/>
    <hyperlink ref="V5971" r:id="rId5034" tooltip="Persistent link using digital object identifier" xr:uid="{9E1CD3F4-9CC5-4C58-AD94-62CC8C86645E}"/>
    <hyperlink ref="V5974" r:id="rId5035" tooltip="Persistent link using digital object identifier" xr:uid="{579E5C6D-72E9-49D3-9381-6D6B673828AC}"/>
    <hyperlink ref="V5977" r:id="rId5036" tooltip="Persistent link using digital object identifier" xr:uid="{021DB335-58DB-454B-9AEE-A3C7711D3AD0}"/>
    <hyperlink ref="V5980" r:id="rId5037" tooltip="Persistent link using digital object identifier" xr:uid="{1BAB5750-EDFD-4CF9-B58F-39B6BB6AC172}"/>
    <hyperlink ref="V5983" r:id="rId5038" tooltip="Persistent link using digital object identifier" xr:uid="{C6510930-B661-4D7A-92C5-DD629AE08EAA}"/>
    <hyperlink ref="V5986" r:id="rId5039" tooltip="Persistent link using digital object identifier" xr:uid="{4712BEED-1CB5-4FF4-A73D-0EC6A3DD96CA}"/>
    <hyperlink ref="V5989" r:id="rId5040" tooltip="Persistent link using digital object identifier" xr:uid="{86D86D4F-732E-46F4-B690-EA57B1E03DFE}"/>
    <hyperlink ref="V5992" r:id="rId5041" xr:uid="{A12B5900-FE0F-485C-9CB5-3721DF823C21}"/>
    <hyperlink ref="V5993" r:id="rId5042" xr:uid="{9ABCB5C8-9B7A-42E3-AED8-8BE1A4500FE0}"/>
    <hyperlink ref="V5994" r:id="rId5043" xr:uid="{A7DF2C4A-2CB6-494C-93B1-077AA2179670}"/>
    <hyperlink ref="V5997" r:id="rId5044" xr:uid="{7863645B-23E7-4BB4-B029-298A2020F81A}"/>
    <hyperlink ref="V6000" r:id="rId5045" xr:uid="{E1DC973D-FFA9-48AD-9351-7CBC55F63404}"/>
    <hyperlink ref="V6003" r:id="rId5046" xr:uid="{EDC30314-F905-4413-A2D2-30EC940E63AB}"/>
    <hyperlink ref="V6006" r:id="rId5047" xr:uid="{F01B12FC-5CF8-4961-954A-5C0229F7E06D}"/>
    <hyperlink ref="V6009" r:id="rId5048" xr:uid="{5676421D-9087-449A-9095-31713FD115D5}"/>
    <hyperlink ref="V6012" r:id="rId5049" xr:uid="{488B3FA4-441B-4277-B7C4-3FA10CB78D68}"/>
    <hyperlink ref="V6015" r:id="rId5050" xr:uid="{9C51CB01-2C5F-454D-9FE4-55FB6542BA64}"/>
    <hyperlink ref="V6018" r:id="rId5051" xr:uid="{EE93BA2C-9725-47FA-ADF7-A5B2B6905FD1}"/>
    <hyperlink ref="V6021" r:id="rId5052" xr:uid="{3D001448-594A-4626-AFA8-6F17DB1AE45C}"/>
    <hyperlink ref="V6024" r:id="rId5053" xr:uid="{C387D6AB-B334-4AD2-B1AF-3984DCC80512}"/>
    <hyperlink ref="V6027" r:id="rId5054" xr:uid="{B270B694-A1B2-4579-8093-B82DA4C2FDE0}"/>
    <hyperlink ref="V6030" r:id="rId5055" xr:uid="{3804A083-52C0-458A-8299-CDDEA8092209}"/>
    <hyperlink ref="V6033" r:id="rId5056" xr:uid="{1BD86126-57CD-42B3-B6F9-C704BF5CB3A6}"/>
    <hyperlink ref="V6036" r:id="rId5057" xr:uid="{D6443EFD-A951-44F4-8B86-392AE187EE6B}"/>
    <hyperlink ref="V6039" r:id="rId5058" xr:uid="{2128C12A-3DEE-4F30-97F7-246B5BADC993}"/>
    <hyperlink ref="V6042" r:id="rId5059" xr:uid="{D73189B6-167F-4895-BB57-F75DA9D7857B}"/>
    <hyperlink ref="V6045" r:id="rId5060" xr:uid="{2E8D95B3-3AB5-4FC8-A87A-9493C69880D6}"/>
    <hyperlink ref="V6048" r:id="rId5061" xr:uid="{B02AD497-1A24-4F7D-8256-6B817D550832}"/>
    <hyperlink ref="V6051" r:id="rId5062" xr:uid="{CDE7EC74-F539-4889-9C06-1DCF1A62DD7A}"/>
    <hyperlink ref="V6054" r:id="rId5063" xr:uid="{AE548C11-FBAE-4AC5-A911-A678845FD605}"/>
    <hyperlink ref="V6057" r:id="rId5064" xr:uid="{1C905D63-CB4E-4F3B-A90D-FA30BB525142}"/>
    <hyperlink ref="V6060" r:id="rId5065" xr:uid="{8EE438BE-638B-47DF-9769-4848CBC25866}"/>
    <hyperlink ref="V6063" r:id="rId5066" xr:uid="{409832D2-38E1-4A29-A3B8-167170D00C60}"/>
    <hyperlink ref="V6066" r:id="rId5067" xr:uid="{27B3B884-B2A3-4FA4-880A-91EC4AA952EF}"/>
    <hyperlink ref="V5995" r:id="rId5068" xr:uid="{93684616-E326-437F-B3D5-F48E8BF163E0}"/>
    <hyperlink ref="V5998" r:id="rId5069" xr:uid="{B26252BB-1E89-4015-9310-86276AFA48E1}"/>
    <hyperlink ref="V6001" r:id="rId5070" xr:uid="{A2E379C2-0BB7-4291-80C2-2F588D5B6F77}"/>
    <hyperlink ref="V6004" r:id="rId5071" xr:uid="{83C75FB0-48C4-49EB-95CD-3D15C80EF3C1}"/>
    <hyperlink ref="V6007" r:id="rId5072" xr:uid="{5932AAE9-4855-46A8-A549-C842E0AEE9B4}"/>
    <hyperlink ref="V6010" r:id="rId5073" xr:uid="{F91A8B05-CF53-430B-8634-8E8609D3E0E9}"/>
    <hyperlink ref="V6013" r:id="rId5074" xr:uid="{4AC6DB10-09CD-4236-ACC0-9B6D7E824878}"/>
    <hyperlink ref="V6016" r:id="rId5075" xr:uid="{E0CCD9C0-59E4-4B6A-BE8F-5F6523777485}"/>
    <hyperlink ref="V6019" r:id="rId5076" xr:uid="{FF4951D9-CCC4-4F20-A93D-1196905B8BA9}"/>
    <hyperlink ref="V6022" r:id="rId5077" xr:uid="{2C7DEECC-88A3-4D0C-9852-6617263D05A5}"/>
    <hyperlink ref="V6025" r:id="rId5078" xr:uid="{866BE3BB-4FC8-468B-9B7F-1504F061A606}"/>
    <hyperlink ref="V6028" r:id="rId5079" xr:uid="{B618BDB8-2E9A-46D0-BC97-4C19D859CA5C}"/>
    <hyperlink ref="V6031" r:id="rId5080" xr:uid="{71590627-D2BF-4298-BADF-43D71A18E4D0}"/>
    <hyperlink ref="V6034" r:id="rId5081" xr:uid="{32F9B167-5772-463B-A1A7-BE7FAD99B055}"/>
    <hyperlink ref="V6037" r:id="rId5082" xr:uid="{2B28699D-D401-4E36-9F19-14C8CC836CFD}"/>
    <hyperlink ref="V6040" r:id="rId5083" xr:uid="{D5380F01-7C2D-4677-B1FE-5FA2314602C6}"/>
    <hyperlink ref="V6043" r:id="rId5084" xr:uid="{5313D947-0799-42CD-80FB-956A88A1D245}"/>
    <hyperlink ref="V6046" r:id="rId5085" xr:uid="{F118513C-D463-4696-853E-DE74A0EB8F50}"/>
    <hyperlink ref="V6049" r:id="rId5086" xr:uid="{1E5D240A-A871-4561-89CE-BE7F3BE405DA}"/>
    <hyperlink ref="V6052" r:id="rId5087" xr:uid="{5A4F5E1E-849F-4333-82E2-5295F67FD2E4}"/>
    <hyperlink ref="V6055" r:id="rId5088" xr:uid="{FF153C7C-5A1C-42D5-A1D9-23C259FF11E0}"/>
    <hyperlink ref="V6058" r:id="rId5089" xr:uid="{C8790C96-D716-4124-85CB-C70AB548B5FA}"/>
    <hyperlink ref="V6061" r:id="rId5090" xr:uid="{CA18AE52-F61C-4735-AA94-86D7CF1DC344}"/>
    <hyperlink ref="V6064" r:id="rId5091" xr:uid="{F902B71A-C629-4699-8216-C71BAEBD5E97}"/>
    <hyperlink ref="V6067" r:id="rId5092" xr:uid="{554AAE22-C390-4322-95A5-30475C38FD0D}"/>
    <hyperlink ref="V5996" r:id="rId5093" xr:uid="{C431B43D-5163-412E-8770-68244A74FDEF}"/>
    <hyperlink ref="V5999" r:id="rId5094" xr:uid="{C3A4039E-20D3-4694-97E0-B87EDD839210}"/>
    <hyperlink ref="V6002" r:id="rId5095" xr:uid="{6A90C86C-5300-4324-85A1-CC02CF07FB32}"/>
    <hyperlink ref="V6005" r:id="rId5096" xr:uid="{D55294C4-44A8-4B98-9A6F-04AFD9400B0F}"/>
    <hyperlink ref="V6008" r:id="rId5097" xr:uid="{B6271CF0-44B8-4924-BAE9-8D56399B91D2}"/>
    <hyperlink ref="V6011" r:id="rId5098" xr:uid="{99FCC3D6-C08B-4346-8788-8D6AC32BD035}"/>
    <hyperlink ref="V6014" r:id="rId5099" xr:uid="{951E1A0F-A62A-40E4-BC2F-92371155F643}"/>
    <hyperlink ref="V6017" r:id="rId5100" xr:uid="{26FD24EF-3A0C-455A-A9D4-C12DC0D2280F}"/>
    <hyperlink ref="V6020" r:id="rId5101" xr:uid="{A56C8C69-51C3-4B5D-91D3-F86D591BCBE7}"/>
    <hyperlink ref="V6023" r:id="rId5102" xr:uid="{5E057C59-DD8B-4E7B-BA9E-DBCD20016AE8}"/>
    <hyperlink ref="V6026" r:id="rId5103" xr:uid="{5AC7B1BC-09EE-427D-A870-33BA4AF7DF6D}"/>
    <hyperlink ref="V6029" r:id="rId5104" xr:uid="{150D57B2-3862-46A6-9150-67E47A62400F}"/>
    <hyperlink ref="V6032" r:id="rId5105" xr:uid="{49D989D6-5C25-464E-9FA2-7EA7877D1269}"/>
    <hyperlink ref="V6035" r:id="rId5106" xr:uid="{C8F9F3B5-C1A0-4E63-B12D-26C105E2D3AC}"/>
    <hyperlink ref="V6038" r:id="rId5107" xr:uid="{BC7EA7E0-4C3F-4E4F-8C93-F99A8EBA4EC3}"/>
    <hyperlink ref="V6041" r:id="rId5108" xr:uid="{66490EE2-26D4-4B07-91AE-8F5035475120}"/>
    <hyperlink ref="V6044" r:id="rId5109" xr:uid="{FFBDB312-EC42-4D7B-B767-789141D48E06}"/>
    <hyperlink ref="V6047" r:id="rId5110" xr:uid="{671905FB-CFA4-48E8-8692-F7433433FE6E}"/>
    <hyperlink ref="V6050" r:id="rId5111" xr:uid="{F7F007B1-2C57-4D13-A0F9-C8A1FBC37C0B}"/>
    <hyperlink ref="V6053" r:id="rId5112" xr:uid="{183C17FF-CEAB-4D78-921E-9409D052D9D7}"/>
    <hyperlink ref="V6056" r:id="rId5113" xr:uid="{5BF39787-61AF-4C40-B7E8-0913D6E059D1}"/>
    <hyperlink ref="V6059" r:id="rId5114" xr:uid="{8CCB8634-02C4-45C2-B713-41D89459A425}"/>
    <hyperlink ref="V6062" r:id="rId5115" xr:uid="{E135A018-8F14-4F20-B453-5842D9FB3170}"/>
    <hyperlink ref="V6065" r:id="rId5116" xr:uid="{5F31D31F-B5B2-4490-892F-4DC667090C5C}"/>
    <hyperlink ref="V6068" r:id="rId5117" xr:uid="{D57186F2-9F4D-4A52-834E-85B6C589BB23}"/>
    <hyperlink ref="V6070" r:id="rId5118" xr:uid="{E7BDA644-2761-4F3F-907F-1AE29D396FE6}"/>
    <hyperlink ref="V6071" r:id="rId5119" xr:uid="{8246A6F7-06B4-4B5B-A054-9AE8921A64A9}"/>
    <hyperlink ref="V6072" r:id="rId5120" xr:uid="{08186A45-F676-4494-BDDA-D985FA839FAD}"/>
    <hyperlink ref="V6075" r:id="rId5121" xr:uid="{9726BA22-E1C0-4AC9-A3F5-DFBA5B107D87}"/>
    <hyperlink ref="V6078" r:id="rId5122" xr:uid="{A8842AFD-3D80-48A1-BE56-389F90B128CB}"/>
    <hyperlink ref="V6081" r:id="rId5123" xr:uid="{EEE5316D-6971-4EB3-A4B0-0E71EC4A928C}"/>
    <hyperlink ref="V6084" r:id="rId5124" xr:uid="{00992713-936D-4C0A-9250-48EE958CB49C}"/>
    <hyperlink ref="V6073" r:id="rId5125" xr:uid="{09ABACA4-203D-4659-82C7-8C611E434673}"/>
    <hyperlink ref="V6076" r:id="rId5126" xr:uid="{D3B6BE44-25DE-4EEB-950F-A8E539F74201}"/>
    <hyperlink ref="V6079" r:id="rId5127" xr:uid="{8E4E42C5-2D72-4E27-A42D-A9C6298C0E62}"/>
    <hyperlink ref="V6082" r:id="rId5128" xr:uid="{E5F7289D-34AE-4B1F-8915-9B921B9515F4}"/>
    <hyperlink ref="V6085" r:id="rId5129" xr:uid="{F72D85CA-FCF1-40DF-995D-56B5747FD5E8}"/>
    <hyperlink ref="V6074" r:id="rId5130" xr:uid="{E8288CA2-A8E4-44C5-829D-34DC17E3F9B1}"/>
    <hyperlink ref="V6077" r:id="rId5131" xr:uid="{5CAFF766-9FBC-4377-B2B1-BF49555006C5}"/>
    <hyperlink ref="V6080" r:id="rId5132" xr:uid="{AF434C7E-0CA8-4514-B117-77796C9259A5}"/>
    <hyperlink ref="V6083" r:id="rId5133" xr:uid="{B3C24F52-3C13-4D8D-9684-E3BC5B0B7A7F}"/>
    <hyperlink ref="V6086" r:id="rId5134" xr:uid="{3545A92D-7DFA-46D0-AFBE-A41975D3D284}"/>
    <hyperlink ref="V6088" r:id="rId5135" tooltip="Persistent link using digital object identifier" xr:uid="{F4E330B8-0852-430C-893A-5B797EA14B9F}"/>
    <hyperlink ref="V6089" r:id="rId5136" tooltip="Persistent link using digital object identifier" xr:uid="{592D029C-42D2-411D-A193-E182E6099001}"/>
    <hyperlink ref="V6090" r:id="rId5137" tooltip="Persistent link using digital object identifier" xr:uid="{8DC0F4A1-692F-43FA-B846-57F1EA528F57}"/>
    <hyperlink ref="V6093" r:id="rId5138" tooltip="Persistent link using digital object identifier" xr:uid="{E651ACCD-2008-417E-8010-52C9E31FD2A7}"/>
    <hyperlink ref="V6096" r:id="rId5139" tooltip="Persistent link using digital object identifier" xr:uid="{2282125B-8CA7-4438-B38B-6C7FF26ADE95}"/>
    <hyperlink ref="V6099" r:id="rId5140" tooltip="Persistent link using digital object identifier" xr:uid="{E6784CFB-5564-4914-9A90-7AD872C14AE8}"/>
    <hyperlink ref="V6102" r:id="rId5141" tooltip="Persistent link using digital object identifier" xr:uid="{91167A20-5A11-4B58-B2EB-821BFC2F6407}"/>
    <hyperlink ref="V6105" r:id="rId5142" tooltip="Persistent link using digital object identifier" xr:uid="{1605ED37-75A6-451E-BACF-2991947413D4}"/>
    <hyperlink ref="V6108" r:id="rId5143" tooltip="Persistent link using digital object identifier" xr:uid="{57CF72EE-B350-421C-81AE-496FA43007BC}"/>
    <hyperlink ref="V6111" r:id="rId5144" tooltip="Persistent link using digital object identifier" xr:uid="{FF6E541F-D990-4A75-A88A-DBDA82E5E233}"/>
    <hyperlink ref="V6114" r:id="rId5145" tooltip="Persistent link using digital object identifier" xr:uid="{4B45E7CA-CBDB-4E5A-9D91-DA6BF206D006}"/>
    <hyperlink ref="V6117" r:id="rId5146" tooltip="Persistent link using digital object identifier" xr:uid="{B4187C91-ACD4-48A1-93C7-E62F478463BD}"/>
    <hyperlink ref="V6120" r:id="rId5147" tooltip="Persistent link using digital object identifier" xr:uid="{67BF2668-6054-450F-ADF9-3C0D1C116C6E}"/>
    <hyperlink ref="V6123" r:id="rId5148" tooltip="Persistent link using digital object identifier" xr:uid="{F1DEA1D9-FF81-419A-8F4F-90A4FD17532A}"/>
    <hyperlink ref="V6126" r:id="rId5149" tooltip="Persistent link using digital object identifier" xr:uid="{E739A4E8-FC73-460D-90F0-057E33522DBE}"/>
    <hyperlink ref="V6129" r:id="rId5150" tooltip="Persistent link using digital object identifier" xr:uid="{AF0E7D83-1925-4AF8-8A58-0B22CDA2FD27}"/>
    <hyperlink ref="V6091" r:id="rId5151" tooltip="Persistent link using digital object identifier" xr:uid="{EC7DCB3B-338E-47CD-B204-50FEFE89BB9C}"/>
    <hyperlink ref="V6094" r:id="rId5152" tooltip="Persistent link using digital object identifier" xr:uid="{C9B043ED-F727-44A6-B8FC-3D5229508D76}"/>
    <hyperlink ref="V6097" r:id="rId5153" tooltip="Persistent link using digital object identifier" xr:uid="{FE2586DC-6570-4507-9C9B-8F79AC966AF8}"/>
    <hyperlink ref="V6100" r:id="rId5154" tooltip="Persistent link using digital object identifier" xr:uid="{97B8C092-6D37-45AA-8F3F-D3AD90D021E8}"/>
    <hyperlink ref="V6103" r:id="rId5155" tooltip="Persistent link using digital object identifier" xr:uid="{079FB7E6-3460-4886-9C67-F0D75C2BB898}"/>
    <hyperlink ref="V6106" r:id="rId5156" tooltip="Persistent link using digital object identifier" xr:uid="{741A70A9-ECBF-4476-82A7-E0D4C624A25C}"/>
    <hyperlink ref="V6109" r:id="rId5157" tooltip="Persistent link using digital object identifier" xr:uid="{CDA25A21-D01F-4328-AD32-24E9F457FF58}"/>
    <hyperlink ref="V6112" r:id="rId5158" tooltip="Persistent link using digital object identifier" xr:uid="{B62D0CC4-4F92-4478-881B-4BED243A6F39}"/>
    <hyperlink ref="V6115" r:id="rId5159" tooltip="Persistent link using digital object identifier" xr:uid="{B3E61490-AD4F-4646-8045-CA437FB1DB07}"/>
    <hyperlink ref="V6118" r:id="rId5160" tooltip="Persistent link using digital object identifier" xr:uid="{2198C423-FE67-4D8D-8EE9-B918C2EFE321}"/>
    <hyperlink ref="V6121" r:id="rId5161" tooltip="Persistent link using digital object identifier" xr:uid="{D4368A03-450E-4D76-9288-4049CE66B2D1}"/>
    <hyperlink ref="V6124" r:id="rId5162" tooltip="Persistent link using digital object identifier" xr:uid="{8B473027-6E1C-4528-A71D-006DE0E7349B}"/>
    <hyperlink ref="V6127" r:id="rId5163" tooltip="Persistent link using digital object identifier" xr:uid="{05B03596-779B-4CBB-AB4B-0C0785E525A1}"/>
    <hyperlink ref="V6130" r:id="rId5164" tooltip="Persistent link using digital object identifier" xr:uid="{6212DC97-980B-42DA-84F6-ADA02B40702E}"/>
    <hyperlink ref="V6092" r:id="rId5165" tooltip="Persistent link using digital object identifier" xr:uid="{1DD94C6E-BBBF-4D6F-85FF-4F01F2598CF3}"/>
    <hyperlink ref="V6095" r:id="rId5166" tooltip="Persistent link using digital object identifier" xr:uid="{9FF6C0D1-AE6D-4AD1-9B7C-FD041DF1493D}"/>
    <hyperlink ref="V6098" r:id="rId5167" tooltip="Persistent link using digital object identifier" xr:uid="{3547F158-52B5-4617-BDD1-C4D75835211D}"/>
    <hyperlink ref="V6101" r:id="rId5168" tooltip="Persistent link using digital object identifier" xr:uid="{5E3F2BF7-04FE-4FFC-97E7-DD651A27D0C2}"/>
    <hyperlink ref="V6104" r:id="rId5169" tooltip="Persistent link using digital object identifier" xr:uid="{EC597D61-576A-4D3F-956B-F4345F79B9F8}"/>
    <hyperlink ref="V6107" r:id="rId5170" tooltip="Persistent link using digital object identifier" xr:uid="{DAF6CCB5-B7DB-4CB0-80B5-6C296F7201A8}"/>
    <hyperlink ref="V6110" r:id="rId5171" tooltip="Persistent link using digital object identifier" xr:uid="{10A479CA-DB91-426C-A38F-360E2C151D58}"/>
    <hyperlink ref="V6113" r:id="rId5172" tooltip="Persistent link using digital object identifier" xr:uid="{E4128F04-052B-428E-AE8D-7EA5B5DDC337}"/>
    <hyperlink ref="V6116" r:id="rId5173" tooltip="Persistent link using digital object identifier" xr:uid="{3205D0F9-3178-4848-A0B0-34AB343B723A}"/>
    <hyperlink ref="V6119" r:id="rId5174" tooltip="Persistent link using digital object identifier" xr:uid="{4AD087B8-F506-4C62-B81B-52BD91EFA3AC}"/>
    <hyperlink ref="V6122" r:id="rId5175" tooltip="Persistent link using digital object identifier" xr:uid="{84F99867-6B5E-4064-AE4C-74E9BEA5F9AD}"/>
    <hyperlink ref="V6125" r:id="rId5176" tooltip="Persistent link using digital object identifier" xr:uid="{32C0ED8A-175B-43DF-8CCB-0D093CD4FFAF}"/>
    <hyperlink ref="V6128" r:id="rId5177" tooltip="Persistent link using digital object identifier" xr:uid="{D6A0F4F0-B989-442C-A307-BE28CCE5506E}"/>
    <hyperlink ref="V6131" r:id="rId5178" tooltip="Persistent link using digital object identifier" xr:uid="{A2F899D4-2441-4B0B-BF18-5CADC96CA3FF}"/>
    <hyperlink ref="V6133" r:id="rId5179" tooltip="Persistent link using digital object identifier" xr:uid="{DD663B32-4586-445C-9175-C185597D49EE}"/>
    <hyperlink ref="V6134" r:id="rId5180" tooltip="Persistent link using digital object identifier" xr:uid="{27A5C435-C904-4508-9236-E2BBA6E7165B}"/>
    <hyperlink ref="V6135" r:id="rId5181" tooltip="Persistent link using digital object identifier" xr:uid="{941EACA6-AB57-40B4-ACA2-8BC752AEF826}"/>
    <hyperlink ref="V6138" r:id="rId5182" tooltip="Persistent link using digital object identifier" xr:uid="{0223AB03-4CF9-4E14-A9D3-FE9A648B1E99}"/>
    <hyperlink ref="V6141" r:id="rId5183" tooltip="Persistent link using digital object identifier" xr:uid="{0FC51966-E2EF-4BB2-92E4-EACA232EBC01}"/>
    <hyperlink ref="V6144" r:id="rId5184" tooltip="Persistent link using digital object identifier" xr:uid="{37417F55-34DB-4A63-9332-9422BA3E2ABE}"/>
    <hyperlink ref="V6147" r:id="rId5185" tooltip="Persistent link using digital object identifier" xr:uid="{89815D8E-E69B-4899-A68B-81D0D6BFE440}"/>
    <hyperlink ref="V6150" r:id="rId5186" tooltip="Persistent link using digital object identifier" xr:uid="{F5E333BB-6851-4B5B-9FDE-D9694DC5A5DB}"/>
    <hyperlink ref="V6153" r:id="rId5187" tooltip="Persistent link using digital object identifier" xr:uid="{65237461-B026-4770-8CEE-7FC5556ED009}"/>
    <hyperlink ref="V6156" r:id="rId5188" tooltip="Persistent link using digital object identifier" xr:uid="{1B5B9F2E-67B2-4E74-A8D1-E3F5F95C1346}"/>
    <hyperlink ref="V6159" r:id="rId5189" tooltip="Persistent link using digital object identifier" xr:uid="{726452EF-02D2-45C8-927F-D9160EF7E927}"/>
    <hyperlink ref="V6162" r:id="rId5190" tooltip="Persistent link using digital object identifier" xr:uid="{B2A6F520-1FD0-4CA5-B22F-B1FC1783BAE4}"/>
    <hyperlink ref="V6165" r:id="rId5191" tooltip="Persistent link using digital object identifier" xr:uid="{798BE68B-89FE-4A50-9A6D-4985EB016861}"/>
    <hyperlink ref="V6168" r:id="rId5192" tooltip="Persistent link using digital object identifier" xr:uid="{3D80A9D6-DA78-4DC7-8849-A100AD666E6D}"/>
    <hyperlink ref="V6171" r:id="rId5193" tooltip="Persistent link using digital object identifier" xr:uid="{473ECCE3-8A33-4BA1-9C4A-C1E34D5A5B72}"/>
    <hyperlink ref="V6136" r:id="rId5194" tooltip="Persistent link using digital object identifier" xr:uid="{14F42AF6-AA83-4BFF-BC34-4D14E041F5BC}"/>
    <hyperlink ref="V6139" r:id="rId5195" tooltip="Persistent link using digital object identifier" xr:uid="{B96B571A-D401-40E7-A88A-A3AD53F2616F}"/>
    <hyperlink ref="V6142" r:id="rId5196" tooltip="Persistent link using digital object identifier" xr:uid="{C8ACF2B7-199F-4469-A9EC-687F3B877816}"/>
    <hyperlink ref="V6145" r:id="rId5197" tooltip="Persistent link using digital object identifier" xr:uid="{4EC9D164-641B-4EF9-9012-E0C9E6D19A40}"/>
    <hyperlink ref="V6148" r:id="rId5198" tooltip="Persistent link using digital object identifier" xr:uid="{4799B9EF-1EBC-43A6-900C-D5AB0FD0EC94}"/>
    <hyperlink ref="V6151" r:id="rId5199" tooltip="Persistent link using digital object identifier" xr:uid="{FA5EE6E3-1858-4664-8E98-2166834B7910}"/>
    <hyperlink ref="V6154" r:id="rId5200" tooltip="Persistent link using digital object identifier" xr:uid="{2FA2ACF3-2A75-4044-83DF-73C9C692ECC3}"/>
    <hyperlink ref="V6157" r:id="rId5201" tooltip="Persistent link using digital object identifier" xr:uid="{25B510FF-90E9-4F45-ADFC-6FFEF336ACFF}"/>
    <hyperlink ref="V6160" r:id="rId5202" tooltip="Persistent link using digital object identifier" xr:uid="{0E11542B-420E-43D0-BFA0-DB1B749CE811}"/>
    <hyperlink ref="V6163" r:id="rId5203" tooltip="Persistent link using digital object identifier" xr:uid="{92AE486C-4441-459F-843C-89CE3303FD01}"/>
    <hyperlink ref="V6166" r:id="rId5204" tooltip="Persistent link using digital object identifier" xr:uid="{BCFBDEF0-79A0-40A4-B19E-6B8D75725214}"/>
    <hyperlink ref="V6169" r:id="rId5205" tooltip="Persistent link using digital object identifier" xr:uid="{BCD70752-FB02-4510-A1FD-D5C1C23BE7AE}"/>
    <hyperlink ref="V6137" r:id="rId5206" tooltip="Persistent link using digital object identifier" xr:uid="{C97ABEF6-E1F5-4E9D-AEFD-F78522F379F0}"/>
    <hyperlink ref="V6140" r:id="rId5207" tooltip="Persistent link using digital object identifier" xr:uid="{F3C6522C-AB9C-49D8-AEA9-C08F6A455B16}"/>
    <hyperlink ref="V6143" r:id="rId5208" tooltip="Persistent link using digital object identifier" xr:uid="{015B7CDC-3BDC-4415-85D0-573B75131453}"/>
    <hyperlink ref="V6146" r:id="rId5209" tooltip="Persistent link using digital object identifier" xr:uid="{C4A3193A-97A4-4085-AC82-32AAA9DDC7CA}"/>
    <hyperlink ref="V6149" r:id="rId5210" tooltip="Persistent link using digital object identifier" xr:uid="{EFD588E0-7BE6-4292-99BC-77CDF3F8EA6F}"/>
    <hyperlink ref="V6152" r:id="rId5211" tooltip="Persistent link using digital object identifier" xr:uid="{55EDCD51-730B-47C1-8DEE-C431892237FA}"/>
    <hyperlink ref="V6155" r:id="rId5212" tooltip="Persistent link using digital object identifier" xr:uid="{5F14B87D-9C65-408B-B1E9-8AB71DCBEC6F}"/>
    <hyperlink ref="V6158" r:id="rId5213" tooltip="Persistent link using digital object identifier" xr:uid="{870934D5-5D16-4300-AD81-A07247DEEEBD}"/>
    <hyperlink ref="V6161" r:id="rId5214" tooltip="Persistent link using digital object identifier" xr:uid="{D20B038C-6155-431F-A251-7F304E160950}"/>
    <hyperlink ref="V6164" r:id="rId5215" tooltip="Persistent link using digital object identifier" xr:uid="{9A0A8584-17DB-4D8F-800B-A370C66D2549}"/>
    <hyperlink ref="V6167" r:id="rId5216" tooltip="Persistent link using digital object identifier" xr:uid="{BB5BC86A-36D4-4FEA-896E-1A31657479A0}"/>
    <hyperlink ref="V6170" r:id="rId5217" tooltip="Persistent link using digital object identifier" xr:uid="{1D52A14A-27FF-41ED-A08A-DB8D4B7B426C}"/>
    <hyperlink ref="V6173" r:id="rId5218" tooltip="Persistent link using digital object identifier" xr:uid="{F1900CDF-106C-4AED-8908-52C71D919BE1}"/>
    <hyperlink ref="V6174" r:id="rId5219" tooltip="Persistent link using digital object identifier" xr:uid="{434582D9-2EF1-4001-A41C-92E806540161}"/>
    <hyperlink ref="V6175" r:id="rId5220" tooltip="Persistent link using digital object identifier" xr:uid="{9FD1D01A-F19D-4052-9956-84005AAF72A2}"/>
    <hyperlink ref="V6178" r:id="rId5221" tooltip="Persistent link using digital object identifier" xr:uid="{DF534D98-D19D-426F-AB74-D0E6F201EE30}"/>
    <hyperlink ref="V6181" r:id="rId5222" tooltip="Persistent link using digital object identifier" xr:uid="{141E0E4B-8116-4213-B452-528D4C3BE602}"/>
    <hyperlink ref="V6184" r:id="rId5223" tooltip="Persistent link using digital object identifier" xr:uid="{F7249922-665E-4AED-A845-6B78D2324726}"/>
    <hyperlink ref="V6187" r:id="rId5224" tooltip="Persistent link using digital object identifier" xr:uid="{58A689BE-A596-4DA3-A411-2E913FB3AF88}"/>
    <hyperlink ref="V6190" r:id="rId5225" tooltip="Persistent link using digital object identifier" xr:uid="{B766FF27-F3A1-456A-BBFF-D5FDF5F15CDE}"/>
    <hyperlink ref="V6193" r:id="rId5226" tooltip="Persistent link using digital object identifier" xr:uid="{BA507C39-39E6-43CD-A3AF-5223EE3B6D63}"/>
    <hyperlink ref="V6196" r:id="rId5227" tooltip="Persistent link using digital object identifier" xr:uid="{CF760AB4-1230-4DBA-A017-A2EC3C52DE95}"/>
    <hyperlink ref="V6199" r:id="rId5228" tooltip="Persistent link using digital object identifier" xr:uid="{7BFD690A-F0BA-4C1D-85F0-0880D31C7445}"/>
    <hyperlink ref="V6202" r:id="rId5229" tooltip="Persistent link using digital object identifier" xr:uid="{81228AE4-8AD5-4201-BBBF-BC262690CAB1}"/>
    <hyperlink ref="V6205" r:id="rId5230" tooltip="Persistent link using digital object identifier" xr:uid="{967F7EF5-1BDB-4B26-BBE8-C47BF8090B10}"/>
    <hyperlink ref="V6208" r:id="rId5231" tooltip="Persistent link using digital object identifier" xr:uid="{7D81E019-B885-46A5-B8C0-0352022B11E2}"/>
    <hyperlink ref="V6211" r:id="rId5232" tooltip="Persistent link using digital object identifier" xr:uid="{CF013B65-03F3-4081-AEE3-B29123B87592}"/>
    <hyperlink ref="V6214" r:id="rId5233" tooltip="Persistent link using digital object identifier" xr:uid="{8AC7ED89-416A-4747-A27A-DFC9882A3128}"/>
    <hyperlink ref="V6217" r:id="rId5234" tooltip="Persistent link using digital object identifier" xr:uid="{E9CD82A1-C0E6-4EEC-89EE-65D7066E4980}"/>
    <hyperlink ref="V6220" r:id="rId5235" tooltip="Persistent link using digital object identifier" xr:uid="{00F85533-0A8A-4619-96BD-AFB2F4FE0ACB}"/>
    <hyperlink ref="V6223" r:id="rId5236" tooltip="Persistent link using digital object identifier" xr:uid="{C07546CB-2FD7-4A12-B025-D46B2F8F9800}"/>
    <hyperlink ref="V6226" r:id="rId5237" tooltip="Persistent link using digital object identifier" xr:uid="{6D39F117-E000-4F58-9727-BDB287E1A8D1}"/>
    <hyperlink ref="V6229" r:id="rId5238" tooltip="Persistent link using digital object identifier" xr:uid="{D930496D-7B09-42A6-9368-3E76D085EC37}"/>
    <hyperlink ref="V6232" r:id="rId5239" tooltip="Persistent link using digital object identifier" xr:uid="{012832A0-3A29-4B2B-B785-E8E660576E02}"/>
    <hyperlink ref="V6235" r:id="rId5240" tooltip="Persistent link using digital object identifier" xr:uid="{74858E6F-0960-489D-8348-CFC19468D940}"/>
    <hyperlink ref="V6238" r:id="rId5241" tooltip="Persistent link using digital object identifier" xr:uid="{8344B41B-578C-4335-A738-2AA13161DE7F}"/>
    <hyperlink ref="V6241" r:id="rId5242" tooltip="Persistent link using digital object identifier" xr:uid="{8D877C72-95B6-4C28-82EE-06DC5C47526F}"/>
    <hyperlink ref="V6244" r:id="rId5243" tooltip="Persistent link using digital object identifier" xr:uid="{1553759D-9708-46B2-A963-37DDF7596E95}"/>
    <hyperlink ref="V6247" r:id="rId5244" tooltip="Persistent link using digital object identifier" xr:uid="{509B784B-02C6-4432-8436-64372CC88DE4}"/>
    <hyperlink ref="V6250" r:id="rId5245" tooltip="Persistent link using digital object identifier" xr:uid="{272144BE-5597-4C4E-B5D6-89FCFF78DC6C}"/>
    <hyperlink ref="V6253" r:id="rId5246" tooltip="Persistent link using digital object identifier" xr:uid="{C5AD8168-191E-48B4-8D76-2B256AA411D0}"/>
    <hyperlink ref="V6256" r:id="rId5247" tooltip="Persistent link using digital object identifier" xr:uid="{69EBA388-B11E-4B14-896E-9C8D0D5B0EE6}"/>
    <hyperlink ref="V6259" r:id="rId5248" tooltip="Persistent link using digital object identifier" xr:uid="{EB06E794-4AFD-46A1-8172-D0D2ED698B0A}"/>
    <hyperlink ref="V6262" r:id="rId5249" tooltip="Persistent link using digital object identifier" xr:uid="{34552650-D428-4431-8BDB-2E474ADBFE22}"/>
    <hyperlink ref="V6265" r:id="rId5250" tooltip="Persistent link using digital object identifier" xr:uid="{B28019CD-57D1-41F4-A0FB-18A31A082E9A}"/>
    <hyperlink ref="V6268" r:id="rId5251" tooltip="Persistent link using digital object identifier" xr:uid="{5D9E17C6-5F85-44C5-996B-24FF0A4447F7}"/>
    <hyperlink ref="V6271" r:id="rId5252" tooltip="Persistent link using digital object identifier" xr:uid="{AE4B3C98-FE55-4894-8035-A44301F916FE}"/>
    <hyperlink ref="V6274" r:id="rId5253" tooltip="Persistent link using digital object identifier" xr:uid="{38D43663-321F-4CDE-951D-BC7D8681C755}"/>
    <hyperlink ref="V6277" r:id="rId5254" tooltip="Persistent link using digital object identifier" xr:uid="{9BCBF188-7E9B-4E30-B2E0-EB46E1385AE3}"/>
    <hyperlink ref="V6280" r:id="rId5255" tooltip="Persistent link using digital object identifier" xr:uid="{BD37EA70-2B52-4D56-B4BF-6034F0A6D0DE}"/>
    <hyperlink ref="V6283" r:id="rId5256" tooltip="Persistent link using digital object identifier" xr:uid="{8B174CFD-86E9-4D01-920B-9FFB15447D14}"/>
    <hyperlink ref="V6286" r:id="rId5257" tooltip="Persistent link using digital object identifier" xr:uid="{72846F54-ADA1-4B25-BE9F-EF71065C1BE0}"/>
    <hyperlink ref="V6289" r:id="rId5258" tooltip="Persistent link using digital object identifier" xr:uid="{213E271D-0294-4B42-A952-92815F081CD3}"/>
    <hyperlink ref="V6292" r:id="rId5259" tooltip="Persistent link using digital object identifier" xr:uid="{3C1B589D-8632-4A01-8633-45B54BFA5579}"/>
    <hyperlink ref="V6295" r:id="rId5260" tooltip="Persistent link using digital object identifier" xr:uid="{C5EA2BFD-860B-48D0-A979-67C710F7DE04}"/>
    <hyperlink ref="V6176" r:id="rId5261" tooltip="Persistent link using digital object identifier" xr:uid="{0E9E47F4-FEA4-46C2-93D9-87A932DAE40A}"/>
    <hyperlink ref="V6179" r:id="rId5262" tooltip="Persistent link using digital object identifier" xr:uid="{D51F92B1-4CF3-4330-BA96-3D104D7EF037}"/>
    <hyperlink ref="V6182" r:id="rId5263" tooltip="Persistent link using digital object identifier" xr:uid="{57208AFF-82DE-432F-BFBE-FE8B6DCEE018}"/>
    <hyperlink ref="V6185" r:id="rId5264" tooltip="Persistent link using digital object identifier" xr:uid="{2B0B2AF5-66B1-47DC-80A6-FE4F8AAE1DE5}"/>
    <hyperlink ref="V6188" r:id="rId5265" tooltip="Persistent link using digital object identifier" xr:uid="{C08E6DAC-D326-4751-AE75-3DD35D71F046}"/>
    <hyperlink ref="V6191" r:id="rId5266" tooltip="Persistent link using digital object identifier" xr:uid="{5D468EFA-9BE0-46A6-A082-3ED6BEB0F3C6}"/>
    <hyperlink ref="V6194" r:id="rId5267" tooltip="Persistent link using digital object identifier" xr:uid="{14B17BD9-9499-49DD-9B60-4148DC4D75D7}"/>
    <hyperlink ref="V6197" r:id="rId5268" tooltip="Persistent link using digital object identifier" xr:uid="{6F6CE0B4-CF4E-4518-BD65-27C692706502}"/>
    <hyperlink ref="V6200" r:id="rId5269" tooltip="Persistent link using digital object identifier" xr:uid="{7400D654-8AAD-47DC-99A2-94A4A812E2D2}"/>
    <hyperlink ref="V6203" r:id="rId5270" tooltip="Persistent link using digital object identifier" xr:uid="{1E4117B4-190E-4C04-93D4-DC51CC3F1136}"/>
    <hyperlink ref="V6206" r:id="rId5271" tooltip="Persistent link using digital object identifier" xr:uid="{71E2DFAA-83CF-4B7D-87F6-CFE28A73AC96}"/>
    <hyperlink ref="V6209" r:id="rId5272" tooltip="Persistent link using digital object identifier" xr:uid="{146AB228-B76C-474A-A83E-9092C4A7AD36}"/>
    <hyperlink ref="V6212" r:id="rId5273" tooltip="Persistent link using digital object identifier" xr:uid="{C37929D4-F75C-4834-BFA2-842D2AC10ADE}"/>
    <hyperlink ref="V6215" r:id="rId5274" tooltip="Persistent link using digital object identifier" xr:uid="{1F17F4E2-28D7-4543-8EC8-76747BFB0755}"/>
    <hyperlink ref="V6218" r:id="rId5275" tooltip="Persistent link using digital object identifier" xr:uid="{3E33D769-E1F1-4DEC-AF60-E867899581CA}"/>
    <hyperlink ref="V6221" r:id="rId5276" tooltip="Persistent link using digital object identifier" xr:uid="{FA2581A0-3CF2-480D-B01E-C1EE1133127D}"/>
    <hyperlink ref="V6224" r:id="rId5277" tooltip="Persistent link using digital object identifier" xr:uid="{FF26866B-21AF-4DB1-A0B2-88030CE10739}"/>
    <hyperlink ref="V6227" r:id="rId5278" tooltip="Persistent link using digital object identifier" xr:uid="{C6028D0B-DAFF-41A4-A5F5-3F54A4EC7144}"/>
    <hyperlink ref="V6230" r:id="rId5279" tooltip="Persistent link using digital object identifier" xr:uid="{3AFB0558-C00F-4091-8E5A-D28D4ED92630}"/>
    <hyperlink ref="V6233" r:id="rId5280" tooltip="Persistent link using digital object identifier" xr:uid="{FCBCF417-2270-4D63-9FDA-73A506A77A3A}"/>
    <hyperlink ref="V6236" r:id="rId5281" tooltip="Persistent link using digital object identifier" xr:uid="{D8CBE412-803B-4977-B82D-39BC22CD68D3}"/>
    <hyperlink ref="V6239" r:id="rId5282" tooltip="Persistent link using digital object identifier" xr:uid="{33E3A9D4-6705-4071-88AE-588318239459}"/>
    <hyperlink ref="V6242" r:id="rId5283" tooltip="Persistent link using digital object identifier" xr:uid="{EAF43AA4-1CA1-43B2-886A-12FF3DABED69}"/>
    <hyperlink ref="V6245" r:id="rId5284" tooltip="Persistent link using digital object identifier" xr:uid="{717B3578-E314-476B-9C30-9751841D3570}"/>
    <hyperlink ref="V6248" r:id="rId5285" tooltip="Persistent link using digital object identifier" xr:uid="{9999DF56-627B-43BB-B52D-BFCE7EDD22F2}"/>
    <hyperlink ref="V6251" r:id="rId5286" tooltip="Persistent link using digital object identifier" xr:uid="{ABE32038-7C14-41C3-BEE0-D02E7EA4440A}"/>
    <hyperlink ref="V6254" r:id="rId5287" tooltip="Persistent link using digital object identifier" xr:uid="{9EF2C251-5AD9-40BA-9758-03B1CBE74FDD}"/>
    <hyperlink ref="V6257" r:id="rId5288" tooltip="Persistent link using digital object identifier" xr:uid="{F10D386D-B502-4BD9-B8D9-EE65128F1B8B}"/>
    <hyperlink ref="V6260" r:id="rId5289" tooltip="Persistent link using digital object identifier" xr:uid="{975C3761-E91A-4EA6-9049-CB37376FF593}"/>
    <hyperlink ref="V6263" r:id="rId5290" tooltip="Persistent link using digital object identifier" xr:uid="{92E1530B-2F5F-450A-977F-498A8EC0A204}"/>
    <hyperlink ref="V6266" r:id="rId5291" tooltip="Persistent link using digital object identifier" xr:uid="{0FA34C54-010A-4518-AB71-0CAA7C13142F}"/>
    <hyperlink ref="V6269" r:id="rId5292" tooltip="Persistent link using digital object identifier" xr:uid="{B61B3055-8179-43A4-B10E-9D1E54ED9C57}"/>
    <hyperlink ref="V6272" r:id="rId5293" tooltip="Persistent link using digital object identifier" xr:uid="{1C216036-F614-4BE1-80BF-8D842418E77B}"/>
    <hyperlink ref="V6275" r:id="rId5294" tooltip="Persistent link using digital object identifier" xr:uid="{456E009A-CC42-4A07-BD4D-467B8D51D9E0}"/>
    <hyperlink ref="V6278" r:id="rId5295" tooltip="Persistent link using digital object identifier" xr:uid="{C3C11F05-C81F-42B5-817D-8BD02DEA6168}"/>
    <hyperlink ref="V6281" r:id="rId5296" tooltip="Persistent link using digital object identifier" xr:uid="{364C10E8-C903-4320-B40A-1C5D6A0CF58B}"/>
    <hyperlink ref="V6284" r:id="rId5297" tooltip="Persistent link using digital object identifier" xr:uid="{C302C0F3-3BA5-43CD-96CA-02C6EB8A6A6B}"/>
    <hyperlink ref="V6287" r:id="rId5298" tooltip="Persistent link using digital object identifier" xr:uid="{CE9BD2C5-B218-43C8-8F44-9DEA750A90A0}"/>
    <hyperlink ref="V6290" r:id="rId5299" tooltip="Persistent link using digital object identifier" xr:uid="{31CD9BE3-9824-4825-9413-8A40BB3F3E10}"/>
    <hyperlink ref="V6293" r:id="rId5300" tooltip="Persistent link using digital object identifier" xr:uid="{70A5FC4F-A832-4BEE-A38C-66CAE41BBFDE}"/>
    <hyperlink ref="V6296" r:id="rId5301" tooltip="Persistent link using digital object identifier" xr:uid="{89091BB6-3DE9-4412-87BD-B02E152D9AC9}"/>
    <hyperlink ref="V6177" r:id="rId5302" tooltip="Persistent link using digital object identifier" xr:uid="{8DEAC447-242B-44B4-9D7D-28F4B834464F}"/>
    <hyperlink ref="V6180" r:id="rId5303" tooltip="Persistent link using digital object identifier" xr:uid="{4627CAB4-374D-4D87-9D13-1857A4697B1E}"/>
    <hyperlink ref="V6183" r:id="rId5304" tooltip="Persistent link using digital object identifier" xr:uid="{2665FDA9-FC7F-4E91-B3F1-FEA53FE6576F}"/>
    <hyperlink ref="V6186" r:id="rId5305" tooltip="Persistent link using digital object identifier" xr:uid="{1A0AF67B-2800-470C-A50C-DCBBB8E1759C}"/>
    <hyperlink ref="V6189" r:id="rId5306" tooltip="Persistent link using digital object identifier" xr:uid="{C26C4EF5-7136-4C07-97CE-E83E076DE8C3}"/>
    <hyperlink ref="V6192" r:id="rId5307" tooltip="Persistent link using digital object identifier" xr:uid="{589E8DE3-F47E-466E-A917-81BA4F7A4937}"/>
    <hyperlink ref="V6195" r:id="rId5308" tooltip="Persistent link using digital object identifier" xr:uid="{08762121-944C-4CAD-AA28-D99D16B91D9A}"/>
    <hyperlink ref="V6198" r:id="rId5309" tooltip="Persistent link using digital object identifier" xr:uid="{46CA612C-1D9A-41C0-A0B3-AF265FECAF0F}"/>
    <hyperlink ref="V6201" r:id="rId5310" tooltip="Persistent link using digital object identifier" xr:uid="{F49F34B6-D348-428C-99E4-16B6E25DB9C2}"/>
    <hyperlink ref="V6204" r:id="rId5311" tooltip="Persistent link using digital object identifier" xr:uid="{BA009DAA-AFE7-4AAF-B1D1-14330462EDBC}"/>
    <hyperlink ref="V6207" r:id="rId5312" tooltip="Persistent link using digital object identifier" xr:uid="{D5ABCE2A-0824-4EFD-8FB2-9304F69411EE}"/>
    <hyperlink ref="V6210" r:id="rId5313" tooltip="Persistent link using digital object identifier" xr:uid="{A08A9786-1BC6-4FD6-B728-ABDB37E6DEBE}"/>
    <hyperlink ref="V6213" r:id="rId5314" tooltip="Persistent link using digital object identifier" xr:uid="{30B489F3-AAB5-4F02-B6FA-2ABB63FED75C}"/>
    <hyperlink ref="V6216" r:id="rId5315" tooltip="Persistent link using digital object identifier" xr:uid="{788A00CF-2829-458E-87DC-EDF7AE5DC632}"/>
    <hyperlink ref="V6219" r:id="rId5316" tooltip="Persistent link using digital object identifier" xr:uid="{48E4C436-6FBD-4486-8108-DC1820EB3A0E}"/>
    <hyperlink ref="V6222" r:id="rId5317" tooltip="Persistent link using digital object identifier" xr:uid="{02073C0E-C10B-49C6-9212-305CF8EE9F09}"/>
    <hyperlink ref="V6225" r:id="rId5318" tooltip="Persistent link using digital object identifier" xr:uid="{D9F3FE68-0EED-4F67-ABE1-129FFD981C0C}"/>
    <hyperlink ref="V6228" r:id="rId5319" tooltip="Persistent link using digital object identifier" xr:uid="{3A9CEFF9-EE30-41EF-A472-D7997EA62A27}"/>
    <hyperlink ref="V6231" r:id="rId5320" tooltip="Persistent link using digital object identifier" xr:uid="{7B75B361-211B-4B86-A939-CAFFBE23699F}"/>
    <hyperlink ref="V6234" r:id="rId5321" tooltip="Persistent link using digital object identifier" xr:uid="{7922C3B5-9BA9-467F-A080-508316E33897}"/>
    <hyperlink ref="V6237" r:id="rId5322" tooltip="Persistent link using digital object identifier" xr:uid="{076682DA-3358-4096-BC2F-3FF6412D1C95}"/>
    <hyperlink ref="V6240" r:id="rId5323" tooltip="Persistent link using digital object identifier" xr:uid="{68822A24-73C9-40C7-8069-FF1C720FB5A6}"/>
    <hyperlink ref="V6243" r:id="rId5324" tooltip="Persistent link using digital object identifier" xr:uid="{F71DDFF3-14AF-4121-A9FA-F82851854DF7}"/>
    <hyperlink ref="V6246" r:id="rId5325" tooltip="Persistent link using digital object identifier" xr:uid="{F032582D-75F2-49B0-BBA8-5BF97CE41663}"/>
    <hyperlink ref="V6249" r:id="rId5326" tooltip="Persistent link using digital object identifier" xr:uid="{1C269E19-9802-4F00-8B0A-6690EAAC06B1}"/>
    <hyperlink ref="V6252" r:id="rId5327" tooltip="Persistent link using digital object identifier" xr:uid="{932AF94B-CF7A-4ACF-89FA-D4647D0AFA86}"/>
    <hyperlink ref="V6255" r:id="rId5328" tooltip="Persistent link using digital object identifier" xr:uid="{7CE6DA27-FD40-4294-9CA6-04E527553ACE}"/>
    <hyperlink ref="V6258" r:id="rId5329" tooltip="Persistent link using digital object identifier" xr:uid="{5B32ECA8-9E79-4CB5-8F6D-437330EBB9FF}"/>
    <hyperlink ref="V6261" r:id="rId5330" tooltip="Persistent link using digital object identifier" xr:uid="{1A40BE72-FF3F-4F04-9DEA-8EC9929A8102}"/>
    <hyperlink ref="V6264" r:id="rId5331" tooltip="Persistent link using digital object identifier" xr:uid="{E278A794-FC34-4967-961B-0F341158B27A}"/>
    <hyperlink ref="V6267" r:id="rId5332" tooltip="Persistent link using digital object identifier" xr:uid="{D4B47222-5F7A-4B64-A80C-94C4A7EA1D95}"/>
    <hyperlink ref="V6270" r:id="rId5333" tooltip="Persistent link using digital object identifier" xr:uid="{1F67D3B5-8517-4859-89DF-5ED9C26B5D05}"/>
    <hyperlink ref="V6273" r:id="rId5334" tooltip="Persistent link using digital object identifier" xr:uid="{DC13ACB7-48D1-40FB-96B8-E54629FB60AA}"/>
    <hyperlink ref="V6276" r:id="rId5335" tooltip="Persistent link using digital object identifier" xr:uid="{DF24388F-44D5-4120-ADCA-BFB6E551C388}"/>
    <hyperlink ref="V6279" r:id="rId5336" tooltip="Persistent link using digital object identifier" xr:uid="{0EEF8173-D711-4E4C-9A8C-568CCA3B162C}"/>
    <hyperlink ref="V6282" r:id="rId5337" tooltip="Persistent link using digital object identifier" xr:uid="{9AE5CE71-2752-42AE-BE18-4FBF4BE81467}"/>
    <hyperlink ref="V6285" r:id="rId5338" tooltip="Persistent link using digital object identifier" xr:uid="{764867CF-0523-4DCA-80BE-A3920DE2A992}"/>
    <hyperlink ref="V6288" r:id="rId5339" tooltip="Persistent link using digital object identifier" xr:uid="{3894D496-24AB-4BED-A200-879066718B9F}"/>
    <hyperlink ref="V6291" r:id="rId5340" tooltip="Persistent link using digital object identifier" xr:uid="{50498047-D2D5-48FA-A01B-ABA60CDC9D8A}"/>
    <hyperlink ref="V6294" r:id="rId5341" tooltip="Persistent link using digital object identifier" xr:uid="{E4E430E9-8869-4F64-B30F-0A170D8AB382}"/>
    <hyperlink ref="V6297" r:id="rId5342" tooltip="Persistent link using digital object identifier" xr:uid="{CF81F463-2923-4C7A-96D9-B9A2B95C5569}"/>
    <hyperlink ref="V6299" r:id="rId5343" tooltip="Persistent link using digital object identifier" xr:uid="{4E13CCC2-AB90-489B-AFBC-5D3B1E8CC760}"/>
    <hyperlink ref="V6300" r:id="rId5344" tooltip="Persistent link using digital object identifier" xr:uid="{30BBC3AB-D9D1-410D-9889-0066F30D993D}"/>
    <hyperlink ref="V6301" r:id="rId5345" tooltip="Persistent link using digital object identifier" xr:uid="{C58FF85E-6B3B-463E-8CCC-A047FAA2E08D}"/>
    <hyperlink ref="V6304" r:id="rId5346" tooltip="Persistent link using digital object identifier" xr:uid="{F96F8FA5-839E-426B-9ADA-27D5698277F0}"/>
    <hyperlink ref="V6307" r:id="rId5347" tooltip="Persistent link using digital object identifier" xr:uid="{C5BE0ED7-1A69-42AC-B802-ADC1CA2A76E7}"/>
    <hyperlink ref="V6310" r:id="rId5348" tooltip="Persistent link using digital object identifier" xr:uid="{F609038E-F66D-4DF4-8FB1-69BA18D42DC5}"/>
    <hyperlink ref="V6313" r:id="rId5349" tooltip="Persistent link using digital object identifier" xr:uid="{98EDA49B-B2C2-4647-A651-EF2C49277762}"/>
    <hyperlink ref="V6316" r:id="rId5350" tooltip="Persistent link using digital object identifier" xr:uid="{56B82398-9F3F-422C-B903-7EC3AF6D7FB7}"/>
    <hyperlink ref="V6319" r:id="rId5351" tooltip="Persistent link using digital object identifier" xr:uid="{1F815783-32C7-4266-A3C1-D1E813AF6381}"/>
    <hyperlink ref="V6322" r:id="rId5352" tooltip="Persistent link using digital object identifier" xr:uid="{86572C55-02AC-4648-BAA1-3109B3C07E9A}"/>
    <hyperlink ref="V6325" r:id="rId5353" tooltip="Persistent link using digital object identifier" xr:uid="{422C1358-9309-495F-9115-E65C4C948A59}"/>
    <hyperlink ref="V6328" r:id="rId5354" tooltip="Persistent link using digital object identifier" xr:uid="{09B46365-A144-4CB3-BBEF-FE34D143C5B7}"/>
    <hyperlink ref="V6331" r:id="rId5355" tooltip="Persistent link using digital object identifier" xr:uid="{504A7AF1-8E95-47C5-8F1A-079BA1C4BBEA}"/>
    <hyperlink ref="V6334" r:id="rId5356" tooltip="Persistent link using digital object identifier" xr:uid="{8F7BAFBC-3548-4CCF-A96B-9F86C856667C}"/>
    <hyperlink ref="V6337" r:id="rId5357" tooltip="Persistent link using digital object identifier" xr:uid="{1F624718-11F8-4971-B961-EE4AF1EAE69D}"/>
    <hyperlink ref="V6340" r:id="rId5358" tooltip="Persistent link using digital object identifier" xr:uid="{9F6465AA-6BC5-4795-8562-64FD435886BE}"/>
    <hyperlink ref="V6302" r:id="rId5359" tooltip="Persistent link using digital object identifier" xr:uid="{7145A36F-F3BB-48A4-9CD7-99D00898F53B}"/>
    <hyperlink ref="V6305" r:id="rId5360" tooltip="Persistent link using digital object identifier" xr:uid="{A1367EF9-10AF-43D7-B8FA-10E8E750FEA8}"/>
    <hyperlink ref="V6308" r:id="rId5361" tooltip="Persistent link using digital object identifier" xr:uid="{C8AF734E-4A77-47BC-A5F4-CB818BA3BD4D}"/>
    <hyperlink ref="V6311" r:id="rId5362" tooltip="Persistent link using digital object identifier" xr:uid="{99D2C0B2-259F-4E97-AD65-04A95BBF15B7}"/>
    <hyperlink ref="V6314" r:id="rId5363" tooltip="Persistent link using digital object identifier" xr:uid="{3674A0E7-5174-42C1-B3B5-6E75FFC86B16}"/>
    <hyperlink ref="V6317" r:id="rId5364" tooltip="Persistent link using digital object identifier" xr:uid="{A5E1CC99-85D8-4298-A887-493F268D5022}"/>
    <hyperlink ref="V6320" r:id="rId5365" tooltip="Persistent link using digital object identifier" xr:uid="{A543C7AF-174B-4A31-B708-A8F25AD2974B}"/>
    <hyperlink ref="V6323" r:id="rId5366" tooltip="Persistent link using digital object identifier" xr:uid="{7818EBF6-8E49-44EE-B0C6-97BBB5814060}"/>
    <hyperlink ref="V6326" r:id="rId5367" tooltip="Persistent link using digital object identifier" xr:uid="{4FED331E-8B74-4EDA-9B43-CB34416846FC}"/>
    <hyperlink ref="V6329" r:id="rId5368" tooltip="Persistent link using digital object identifier" xr:uid="{4C6CAF57-763B-4A77-B173-5AAD839F94C5}"/>
    <hyperlink ref="V6332" r:id="rId5369" tooltip="Persistent link using digital object identifier" xr:uid="{312AED89-6884-421F-A31B-0A32B97DE2D5}"/>
    <hyperlink ref="V6335" r:id="rId5370" tooltip="Persistent link using digital object identifier" xr:uid="{647B767C-7636-4BE4-B156-F018795B2C0B}"/>
    <hyperlink ref="V6338" r:id="rId5371" tooltip="Persistent link using digital object identifier" xr:uid="{23216234-6BD9-41C1-A51A-ED77EEA468A8}"/>
    <hyperlink ref="V6341" r:id="rId5372" tooltip="Persistent link using digital object identifier" xr:uid="{6617E1A5-C1E3-4BD7-8D4B-8E3269AFEEDC}"/>
    <hyperlink ref="V6303" r:id="rId5373" tooltip="Persistent link using digital object identifier" xr:uid="{944D0FF7-3C91-4871-870A-2130013607BF}"/>
    <hyperlink ref="V6306" r:id="rId5374" tooltip="Persistent link using digital object identifier" xr:uid="{FD4FA65D-15E8-43AC-BAA6-1A862D3BAAAA}"/>
    <hyperlink ref="V6309" r:id="rId5375" tooltip="Persistent link using digital object identifier" xr:uid="{51DCDB3A-93F8-4716-9B65-E41360E5C2C4}"/>
    <hyperlink ref="V6312" r:id="rId5376" tooltip="Persistent link using digital object identifier" xr:uid="{DA1C20E2-73DD-46D2-89F8-BF6DD2BB386E}"/>
    <hyperlink ref="V6315" r:id="rId5377" tooltip="Persistent link using digital object identifier" xr:uid="{12001A78-9CDC-4739-9583-362D0F844D07}"/>
    <hyperlink ref="V6318" r:id="rId5378" tooltip="Persistent link using digital object identifier" xr:uid="{9EA5D656-CC0C-4576-8AD2-62CF2F57722C}"/>
    <hyperlink ref="V6321" r:id="rId5379" tooltip="Persistent link using digital object identifier" xr:uid="{3A1DD4C5-4A83-47FA-AFB2-BB1D22674D59}"/>
    <hyperlink ref="V6324" r:id="rId5380" tooltip="Persistent link using digital object identifier" xr:uid="{E377968E-C30D-4710-BA82-854522384D15}"/>
    <hyperlink ref="V6327" r:id="rId5381" tooltip="Persistent link using digital object identifier" xr:uid="{8F71518F-47C0-48C7-8810-3AEA462CCDCB}"/>
    <hyperlink ref="V6330" r:id="rId5382" tooltip="Persistent link using digital object identifier" xr:uid="{8D4BF14B-E46B-43E3-9876-A955C3CCC999}"/>
    <hyperlink ref="V6333" r:id="rId5383" tooltip="Persistent link using digital object identifier" xr:uid="{A205C27C-E9C3-4C4B-86DB-59173538CDDD}"/>
    <hyperlink ref="V6336" r:id="rId5384" tooltip="Persistent link using digital object identifier" xr:uid="{B812B71F-9A28-466F-A029-5DDDBE318C63}"/>
    <hyperlink ref="V6339" r:id="rId5385" tooltip="Persistent link using digital object identifier" xr:uid="{D5E3CD08-B5E9-4C2F-980D-6945776B51FE}"/>
    <hyperlink ref="V6342" r:id="rId5386" tooltip="Persistent link using digital object identifier" xr:uid="{BF67EA92-2657-436A-B881-549D3507BD3B}"/>
    <hyperlink ref="V6344" r:id="rId5387" tooltip="Persistent link using digital object identifier" xr:uid="{3418CAA1-8446-4492-B43A-C544FB96D88A}"/>
    <hyperlink ref="V6345" r:id="rId5388" tooltip="Persistent link using digital object identifier" xr:uid="{90F8C310-2B32-466A-AD73-8B23D0101327}"/>
    <hyperlink ref="V6346" r:id="rId5389" tooltip="Persistent link using digital object identifier" xr:uid="{EDFB64DA-8519-4A9A-8A8B-A5092E0A5A78}"/>
    <hyperlink ref="V6349" r:id="rId5390" tooltip="Persistent link using digital object identifier" xr:uid="{7772BDEC-E168-43BC-ACC4-4477C2321883}"/>
    <hyperlink ref="V6352" r:id="rId5391" tooltip="Persistent link using digital object identifier" xr:uid="{9CFFDBCA-99D4-4DCA-9F94-5865B5DB5549}"/>
    <hyperlink ref="V6355" r:id="rId5392" tooltip="Persistent link using digital object identifier" xr:uid="{4814C781-0F7E-4B9F-B950-34A17D3A209A}"/>
    <hyperlink ref="V6358" r:id="rId5393" tooltip="Persistent link using digital object identifier" xr:uid="{82855ABF-52FF-4A08-8161-484118E65567}"/>
    <hyperlink ref="V6361" r:id="rId5394" tooltip="Persistent link using digital object identifier" xr:uid="{E5DE77EC-F5E6-4699-A4B8-7DBFC2089DF3}"/>
    <hyperlink ref="V6364" r:id="rId5395" tooltip="Persistent link using digital object identifier" xr:uid="{32F1BBEA-8407-470D-B54B-6B92A5638004}"/>
    <hyperlink ref="V6367" r:id="rId5396" tooltip="Persistent link using digital object identifier" xr:uid="{FC5555A1-E7D9-4055-A6FA-CB1BEF12E4F7}"/>
    <hyperlink ref="V6370" r:id="rId5397" tooltip="Persistent link using digital object identifier" xr:uid="{EF0AE682-3A2D-4EB3-96E8-D36315EEAB4F}"/>
    <hyperlink ref="V6373" r:id="rId5398" tooltip="Persistent link using digital object identifier" xr:uid="{1D41FBE5-9DD3-4BBE-8067-0841FFE18E7B}"/>
    <hyperlink ref="V6376" r:id="rId5399" tooltip="Persistent link using digital object identifier" xr:uid="{29360B8E-D5C6-4139-9AEF-B6B449C16EBF}"/>
    <hyperlink ref="V6379" r:id="rId5400" tooltip="Persistent link using digital object identifier" xr:uid="{104322A0-5505-4B90-B999-57475A760339}"/>
    <hyperlink ref="V6382" r:id="rId5401" tooltip="Persistent link using digital object identifier" xr:uid="{7D20E2A1-5AA9-4996-B8A8-C75323DB02A3}"/>
    <hyperlink ref="V6385" r:id="rId5402" tooltip="Persistent link using digital object identifier" xr:uid="{4B0D4802-AD4A-4931-89BB-67E57A4F325B}"/>
    <hyperlink ref="V6388" r:id="rId5403" tooltip="Persistent link using digital object identifier" xr:uid="{EDF67BFE-DDBC-46B7-909F-A12D07D8EB09}"/>
    <hyperlink ref="V6391" r:id="rId5404" tooltip="Persistent link using digital object identifier" xr:uid="{ECDA6912-58A2-4393-9AA9-9F0D9DF7ABD2}"/>
    <hyperlink ref="V6394" r:id="rId5405" tooltip="Persistent link using digital object identifier" xr:uid="{DDFB566C-8889-4FCF-8952-884AB6F65A81}"/>
    <hyperlink ref="V6397" r:id="rId5406" tooltip="Persistent link using digital object identifier" xr:uid="{B2DAC1D8-8F88-4D6E-87BF-8FB50A954983}"/>
    <hyperlink ref="V6400" r:id="rId5407" tooltip="Persistent link using digital object identifier" xr:uid="{B5D97813-AD69-42BC-8972-25417BD67790}"/>
    <hyperlink ref="V6403" r:id="rId5408" tooltip="Persistent link using digital object identifier" xr:uid="{50B0823F-A30B-45B2-80D0-FA5D3613D5A7}"/>
    <hyperlink ref="V6406" r:id="rId5409" tooltip="Persistent link using digital object identifier" xr:uid="{95E77F06-3ED7-4CE4-9EF4-B9B4A6621989}"/>
    <hyperlink ref="V6409" r:id="rId5410" tooltip="Persistent link using digital object identifier" xr:uid="{9F9923B7-7B8B-4B7A-9286-36133DCE1B1B}"/>
    <hyperlink ref="V6412" r:id="rId5411" tooltip="Persistent link using digital object identifier" xr:uid="{3BCF0859-8D59-4277-99F4-1BB0EABB1364}"/>
    <hyperlink ref="V6415" r:id="rId5412" tooltip="Persistent link using digital object identifier" xr:uid="{878DB403-0068-4CFF-B582-3628359DED5D}"/>
    <hyperlink ref="V6418" r:id="rId5413" tooltip="Persistent link using digital object identifier" xr:uid="{CB5A5144-95A0-4BB3-B226-D3EFDAC45D62}"/>
    <hyperlink ref="V6421" r:id="rId5414" tooltip="Persistent link using digital object identifier" xr:uid="{85283729-8645-4426-BF26-5C9C51C9F025}"/>
    <hyperlink ref="V6424" r:id="rId5415" tooltip="Persistent link using digital object identifier" xr:uid="{16B753A6-5E3F-4D8D-8138-A5C54357D37C}"/>
    <hyperlink ref="V6427" r:id="rId5416" tooltip="Persistent link using digital object identifier" xr:uid="{8F0CD6D3-397D-49A6-BAC5-1A13D1424040}"/>
    <hyperlink ref="V6347" r:id="rId5417" tooltip="Persistent link using digital object identifier" xr:uid="{970E9F2C-4974-4831-81F3-4B693BD16512}"/>
    <hyperlink ref="V6350" r:id="rId5418" tooltip="Persistent link using digital object identifier" xr:uid="{5048BD83-1763-402A-B56C-A0B7AE26A73C}"/>
    <hyperlink ref="V6353" r:id="rId5419" tooltip="Persistent link using digital object identifier" xr:uid="{0B779483-EF09-4AC4-8E69-B0F55B5FF655}"/>
    <hyperlink ref="V6356" r:id="rId5420" tooltip="Persistent link using digital object identifier" xr:uid="{D554CCAF-0D6A-4B36-B0EA-5852C3C5FEA9}"/>
    <hyperlink ref="V6359" r:id="rId5421" tooltip="Persistent link using digital object identifier" xr:uid="{23769BFC-169A-4330-85F9-AB84326076D0}"/>
    <hyperlink ref="V6362" r:id="rId5422" tooltip="Persistent link using digital object identifier" xr:uid="{966D698C-05FA-4956-92B7-4F31015AAB11}"/>
    <hyperlink ref="V6365" r:id="rId5423" tooltip="Persistent link using digital object identifier" xr:uid="{F50FB1E1-5189-4E6F-B493-9340FA07220C}"/>
    <hyperlink ref="V6368" r:id="rId5424" tooltip="Persistent link using digital object identifier" xr:uid="{B51A5876-7C88-4EF3-A463-A30E5F3CEA54}"/>
    <hyperlink ref="V6371" r:id="rId5425" tooltip="Persistent link using digital object identifier" xr:uid="{BF35E9C3-66B6-42C0-82F9-7239B6FEEDF2}"/>
    <hyperlink ref="V6374" r:id="rId5426" tooltip="Persistent link using digital object identifier" xr:uid="{C7C811E2-9495-4A24-AA8E-B9602FF409C2}"/>
    <hyperlink ref="V6377" r:id="rId5427" tooltip="Persistent link using digital object identifier" xr:uid="{2166EC79-D424-4605-99D6-8F5EF8D4037B}"/>
    <hyperlink ref="V6380" r:id="rId5428" tooltip="Persistent link using digital object identifier" xr:uid="{E3CBF133-3A74-4D9E-AF9F-169B1B12D261}"/>
    <hyperlink ref="V6383" r:id="rId5429" tooltip="Persistent link using digital object identifier" xr:uid="{95DAACFD-8EFE-40E6-A20D-C6421E90BC64}"/>
    <hyperlink ref="V6386" r:id="rId5430" tooltip="Persistent link using digital object identifier" xr:uid="{62491747-55A4-4A42-922B-B80D65B5CBA4}"/>
    <hyperlink ref="V6389" r:id="rId5431" tooltip="Persistent link using digital object identifier" xr:uid="{13C8E648-B5A4-4B17-99E6-444B5F81E542}"/>
    <hyperlink ref="V6392" r:id="rId5432" tooltip="Persistent link using digital object identifier" xr:uid="{363F59AD-BD66-423C-BD19-42E91A8E17D6}"/>
    <hyperlink ref="V6395" r:id="rId5433" tooltip="Persistent link using digital object identifier" xr:uid="{C78923E0-5D9C-4C5C-8011-21BC9C1856AD}"/>
    <hyperlink ref="V6398" r:id="rId5434" tooltip="Persistent link using digital object identifier" xr:uid="{740545F0-3AC4-4DF1-9F72-183A29FBA86F}"/>
    <hyperlink ref="V6401" r:id="rId5435" tooltip="Persistent link using digital object identifier" xr:uid="{20A930FB-5DD8-473C-B4D2-18884081B808}"/>
    <hyperlink ref="V6404" r:id="rId5436" tooltip="Persistent link using digital object identifier" xr:uid="{E7A63DAA-50EB-45A7-A58D-3BF6DA1D0459}"/>
    <hyperlink ref="V6407" r:id="rId5437" tooltip="Persistent link using digital object identifier" xr:uid="{60CA41E2-9450-4972-8CCA-D6C0DD849809}"/>
    <hyperlink ref="V6410" r:id="rId5438" tooltip="Persistent link using digital object identifier" xr:uid="{7AA55056-D262-414F-85DC-2577A0752B87}"/>
    <hyperlink ref="V6413" r:id="rId5439" tooltip="Persistent link using digital object identifier" xr:uid="{1E0F79F1-A960-4134-9649-FB6580FF7FFD}"/>
    <hyperlink ref="V6416" r:id="rId5440" tooltip="Persistent link using digital object identifier" xr:uid="{11F40A5B-D635-42F7-B245-D09CBADCDD14}"/>
    <hyperlink ref="V6419" r:id="rId5441" tooltip="Persistent link using digital object identifier" xr:uid="{F4EBB6D3-FA7C-40FF-8D1D-2DE140286A20}"/>
    <hyperlink ref="V6422" r:id="rId5442" tooltip="Persistent link using digital object identifier" xr:uid="{5931B3B7-5FB5-42B6-9900-7007FBA37184}"/>
    <hyperlink ref="V6425" r:id="rId5443" tooltip="Persistent link using digital object identifier" xr:uid="{1DB2A061-28B7-416F-80A1-C016A907D81A}"/>
    <hyperlink ref="V6428" r:id="rId5444" tooltip="Persistent link using digital object identifier" xr:uid="{DF8EFF79-2FF8-4C26-B4B1-9FE2D4862FDE}"/>
    <hyperlink ref="V6348" r:id="rId5445" tooltip="Persistent link using digital object identifier" xr:uid="{B206890C-6665-423C-AE08-3EE0855EFCDC}"/>
    <hyperlink ref="V6351" r:id="rId5446" tooltip="Persistent link using digital object identifier" xr:uid="{4BE5EFFF-951F-47E1-87D5-D2ACEC9BF3DA}"/>
    <hyperlink ref="V6354" r:id="rId5447" tooltip="Persistent link using digital object identifier" xr:uid="{F74B5C4D-C690-47FE-A6CD-6DE27904BA68}"/>
    <hyperlink ref="V6357" r:id="rId5448" tooltip="Persistent link using digital object identifier" xr:uid="{909AECBD-3966-46F7-A243-5AC3FA0E7820}"/>
    <hyperlink ref="V6360" r:id="rId5449" tooltip="Persistent link using digital object identifier" xr:uid="{33F7D801-3588-45B5-9FF2-7AF1B3C4A9B3}"/>
    <hyperlink ref="V6363" r:id="rId5450" tooltip="Persistent link using digital object identifier" xr:uid="{3064A80B-F28B-4431-B21F-D204B3F6AEEC}"/>
    <hyperlink ref="V6366" r:id="rId5451" tooltip="Persistent link using digital object identifier" xr:uid="{5F20F9B3-878F-47D9-8A75-F7D5CE51D45C}"/>
    <hyperlink ref="V6369" r:id="rId5452" tooltip="Persistent link using digital object identifier" xr:uid="{EC710389-C41C-488B-8377-B944C94521AD}"/>
    <hyperlink ref="V6372" r:id="rId5453" tooltip="Persistent link using digital object identifier" xr:uid="{FD7CD6B5-DA8A-4A6B-932A-4E0DCDD1F674}"/>
    <hyperlink ref="V6375" r:id="rId5454" tooltip="Persistent link using digital object identifier" xr:uid="{CB559649-7853-43F4-8A61-3B7390623238}"/>
    <hyperlink ref="V6378" r:id="rId5455" tooltip="Persistent link using digital object identifier" xr:uid="{6BD02D7C-4866-4AD2-9728-505B588AE29F}"/>
    <hyperlink ref="V6381" r:id="rId5456" tooltip="Persistent link using digital object identifier" xr:uid="{47C9AB20-36E0-4A09-89BD-1C473786BF39}"/>
    <hyperlink ref="V6384" r:id="rId5457" tooltip="Persistent link using digital object identifier" xr:uid="{4E64062B-89C3-434B-B16E-18BEB4E77D4E}"/>
    <hyperlink ref="V6387" r:id="rId5458" tooltip="Persistent link using digital object identifier" xr:uid="{29F994AA-5682-4A43-987E-7F32DC60DB99}"/>
    <hyperlink ref="V6390" r:id="rId5459" tooltip="Persistent link using digital object identifier" xr:uid="{BAD916CF-F0B5-4230-A137-16618D46D273}"/>
    <hyperlink ref="V6393" r:id="rId5460" tooltip="Persistent link using digital object identifier" xr:uid="{FF52F97E-67A8-4E52-BD5A-AFE7930A8688}"/>
    <hyperlink ref="V6396" r:id="rId5461" tooltip="Persistent link using digital object identifier" xr:uid="{BBEB9AAF-024B-4CD0-BF0A-D9ED70E959A9}"/>
    <hyperlink ref="V6399" r:id="rId5462" tooltip="Persistent link using digital object identifier" xr:uid="{37B3ECF3-FD42-4C78-96E6-DBA4F8D5A84F}"/>
    <hyperlink ref="V6402" r:id="rId5463" tooltip="Persistent link using digital object identifier" xr:uid="{F2E92D2F-9BC1-4FCA-979F-500FA7D090E0}"/>
    <hyperlink ref="V6405" r:id="rId5464" tooltip="Persistent link using digital object identifier" xr:uid="{E7C3C9BA-C28C-4C05-B19D-E5ADE9707139}"/>
    <hyperlink ref="V6408" r:id="rId5465" tooltip="Persistent link using digital object identifier" xr:uid="{F7C5A938-CA35-4829-8E29-E56AFA5CF150}"/>
    <hyperlink ref="V6411" r:id="rId5466" tooltip="Persistent link using digital object identifier" xr:uid="{70E6A0E9-AFC0-4BFF-83D2-792C964D2E72}"/>
    <hyperlink ref="V6414" r:id="rId5467" tooltip="Persistent link using digital object identifier" xr:uid="{57AF30E8-8B95-4D6F-978C-746835DAA14C}"/>
    <hyperlink ref="V6417" r:id="rId5468" tooltip="Persistent link using digital object identifier" xr:uid="{888FEFEB-8C2E-4388-A365-D223DF5977E6}"/>
    <hyperlink ref="V6420" r:id="rId5469" tooltip="Persistent link using digital object identifier" xr:uid="{59CA4614-1D3E-4EB6-802B-A761A80D722E}"/>
    <hyperlink ref="V6423" r:id="rId5470" tooltip="Persistent link using digital object identifier" xr:uid="{EE2D53E8-6478-4750-885C-159C78C66DDF}"/>
    <hyperlink ref="V6426" r:id="rId5471" tooltip="Persistent link using digital object identifier" xr:uid="{2D16E92D-672B-48DB-8E9D-105D4DF4A6C2}"/>
    <hyperlink ref="V6429" r:id="rId5472" tooltip="Persistent link using digital object identifier" xr:uid="{7D1BDCD1-859B-48DF-9413-037DF33B0D62}"/>
    <hyperlink ref="V6431" r:id="rId5473" tooltip="Persistent link using digital object identifier" xr:uid="{775814EF-B293-4BB5-968D-A732CE76B638}"/>
    <hyperlink ref="V6432" r:id="rId5474" tooltip="Persistent link using digital object identifier" xr:uid="{A6D34AD9-ED6C-4DA4-814F-05331E06E428}"/>
    <hyperlink ref="V6433" r:id="rId5475" tooltip="Persistent link using digital object identifier" xr:uid="{CE56A655-3F30-4396-8A9A-1A3F59B080E7}"/>
    <hyperlink ref="V6436" r:id="rId5476" tooltip="Persistent link using digital object identifier" xr:uid="{2F16F933-1BFF-4670-AF10-1452997E05C7}"/>
    <hyperlink ref="V6439" r:id="rId5477" tooltip="Persistent link using digital object identifier" xr:uid="{4C9F1269-D026-4B22-AA01-DDF0645436CD}"/>
    <hyperlink ref="V6442" r:id="rId5478" tooltip="Persistent link using digital object identifier" xr:uid="{AC927AEA-54E5-4011-B3A0-FB9909D2B103}"/>
    <hyperlink ref="V6445" r:id="rId5479" tooltip="Persistent link using digital object identifier" xr:uid="{E86E04C4-F2C5-4F50-BD25-DDFDD69B0B7F}"/>
    <hyperlink ref="V6448" r:id="rId5480" tooltip="Persistent link using digital object identifier" xr:uid="{CACD13D2-7401-40A8-9FB7-C891342985C1}"/>
    <hyperlink ref="V6451" r:id="rId5481" tooltip="Persistent link using digital object identifier" xr:uid="{585F9C6F-69D5-4EAA-A1A4-2942E59F989E}"/>
    <hyperlink ref="V6454" r:id="rId5482" tooltip="Persistent link using digital object identifier" xr:uid="{33418ED1-1E4A-4CE4-9529-D71339447F2E}"/>
    <hyperlink ref="V6457" r:id="rId5483" tooltip="Persistent link using digital object identifier" xr:uid="{EE909785-B18E-40D8-8053-6CB7771EEF71}"/>
    <hyperlink ref="V6460" r:id="rId5484" tooltip="Persistent link using digital object identifier" xr:uid="{E7BE5435-412F-4DAC-AA96-A40C47275DCB}"/>
    <hyperlink ref="V6463" r:id="rId5485" tooltip="Persistent link using digital object identifier" xr:uid="{D125668A-C1D0-4723-AB93-7184EA657249}"/>
    <hyperlink ref="V6466" r:id="rId5486" tooltip="Persistent link using digital object identifier" xr:uid="{6D55CB56-0C99-4A28-9F5B-849FE4195665}"/>
    <hyperlink ref="V6469" r:id="rId5487" tooltip="Persistent link using digital object identifier" xr:uid="{9B45FAF8-9D87-471A-946F-246251B6249B}"/>
    <hyperlink ref="V6472" r:id="rId5488" tooltip="Persistent link using digital object identifier" xr:uid="{F99BB730-1342-42FA-BE53-EF29B09B428A}"/>
    <hyperlink ref="V6475" r:id="rId5489" tooltip="Persistent link using digital object identifier" xr:uid="{76AB1FD6-367B-4288-B5DF-9C0ABAE85523}"/>
    <hyperlink ref="V6478" r:id="rId5490" tooltip="Persistent link using digital object identifier" xr:uid="{92B84D20-B6B5-41F0-BAD9-501D6DBEC93C}"/>
    <hyperlink ref="V6481" r:id="rId5491" tooltip="Persistent link using digital object identifier" xr:uid="{5C026919-EF18-4A33-8C66-EE24C4BC3D93}"/>
    <hyperlink ref="V6484" r:id="rId5492" tooltip="Persistent link using digital object identifier" xr:uid="{677D5BC2-0B25-4418-A7BD-32F1916858AE}"/>
    <hyperlink ref="V6487" r:id="rId5493" tooltip="Persistent link using digital object identifier" xr:uid="{DF9AA664-7583-4700-A6DA-83FFC4BC57AF}"/>
    <hyperlink ref="V6490" r:id="rId5494" tooltip="Persistent link using digital object identifier" xr:uid="{B5922D41-3541-491E-8A64-473714AF7E2D}"/>
    <hyperlink ref="V6493" r:id="rId5495" tooltip="Persistent link using digital object identifier" xr:uid="{01FE7BDF-1499-4205-AAFB-1906CBA84A49}"/>
    <hyperlink ref="V6496" r:id="rId5496" tooltip="Persistent link using digital object identifier" xr:uid="{32BBE081-E5A8-4C17-825D-E8A2BF57A9E2}"/>
    <hyperlink ref="V6499" r:id="rId5497" tooltip="Persistent link using digital object identifier" xr:uid="{DAE79A58-5F79-48BC-BE19-933D3F81E5F8}"/>
    <hyperlink ref="V6502" r:id="rId5498" tooltip="Persistent link using digital object identifier" xr:uid="{3F7D57DB-3753-4F81-9912-109C74BB0C7C}"/>
    <hyperlink ref="V6505" r:id="rId5499" tooltip="Persistent link using digital object identifier" xr:uid="{2535A07A-075B-45DB-B6AA-C88C93B7C791}"/>
    <hyperlink ref="V6508" r:id="rId5500" tooltip="Persistent link using digital object identifier" xr:uid="{63CF94C7-C376-48BF-B713-41204DBE7231}"/>
    <hyperlink ref="V6511" r:id="rId5501" tooltip="Persistent link using digital object identifier" xr:uid="{19FB2C73-EB78-4E69-922D-2D00D71DFC4E}"/>
    <hyperlink ref="V6514" r:id="rId5502" tooltip="Persistent link using digital object identifier" xr:uid="{1409874D-6038-47EA-956F-926D9C861A56}"/>
    <hyperlink ref="V6517" r:id="rId5503" tooltip="Persistent link using digital object identifier" xr:uid="{F28DECBD-4124-472D-912A-222D2EB7B9CA}"/>
    <hyperlink ref="V6520" r:id="rId5504" tooltip="Persistent link using digital object identifier" xr:uid="{9FD91CE8-7046-4568-8DC4-C497AC7E6BB6}"/>
    <hyperlink ref="V6523" r:id="rId5505" tooltip="Persistent link using digital object identifier" xr:uid="{B12758D8-1B0E-46F6-BF04-B47D0561EF58}"/>
    <hyperlink ref="V6526" r:id="rId5506" tooltip="Persistent link using digital object identifier" xr:uid="{BAEF6B12-036D-42C1-A49B-CB8A4DF0C4B7}"/>
    <hyperlink ref="V6529" r:id="rId5507" tooltip="Persistent link using digital object identifier" xr:uid="{EEAA9F1D-C84C-44B6-B114-8688FDE218CD}"/>
    <hyperlink ref="V6532" r:id="rId5508" tooltip="Persistent link using digital object identifier" xr:uid="{F0CA0EDF-AD88-492C-8C33-FFEB203E077F}"/>
    <hyperlink ref="V6535" r:id="rId5509" tooltip="Persistent link using digital object identifier" xr:uid="{58C60782-C3BB-48C5-BDAB-7E07ED2D0F96}"/>
    <hyperlink ref="V6538" r:id="rId5510" tooltip="Persistent link using digital object identifier" xr:uid="{496F3885-DA60-4381-948D-0B827BE41766}"/>
    <hyperlink ref="V6434" r:id="rId5511" tooltip="Persistent link using digital object identifier" xr:uid="{6E1DA468-AA55-471D-9A91-E2FC7F0CFD73}"/>
    <hyperlink ref="V6437" r:id="rId5512" tooltip="Persistent link using digital object identifier" xr:uid="{543CE9B9-D87E-4A64-8D39-2B984B3C2FB8}"/>
    <hyperlink ref="V6440" r:id="rId5513" tooltip="Persistent link using digital object identifier" xr:uid="{F243C7A0-EDE9-4294-98BC-11060CA8BC09}"/>
    <hyperlink ref="V6443" r:id="rId5514" tooltip="Persistent link using digital object identifier" xr:uid="{34D07A42-A09B-4757-B193-D330ABDCAA9E}"/>
    <hyperlink ref="V6446" r:id="rId5515" tooltip="Persistent link using digital object identifier" xr:uid="{CE0B9B74-6A21-4C6C-BBD9-0924CA1567B5}"/>
    <hyperlink ref="V6449" r:id="rId5516" tooltip="Persistent link using digital object identifier" xr:uid="{6CD29E48-477F-47F7-9CFF-B5910212B3A3}"/>
    <hyperlink ref="V6452" r:id="rId5517" tooltip="Persistent link using digital object identifier" xr:uid="{73AAE4BB-6702-40FA-8A14-B2D1133F947D}"/>
    <hyperlink ref="V6455" r:id="rId5518" tooltip="Persistent link using digital object identifier" xr:uid="{926AE1AA-ED3D-4865-BFC0-F10CE8FA90A7}"/>
    <hyperlink ref="V6458" r:id="rId5519" tooltip="Persistent link using digital object identifier" xr:uid="{CAC48329-EA4D-44BA-9EED-F2A9581223C5}"/>
    <hyperlink ref="V6461" r:id="rId5520" tooltip="Persistent link using digital object identifier" xr:uid="{7D868C45-05A9-400F-9282-18130CFDB385}"/>
    <hyperlink ref="V6464" r:id="rId5521" tooltip="Persistent link using digital object identifier" xr:uid="{0EE82670-B986-4007-BF8F-B6A86B3094A8}"/>
    <hyperlink ref="V6467" r:id="rId5522" tooltip="Persistent link using digital object identifier" xr:uid="{5C5E9BDF-6687-403E-B910-4F555A0AD9CE}"/>
    <hyperlink ref="V6470" r:id="rId5523" tooltip="Persistent link using digital object identifier" xr:uid="{82CE7D04-B37C-4A01-942D-8B9933167D6B}"/>
    <hyperlink ref="V6473" r:id="rId5524" tooltip="Persistent link using digital object identifier" xr:uid="{3F96C45D-BB7E-498B-96B6-43F79BA10377}"/>
    <hyperlink ref="V6476" r:id="rId5525" tooltip="Persistent link using digital object identifier" xr:uid="{10417BAE-BB91-4010-B225-0D9BCF4901BC}"/>
    <hyperlink ref="V6479" r:id="rId5526" tooltip="Persistent link using digital object identifier" xr:uid="{8119A07F-3CDB-4F29-BFAF-9F180604A2A6}"/>
    <hyperlink ref="V6482" r:id="rId5527" tooltip="Persistent link using digital object identifier" xr:uid="{1C50F28C-FB2D-4F38-868A-27F86DA6CF1F}"/>
    <hyperlink ref="V6485" r:id="rId5528" tooltip="Persistent link using digital object identifier" xr:uid="{0769A59F-8D5D-4719-8CC3-0EAB8281041A}"/>
    <hyperlink ref="V6488" r:id="rId5529" tooltip="Persistent link using digital object identifier" xr:uid="{60D38281-66C4-4109-9062-D17F75CA15EE}"/>
    <hyperlink ref="V6491" r:id="rId5530" tooltip="Persistent link using digital object identifier" xr:uid="{F53AD95E-50D9-4E83-B066-B3EC149C77B7}"/>
    <hyperlink ref="V6494" r:id="rId5531" tooltip="Persistent link using digital object identifier" xr:uid="{6556E3D6-2ECD-47B6-A4C9-C110F0FC11C4}"/>
    <hyperlink ref="V6497" r:id="rId5532" tooltip="Persistent link using digital object identifier" xr:uid="{DE6965F1-8D32-4C5E-9272-AFE15BA4BBB4}"/>
    <hyperlink ref="V6500" r:id="rId5533" tooltip="Persistent link using digital object identifier" xr:uid="{83DE925A-86DF-4B3F-8529-B2261C021B25}"/>
    <hyperlink ref="V6503" r:id="rId5534" tooltip="Persistent link using digital object identifier" xr:uid="{E8349AD2-7AC4-4F42-B64F-8D94A13F55EF}"/>
    <hyperlink ref="V6506" r:id="rId5535" tooltip="Persistent link using digital object identifier" xr:uid="{D9BA18E6-FA5B-4A0C-8D28-782DEEE630BA}"/>
    <hyperlink ref="V6509" r:id="rId5536" tooltip="Persistent link using digital object identifier" xr:uid="{167A083C-B8F5-4AF5-A4E4-F3229EBEDCE8}"/>
    <hyperlink ref="V6512" r:id="rId5537" tooltip="Persistent link using digital object identifier" xr:uid="{EA8572DF-BDB6-4762-9201-3BF0B35A9E46}"/>
    <hyperlink ref="V6515" r:id="rId5538" tooltip="Persistent link using digital object identifier" xr:uid="{62127F85-05BD-400C-83AC-17A0363D45B1}"/>
    <hyperlink ref="V6518" r:id="rId5539" tooltip="Persistent link using digital object identifier" xr:uid="{3979C75F-3122-4E38-A75E-584366F71279}"/>
    <hyperlink ref="V6521" r:id="rId5540" tooltip="Persistent link using digital object identifier" xr:uid="{C8ACC221-2772-4BB9-A242-30CD695F7697}"/>
    <hyperlink ref="V6524" r:id="rId5541" tooltip="Persistent link using digital object identifier" xr:uid="{5418E04E-AA65-4F3D-AF5E-16E8ECB676F5}"/>
    <hyperlink ref="V6527" r:id="rId5542" tooltip="Persistent link using digital object identifier" xr:uid="{FB8E4F9D-A8A7-4BDD-9E20-F3A621E3A4CA}"/>
    <hyperlink ref="V6530" r:id="rId5543" tooltip="Persistent link using digital object identifier" xr:uid="{18804E74-75F1-487D-81D1-25DDD057D185}"/>
    <hyperlink ref="V6533" r:id="rId5544" tooltip="Persistent link using digital object identifier" xr:uid="{0E93CEF4-0D1B-4348-9DAC-8DBE28945321}"/>
    <hyperlink ref="V6536" r:id="rId5545" tooltip="Persistent link using digital object identifier" xr:uid="{95BEB7D0-2400-48CF-B282-5B638ACFC10F}"/>
    <hyperlink ref="V6539" r:id="rId5546" tooltip="Persistent link using digital object identifier" xr:uid="{939E896D-15A8-4269-AE8F-4B7789BD5382}"/>
    <hyperlink ref="V6435" r:id="rId5547" tooltip="Persistent link using digital object identifier" xr:uid="{AF518E9F-B196-442F-B7CB-98E29C3D85CF}"/>
    <hyperlink ref="V6438" r:id="rId5548" tooltip="Persistent link using digital object identifier" xr:uid="{A363E44D-EE02-477A-B336-0B3EE282632C}"/>
    <hyperlink ref="V6441" r:id="rId5549" tooltip="Persistent link using digital object identifier" xr:uid="{C58CF8FC-1415-41CA-A59C-BCFA8194D544}"/>
    <hyperlink ref="V6444" r:id="rId5550" tooltip="Persistent link using digital object identifier" xr:uid="{958E4274-138B-4B38-B358-4241AEB1036D}"/>
    <hyperlink ref="V6447" r:id="rId5551" tooltip="Persistent link using digital object identifier" xr:uid="{434D962E-1F77-48FD-B451-5796A05436F0}"/>
    <hyperlink ref="V6450" r:id="rId5552" tooltip="Persistent link using digital object identifier" xr:uid="{C9F83D86-69BE-4ECA-9599-9683252765FA}"/>
    <hyperlink ref="V6453" r:id="rId5553" tooltip="Persistent link using digital object identifier" xr:uid="{B0126208-02BE-4D7A-9A1C-7F02CB08C32E}"/>
    <hyperlink ref="V6456" r:id="rId5554" tooltip="Persistent link using digital object identifier" xr:uid="{E44FF296-4BB7-4126-A44B-D628DFFD98E2}"/>
    <hyperlink ref="V6459" r:id="rId5555" tooltip="Persistent link using digital object identifier" xr:uid="{7FF69FE9-9E04-4DAD-851D-621FFA2DE3E2}"/>
    <hyperlink ref="V6462" r:id="rId5556" tooltip="Persistent link using digital object identifier" xr:uid="{9A1C975A-15CA-4FE9-95CE-863FE6B42A1A}"/>
    <hyperlink ref="V6465" r:id="rId5557" tooltip="Persistent link using digital object identifier" xr:uid="{F8D0B8D2-5553-4AAB-B774-245B11AFF6B8}"/>
    <hyperlink ref="V6468" r:id="rId5558" tooltip="Persistent link using digital object identifier" xr:uid="{8CD66200-77CC-442F-A78A-B636592EA764}"/>
    <hyperlink ref="V6471" r:id="rId5559" tooltip="Persistent link using digital object identifier" xr:uid="{32F0601B-214B-4BD7-9D8D-0B662B41AF1F}"/>
    <hyperlink ref="V6474" r:id="rId5560" tooltip="Persistent link using digital object identifier" xr:uid="{DB8F1DF8-9AE0-4BC9-8900-FC14CD5E0DC9}"/>
    <hyperlink ref="V6477" r:id="rId5561" tooltip="Persistent link using digital object identifier" xr:uid="{09A54721-068D-4F28-A7BF-27C5CB0971D1}"/>
    <hyperlink ref="V6480" r:id="rId5562" tooltip="Persistent link using digital object identifier" xr:uid="{2E318355-619D-419D-9912-0DFAD031F81F}"/>
    <hyperlink ref="V6483" r:id="rId5563" tooltip="Persistent link using digital object identifier" xr:uid="{584F1068-C088-471B-9FF2-152760F62564}"/>
    <hyperlink ref="V6486" r:id="rId5564" tooltip="Persistent link using digital object identifier" xr:uid="{FDE5291A-E19D-4023-9F86-FB7105E4A72C}"/>
    <hyperlink ref="V6489" r:id="rId5565" tooltip="Persistent link using digital object identifier" xr:uid="{C20E809B-1A90-490F-93CE-B577DC1006C2}"/>
    <hyperlink ref="V6492" r:id="rId5566" tooltip="Persistent link using digital object identifier" xr:uid="{80BF74F2-901F-4880-9754-161EF59DC5EA}"/>
    <hyperlink ref="V6495" r:id="rId5567" tooltip="Persistent link using digital object identifier" xr:uid="{73A922F1-BE07-4FFD-B2AB-4B92A7E35637}"/>
    <hyperlink ref="V6498" r:id="rId5568" tooltip="Persistent link using digital object identifier" xr:uid="{8B32355C-7382-49A7-99DD-E158AEC335BC}"/>
    <hyperlink ref="V6501" r:id="rId5569" tooltip="Persistent link using digital object identifier" xr:uid="{EAF71478-11CA-4777-8188-E736E4C72F40}"/>
    <hyperlink ref="V6504" r:id="rId5570" tooltip="Persistent link using digital object identifier" xr:uid="{E4BB0899-428E-4D1C-AB61-013ADE99A9B9}"/>
    <hyperlink ref="V6507" r:id="rId5571" tooltip="Persistent link using digital object identifier" xr:uid="{720C8FBB-0605-4D51-87EE-ACE35504700D}"/>
    <hyperlink ref="V6510" r:id="rId5572" tooltip="Persistent link using digital object identifier" xr:uid="{CEFE1F4F-7D9C-4240-8BF7-EC72A6C143D2}"/>
    <hyperlink ref="V6513" r:id="rId5573" tooltip="Persistent link using digital object identifier" xr:uid="{BFC91EAC-4B21-4471-A52C-2F08FC65DF78}"/>
    <hyperlink ref="V6516" r:id="rId5574" tooltip="Persistent link using digital object identifier" xr:uid="{DD8C1F04-BBD9-42F5-AFD8-63658EDAE5A5}"/>
    <hyperlink ref="V6519" r:id="rId5575" tooltip="Persistent link using digital object identifier" xr:uid="{9F86F7A7-2977-414C-8BC6-2FD3043AC426}"/>
    <hyperlink ref="V6522" r:id="rId5576" tooltip="Persistent link using digital object identifier" xr:uid="{435D97FD-D565-4071-87E4-64DB452C9636}"/>
    <hyperlink ref="V6525" r:id="rId5577" tooltip="Persistent link using digital object identifier" xr:uid="{2E4D6FC3-1FB3-42BD-AA88-B2AD8DD54881}"/>
    <hyperlink ref="V6528" r:id="rId5578" tooltip="Persistent link using digital object identifier" xr:uid="{15153892-0138-487B-80DF-A45A00CA66BE}"/>
    <hyperlink ref="V6531" r:id="rId5579" tooltip="Persistent link using digital object identifier" xr:uid="{0F6DAF9A-2E42-4C79-AC72-E165917C7CE5}"/>
    <hyperlink ref="V6534" r:id="rId5580" tooltip="Persistent link using digital object identifier" xr:uid="{B3C480E7-5E2A-4655-BFC2-FF007CC55291}"/>
    <hyperlink ref="V6537" r:id="rId5581" tooltip="Persistent link using digital object identifier" xr:uid="{900DD0C1-A664-44FB-AA95-857E603BF49E}"/>
    <hyperlink ref="V6542" r:id="rId5582" tooltip="Persistent link using digital object identifier" xr:uid="{3608556E-A95B-4CF4-8A08-A3EF4C8BA2D4}"/>
    <hyperlink ref="V6541" r:id="rId5583" tooltip="Persistent link using digital object identifier" xr:uid="{5F369C70-1F7E-4797-A822-991FDD9CD148}"/>
    <hyperlink ref="V6543" r:id="rId5584" tooltip="Persistent link using digital object identifier" xr:uid="{2C500937-54D0-4F91-B6F9-9E2C401C86E8}"/>
    <hyperlink ref="V6546" r:id="rId5585" tooltip="Persistent link using digital object identifier" xr:uid="{92100787-5BBB-4DC1-97E1-8040E21BF740}"/>
    <hyperlink ref="V6549" r:id="rId5586" tooltip="Persistent link using digital object identifier" xr:uid="{D4B5EA5D-15B7-4A93-80A1-31D31D71A0BB}"/>
    <hyperlink ref="V6552" r:id="rId5587" tooltip="Persistent link using digital object identifier" xr:uid="{8D856998-D8E7-407D-93F0-DEC055B7D87B}"/>
    <hyperlink ref="V6555" r:id="rId5588" tooltip="Persistent link using digital object identifier" xr:uid="{B83B1328-D7D2-45EC-AFC3-037DBD9DC912}"/>
    <hyperlink ref="V6558" r:id="rId5589" tooltip="Persistent link using digital object identifier" xr:uid="{5AEA66DA-43A4-4D1F-98A4-B17765B79196}"/>
    <hyperlink ref="V6561" r:id="rId5590" tooltip="Persistent link using digital object identifier" xr:uid="{3738AEA6-66CC-4797-9334-274E231D3760}"/>
    <hyperlink ref="V6564" r:id="rId5591" tooltip="Persistent link using digital object identifier" xr:uid="{6D8C9164-63B4-4D3D-866F-2095D8774C5C}"/>
    <hyperlink ref="V6567" r:id="rId5592" tooltip="Persistent link using digital object identifier" xr:uid="{5F1835EE-E251-41F0-B943-2C8D481813B8}"/>
    <hyperlink ref="V6570" r:id="rId5593" tooltip="Persistent link using digital object identifier" xr:uid="{0950356B-D409-47B7-B105-AADBDD7830CD}"/>
    <hyperlink ref="V6573" r:id="rId5594" tooltip="Persistent link using digital object identifier" xr:uid="{1D42CB2C-8523-4E3C-8A26-B74A6BF90518}"/>
    <hyperlink ref="V6576" r:id="rId5595" tooltip="Persistent link using digital object identifier" xr:uid="{5D86E138-FC2A-4BDB-BECB-523BBAEC361D}"/>
    <hyperlink ref="V6545" r:id="rId5596" tooltip="Persistent link using digital object identifier" xr:uid="{2939EC28-0243-47B2-84EE-566FE58826BF}"/>
    <hyperlink ref="V6548" r:id="rId5597" tooltip="Persistent link using digital object identifier" xr:uid="{E8E61279-D60A-43DE-980F-96BCC18779BD}"/>
    <hyperlink ref="V6551" r:id="rId5598" tooltip="Persistent link using digital object identifier" xr:uid="{68BF1CEA-1149-4EFC-9B43-F7F5007F070D}"/>
    <hyperlink ref="V6554" r:id="rId5599" tooltip="Persistent link using digital object identifier" xr:uid="{34D9FCE0-0470-49F3-8840-E98658894F1F}"/>
    <hyperlink ref="V6557" r:id="rId5600" tooltip="Persistent link using digital object identifier" xr:uid="{222CDB99-DD3D-44D2-BBDA-CC7E326D25A3}"/>
    <hyperlink ref="V6560" r:id="rId5601" tooltip="Persistent link using digital object identifier" xr:uid="{5CB6D147-CBD0-4237-8DB1-66A8A1A421F5}"/>
    <hyperlink ref="V6563" r:id="rId5602" tooltip="Persistent link using digital object identifier" xr:uid="{CC311049-096E-4D39-B5A0-0ABC1E69C166}"/>
    <hyperlink ref="V6566" r:id="rId5603" tooltip="Persistent link using digital object identifier" xr:uid="{D97824E8-4E33-449D-B485-B64F97CCFF89}"/>
    <hyperlink ref="V6569" r:id="rId5604" tooltip="Persistent link using digital object identifier" xr:uid="{3395225D-3008-41C0-B9FE-7AC0BD384C36}"/>
    <hyperlink ref="V6572" r:id="rId5605" tooltip="Persistent link using digital object identifier" xr:uid="{34F11633-95C7-4C62-AEC8-75E9734DAED9}"/>
    <hyperlink ref="V6575" r:id="rId5606" tooltip="Persistent link using digital object identifier" xr:uid="{6908EF3A-976C-4A21-A97C-FB59B5A37E05}"/>
    <hyperlink ref="V6544" r:id="rId5607" tooltip="Persistent link using digital object identifier" xr:uid="{2784B867-9B20-4F69-9B80-C9F414BD760C}"/>
    <hyperlink ref="V6547" r:id="rId5608" tooltip="Persistent link using digital object identifier" xr:uid="{CEE3B0FE-AE2F-4D66-9193-33713CF5E249}"/>
    <hyperlink ref="V6550" r:id="rId5609" tooltip="Persistent link using digital object identifier" xr:uid="{C6D67AF9-2ACB-4F7D-87B4-D189F7FB3E50}"/>
    <hyperlink ref="V6553" r:id="rId5610" tooltip="Persistent link using digital object identifier" xr:uid="{D1EDE12D-3E56-4B4A-9935-F2E10C1C0A68}"/>
    <hyperlink ref="V6556" r:id="rId5611" tooltip="Persistent link using digital object identifier" xr:uid="{75F3AC60-F8CF-4196-8E8A-4CD6A250A8A2}"/>
    <hyperlink ref="V6559" r:id="rId5612" tooltip="Persistent link using digital object identifier" xr:uid="{565E59F5-7E00-4FD9-9BA2-AF692FAD0AA3}"/>
    <hyperlink ref="V6562" r:id="rId5613" tooltip="Persistent link using digital object identifier" xr:uid="{CE0AA7F2-6C12-4080-B301-5AF483D0BCE3}"/>
    <hyperlink ref="V6565" r:id="rId5614" tooltip="Persistent link using digital object identifier" xr:uid="{9FF452FC-A33C-482E-A8B4-A4617C41C787}"/>
    <hyperlink ref="V6568" r:id="rId5615" tooltip="Persistent link using digital object identifier" xr:uid="{18B64003-23C2-4763-8A2F-5FE864C368DA}"/>
    <hyperlink ref="V6571" r:id="rId5616" tooltip="Persistent link using digital object identifier" xr:uid="{ED71F74C-1462-4F91-B4A4-B9A3A5872D4F}"/>
    <hyperlink ref="V6574" r:id="rId5617" tooltip="Persistent link using digital object identifier" xr:uid="{A7834236-89C4-42D1-A2E8-1B83A203B9C5}"/>
    <hyperlink ref="V6577" r:id="rId5618" tooltip="Persistent link using digital object identifier" xr:uid="{84A06170-3842-4D40-A67B-613898B48C76}"/>
    <hyperlink ref="V6579" r:id="rId5619" tooltip="Persistent link using digital object identifier" xr:uid="{02453EE5-A405-472F-814F-91FEC6F11F3D}"/>
    <hyperlink ref="V6580" r:id="rId5620" tooltip="Persistent link using digital object identifier" xr:uid="{CCF53CDA-8FAE-4361-9AB9-D9F73B593326}"/>
    <hyperlink ref="V6581" r:id="rId5621" tooltip="Persistent link using digital object identifier" xr:uid="{A6A25141-0A04-47E6-9B72-A075F70130CB}"/>
    <hyperlink ref="V6584" r:id="rId5622" tooltip="Persistent link using digital object identifier" xr:uid="{BB931FA6-3A37-4C56-BA7A-7BA28C76119A}"/>
    <hyperlink ref="V6587" r:id="rId5623" tooltip="Persistent link using digital object identifier" xr:uid="{7D7BCD5E-96DF-4249-9309-9BCD06ADB030}"/>
    <hyperlink ref="V6590" r:id="rId5624" tooltip="Persistent link using digital object identifier" xr:uid="{AB7A2280-46A9-428C-829C-333F15C0D6B2}"/>
    <hyperlink ref="V6593" r:id="rId5625" tooltip="Persistent link using digital object identifier" xr:uid="{D401E0BE-4743-4C46-87D2-28D92AAEFBC1}"/>
    <hyperlink ref="V6596" r:id="rId5626" tooltip="Persistent link using digital object identifier" xr:uid="{6DC24E91-88C4-461D-878B-B485EF227AFD}"/>
    <hyperlink ref="V6599" r:id="rId5627" tooltip="Persistent link using digital object identifier" xr:uid="{B92A3FBA-4146-44D8-9CE1-087CDD582BD6}"/>
    <hyperlink ref="V6602" r:id="rId5628" tooltip="Persistent link using digital object identifier" xr:uid="{579AF22A-AF1F-4F66-8FC8-1CBC888A6D35}"/>
    <hyperlink ref="V6605" r:id="rId5629" tooltip="Persistent link using digital object identifier" xr:uid="{7F786743-EE5A-4F1D-A960-719E3C049BBB}"/>
    <hyperlink ref="V6608" r:id="rId5630" tooltip="Persistent link using digital object identifier" xr:uid="{B5DA345B-3FF9-4BC0-B25D-17523BEE4DA0}"/>
    <hyperlink ref="V6611" r:id="rId5631" tooltip="Persistent link using digital object identifier" xr:uid="{BD8DA2F4-CCAB-45E4-89BD-554672606809}"/>
    <hyperlink ref="V6614" r:id="rId5632" tooltip="Persistent link using digital object identifier" xr:uid="{B6708A15-675F-4716-A57E-C18A8671840D}"/>
    <hyperlink ref="V6617" r:id="rId5633" tooltip="Persistent link using digital object identifier" xr:uid="{AB5808E9-6E1D-486F-9832-BC9769B994CA}"/>
    <hyperlink ref="V6620" r:id="rId5634" tooltip="Persistent link using digital object identifier" xr:uid="{702727AE-A883-46BB-BEFC-034D33F1F398}"/>
    <hyperlink ref="V6623" r:id="rId5635" tooltip="Persistent link using digital object identifier" xr:uid="{F18F3687-EC64-43FA-BD7E-10F0F8B9C419}"/>
    <hyperlink ref="V6626" r:id="rId5636" tooltip="Persistent link using digital object identifier" xr:uid="{8792DC03-D2F3-4AA4-927B-A691F4D7D51C}"/>
    <hyperlink ref="V6629" r:id="rId5637" tooltip="Persistent link using digital object identifier" xr:uid="{75505F2F-9E60-4ED3-8AC7-10C6BB285E1D}"/>
    <hyperlink ref="V6632" r:id="rId5638" tooltip="Persistent link using digital object identifier" xr:uid="{7311CF06-EA9A-4F09-9930-138230184157}"/>
    <hyperlink ref="V6635" r:id="rId5639" tooltip="Persistent link using digital object identifier" xr:uid="{2C6BF577-881C-40CE-86EB-59FB5185F25F}"/>
    <hyperlink ref="V6638" r:id="rId5640" tooltip="Persistent link using digital object identifier" xr:uid="{9A3A4975-8BE7-48B3-8CA1-AC5A709DAAEB}"/>
    <hyperlink ref="V6641" r:id="rId5641" tooltip="Persistent link using digital object identifier" xr:uid="{C433160F-99D6-4F77-B223-2DBC5C5CB6BE}"/>
    <hyperlink ref="V6644" r:id="rId5642" tooltip="Persistent link using digital object identifier" xr:uid="{1D924246-927C-45D7-90B0-A9D0A13A95A4}"/>
    <hyperlink ref="V6647" r:id="rId5643" tooltip="Persistent link using digital object identifier" xr:uid="{28F6DBCA-A979-4598-A6B2-3C3B1CE5FFCA}"/>
    <hyperlink ref="V6650" r:id="rId5644" tooltip="Persistent link using digital object identifier" xr:uid="{854A5456-8FBD-4098-9AC3-3C83B64CC9D3}"/>
    <hyperlink ref="V6653" r:id="rId5645" tooltip="Persistent link using digital object identifier" xr:uid="{82C5E531-0759-41AA-B37B-641EAA765564}"/>
    <hyperlink ref="V6656" r:id="rId5646" tooltip="Persistent link using digital object identifier" xr:uid="{61633DBC-21AD-443D-A674-D4CE670BF6E5}"/>
    <hyperlink ref="V6659" r:id="rId5647" tooltip="Persistent link using digital object identifier" xr:uid="{E70D1618-64D1-41EB-A885-FACF6FE55E75}"/>
    <hyperlink ref="V6662" r:id="rId5648" tooltip="Persistent link using digital object identifier" xr:uid="{662EB53F-ECF3-42D3-AFDC-3C64893A5AF2}"/>
    <hyperlink ref="V6665" r:id="rId5649" tooltip="Persistent link using digital object identifier" xr:uid="{494B98A5-CF54-4352-8F93-08AD4DD3B2C4}"/>
    <hyperlink ref="V6668" r:id="rId5650" tooltip="Persistent link using digital object identifier" xr:uid="{7B2F9E17-3C6E-4207-B839-52F70D3A1F52}"/>
    <hyperlink ref="V6671" r:id="rId5651" tooltip="Persistent link using digital object identifier" xr:uid="{2C337C21-51EF-44A1-9394-7A786339BA35}"/>
    <hyperlink ref="V6674" r:id="rId5652" tooltip="Persistent link using digital object identifier" xr:uid="{74F84F15-D355-4A42-BA62-50775094FFFC}"/>
    <hyperlink ref="V6677" r:id="rId5653" tooltip="Persistent link using digital object identifier" xr:uid="{02F69F84-B6C3-4904-BAC0-4BB6DF03299E}"/>
    <hyperlink ref="V6582" r:id="rId5654" tooltip="Persistent link using digital object identifier" xr:uid="{703F21CE-5CA2-45A8-B4E1-F5E6BF66A8BD}"/>
    <hyperlink ref="V6585" r:id="rId5655" tooltip="Persistent link using digital object identifier" xr:uid="{A5F5F164-1C56-4C69-8691-CD0FE07EC79E}"/>
    <hyperlink ref="V6588" r:id="rId5656" tooltip="Persistent link using digital object identifier" xr:uid="{073F20F0-7B87-4F79-82E8-98F6AD2DF491}"/>
    <hyperlink ref="V6591" r:id="rId5657" tooltip="Persistent link using digital object identifier" xr:uid="{B2BE7D91-C06D-43F7-AF63-70AE149642BC}"/>
    <hyperlink ref="V6594" r:id="rId5658" tooltip="Persistent link using digital object identifier" xr:uid="{DFE807AF-EC2F-45B7-874A-ADB01B9FFFF7}"/>
    <hyperlink ref="V6597" r:id="rId5659" tooltip="Persistent link using digital object identifier" xr:uid="{DEE4390D-C953-45BB-88E5-BD28F0F3B19C}"/>
    <hyperlink ref="V6600" r:id="rId5660" tooltip="Persistent link using digital object identifier" xr:uid="{967DBFAB-BCE8-4B2E-9D58-C3ED4EA0CBDC}"/>
    <hyperlink ref="V6603" r:id="rId5661" tooltip="Persistent link using digital object identifier" xr:uid="{8F101407-6207-436A-8A53-BBF2D4FEC5D9}"/>
    <hyperlink ref="V6606" r:id="rId5662" tooltip="Persistent link using digital object identifier" xr:uid="{D9E648CE-7494-47EF-BEA8-D136DC5F3497}"/>
    <hyperlink ref="V6609" r:id="rId5663" tooltip="Persistent link using digital object identifier" xr:uid="{F0D3CFA0-1AD6-4A04-82E2-5E79CAF609C5}"/>
    <hyperlink ref="V6612" r:id="rId5664" tooltip="Persistent link using digital object identifier" xr:uid="{AFAC679F-2432-461F-A792-20B0D559F9D4}"/>
    <hyperlink ref="V6615" r:id="rId5665" tooltip="Persistent link using digital object identifier" xr:uid="{E848EB65-6827-4CD0-A234-47764D10C80A}"/>
    <hyperlink ref="V6618" r:id="rId5666" tooltip="Persistent link using digital object identifier" xr:uid="{C80F8506-F435-4615-887E-642E9C37434B}"/>
    <hyperlink ref="V6621" r:id="rId5667" tooltip="Persistent link using digital object identifier" xr:uid="{9AA72BDC-7039-4D4C-A576-53980D7451E4}"/>
    <hyperlink ref="V6624" r:id="rId5668" tooltip="Persistent link using digital object identifier" xr:uid="{04218158-DD70-46F0-84AC-1527512761A0}"/>
    <hyperlink ref="V6627" r:id="rId5669" tooltip="Persistent link using digital object identifier" xr:uid="{187879E2-388A-4A9A-A078-3D1DD3DFD889}"/>
    <hyperlink ref="V6630" r:id="rId5670" tooltip="Persistent link using digital object identifier" xr:uid="{39FADE66-F167-462D-B8FE-8CD785DD030C}"/>
    <hyperlink ref="V6633" r:id="rId5671" tooltip="Persistent link using digital object identifier" xr:uid="{00B1B501-E288-4ECC-8B85-81C6FBBC3033}"/>
    <hyperlink ref="V6636" r:id="rId5672" tooltip="Persistent link using digital object identifier" xr:uid="{0A072D7B-5CCA-4109-9BC1-8FC53E6AA4CB}"/>
    <hyperlink ref="V6639" r:id="rId5673" tooltip="Persistent link using digital object identifier" xr:uid="{D7DE06D9-D321-4FD1-AAA4-C28264121FB6}"/>
    <hyperlink ref="V6642" r:id="rId5674" tooltip="Persistent link using digital object identifier" xr:uid="{DFD61F9D-30B6-45F3-94DF-F52F2DF334FE}"/>
    <hyperlink ref="V6645" r:id="rId5675" tooltip="Persistent link using digital object identifier" xr:uid="{18B83E31-8D63-481F-9327-7FA1B49870D8}"/>
    <hyperlink ref="V6648" r:id="rId5676" tooltip="Persistent link using digital object identifier" xr:uid="{37456354-E8E9-41B5-88B4-0FEB3EE8EC2D}"/>
    <hyperlink ref="V6651" r:id="rId5677" tooltip="Persistent link using digital object identifier" xr:uid="{D5B95D26-5A16-4EAD-8C43-2F10E72CF451}"/>
    <hyperlink ref="V6654" r:id="rId5678" tooltip="Persistent link using digital object identifier" xr:uid="{28F8802F-E851-49A9-8371-BAA494C544DA}"/>
    <hyperlink ref="V6657" r:id="rId5679" tooltip="Persistent link using digital object identifier" xr:uid="{022E7994-DDDD-473C-9149-8A403171340E}"/>
    <hyperlink ref="V6660" r:id="rId5680" tooltip="Persistent link using digital object identifier" xr:uid="{555631ED-237A-443B-A4FA-C867C16A86D2}"/>
    <hyperlink ref="V6663" r:id="rId5681" tooltip="Persistent link using digital object identifier" xr:uid="{26E591C1-0C06-4F66-980E-1FE760B8307D}"/>
    <hyperlink ref="V6666" r:id="rId5682" tooltip="Persistent link using digital object identifier" xr:uid="{C4D39C5E-6FAF-416C-9F1F-E87502F282F5}"/>
    <hyperlink ref="V6669" r:id="rId5683" tooltip="Persistent link using digital object identifier" xr:uid="{3A834533-F49F-47BA-90CA-A769C224CA2C}"/>
    <hyperlink ref="V6672" r:id="rId5684" tooltip="Persistent link using digital object identifier" xr:uid="{17265AC0-2DBA-4268-8D33-45B5D7D37DD3}"/>
    <hyperlink ref="V6675" r:id="rId5685" tooltip="Persistent link using digital object identifier" xr:uid="{5579E090-40FA-4237-8074-0C26E8BC4FAD}"/>
    <hyperlink ref="V6678" r:id="rId5686" tooltip="Persistent link using digital object identifier" xr:uid="{DD4CD138-4A42-423F-ACDE-65B3CE5C63F3}"/>
    <hyperlink ref="V6583" r:id="rId5687" tooltip="Persistent link using digital object identifier" xr:uid="{05433FF1-11A2-47F6-ADD2-251F355E1EE7}"/>
    <hyperlink ref="V6586" r:id="rId5688" tooltip="Persistent link using digital object identifier" xr:uid="{E4A828B0-0E9D-4726-84B5-15CF53A81EB5}"/>
    <hyperlink ref="V6589" r:id="rId5689" tooltip="Persistent link using digital object identifier" xr:uid="{5C358CC8-A023-4C23-A55E-0F5003DBE19D}"/>
    <hyperlink ref="V6592" r:id="rId5690" tooltip="Persistent link using digital object identifier" xr:uid="{F2D81CBF-6B3B-4D4F-80E5-4B08EDFA6906}"/>
    <hyperlink ref="V6595" r:id="rId5691" tooltip="Persistent link using digital object identifier" xr:uid="{F88E0BAE-F037-492B-90CB-16D71451D77E}"/>
    <hyperlink ref="V6598" r:id="rId5692" tooltip="Persistent link using digital object identifier" xr:uid="{1B378A1E-261D-40A2-BE3B-96346DBE6AC9}"/>
    <hyperlink ref="V6601" r:id="rId5693" tooltip="Persistent link using digital object identifier" xr:uid="{3277302E-0651-4271-9F08-DE7259010454}"/>
    <hyperlink ref="V6604" r:id="rId5694" tooltip="Persistent link using digital object identifier" xr:uid="{93366F87-5460-4567-A7A6-AA6D4AABE835}"/>
    <hyperlink ref="V6607" r:id="rId5695" tooltip="Persistent link using digital object identifier" xr:uid="{C2B1C305-EFD1-4384-8D23-FD19D546A6B1}"/>
    <hyperlink ref="V6610" r:id="rId5696" tooltip="Persistent link using digital object identifier" xr:uid="{5C64F12B-D636-421A-89A0-CD22AE11BB06}"/>
    <hyperlink ref="V6613" r:id="rId5697" tooltip="Persistent link using digital object identifier" xr:uid="{718784B0-2E70-46D7-A9DA-FCC346DF74D3}"/>
    <hyperlink ref="V6616" r:id="rId5698" tooltip="Persistent link using digital object identifier" xr:uid="{694D49F0-D8C8-4F32-AB12-6E98E6684B6D}"/>
    <hyperlink ref="V6619" r:id="rId5699" tooltip="Persistent link using digital object identifier" xr:uid="{F1625DFC-89D8-4C3C-8219-3AB3C9BAB528}"/>
    <hyperlink ref="V6622" r:id="rId5700" tooltip="Persistent link using digital object identifier" xr:uid="{BB9E0E09-C8EE-4111-AE8F-1006F5FB5AD8}"/>
    <hyperlink ref="V6625" r:id="rId5701" tooltip="Persistent link using digital object identifier" xr:uid="{AD8BC756-79CF-461A-A171-64794402F214}"/>
    <hyperlink ref="V6628" r:id="rId5702" tooltip="Persistent link using digital object identifier" xr:uid="{09746B94-E41A-4D2A-9045-1A14D0AD4BD4}"/>
    <hyperlink ref="V6631" r:id="rId5703" tooltip="Persistent link using digital object identifier" xr:uid="{C8C61F88-3348-41FD-8ADA-62062BC40D95}"/>
    <hyperlink ref="V6634" r:id="rId5704" tooltip="Persistent link using digital object identifier" xr:uid="{57747BA6-0742-45D4-B596-A8BA3CBAB35E}"/>
    <hyperlink ref="V6637" r:id="rId5705" tooltip="Persistent link using digital object identifier" xr:uid="{0EC68D0F-B78A-438C-A9BD-870E9536DA7F}"/>
    <hyperlink ref="V6640" r:id="rId5706" tooltip="Persistent link using digital object identifier" xr:uid="{A1804123-0E4B-4BB9-947B-9879460F2BAD}"/>
    <hyperlink ref="V6643" r:id="rId5707" tooltip="Persistent link using digital object identifier" xr:uid="{5F7C7FAB-0C8A-48A2-8C65-5FB0F40029D1}"/>
    <hyperlink ref="V6646" r:id="rId5708" tooltip="Persistent link using digital object identifier" xr:uid="{F739C981-8907-44D0-A26A-5CA3DDE1FA83}"/>
    <hyperlink ref="V6649" r:id="rId5709" tooltip="Persistent link using digital object identifier" xr:uid="{29A32A26-DE4C-4D81-B8AF-BB3056D0CD22}"/>
    <hyperlink ref="V6652" r:id="rId5710" tooltip="Persistent link using digital object identifier" xr:uid="{3D8E9B30-1B3B-49E0-B16F-76B91FD582D0}"/>
    <hyperlink ref="V6655" r:id="rId5711" tooltip="Persistent link using digital object identifier" xr:uid="{9263D689-5A49-4F55-8F1A-17E4A50C3503}"/>
    <hyperlink ref="V6658" r:id="rId5712" tooltip="Persistent link using digital object identifier" xr:uid="{CF13EC57-72D2-4AE6-8C45-56D9811EA1A6}"/>
    <hyperlink ref="V6661" r:id="rId5713" tooltip="Persistent link using digital object identifier" xr:uid="{6967C1F6-4517-4D29-AD5A-FA5A1112EAFD}"/>
    <hyperlink ref="V6664" r:id="rId5714" tooltip="Persistent link using digital object identifier" xr:uid="{F97F3DF1-5CA9-4C5B-9491-2B6D6BE05EDA}"/>
    <hyperlink ref="V6667" r:id="rId5715" tooltip="Persistent link using digital object identifier" xr:uid="{719ECF97-A095-4547-BEF6-FA2C0D1B695C}"/>
    <hyperlink ref="V6670" r:id="rId5716" tooltip="Persistent link using digital object identifier" xr:uid="{B3CE9CBA-AE1A-45B6-A747-861290042FDD}"/>
    <hyperlink ref="V6673" r:id="rId5717" tooltip="Persistent link using digital object identifier" xr:uid="{34262487-3C2E-486C-82C0-7F6BF81595AB}"/>
    <hyperlink ref="V6676" r:id="rId5718" tooltip="Persistent link using digital object identifier" xr:uid="{00C8B690-8125-477C-8F9E-A9888DBCA4EB}"/>
    <hyperlink ref="V6679" r:id="rId5719" tooltip="Persistent link using digital object identifier" xr:uid="{B54D9C25-519E-4E43-AE1E-811F070F968C}"/>
    <hyperlink ref="V6681" r:id="rId5720" tooltip="Persistent link using digital object identifier" xr:uid="{E059F819-7317-469D-ADAC-DB3EA64F54D0}"/>
    <hyperlink ref="V6682" r:id="rId5721" tooltip="Persistent link using digital object identifier" xr:uid="{E60981D5-DF03-4103-925C-F3A2B4F3DA8F}"/>
    <hyperlink ref="V6683" r:id="rId5722" tooltip="Persistent link using digital object identifier" xr:uid="{AEC984FE-29CA-4819-B7BD-44BA37E0EB57}"/>
    <hyperlink ref="V6686" r:id="rId5723" tooltip="Persistent link using digital object identifier" xr:uid="{532A3FA5-53CA-4E0E-80DD-D2EC2FB74BE9}"/>
    <hyperlink ref="V6689" r:id="rId5724" tooltip="Persistent link using digital object identifier" xr:uid="{F1934AD5-FEA5-4333-A7E0-585D52A28588}"/>
    <hyperlink ref="V6692" r:id="rId5725" tooltip="Persistent link using digital object identifier" xr:uid="{9E4AAC79-415C-4AFB-B1CB-DAB9988DB561}"/>
    <hyperlink ref="V6695" r:id="rId5726" tooltip="Persistent link using digital object identifier" xr:uid="{86E6BA23-8160-480F-B115-DC486FDD0DD3}"/>
    <hyperlink ref="V6698" r:id="rId5727" tooltip="Persistent link using digital object identifier" xr:uid="{B12D79BB-9A0C-40C2-8E8D-BBA057203754}"/>
    <hyperlink ref="V6701" r:id="rId5728" tooltip="Persistent link using digital object identifier" xr:uid="{C02C3053-D75A-4C40-BCB6-350869B2D37E}"/>
    <hyperlink ref="V6704" r:id="rId5729" tooltip="Persistent link using digital object identifier" xr:uid="{3CDB6CC3-18ED-4FCD-BC19-5A2A3B309FA9}"/>
    <hyperlink ref="V6707" r:id="rId5730" tooltip="Persistent link using digital object identifier" xr:uid="{317F687E-FB2E-41CC-9E24-270CE2672045}"/>
    <hyperlink ref="V6710" r:id="rId5731" tooltip="Persistent link using digital object identifier" xr:uid="{F7FADB9B-6720-4492-87DB-E7967EAD6609}"/>
    <hyperlink ref="V6713" r:id="rId5732" tooltip="Persistent link using digital object identifier" xr:uid="{C1C4BC39-2228-4CF2-A48C-C44416F78EF7}"/>
    <hyperlink ref="V6716" r:id="rId5733" tooltip="Persistent link using digital object identifier" xr:uid="{CEB32293-FF7F-44F0-BF46-930E65A329D2}"/>
    <hyperlink ref="V6719" r:id="rId5734" tooltip="Persistent link using digital object identifier" xr:uid="{5115D26E-0FF1-42BD-8DF7-3EDC76E7017A}"/>
    <hyperlink ref="V6722" r:id="rId5735" tooltip="Persistent link using digital object identifier" xr:uid="{641EECE4-1945-4979-839F-EDB6907F03D5}"/>
    <hyperlink ref="V6725" r:id="rId5736" tooltip="Persistent link using digital object identifier" xr:uid="{74922025-CB2B-4BDB-878D-E3FA0B048AA0}"/>
    <hyperlink ref="V6684" r:id="rId5737" tooltip="Persistent link using digital object identifier" xr:uid="{E0093C7E-82E2-4777-9312-A8520948468B}"/>
    <hyperlink ref="V6687" r:id="rId5738" tooltip="Persistent link using digital object identifier" xr:uid="{51733FFA-6E6D-470D-889D-6F2D9926E52B}"/>
    <hyperlink ref="V6690" r:id="rId5739" tooltip="Persistent link using digital object identifier" xr:uid="{AAD6BA9C-F6DF-4D21-8FDA-5C3A2BA32B51}"/>
    <hyperlink ref="V6693" r:id="rId5740" tooltip="Persistent link using digital object identifier" xr:uid="{B798336D-3E21-4811-9CCF-70E422B5ECA1}"/>
    <hyperlink ref="V6696" r:id="rId5741" tooltip="Persistent link using digital object identifier" xr:uid="{63FB497A-E0EE-4E01-9F67-FFD94294884B}"/>
    <hyperlink ref="V6699" r:id="rId5742" tooltip="Persistent link using digital object identifier" xr:uid="{CAC46408-4D22-45F4-99B2-B9C4BAAD085B}"/>
    <hyperlink ref="V6702" r:id="rId5743" tooltip="Persistent link using digital object identifier" xr:uid="{E7B8894B-8883-49DF-BCAA-1FCBF45D1872}"/>
    <hyperlink ref="V6705" r:id="rId5744" tooltip="Persistent link using digital object identifier" xr:uid="{1FAED4B0-5238-4A8C-B07C-A8B9EC68457E}"/>
    <hyperlink ref="V6708" r:id="rId5745" tooltip="Persistent link using digital object identifier" xr:uid="{035C04C7-DB22-4C19-AFAE-18F745123EA9}"/>
    <hyperlink ref="V6711" r:id="rId5746" tooltip="Persistent link using digital object identifier" xr:uid="{2E1C7B06-E33F-4DE2-B666-AA0698533A26}"/>
    <hyperlink ref="V6714" r:id="rId5747" tooltip="Persistent link using digital object identifier" xr:uid="{0E5AEC3B-B4D3-4B10-A433-3304F5C6A3AE}"/>
    <hyperlink ref="V6717" r:id="rId5748" tooltip="Persistent link using digital object identifier" xr:uid="{59CA096A-9B7E-45D6-B2AB-34BE2B20EDF2}"/>
    <hyperlink ref="V6720" r:id="rId5749" tooltip="Persistent link using digital object identifier" xr:uid="{718D1580-70E6-4533-A0A6-80DBAAC1A79C}"/>
    <hyperlink ref="V6723" r:id="rId5750" tooltip="Persistent link using digital object identifier" xr:uid="{2B30E7AA-C85A-41E8-9BBF-E6AF8C1348C4}"/>
    <hyperlink ref="V6726" r:id="rId5751" tooltip="Persistent link using digital object identifier" xr:uid="{B7EBE546-0827-45ED-9A93-53FEDCA4B985}"/>
    <hyperlink ref="V6685" r:id="rId5752" tooltip="Persistent link using digital object identifier" xr:uid="{8D3791AB-5384-424D-B8CC-DA5026CEFC9B}"/>
    <hyperlink ref="V6688" r:id="rId5753" tooltip="Persistent link using digital object identifier" xr:uid="{80D47FC7-A9D2-4E8C-B197-4CE150736360}"/>
    <hyperlink ref="V6691" r:id="rId5754" tooltip="Persistent link using digital object identifier" xr:uid="{63D214CD-9870-41B3-A037-B61ACC67DBF9}"/>
    <hyperlink ref="V6694" r:id="rId5755" tooltip="Persistent link using digital object identifier" xr:uid="{D4713844-52AA-4AE8-A666-852666F6063E}"/>
    <hyperlink ref="V6697" r:id="rId5756" tooltip="Persistent link using digital object identifier" xr:uid="{5E713AF1-4A7F-406B-8C08-4C408063D9C7}"/>
    <hyperlink ref="V6700" r:id="rId5757" tooltip="Persistent link using digital object identifier" xr:uid="{AA70F5A0-E674-4758-935B-49F33B28C985}"/>
    <hyperlink ref="V6703" r:id="rId5758" tooltip="Persistent link using digital object identifier" xr:uid="{583A243B-EDF8-4890-8B4C-CAE43A454EA0}"/>
    <hyperlink ref="V6706" r:id="rId5759" tooltip="Persistent link using digital object identifier" xr:uid="{D43A3871-72D2-4B49-AFB2-EFA94B8AA60E}"/>
    <hyperlink ref="V6709" r:id="rId5760" tooltip="Persistent link using digital object identifier" xr:uid="{64733DD2-7037-44F2-91BE-345D1AB677AF}"/>
    <hyperlink ref="V6712" r:id="rId5761" tooltip="Persistent link using digital object identifier" xr:uid="{195FEA71-CFF3-4B71-88B9-33C72A37F0B5}"/>
    <hyperlink ref="V6715" r:id="rId5762" tooltip="Persistent link using digital object identifier" xr:uid="{EA137E5A-DF21-4BB6-B086-BF18264ED476}"/>
    <hyperlink ref="V6718" r:id="rId5763" tooltip="Persistent link using digital object identifier" xr:uid="{B631E725-58C9-4EF4-B0C0-04623F193187}"/>
    <hyperlink ref="V6721" r:id="rId5764" tooltip="Persistent link using digital object identifier" xr:uid="{2C75A1A4-A52A-4B8F-828A-C747E3884B9C}"/>
    <hyperlink ref="V6724" r:id="rId5765" tooltip="Persistent link using digital object identifier" xr:uid="{BE4DCDD8-13BF-49D9-A080-F5BC863B02AA}"/>
    <hyperlink ref="V6727" r:id="rId5766" tooltip="Persistent link using digital object identifier" xr:uid="{45D0D4B9-C35B-4987-A099-5B245F332B93}"/>
    <hyperlink ref="V6729" r:id="rId5767" tooltip="Persistent link using digital object identifier" xr:uid="{44A9033C-DEB5-4B6C-B277-E994378C63C0}"/>
    <hyperlink ref="V6730" r:id="rId5768" tooltip="Persistent link using digital object identifier" xr:uid="{A185F00E-6E98-40C1-B0DB-665E4594B432}"/>
    <hyperlink ref="V6731" r:id="rId5769" tooltip="Persistent link using digital object identifier" xr:uid="{54219791-9895-44EF-BB39-138682D58CAF}"/>
    <hyperlink ref="V6734" r:id="rId5770" tooltip="Persistent link using digital object identifier" xr:uid="{CDB89E5C-D38D-4971-B622-9D04BDA9C193}"/>
    <hyperlink ref="V6737" r:id="rId5771" tooltip="Persistent link using digital object identifier" xr:uid="{D0D967A2-F784-4DDB-A160-B50199ED2335}"/>
    <hyperlink ref="V6740" r:id="rId5772" tooltip="Persistent link using digital object identifier" xr:uid="{DC7DBE96-37EE-4FED-90DA-0F603C60C766}"/>
    <hyperlink ref="V6743" r:id="rId5773" tooltip="Persistent link using digital object identifier" xr:uid="{E1CE32B8-9A8F-478B-8466-D65D2F8DF1E5}"/>
    <hyperlink ref="V6746" r:id="rId5774" tooltip="Persistent link using digital object identifier" xr:uid="{BFFE217C-8276-4794-B52C-5BAA8A289C03}"/>
    <hyperlink ref="V6749" r:id="rId5775" tooltip="Persistent link using digital object identifier" xr:uid="{750934F2-A7DE-4832-B4A8-E8A284731746}"/>
    <hyperlink ref="V6752" r:id="rId5776" tooltip="Persistent link using digital object identifier" xr:uid="{64B3F5F7-CA98-41EE-B8EA-ACEF3F16C141}"/>
    <hyperlink ref="V6755" r:id="rId5777" tooltip="Persistent link using digital object identifier" xr:uid="{3CA5FE67-A637-4225-85F2-6D6F85FFAE43}"/>
    <hyperlink ref="V6758" r:id="rId5778" tooltip="Persistent link using digital object identifier" xr:uid="{3BF37397-C6B2-49F1-9CBC-105699B41757}"/>
    <hyperlink ref="V6761" r:id="rId5779" tooltip="Persistent link using digital object identifier" xr:uid="{E8D818FF-BA1B-477E-820A-2C3C39F39951}"/>
    <hyperlink ref="V6764" r:id="rId5780" tooltip="Persistent link using digital object identifier" xr:uid="{2B10C70E-4CC9-44F8-BA54-11A27884F3FF}"/>
    <hyperlink ref="V6767" r:id="rId5781" tooltip="Persistent link using digital object identifier" xr:uid="{B909845A-C707-485F-9624-614DE2B6D0EF}"/>
    <hyperlink ref="V6770" r:id="rId5782" tooltip="Persistent link using digital object identifier" xr:uid="{CB5873E2-5B43-4061-8F56-22B3A9124E20}"/>
    <hyperlink ref="V6773" r:id="rId5783" tooltip="Persistent link using digital object identifier" xr:uid="{7B4BFA32-D37F-4877-934F-C5DA8C8913D6}"/>
    <hyperlink ref="V6776" r:id="rId5784" tooltip="Persistent link using digital object identifier" xr:uid="{1418EACE-E6B0-4B8D-BB8A-CE602E949C0F}"/>
    <hyperlink ref="V6779" r:id="rId5785" tooltip="Persistent link using digital object identifier" xr:uid="{2A54AA23-5722-4933-8312-435FCBC7F119}"/>
    <hyperlink ref="V6782" r:id="rId5786" tooltip="Persistent link using digital object identifier" xr:uid="{5F8AD570-D9A7-4FE9-884C-1DA2F349D6F3}"/>
    <hyperlink ref="V6785" r:id="rId5787" tooltip="Persistent link using digital object identifier" xr:uid="{7D21473F-A814-4409-B707-E6277C9EEEB2}"/>
    <hyperlink ref="V6788" r:id="rId5788" tooltip="Persistent link using digital object identifier" xr:uid="{5E8E34F4-A5A2-4794-BFD9-BF32D413D658}"/>
    <hyperlink ref="V6791" r:id="rId5789" tooltip="Persistent link using digital object identifier" xr:uid="{AF4DA803-07EC-4BE0-B4F3-5D2821739011}"/>
    <hyperlink ref="V6794" r:id="rId5790" tooltip="Persistent link using digital object identifier" xr:uid="{EB76256A-CC78-497A-9443-DC126E010D75}"/>
    <hyperlink ref="V6797" r:id="rId5791" tooltip="Persistent link using digital object identifier" xr:uid="{97FDF606-86FC-48C4-831A-D00BECA23A1A}"/>
    <hyperlink ref="V6800" r:id="rId5792" tooltip="Persistent link using digital object identifier" xr:uid="{9A02493B-8BEC-4DF9-917A-1E7A664D5EB5}"/>
    <hyperlink ref="V6803" r:id="rId5793" tooltip="Persistent link using digital object identifier" xr:uid="{012E6CFA-EB17-4ABC-B5C6-4572B418B225}"/>
    <hyperlink ref="V6806" r:id="rId5794" tooltip="Persistent link using digital object identifier" xr:uid="{D054676C-1800-4BC4-8F55-282C85AAE830}"/>
    <hyperlink ref="V6809" r:id="rId5795" tooltip="Persistent link using digital object identifier" xr:uid="{CD68966D-DE72-43AF-9310-5D693479066B}"/>
    <hyperlink ref="V6812" r:id="rId5796" tooltip="Persistent link using digital object identifier" xr:uid="{F246EED0-B7C0-42B6-9A5E-D08096A0F9EE}"/>
    <hyperlink ref="V6815" r:id="rId5797" tooltip="Persistent link using digital object identifier" xr:uid="{D2DA8547-F14F-4E0E-87DC-CCEB424B8478}"/>
    <hyperlink ref="V6818" r:id="rId5798" tooltip="Persistent link using digital object identifier" xr:uid="{4C56FBEB-EB2D-4C3C-AEA5-06BE2D89DB1E}"/>
    <hyperlink ref="V6821" r:id="rId5799" tooltip="Persistent link using digital object identifier" xr:uid="{ED1BCFD0-D24B-4B65-9108-C64D034B4939}"/>
    <hyperlink ref="V6824" r:id="rId5800" tooltip="Persistent link using digital object identifier" xr:uid="{35AC1FC3-DA89-4B93-BE20-745D40487F80}"/>
    <hyperlink ref="V6827" r:id="rId5801" tooltip="Persistent link using digital object identifier" xr:uid="{DB5EC7CF-D983-485F-B285-4D4838890B83}"/>
    <hyperlink ref="V6732" r:id="rId5802" tooltip="Persistent link using digital object identifier" xr:uid="{5608951E-997D-463E-B12B-3804CEA00DE9}"/>
    <hyperlink ref="V6735" r:id="rId5803" tooltip="Persistent link using digital object identifier" xr:uid="{0BD42417-C712-48F9-B7A7-FABEF4B3B176}"/>
    <hyperlink ref="V6738" r:id="rId5804" tooltip="Persistent link using digital object identifier" xr:uid="{04A7F0AC-C133-4FB5-9A70-2389522DFBE0}"/>
    <hyperlink ref="V6741" r:id="rId5805" tooltip="Persistent link using digital object identifier" xr:uid="{8DB833AD-DA2C-440D-8761-C310F9CB6052}"/>
    <hyperlink ref="V6744" r:id="rId5806" tooltip="Persistent link using digital object identifier" xr:uid="{9418CB04-2B41-4CC6-8FAB-74C63545E00E}"/>
    <hyperlink ref="V6747" r:id="rId5807" tooltip="Persistent link using digital object identifier" xr:uid="{B853371C-23A8-42DB-9CD4-5C2A59C5FEDA}"/>
    <hyperlink ref="V6750" r:id="rId5808" tooltip="Persistent link using digital object identifier" xr:uid="{5F37A8E0-9D90-46DE-9E30-4C6E122E92E0}"/>
    <hyperlink ref="V6753" r:id="rId5809" tooltip="Persistent link using digital object identifier" xr:uid="{4181EDA9-3C53-4396-94A5-71C7ACB5C2E9}"/>
    <hyperlink ref="V6756" r:id="rId5810" tooltip="Persistent link using digital object identifier" xr:uid="{2722B213-1CF8-4222-ADA7-0F994D660F01}"/>
    <hyperlink ref="V6759" r:id="rId5811" tooltip="Persistent link using digital object identifier" xr:uid="{C73CEE42-9558-495E-9851-0D4FD0900B08}"/>
    <hyperlink ref="V6762" r:id="rId5812" tooltip="Persistent link using digital object identifier" xr:uid="{14F62D6E-1DB5-4203-AD2C-13B259D89421}"/>
    <hyperlink ref="V6765" r:id="rId5813" tooltip="Persistent link using digital object identifier" xr:uid="{E995233B-3128-4971-9C16-8899EDA3F317}"/>
    <hyperlink ref="V6768" r:id="rId5814" tooltip="Persistent link using digital object identifier" xr:uid="{33AA56DD-2098-47B6-A1AB-3CCD702A108B}"/>
    <hyperlink ref="V6771" r:id="rId5815" tooltip="Persistent link using digital object identifier" xr:uid="{FF306463-690B-4393-AF5A-F4C353536728}"/>
    <hyperlink ref="V6774" r:id="rId5816" tooltip="Persistent link using digital object identifier" xr:uid="{CDCB1749-4905-4C21-9BAD-38743E1162CC}"/>
    <hyperlink ref="V6777" r:id="rId5817" tooltip="Persistent link using digital object identifier" xr:uid="{AE0FBF77-55B8-464C-9610-08A20C22768E}"/>
    <hyperlink ref="V6780" r:id="rId5818" tooltip="Persistent link using digital object identifier" xr:uid="{0A8D982E-8260-4708-9AE7-13016E5E9E94}"/>
    <hyperlink ref="V6783" r:id="rId5819" tooltip="Persistent link using digital object identifier" xr:uid="{80EEB280-A621-4117-929E-5A6943980670}"/>
    <hyperlink ref="V6786" r:id="rId5820" tooltip="Persistent link using digital object identifier" xr:uid="{BB46B6BF-F38C-4D99-85F2-088999E6EB40}"/>
    <hyperlink ref="V6789" r:id="rId5821" tooltip="Persistent link using digital object identifier" xr:uid="{FDA9C36F-327C-40B5-A8B4-29D27C1D0B28}"/>
    <hyperlink ref="V6792" r:id="rId5822" tooltip="Persistent link using digital object identifier" xr:uid="{AAE1D90A-F5E5-4ACC-9FAD-F1741A5CDBD5}"/>
    <hyperlink ref="V6795" r:id="rId5823" tooltip="Persistent link using digital object identifier" xr:uid="{6CAD81ED-DED0-4C1B-8490-57F629792B77}"/>
    <hyperlink ref="V6798" r:id="rId5824" tooltip="Persistent link using digital object identifier" xr:uid="{4F3677D7-BCB0-439A-9E25-07D733A58C03}"/>
    <hyperlink ref="V6801" r:id="rId5825" tooltip="Persistent link using digital object identifier" xr:uid="{5515C3EC-FAF8-416B-A611-19188DDA1FA6}"/>
    <hyperlink ref="V6804" r:id="rId5826" tooltip="Persistent link using digital object identifier" xr:uid="{CB376532-3B6F-4A8A-A8D2-636199DB9D2D}"/>
    <hyperlink ref="V6807" r:id="rId5827" tooltip="Persistent link using digital object identifier" xr:uid="{FED9A756-6820-4F0E-87A1-5549DD56C723}"/>
    <hyperlink ref="V6810" r:id="rId5828" tooltip="Persistent link using digital object identifier" xr:uid="{B27D7302-EC7B-4D12-86C3-6B98F641729F}"/>
    <hyperlink ref="V6813" r:id="rId5829" tooltip="Persistent link using digital object identifier" xr:uid="{F5574484-C891-4AEF-9867-93AE3C06A7F2}"/>
    <hyperlink ref="V6816" r:id="rId5830" tooltip="Persistent link using digital object identifier" xr:uid="{889FD4A4-0554-40DF-BCD9-03D7D9CE92A2}"/>
    <hyperlink ref="V6819" r:id="rId5831" tooltip="Persistent link using digital object identifier" xr:uid="{F55DFF0F-96CB-4DE1-AFE9-0AAF6A600A07}"/>
    <hyperlink ref="V6822" r:id="rId5832" tooltip="Persistent link using digital object identifier" xr:uid="{5A6F7DAE-D65D-4CA3-93DA-4C0DB11978C6}"/>
    <hyperlink ref="V6825" r:id="rId5833" tooltip="Persistent link using digital object identifier" xr:uid="{B63A3D77-5A8C-4F83-929E-BA86A89D0151}"/>
    <hyperlink ref="V6828" r:id="rId5834" tooltip="Persistent link using digital object identifier" xr:uid="{0B51F424-084A-4FC3-9E13-6FB399901C56}"/>
    <hyperlink ref="V6733" r:id="rId5835" tooltip="Persistent link using digital object identifier" xr:uid="{BDFABDD1-77B6-489D-8C70-3ACC7DC5FC30}"/>
    <hyperlink ref="V6736" r:id="rId5836" tooltip="Persistent link using digital object identifier" xr:uid="{FB7A9B30-4822-41E7-97BE-CB57047FAF3F}"/>
    <hyperlink ref="V6739" r:id="rId5837" tooltip="Persistent link using digital object identifier" xr:uid="{CB4BB452-303B-4C03-AB38-BEB866103B5E}"/>
    <hyperlink ref="V6742" r:id="rId5838" tooltip="Persistent link using digital object identifier" xr:uid="{0FFAF567-D3F8-4087-85F3-9EBB8DF5A320}"/>
    <hyperlink ref="V6745" r:id="rId5839" tooltip="Persistent link using digital object identifier" xr:uid="{A2FB2328-5AA5-4537-AD67-60E2263AF410}"/>
    <hyperlink ref="V6748" r:id="rId5840" tooltip="Persistent link using digital object identifier" xr:uid="{92D79E71-4C06-4769-9E48-F6E08A0B703B}"/>
    <hyperlink ref="V6751" r:id="rId5841" tooltip="Persistent link using digital object identifier" xr:uid="{1603C955-05CC-4492-8710-CEF5226743CD}"/>
    <hyperlink ref="V6754" r:id="rId5842" tooltip="Persistent link using digital object identifier" xr:uid="{92AD2C99-DAAC-4168-859E-7598DF5BD9B4}"/>
    <hyperlink ref="V6757" r:id="rId5843" tooltip="Persistent link using digital object identifier" xr:uid="{C361B655-55FE-47A2-BDAD-227D86031A58}"/>
    <hyperlink ref="V6760" r:id="rId5844" tooltip="Persistent link using digital object identifier" xr:uid="{80D2D7BB-0A45-4E4A-9356-D55C9C711E39}"/>
    <hyperlink ref="V6763" r:id="rId5845" tooltip="Persistent link using digital object identifier" xr:uid="{955A439A-3FE0-4A98-94C5-4286CFFF3725}"/>
    <hyperlink ref="V6766" r:id="rId5846" tooltip="Persistent link using digital object identifier" xr:uid="{C30D322C-48B6-4351-8672-07FC0F3C792C}"/>
    <hyperlink ref="V6769" r:id="rId5847" tooltip="Persistent link using digital object identifier" xr:uid="{EE96B7C5-7567-4011-B157-9CB5A3E6AD65}"/>
    <hyperlink ref="V6772" r:id="rId5848" tooltip="Persistent link using digital object identifier" xr:uid="{D3786E26-EA87-4C1F-A56E-86EC66D31D7E}"/>
    <hyperlink ref="V6775" r:id="rId5849" tooltip="Persistent link using digital object identifier" xr:uid="{A41991D9-D4F0-4904-A151-3ED7F91C2BEE}"/>
    <hyperlink ref="V6778" r:id="rId5850" tooltip="Persistent link using digital object identifier" xr:uid="{C047B325-DE0D-4EF7-A5D2-07D309AFA7B1}"/>
    <hyperlink ref="V6781" r:id="rId5851" tooltip="Persistent link using digital object identifier" xr:uid="{26D9416F-78FF-47A1-A468-63C4EF391BDE}"/>
    <hyperlink ref="V6784" r:id="rId5852" tooltip="Persistent link using digital object identifier" xr:uid="{8E46DA3B-F047-45C3-8BD3-EA1F6482F711}"/>
    <hyperlink ref="V6787" r:id="rId5853" tooltip="Persistent link using digital object identifier" xr:uid="{0D5ADEBD-D92E-456F-AEEA-2DB7CA9BCC34}"/>
    <hyperlink ref="V6790" r:id="rId5854" tooltip="Persistent link using digital object identifier" xr:uid="{4E21A24D-1E93-44A5-9BC2-42DF3F5B201A}"/>
    <hyperlink ref="V6793" r:id="rId5855" tooltip="Persistent link using digital object identifier" xr:uid="{58722502-92CE-449F-85D6-EBB20ADC7380}"/>
    <hyperlink ref="V6796" r:id="rId5856" tooltip="Persistent link using digital object identifier" xr:uid="{777B27CF-905C-414A-A9F0-D90C02DE3B99}"/>
    <hyperlink ref="V6799" r:id="rId5857" tooltip="Persistent link using digital object identifier" xr:uid="{D56CC959-32BC-4CBB-B7DD-A22386446ABB}"/>
    <hyperlink ref="V6802" r:id="rId5858" tooltip="Persistent link using digital object identifier" xr:uid="{1E5B110F-885F-4C80-B722-1A3232350F42}"/>
    <hyperlink ref="V6805" r:id="rId5859" tooltip="Persistent link using digital object identifier" xr:uid="{AB0FB116-8794-4C57-A3A4-CF522459E567}"/>
    <hyperlink ref="V6808" r:id="rId5860" tooltip="Persistent link using digital object identifier" xr:uid="{BFF8D738-59E8-4D07-AD24-6F8F0770EBB6}"/>
    <hyperlink ref="V6811" r:id="rId5861" tooltip="Persistent link using digital object identifier" xr:uid="{574B67E8-0D32-48E3-8E3B-674773FC92A4}"/>
    <hyperlink ref="V6814" r:id="rId5862" tooltip="Persistent link using digital object identifier" xr:uid="{6AA397D8-4F8E-4CE9-B9D6-0D4A4F66A6CE}"/>
    <hyperlink ref="V6817" r:id="rId5863" tooltip="Persistent link using digital object identifier" xr:uid="{A74EA0EE-12EE-4EB0-8C7A-8065D597997C}"/>
    <hyperlink ref="V6820" r:id="rId5864" tooltip="Persistent link using digital object identifier" xr:uid="{3EF9716F-CB75-4F70-A4FA-C9CF34540D16}"/>
    <hyperlink ref="V6823" r:id="rId5865" tooltip="Persistent link using digital object identifier" xr:uid="{E444C1C0-9320-4D98-B281-D813332FCA33}"/>
    <hyperlink ref="V6826" r:id="rId5866" tooltip="Persistent link using digital object identifier" xr:uid="{1F60115E-8ABA-4051-8D74-4385E5A700AE}"/>
    <hyperlink ref="V6836" r:id="rId5867" xr:uid="{CB9EBCD7-54E9-4D61-85DE-976306E30BF2}"/>
    <hyperlink ref="V6837" r:id="rId5868" xr:uid="{48AAE621-4BE2-4267-8711-BE2F20622DC7}"/>
    <hyperlink ref="V6838" r:id="rId5869" xr:uid="{9A53E6C9-A25D-4966-B2AC-063CB3305326}"/>
    <hyperlink ref="V6841" r:id="rId5870" xr:uid="{2D226FDC-19F1-41D2-8D83-C4F07237D79A}"/>
    <hyperlink ref="V6844" r:id="rId5871" xr:uid="{692358AC-4B58-454F-AFBC-A99AA6743E87}"/>
    <hyperlink ref="V6847" r:id="rId5872" xr:uid="{0B908D7F-56C3-4923-8ABD-D26453C50218}"/>
    <hyperlink ref="V6850" r:id="rId5873" xr:uid="{C450780E-F5A6-4992-B7C7-84560C763423}"/>
    <hyperlink ref="V6853" r:id="rId5874" xr:uid="{D17FD32D-8CAC-4939-BDF9-F0880E532F3A}"/>
    <hyperlink ref="V6856" r:id="rId5875" xr:uid="{1DFD8674-7DAC-4E05-9D5A-E4D42669AC0C}"/>
    <hyperlink ref="V6859" r:id="rId5876" xr:uid="{3468292A-6BB3-4446-AB27-A94B010C25A7}"/>
    <hyperlink ref="V6862" r:id="rId5877" xr:uid="{1BB2B40E-3ED9-4D17-88A2-2E318B003ABC}"/>
    <hyperlink ref="V6865" r:id="rId5878" xr:uid="{21677178-1F20-4AFF-A422-445845864F25}"/>
    <hyperlink ref="V6868" r:id="rId5879" xr:uid="{B4A59D79-0332-453A-9E20-BB050DDECD5D}"/>
    <hyperlink ref="V6871" r:id="rId5880" xr:uid="{D26E5640-D565-473A-A4EA-61F03DF5D39C}"/>
    <hyperlink ref="V6874" r:id="rId5881" xr:uid="{E33BF0A7-4F6F-4D04-9470-CDCCCE017F14}"/>
    <hyperlink ref="V6877" r:id="rId5882" xr:uid="{F888EB28-9464-425A-9B19-74E0D470BF1C}"/>
    <hyperlink ref="V6880" r:id="rId5883" xr:uid="{A98ED18F-2671-494D-9BB5-F03411AD48C2}"/>
    <hyperlink ref="V6883" r:id="rId5884" xr:uid="{78F40B8F-0C4D-450B-B5CF-1F2F611FE96F}"/>
    <hyperlink ref="V6886" r:id="rId5885" xr:uid="{F31A0E9A-4FF1-4E41-9A95-9707EC5DA28F}"/>
    <hyperlink ref="V6889" r:id="rId5886" xr:uid="{D7C0BA7F-4831-4D48-BF71-631CB838BCAD}"/>
    <hyperlink ref="V6892" r:id="rId5887" xr:uid="{D031DD07-F7BE-417A-8BA0-B2E3168A5C91}"/>
    <hyperlink ref="V6895" r:id="rId5888" xr:uid="{0B5ED1ED-5DEC-4AED-908C-A20F6D1FB17E}"/>
    <hyperlink ref="V6898" r:id="rId5889" xr:uid="{23FEB275-451F-4EA5-B129-42D5D7EECFA2}"/>
    <hyperlink ref="V6901" r:id="rId5890" xr:uid="{8C07492C-CA14-4239-BF84-6F87A1A4573E}"/>
    <hyperlink ref="V6904" r:id="rId5891" xr:uid="{60C7D223-D9A8-49BE-A9E3-62675F3C9228}"/>
    <hyperlink ref="V6839" r:id="rId5892" xr:uid="{C08FC155-E842-4AC3-AACC-A4203357C0D0}"/>
    <hyperlink ref="V6842" r:id="rId5893" xr:uid="{6E96CF99-A120-4EF5-ADC5-A46CEBD066BB}"/>
    <hyperlink ref="V6845" r:id="rId5894" xr:uid="{1B3EA17A-DC4B-4837-AB77-2342B23E5888}"/>
    <hyperlink ref="V6848" r:id="rId5895" xr:uid="{06BA7DAC-8D0C-401A-AD64-6BD5D8D67888}"/>
    <hyperlink ref="V6851" r:id="rId5896" xr:uid="{AB82F016-0B1D-4435-80E2-B3A9BC576533}"/>
    <hyperlink ref="V6854" r:id="rId5897" xr:uid="{96BC25BF-81BD-4619-AE50-A05DC678D52A}"/>
    <hyperlink ref="V6857" r:id="rId5898" xr:uid="{5DEE715F-F764-48B6-9A68-3A007BBF7E1B}"/>
    <hyperlink ref="V6860" r:id="rId5899" xr:uid="{5BD7960D-32CE-476B-9A8A-B0E3F7E7241F}"/>
    <hyperlink ref="V6863" r:id="rId5900" xr:uid="{B4E690B8-452A-493C-BE01-2240C028CE27}"/>
    <hyperlink ref="V6866" r:id="rId5901" xr:uid="{69D8002A-6490-41FE-B0D1-81EC966FA3F1}"/>
    <hyperlink ref="V6869" r:id="rId5902" xr:uid="{7086B79A-DE3D-4365-87C0-AAC2EB0D7EAD}"/>
    <hyperlink ref="V6872" r:id="rId5903" xr:uid="{9C0BED09-0D14-4888-829C-370543DA57DF}"/>
    <hyperlink ref="V6875" r:id="rId5904" xr:uid="{B529F973-C935-4465-A822-A9777F60DBA9}"/>
    <hyperlink ref="V6878" r:id="rId5905" xr:uid="{CAE20DDB-6E0E-4BA5-94D0-E92AEB464C02}"/>
    <hyperlink ref="V6881" r:id="rId5906" xr:uid="{DD000E2B-A9DC-406F-9AD6-1985B506A834}"/>
    <hyperlink ref="V6884" r:id="rId5907" xr:uid="{477483E3-236C-4D05-BECE-FCAE7B6D69DB}"/>
    <hyperlink ref="V6887" r:id="rId5908" xr:uid="{DF124E45-5B20-4D55-8CC7-2124074D63A8}"/>
    <hyperlink ref="V6890" r:id="rId5909" xr:uid="{1EFA31C4-FA64-4F2C-BE16-86D8CC7D40D3}"/>
    <hyperlink ref="V6893" r:id="rId5910" xr:uid="{7CF7A427-27AA-4627-88F6-5894A4AC6D95}"/>
    <hyperlink ref="V6896" r:id="rId5911" xr:uid="{FE1774FA-034A-433F-8136-B02323287339}"/>
    <hyperlink ref="V6899" r:id="rId5912" xr:uid="{83BE52A8-4F21-493E-8793-34B13AEAA198}"/>
    <hyperlink ref="V6902" r:id="rId5913" xr:uid="{578B88E9-498F-401A-8C96-A59ABE75223F}"/>
    <hyperlink ref="V6905" r:id="rId5914" xr:uid="{D618D541-E15E-48AD-85DC-FAC7F95DFE3E}"/>
    <hyperlink ref="V6840" r:id="rId5915" xr:uid="{37383EA4-F6D5-402B-A9C1-DBD25EC289C3}"/>
    <hyperlink ref="V6843" r:id="rId5916" xr:uid="{1479BD28-035E-44B0-A47E-8939489F567C}"/>
    <hyperlink ref="V6846" r:id="rId5917" xr:uid="{E4DD14DC-062B-4A10-AC54-D30B085A0DA3}"/>
    <hyperlink ref="V6849" r:id="rId5918" xr:uid="{4578A109-0C21-48FC-947C-91328CA1DD32}"/>
    <hyperlink ref="V6852" r:id="rId5919" xr:uid="{E3AFB72E-2097-4D0C-B193-0B14277B8BAA}"/>
    <hyperlink ref="V6855" r:id="rId5920" xr:uid="{ACEE5B75-1C25-4E4D-A3C6-A9545E57860C}"/>
    <hyperlink ref="V6858" r:id="rId5921" xr:uid="{3CF1A648-2E07-4104-AB3E-F8C58796A251}"/>
    <hyperlink ref="V6861" r:id="rId5922" xr:uid="{0EFBFD10-1465-4336-A703-1E9364FBD575}"/>
    <hyperlink ref="V6864" r:id="rId5923" xr:uid="{1B2D3A24-1027-4727-B355-9CF44BC56F69}"/>
    <hyperlink ref="V6867" r:id="rId5924" xr:uid="{C3571A9C-4AB7-4EF8-AA1A-853FA61B5FB5}"/>
    <hyperlink ref="V6870" r:id="rId5925" xr:uid="{F0BA549F-A688-49C7-950C-E1748A659E15}"/>
    <hyperlink ref="V6873" r:id="rId5926" xr:uid="{B92ED040-5AFE-4CB9-9DC0-52CF9241BE93}"/>
    <hyperlink ref="V6876" r:id="rId5927" xr:uid="{901D43CC-E5B4-4E6D-B2B3-30826C3670CE}"/>
    <hyperlink ref="V6879" r:id="rId5928" xr:uid="{778A38F9-EEF9-4038-939F-8BB6955CD486}"/>
    <hyperlink ref="V6882" r:id="rId5929" xr:uid="{825C9256-B59E-4946-AB8C-6F9D8C9C3C38}"/>
    <hyperlink ref="V6885" r:id="rId5930" xr:uid="{572E4633-4A75-4AE7-B11D-FDCFF34B2D36}"/>
    <hyperlink ref="V6888" r:id="rId5931" xr:uid="{178968D1-7950-40B7-9E8D-5265D6844F40}"/>
    <hyperlink ref="V6891" r:id="rId5932" xr:uid="{249AF9C5-A06D-47FA-9EEA-F895618AA310}"/>
    <hyperlink ref="V6894" r:id="rId5933" xr:uid="{F7DDE639-26CD-4864-8622-6780B5DC9128}"/>
    <hyperlink ref="V6897" r:id="rId5934" xr:uid="{B9AD6A0A-4E6F-4BE9-902C-2D7D6F36B1CE}"/>
    <hyperlink ref="V6900" r:id="rId5935" xr:uid="{9500BEBC-EFAD-4F80-9EA3-E6696FB6A09E}"/>
    <hyperlink ref="V6903" r:id="rId5936" xr:uid="{A9A14F87-0DB3-40A1-A804-40B8BFC64E26}"/>
    <hyperlink ref="V6906" r:id="rId5937" xr:uid="{AEB5CEEA-D00A-4952-BA80-6403FBBC5004}"/>
    <hyperlink ref="V6908" r:id="rId5938" tooltip="Persistent link using digital object identifier" xr:uid="{3D56770F-CA81-48E5-B2CF-17DFD75F308F}"/>
    <hyperlink ref="V6909" r:id="rId5939" tooltip="Persistent link using digital object identifier" xr:uid="{7C3366BB-6BC4-47E7-B0B2-E411B16217F4}"/>
    <hyperlink ref="V6910" r:id="rId5940" tooltip="Persistent link using digital object identifier" xr:uid="{22906C7D-1537-4A2B-A803-C6CB350826A4}"/>
    <hyperlink ref="V6913" r:id="rId5941" tooltip="Persistent link using digital object identifier" xr:uid="{E89FECBB-5C66-4450-A3B1-F652D782A5E5}"/>
    <hyperlink ref="V6916" r:id="rId5942" tooltip="Persistent link using digital object identifier" xr:uid="{37C15851-129E-457F-9E05-CAB9AFE0E3E3}"/>
    <hyperlink ref="V6919" r:id="rId5943" tooltip="Persistent link using digital object identifier" xr:uid="{DB49C094-4867-40D1-BB4E-B628EB82FE45}"/>
    <hyperlink ref="V6922" r:id="rId5944" tooltip="Persistent link using digital object identifier" xr:uid="{836C41A1-E5FD-422C-ABF1-5762C89064B8}"/>
    <hyperlink ref="V6925" r:id="rId5945" tooltip="Persistent link using digital object identifier" xr:uid="{8CB62ABC-580C-4655-8462-D7AAD2C3B59D}"/>
    <hyperlink ref="V6928" r:id="rId5946" tooltip="Persistent link using digital object identifier" xr:uid="{BB3B7D89-8279-41B3-8552-16CF015F35B5}"/>
    <hyperlink ref="V6931" r:id="rId5947" tooltip="Persistent link using digital object identifier" xr:uid="{8FF74F25-3FE5-4489-887C-3F7DB33E16BC}"/>
    <hyperlink ref="V6934" r:id="rId5948" tooltip="Persistent link using digital object identifier" xr:uid="{E98A10B6-8114-4D9F-8854-44C66418190E}"/>
    <hyperlink ref="V6937" r:id="rId5949" tooltip="Persistent link using digital object identifier" xr:uid="{B11D8D19-D815-4F5B-B647-EE5B8A9D92A5}"/>
    <hyperlink ref="V6940" r:id="rId5950" tooltip="Persistent link using digital object identifier" xr:uid="{80CB8621-063D-4E38-8286-1F8729E2804C}"/>
    <hyperlink ref="V6943" r:id="rId5951" tooltip="Persistent link using digital object identifier" xr:uid="{691A4925-AD69-4C83-8E6F-EF605D7FA638}"/>
    <hyperlink ref="V6946" r:id="rId5952" tooltip="Persistent link using digital object identifier" xr:uid="{D92F4B8E-102F-4679-9861-6861AB2CAE43}"/>
    <hyperlink ref="V6949" r:id="rId5953" tooltip="Persistent link using digital object identifier" xr:uid="{62B38DA2-6A92-4CA0-B463-2ECC28E07F27}"/>
    <hyperlink ref="V6952" r:id="rId5954" tooltip="Persistent link using digital object identifier" xr:uid="{9E0E8392-28B3-4B5C-BD6B-14B0EB58429C}"/>
    <hyperlink ref="V6955" r:id="rId5955" tooltip="Persistent link using digital object identifier" xr:uid="{A75F1600-3907-4A24-AB23-0612D8D88295}"/>
    <hyperlink ref="V6911" r:id="rId5956" tooltip="Persistent link using digital object identifier" xr:uid="{02ABFCED-EA5D-498D-86AF-77721832A07D}"/>
    <hyperlink ref="V6914" r:id="rId5957" tooltip="Persistent link using digital object identifier" xr:uid="{44DE6CD2-DB7A-4DA1-843B-4713E5017F46}"/>
    <hyperlink ref="V6917" r:id="rId5958" tooltip="Persistent link using digital object identifier" xr:uid="{70F0EBB3-EB2A-40E0-AD09-514589BDA405}"/>
    <hyperlink ref="V6920" r:id="rId5959" tooltip="Persistent link using digital object identifier" xr:uid="{A0DE5F0C-905F-4A3F-903A-9F6FBAF5958C}"/>
    <hyperlink ref="V6923" r:id="rId5960" tooltip="Persistent link using digital object identifier" xr:uid="{B00F0EFE-69E9-4BC5-9184-225DE8056A40}"/>
    <hyperlink ref="V6926" r:id="rId5961" tooltip="Persistent link using digital object identifier" xr:uid="{36CE3A85-DF26-435C-8EA0-589B1DE9D0D7}"/>
    <hyperlink ref="V6929" r:id="rId5962" tooltip="Persistent link using digital object identifier" xr:uid="{F3258137-D770-43EA-A50E-E68FC456647F}"/>
    <hyperlink ref="V6932" r:id="rId5963" tooltip="Persistent link using digital object identifier" xr:uid="{A04C4013-CE7D-4DF3-A7CE-C94534D696CE}"/>
    <hyperlink ref="V6935" r:id="rId5964" tooltip="Persistent link using digital object identifier" xr:uid="{0D4E008F-3C3A-4658-89CF-7836205248EE}"/>
    <hyperlink ref="V6938" r:id="rId5965" tooltip="Persistent link using digital object identifier" xr:uid="{6D9DD16F-8572-44BE-99C9-D89488FDECF0}"/>
    <hyperlink ref="V6941" r:id="rId5966" tooltip="Persistent link using digital object identifier" xr:uid="{CA5A481C-341D-46FF-B5B5-90BF694F5FBE}"/>
    <hyperlink ref="V6944" r:id="rId5967" tooltip="Persistent link using digital object identifier" xr:uid="{C9B3EAF9-10EF-44B2-946E-DD2FAEB07660}"/>
    <hyperlink ref="V6947" r:id="rId5968" tooltip="Persistent link using digital object identifier" xr:uid="{C68C211D-BDEF-4560-919B-5B4B45CA06ED}"/>
    <hyperlink ref="V6950" r:id="rId5969" tooltip="Persistent link using digital object identifier" xr:uid="{5C7CC261-1874-4517-8A96-B5F3474EEC87}"/>
    <hyperlink ref="V6953" r:id="rId5970" tooltip="Persistent link using digital object identifier" xr:uid="{8E462FF9-D01F-484C-91FC-882660916BAB}"/>
    <hyperlink ref="V6956" r:id="rId5971" tooltip="Persistent link using digital object identifier" xr:uid="{14F27253-4765-4C8E-B5B3-3B5C64BE87DC}"/>
    <hyperlink ref="V6912" r:id="rId5972" tooltip="Persistent link using digital object identifier" xr:uid="{818A9411-72A0-458B-85BC-2FC0F57B4536}"/>
    <hyperlink ref="V6915" r:id="rId5973" tooltip="Persistent link using digital object identifier" xr:uid="{84966280-0794-4D5D-84CB-424BBD7D8637}"/>
    <hyperlink ref="V6918" r:id="rId5974" tooltip="Persistent link using digital object identifier" xr:uid="{FE58F835-B346-4131-B654-2B4CC0A2DF9D}"/>
    <hyperlink ref="V6921" r:id="rId5975" tooltip="Persistent link using digital object identifier" xr:uid="{D20FE483-B652-4AE1-8433-58D5ED8F3317}"/>
    <hyperlink ref="V6924" r:id="rId5976" tooltip="Persistent link using digital object identifier" xr:uid="{F664B955-775E-4D7B-9BAF-E2680089E3A6}"/>
    <hyperlink ref="V6927" r:id="rId5977" tooltip="Persistent link using digital object identifier" xr:uid="{0793D71F-F89F-4688-9A05-A72DABCE9E48}"/>
    <hyperlink ref="V6930" r:id="rId5978" tooltip="Persistent link using digital object identifier" xr:uid="{4A60D019-0E5A-41F6-8ED7-96E8B11EE185}"/>
    <hyperlink ref="V6933" r:id="rId5979" tooltip="Persistent link using digital object identifier" xr:uid="{1F6BC1FB-C88D-4EDB-BA97-3430EF057726}"/>
    <hyperlink ref="V6936" r:id="rId5980" tooltip="Persistent link using digital object identifier" xr:uid="{C87FC43D-6889-44B9-8FD8-264BD11A4C43}"/>
    <hyperlink ref="V6939" r:id="rId5981" tooltip="Persistent link using digital object identifier" xr:uid="{989582CE-701E-4B80-B25A-F27EFE2B8F3F}"/>
    <hyperlink ref="V6942" r:id="rId5982" tooltip="Persistent link using digital object identifier" xr:uid="{08DAD747-4D3F-4B3F-A4B5-A4D4F9C98E7A}"/>
    <hyperlink ref="V6945" r:id="rId5983" tooltip="Persistent link using digital object identifier" xr:uid="{0E2D7C31-B920-4618-A70B-D9D82879A17F}"/>
    <hyperlink ref="V6948" r:id="rId5984" tooltip="Persistent link using digital object identifier" xr:uid="{237D086B-ADD5-4C58-9967-80DE6B64CE41}"/>
    <hyperlink ref="V6951" r:id="rId5985" tooltip="Persistent link using digital object identifier" xr:uid="{750018FE-3D0D-45E3-8B6A-70229C5E549F}"/>
    <hyperlink ref="V6954" r:id="rId5986" tooltip="Persistent link using digital object identifier" xr:uid="{ED904A75-2439-4710-BDA8-2E219996EA7D}"/>
    <hyperlink ref="V6958" r:id="rId5987" tooltip="Persistent link using digital object identifier" xr:uid="{3A9BADF2-B529-47A7-8552-BECDBF43356B}"/>
    <hyperlink ref="V6959" r:id="rId5988" tooltip="Persistent link using digital object identifier" xr:uid="{B8719177-598E-4246-877C-FCF7660C8A04}"/>
    <hyperlink ref="V6960" r:id="rId5989" tooltip="Persistent link using digital object identifier" xr:uid="{CE7B313D-BEA3-4899-A51E-3BEA1066E552}"/>
    <hyperlink ref="V6961" r:id="rId5990" tooltip="Persistent link using digital object identifier" xr:uid="{E0C44CF6-DE6F-4A2D-A6AC-BD1896577D90}"/>
    <hyperlink ref="V6965" r:id="rId5991" tooltip="Persistent link using digital object identifier" xr:uid="{B2DBAB3E-D5A3-457E-8ADC-7C2C1B94786A}"/>
    <hyperlink ref="V6969" r:id="rId5992" tooltip="Persistent link using digital object identifier" xr:uid="{CC48B960-B4D2-4B59-A2C6-B4716E2005D0}"/>
    <hyperlink ref="V6973" r:id="rId5993" tooltip="Persistent link using digital object identifier" xr:uid="{33649A9C-760C-499D-ADA1-F5501EBCFD4C}"/>
    <hyperlink ref="V6977" r:id="rId5994" tooltip="Persistent link using digital object identifier" xr:uid="{CD281A86-4AB1-4A02-BB55-C96FC261FE53}"/>
    <hyperlink ref="V6981" r:id="rId5995" tooltip="Persistent link using digital object identifier" xr:uid="{88708264-AC94-4028-AA70-D782CC11C6D9}"/>
    <hyperlink ref="V6985" r:id="rId5996" tooltip="Persistent link using digital object identifier" xr:uid="{57CDB72D-8869-4EF0-A3AC-CE28B94C7BCB}"/>
    <hyperlink ref="V6989" r:id="rId5997" tooltip="Persistent link using digital object identifier" xr:uid="{D6FD5B87-416A-43D3-B849-AA726E1262CB}"/>
    <hyperlink ref="V6962" r:id="rId5998" tooltip="Persistent link using digital object identifier" xr:uid="{3488B9EB-F2ED-4EA1-A2AB-4FD6CE9EEBBC}"/>
    <hyperlink ref="V6966" r:id="rId5999" tooltip="Persistent link using digital object identifier" xr:uid="{6964F554-7253-4257-9996-117C01CC1586}"/>
    <hyperlink ref="V6970" r:id="rId6000" tooltip="Persistent link using digital object identifier" xr:uid="{B1C240EF-1954-4EFF-B96E-5F0D0CD91753}"/>
    <hyperlink ref="V6974" r:id="rId6001" tooltip="Persistent link using digital object identifier" xr:uid="{E5C6E375-5ABA-4A29-9447-6DA8733FAB64}"/>
    <hyperlink ref="V6978" r:id="rId6002" tooltip="Persistent link using digital object identifier" xr:uid="{676F202A-49DB-4276-A94E-6701C186F6E2}"/>
    <hyperlink ref="V6982" r:id="rId6003" tooltip="Persistent link using digital object identifier" xr:uid="{F9B0491C-58E5-4903-80B9-6971C362F5B8}"/>
    <hyperlink ref="V6986" r:id="rId6004" tooltip="Persistent link using digital object identifier" xr:uid="{FC17CE97-F2A6-4AF7-B84A-460C91BEC724}"/>
    <hyperlink ref="V6990" r:id="rId6005" tooltip="Persistent link using digital object identifier" xr:uid="{2E66D1C2-A062-4F61-B441-AA73940ADE87}"/>
    <hyperlink ref="V6963" r:id="rId6006" tooltip="Persistent link using digital object identifier" xr:uid="{FACABDC2-70ED-4C19-AE21-4CFCE2426D18}"/>
    <hyperlink ref="V6967" r:id="rId6007" tooltip="Persistent link using digital object identifier" xr:uid="{DBAC396D-A19C-44AC-9103-0152A7D02FDB}"/>
    <hyperlink ref="V6971" r:id="rId6008" tooltip="Persistent link using digital object identifier" xr:uid="{CA27B6D4-8065-48CE-B824-F133865B87B3}"/>
    <hyperlink ref="V6975" r:id="rId6009" tooltip="Persistent link using digital object identifier" xr:uid="{A03F848C-A844-4A9D-B1F2-625566E7F859}"/>
    <hyperlink ref="V6979" r:id="rId6010" tooltip="Persistent link using digital object identifier" xr:uid="{A8A29E42-99F5-4B1D-8A94-82EBEC6BD951}"/>
    <hyperlink ref="V6983" r:id="rId6011" tooltip="Persistent link using digital object identifier" xr:uid="{235EBE82-9BC7-4C1B-9FAC-7C70C5B45576}"/>
    <hyperlink ref="V6987" r:id="rId6012" tooltip="Persistent link using digital object identifier" xr:uid="{72022C53-721E-48EA-94C6-5CBA9C0610DB}"/>
    <hyperlink ref="V6964" r:id="rId6013" tooltip="Persistent link using digital object identifier" xr:uid="{B591AC7C-D6DC-415B-9A67-F2358FC62E20}"/>
    <hyperlink ref="V6968" r:id="rId6014" tooltip="Persistent link using digital object identifier" xr:uid="{D17F15AE-A0A1-42AE-98C6-34D1A359753B}"/>
    <hyperlink ref="V6972" r:id="rId6015" tooltip="Persistent link using digital object identifier" xr:uid="{D21407CD-E03B-41FE-982E-FB24226F7468}"/>
    <hyperlink ref="V6976" r:id="rId6016" tooltip="Persistent link using digital object identifier" xr:uid="{D059CA92-BA32-4389-A1B3-0AE45CF823F2}"/>
    <hyperlink ref="V6980" r:id="rId6017" tooltip="Persistent link using digital object identifier" xr:uid="{A3451ACF-70E5-4574-A671-ACA2EA19473C}"/>
    <hyperlink ref="V6984" r:id="rId6018" tooltip="Persistent link using digital object identifier" xr:uid="{680EE69A-881B-4DDC-BCBA-8A3F03EBE246}"/>
    <hyperlink ref="V6988" r:id="rId6019" tooltip="Persistent link using digital object identifier" xr:uid="{E62C9256-B42D-4AF4-BD47-3DB864AB8292}"/>
    <hyperlink ref="V6992" r:id="rId6020" xr:uid="{969DD617-AA70-485A-B19E-6A581CA1324C}"/>
    <hyperlink ref="V6993" r:id="rId6021" xr:uid="{A55B10C8-4395-4A88-B841-5FF10EE63423}"/>
    <hyperlink ref="V6994" r:id="rId6022" xr:uid="{4B409BAA-FA48-4C13-A26A-076E4B7CAE29}"/>
    <hyperlink ref="V6997" r:id="rId6023" xr:uid="{50F17643-C29C-4603-83A3-FCD21F5A51AD}"/>
    <hyperlink ref="V7000" r:id="rId6024" xr:uid="{FF383D05-B8D3-4177-9E44-11F499B9927E}"/>
    <hyperlink ref="V7003" r:id="rId6025" xr:uid="{074588CD-54AC-4974-81B8-A5105ACE5E92}"/>
    <hyperlink ref="V7006" r:id="rId6026" xr:uid="{7D7721D7-EEED-4CB6-8E07-82358A6091EC}"/>
    <hyperlink ref="V7009" r:id="rId6027" xr:uid="{CE8C9444-EE9C-4693-A582-5202BFE90E99}"/>
    <hyperlink ref="V7012" r:id="rId6028" xr:uid="{059D7D54-C8A5-4B4A-8066-52AC5914C2FC}"/>
    <hyperlink ref="V6995" r:id="rId6029" xr:uid="{C7E8F8B3-B6E6-499A-B0EF-ECF75BF5DB2B}"/>
    <hyperlink ref="V6998" r:id="rId6030" xr:uid="{9ABFA16A-E647-4012-A5DD-9E4DCEC2E3D7}"/>
    <hyperlink ref="V7001" r:id="rId6031" xr:uid="{99404396-95DA-46F0-84C3-76BFA6CDF7B4}"/>
    <hyperlink ref="V7004" r:id="rId6032" xr:uid="{3FD27D1C-F64D-4BC7-8736-E802DCABF341}"/>
    <hyperlink ref="V7007" r:id="rId6033" xr:uid="{4CA41679-064C-4E1E-B70E-0282C26DE675}"/>
    <hyperlink ref="V7010" r:id="rId6034" xr:uid="{42B3B963-4576-4D78-90A4-54DC706928E4}"/>
    <hyperlink ref="V7013" r:id="rId6035" xr:uid="{32791247-553B-4533-9875-F2D42D067FB4}"/>
    <hyperlink ref="V6996" r:id="rId6036" xr:uid="{2829E2DD-125A-4569-8E77-8DAF168A8576}"/>
    <hyperlink ref="V6999" r:id="rId6037" xr:uid="{0CD037D0-CCD2-4BCD-9DE4-A39FC25004AA}"/>
    <hyperlink ref="V7002" r:id="rId6038" xr:uid="{3D957C5E-F6B4-43C0-B010-5A460B149BED}"/>
    <hyperlink ref="V7005" r:id="rId6039" xr:uid="{AA291FE2-3DD3-468C-8370-8205A2C349F0}"/>
    <hyperlink ref="V7008" r:id="rId6040" xr:uid="{E07ED91A-F6CC-45C4-A52A-F775A72E129A}"/>
    <hyperlink ref="V7011" r:id="rId6041" xr:uid="{2377A550-A22B-4357-80B6-9F84C13FF777}"/>
    <hyperlink ref="V7015" r:id="rId6042" xr:uid="{3A0DC83E-1CC4-4843-AA8F-56C9D96D8D59}"/>
    <hyperlink ref="V7016" r:id="rId6043" xr:uid="{70AC860A-51C2-412F-842E-6CB532BAF17E}"/>
    <hyperlink ref="V7017" r:id="rId6044" xr:uid="{2E6F3EC0-B626-4790-A708-3F1A0323ADA4}"/>
    <hyperlink ref="V7020" r:id="rId6045" xr:uid="{8D087F04-A94E-4AEC-941C-B2579674B6EA}"/>
    <hyperlink ref="V7023" r:id="rId6046" xr:uid="{A243E8C2-202E-4394-B3BE-C85E9A2470A4}"/>
    <hyperlink ref="V7026" r:id="rId6047" xr:uid="{DBA0CA92-D233-4164-A466-27CB8E9A3126}"/>
    <hyperlink ref="V7029" r:id="rId6048" xr:uid="{1C9AE19A-9ED4-4F89-93E4-674591BAE6CF}"/>
    <hyperlink ref="V7032" r:id="rId6049" xr:uid="{D4AA5C69-032B-48A8-9F7C-B90C9E3BAC4B}"/>
    <hyperlink ref="V7035" r:id="rId6050" xr:uid="{7EB65213-DC29-4E21-8704-DF50B0570777}"/>
    <hyperlink ref="V7018" r:id="rId6051" xr:uid="{6550C76F-1441-4A8E-834F-D72B169E26BE}"/>
    <hyperlink ref="V7021" r:id="rId6052" xr:uid="{AD92ADCE-C172-436C-BFAB-AAE4B7EC910E}"/>
    <hyperlink ref="V7024" r:id="rId6053" xr:uid="{EC30D0B6-096E-4A9D-B628-95982F761922}"/>
    <hyperlink ref="V7027" r:id="rId6054" xr:uid="{8288EB32-C7CB-4FA3-B063-F584067E9D70}"/>
    <hyperlink ref="V7030" r:id="rId6055" xr:uid="{4CF48492-F0EC-4B40-8C6E-31A3F8DD246A}"/>
    <hyperlink ref="V7033" r:id="rId6056" xr:uid="{8D6AAE51-36C3-4D40-B04F-2F690AAE5EAB}"/>
    <hyperlink ref="V7036" r:id="rId6057" xr:uid="{1FC40CE3-A3B3-465A-8268-6557955F4F36}"/>
    <hyperlink ref="V7019" r:id="rId6058" xr:uid="{7C119D51-4A9E-4CB6-B958-A8D2F8BF5E59}"/>
    <hyperlink ref="V7022" r:id="rId6059" xr:uid="{523DC9AC-C26D-4DF9-B792-D5999443B27D}"/>
    <hyperlink ref="V7025" r:id="rId6060" xr:uid="{8FC71E71-DFA4-4E37-AA3A-1548C5D3F416}"/>
    <hyperlink ref="V7028" r:id="rId6061" xr:uid="{4668CF19-DC56-47BA-89C6-B1BD3EBB4B9F}"/>
    <hyperlink ref="V7031" r:id="rId6062" xr:uid="{C44AE19E-7E9C-415A-8B65-38661F7E5933}"/>
    <hyperlink ref="V7034" r:id="rId6063" xr:uid="{36B6DFC7-BDA3-4542-A51B-6AE9BA054CA2}"/>
    <hyperlink ref="V7037" r:id="rId6064" xr:uid="{682609DD-2C0A-4E42-954F-152FC089D0EE}"/>
    <hyperlink ref="V7039" r:id="rId6065" tooltip="Persistent link using digital object identifier" xr:uid="{B3B72B48-C56C-4E69-AB83-37EB191075DB}"/>
    <hyperlink ref="V7040" r:id="rId6066" tooltip="Persistent link using digital object identifier" xr:uid="{566821A6-7F29-48CF-BC5B-21B0F02EE7B9}"/>
    <hyperlink ref="V7041" r:id="rId6067" tooltip="Persistent link using digital object identifier" xr:uid="{0E69CB25-431B-493F-AF57-A39A790ABD91}"/>
    <hyperlink ref="V7043" r:id="rId6068" tooltip="Persistent link using digital object identifier" xr:uid="{7FDE53DB-4E36-49B7-B6FF-AF31E7F9FF78}"/>
    <hyperlink ref="V7045" r:id="rId6069" tooltip="Persistent link using digital object identifier" xr:uid="{339F6570-9AC3-47CB-A074-493442D5C822}"/>
    <hyperlink ref="V7047" r:id="rId6070" tooltip="Persistent link using digital object identifier" xr:uid="{51FC5A61-FF3E-449A-9F4A-4FFF6D9A2219}"/>
    <hyperlink ref="V7049" r:id="rId6071" tooltip="Persistent link using digital object identifier" xr:uid="{01CF4609-F58C-44F4-8A44-6A38C3585B08}"/>
    <hyperlink ref="V7051" r:id="rId6072" tooltip="Persistent link using digital object identifier" xr:uid="{7FE5E11F-3160-4922-B6D7-2B360699D401}"/>
    <hyperlink ref="V7053" r:id="rId6073" tooltip="Persistent link using digital object identifier" xr:uid="{E2F4B269-8ACB-4EF4-A6FA-C22F302FCF3C}"/>
    <hyperlink ref="V7055" r:id="rId6074" tooltip="Persistent link using digital object identifier" xr:uid="{5A6C6CAB-443F-4D4F-BAE3-B2AD8FC9BDC1}"/>
    <hyperlink ref="V7057" r:id="rId6075" tooltip="Persistent link using digital object identifier" xr:uid="{E7DB2289-06A1-452C-BA1D-06DB38862BFE}"/>
    <hyperlink ref="V7059" r:id="rId6076" tooltip="Persistent link using digital object identifier" xr:uid="{5AFBB61E-6071-4E32-B072-FE4C416ED7FF}"/>
    <hyperlink ref="V7061" r:id="rId6077" tooltip="Persistent link using digital object identifier" xr:uid="{64779A51-E48E-4BF0-BB41-7782F1BAF0DA}"/>
    <hyperlink ref="V7063" r:id="rId6078" tooltip="Persistent link using digital object identifier" xr:uid="{DF7D5878-E322-49FC-9F83-A6004F18688F}"/>
    <hyperlink ref="V7065" r:id="rId6079" tooltip="Persistent link using digital object identifier" xr:uid="{7524DC31-3D04-44A0-85B9-BEF36FAB4A73}"/>
    <hyperlink ref="V7067" r:id="rId6080" tooltip="Persistent link using digital object identifier" xr:uid="{80CFB485-EF78-454F-91B0-652362D86399}"/>
    <hyperlink ref="V7069" r:id="rId6081" tooltip="Persistent link using digital object identifier" xr:uid="{015A22B3-A271-416D-97D1-B9B1B18B177B}"/>
    <hyperlink ref="V7071" r:id="rId6082" tooltip="Persistent link using digital object identifier" xr:uid="{9313DEEC-A3AB-4D3A-ACAB-650E00361BD5}"/>
    <hyperlink ref="V7073" r:id="rId6083" tooltip="Persistent link using digital object identifier" xr:uid="{DC2230C8-2C63-4D13-ACBE-E68BA7C7F579}"/>
    <hyperlink ref="V7075" r:id="rId6084" tooltip="Persistent link using digital object identifier" xr:uid="{E902DCFD-A204-416F-8BC6-B741484C66EA}"/>
    <hyperlink ref="V7077" r:id="rId6085" tooltip="Persistent link using digital object identifier" xr:uid="{26E5B102-5AEC-41A1-9908-0F5B2AD85851}"/>
    <hyperlink ref="V7079" r:id="rId6086" tooltip="Persistent link using digital object identifier" xr:uid="{5F750438-82FE-4F34-8D2F-1ED4C617D88F}"/>
    <hyperlink ref="V7081" r:id="rId6087" tooltip="Persistent link using digital object identifier" xr:uid="{67F62491-D2AA-43A7-BF39-CDA41524C260}"/>
    <hyperlink ref="V7042" r:id="rId6088" tooltip="Persistent link using digital object identifier" xr:uid="{054F8E54-F9AC-4A71-9BF6-3B73B7826CD5}"/>
    <hyperlink ref="V7044" r:id="rId6089" tooltip="Persistent link using digital object identifier" xr:uid="{5B58E707-A8B9-4E8A-A9E1-84D9B6727D31}"/>
    <hyperlink ref="V7046" r:id="rId6090" tooltip="Persistent link using digital object identifier" xr:uid="{D7999279-4BDB-4F60-9F74-7F0A0FD57A8C}"/>
    <hyperlink ref="V7048" r:id="rId6091" tooltip="Persistent link using digital object identifier" xr:uid="{8947E9A7-BEF2-4037-B239-0CF617BD9398}"/>
    <hyperlink ref="V7050" r:id="rId6092" tooltip="Persistent link using digital object identifier" xr:uid="{6EA7B24C-3505-466A-9B32-724A945738A1}"/>
    <hyperlink ref="V7052" r:id="rId6093" tooltip="Persistent link using digital object identifier" xr:uid="{B0236EE8-5451-4FCA-A3D1-A6F006304BF7}"/>
    <hyperlink ref="V7054" r:id="rId6094" tooltip="Persistent link using digital object identifier" xr:uid="{1DD91489-1A7B-47B8-8006-199B0B2CB174}"/>
    <hyperlink ref="V7056" r:id="rId6095" tooltip="Persistent link using digital object identifier" xr:uid="{7606C252-D9E0-4205-980E-86A9D143452C}"/>
    <hyperlink ref="V7058" r:id="rId6096" tooltip="Persistent link using digital object identifier" xr:uid="{DE918A76-1AC0-442B-8E12-287560058A9E}"/>
    <hyperlink ref="V7060" r:id="rId6097" tooltip="Persistent link using digital object identifier" xr:uid="{F60ACF8F-7CEC-484D-AE12-49EEEC100990}"/>
    <hyperlink ref="V7062" r:id="rId6098" tooltip="Persistent link using digital object identifier" xr:uid="{09BFCCE9-ABDB-4550-B7FA-8C73C6D874EC}"/>
    <hyperlink ref="V7064" r:id="rId6099" tooltip="Persistent link using digital object identifier" xr:uid="{A0782096-37CC-43B6-ACC5-4849DE4DAF4C}"/>
    <hyperlink ref="V7066" r:id="rId6100" tooltip="Persistent link using digital object identifier" xr:uid="{7D04840E-8857-46F2-B91F-E3A5967448B6}"/>
    <hyperlink ref="V7068" r:id="rId6101" tooltip="Persistent link using digital object identifier" xr:uid="{60212410-FCBE-4C89-9740-520A8997D820}"/>
    <hyperlink ref="V7070" r:id="rId6102" tooltip="Persistent link using digital object identifier" xr:uid="{51F91B16-86FE-4B2E-B3F9-3F9E68684A13}"/>
    <hyperlink ref="V7072" r:id="rId6103" tooltip="Persistent link using digital object identifier" xr:uid="{BEF36A92-1F54-4061-9B55-7CBB0AB1314F}"/>
    <hyperlink ref="V7074" r:id="rId6104" tooltip="Persistent link using digital object identifier" xr:uid="{C7BD4441-A87F-422E-91E5-26AA0E6D7EFB}"/>
    <hyperlink ref="V7076" r:id="rId6105" tooltip="Persistent link using digital object identifier" xr:uid="{E1FF4B94-0E9B-44BB-8E33-4C53ACD9B5D8}"/>
    <hyperlink ref="V7078" r:id="rId6106" tooltip="Persistent link using digital object identifier" xr:uid="{B0737E56-1DD5-480B-B182-2242851A1613}"/>
    <hyperlink ref="V7080" r:id="rId6107" tooltip="Persistent link using digital object identifier" xr:uid="{9CFE0283-FD5A-435F-AF04-81355042CE10}"/>
    <hyperlink ref="V7082" r:id="rId6108" tooltip="Persistent link using digital object identifier" xr:uid="{1FAE6BDF-619C-4AE1-99EA-66FA913C32B9}"/>
    <hyperlink ref="V7084" r:id="rId6109" xr:uid="{5D62592E-AE4F-4D6B-AD89-3712C83E76A6}"/>
    <hyperlink ref="V7085" r:id="rId6110" xr:uid="{15072E51-867E-45FD-8A7C-415A9E2A4CC7}"/>
    <hyperlink ref="V7086" r:id="rId6111" xr:uid="{BF7CF5E5-2EA9-4A76-8F7E-507AE6896F46}"/>
    <hyperlink ref="V7087" r:id="rId6112" xr:uid="{6DA50B38-7996-49C0-8815-140599A47CB0}"/>
    <hyperlink ref="V7091" r:id="rId6113" xr:uid="{43B806C1-14C5-449C-884C-94F0096CF30F}"/>
    <hyperlink ref="V7095" r:id="rId6114" xr:uid="{7E216868-5B1B-4FB9-9CBD-0D1D62F3A6A8}"/>
    <hyperlink ref="V7099" r:id="rId6115" xr:uid="{5A70969A-B9C7-4677-8854-C54604F0365B}"/>
    <hyperlink ref="V7103" r:id="rId6116" xr:uid="{FF96B014-9A79-4A2A-B838-4E3F12672092}"/>
    <hyperlink ref="V7107" r:id="rId6117" xr:uid="{B167D691-71C3-400D-8353-0A7E439A555A}"/>
    <hyperlink ref="V7111" r:id="rId6118" xr:uid="{884DFC83-BBFD-4485-80E9-15962F891856}"/>
    <hyperlink ref="V7115" r:id="rId6119" xr:uid="{EA0CAF12-C4DD-4986-B42A-286D7127FCBE}"/>
    <hyperlink ref="V7119" r:id="rId6120" xr:uid="{5F5B65F0-3743-483E-B60C-B07870808516}"/>
    <hyperlink ref="V7123" r:id="rId6121" xr:uid="{C1399C90-DBD7-410F-8608-7CAF2F77D9F2}"/>
    <hyperlink ref="V7127" r:id="rId6122" xr:uid="{A75A5601-08A8-454C-8354-FF23FF55F976}"/>
    <hyperlink ref="V7131" r:id="rId6123" xr:uid="{5F4BC486-7E18-494B-92C0-885C5DB8EC9B}"/>
    <hyperlink ref="V7135" r:id="rId6124" xr:uid="{F9DF09E4-FF85-4615-8B1A-0A8953B9F087}"/>
    <hyperlink ref="V7139" r:id="rId6125" xr:uid="{AA0E4085-3A07-4945-B642-D8729A726CF5}"/>
    <hyperlink ref="V7143" r:id="rId6126" xr:uid="{2C5645A6-8C80-4A29-B72B-8746857F4726}"/>
    <hyperlink ref="V7088" r:id="rId6127" xr:uid="{53D4883E-F491-40D5-A483-492DD1FDEF51}"/>
    <hyperlink ref="V7092" r:id="rId6128" xr:uid="{E957580A-8532-412C-B53F-9E8F420D1662}"/>
    <hyperlink ref="V7096" r:id="rId6129" xr:uid="{396569B7-2021-4441-B1B8-9D0F1C46BF1A}"/>
    <hyperlink ref="V7100" r:id="rId6130" xr:uid="{B064808E-316C-4F4B-B59C-D614DE05086B}"/>
    <hyperlink ref="V7104" r:id="rId6131" xr:uid="{C177DC92-F228-4CE1-8A3A-3FB7F0685800}"/>
    <hyperlink ref="V7108" r:id="rId6132" xr:uid="{FD16D441-3248-4A74-B44B-31F7DE4C7EB8}"/>
    <hyperlink ref="V7112" r:id="rId6133" xr:uid="{2C591072-1AFE-4138-A657-C60FEEA0C566}"/>
    <hyperlink ref="V7116" r:id="rId6134" xr:uid="{3D3CB53D-67EE-4307-92B5-531BB6225303}"/>
    <hyperlink ref="V7120" r:id="rId6135" xr:uid="{C20ED36C-E739-4001-901F-89094ED5BD19}"/>
    <hyperlink ref="V7124" r:id="rId6136" xr:uid="{387193B4-C492-4A75-80E4-E7E4ED9449B0}"/>
    <hyperlink ref="V7128" r:id="rId6137" xr:uid="{78B7B768-E0DA-4561-87DC-E20E59CE50BD}"/>
    <hyperlink ref="V7132" r:id="rId6138" xr:uid="{00BC4155-6169-4D31-AA8D-FDFCBFAFC4DE}"/>
    <hyperlink ref="V7136" r:id="rId6139" xr:uid="{3FCB36A3-72F1-41A5-BF05-DFCB81D65398}"/>
    <hyperlink ref="V7140" r:id="rId6140" xr:uid="{2BC4D726-2FCE-4642-A73E-CDD1FBA0FC3E}"/>
    <hyperlink ref="V7144" r:id="rId6141" xr:uid="{154E415F-AE59-45A4-A171-8795216E1901}"/>
    <hyperlink ref="V7089" r:id="rId6142" xr:uid="{705092B4-EB8B-4F1B-A9E1-2D161850C103}"/>
    <hyperlink ref="V7093" r:id="rId6143" xr:uid="{40B0A59F-50F9-4CD3-BDCF-48095B5FF8F9}"/>
    <hyperlink ref="V7097" r:id="rId6144" xr:uid="{F6220E95-AF3F-4228-8E5A-8B757CD7B34C}"/>
    <hyperlink ref="V7101" r:id="rId6145" xr:uid="{C79DD7A3-346F-44C0-823F-6A0BB9876E35}"/>
    <hyperlink ref="V7105" r:id="rId6146" xr:uid="{53A824A5-4825-4424-B9C4-7DFD9C32CC61}"/>
    <hyperlink ref="V7109" r:id="rId6147" xr:uid="{7F09566C-0CB7-44F2-B543-7D800641F8E2}"/>
    <hyperlink ref="V7113" r:id="rId6148" xr:uid="{FC2BC235-331A-442F-809D-5638F455D1C1}"/>
    <hyperlink ref="V7117" r:id="rId6149" xr:uid="{2B590F4C-1669-424F-B6CC-A24A610A248B}"/>
    <hyperlink ref="V7121" r:id="rId6150" xr:uid="{78AA53E0-6FD6-40B3-9CCF-A1407888DA54}"/>
    <hyperlink ref="V7125" r:id="rId6151" xr:uid="{E9F0CB19-0E7A-4266-B675-9538D1219811}"/>
    <hyperlink ref="V7129" r:id="rId6152" xr:uid="{5D443ED5-C626-4C33-9110-DDC109D251A0}"/>
    <hyperlink ref="V7133" r:id="rId6153" xr:uid="{6DF1223A-2EE7-49EA-B0E6-0A126498A438}"/>
    <hyperlink ref="V7137" r:id="rId6154" xr:uid="{04279859-036B-4C66-BC91-A13C5AEB90BD}"/>
    <hyperlink ref="V7141" r:id="rId6155" xr:uid="{97DEBE57-5237-4579-B689-8B4FC62C25C9}"/>
    <hyperlink ref="V7145" r:id="rId6156" xr:uid="{05435C63-2989-416B-A19B-A56C5370CB86}"/>
    <hyperlink ref="V7090" r:id="rId6157" xr:uid="{1F6B3632-85E1-4AE6-A838-04B0DAEA26F5}"/>
    <hyperlink ref="V7094" r:id="rId6158" xr:uid="{32048B8A-CE52-450F-96E0-7E6F97558F51}"/>
    <hyperlink ref="V7098" r:id="rId6159" xr:uid="{9C049986-A84E-4B02-9001-F484B67694C4}"/>
    <hyperlink ref="V7102" r:id="rId6160" xr:uid="{52752EAF-9B05-4700-A728-1ABDD71EEDBB}"/>
    <hyperlink ref="V7106" r:id="rId6161" xr:uid="{D3ABFD4D-7BE7-4B44-949A-71D477E5BAC6}"/>
    <hyperlink ref="V7110" r:id="rId6162" xr:uid="{74712082-FE3A-4F48-9C5F-3431362F281A}"/>
    <hyperlink ref="V7114" r:id="rId6163" xr:uid="{7598CBA2-22C9-406E-A0F3-E07768B47811}"/>
    <hyperlink ref="V7118" r:id="rId6164" xr:uid="{9075E58C-32BA-49AB-8C89-6D0E27AD46A0}"/>
    <hyperlink ref="V7122" r:id="rId6165" xr:uid="{18EB8D23-A27D-435B-B130-3D934D4659BC}"/>
    <hyperlink ref="V7126" r:id="rId6166" xr:uid="{53A5F4FC-3DFB-4E39-92A4-C7E0143F6668}"/>
    <hyperlink ref="V7130" r:id="rId6167" xr:uid="{4E151807-DCB5-401C-A75E-69BE820F80D0}"/>
    <hyperlink ref="V7134" r:id="rId6168" xr:uid="{57118DF4-CCC2-44F0-9178-53B88B575772}"/>
    <hyperlink ref="V7138" r:id="rId6169" xr:uid="{4765E298-D5DE-47E4-8A1C-6E1F6A22EFCA}"/>
    <hyperlink ref="V7142" r:id="rId6170" xr:uid="{22827251-C1E9-4AEB-B06E-D5CF4DF8B421}"/>
    <hyperlink ref="V7146" r:id="rId6171" xr:uid="{B439677D-19B9-43E2-9634-1072B3B4CCB6}"/>
    <hyperlink ref="V7148" r:id="rId6172" tooltip="Persistent link using digital object identifier" xr:uid="{FDE0017E-F9DE-48D6-A341-45F267B52201}"/>
    <hyperlink ref="V7149" r:id="rId6173" tooltip="Persistent link using digital object identifier" xr:uid="{AEA68919-C331-4FF3-A571-5BD8525BE710}"/>
    <hyperlink ref="V7150" r:id="rId6174" tooltip="Persistent link using digital object identifier" xr:uid="{4A3284B5-77E6-47A8-965C-2569EE0658AD}"/>
    <hyperlink ref="V7153" r:id="rId6175" tooltip="Persistent link using digital object identifier" xr:uid="{F461D0BD-D6F8-4396-8C7F-B65D3E1268C2}"/>
    <hyperlink ref="V7156" r:id="rId6176" tooltip="Persistent link using digital object identifier" xr:uid="{306700A9-DF10-48FF-BCB8-C22F71639145}"/>
    <hyperlink ref="V7159" r:id="rId6177" tooltip="Persistent link using digital object identifier" xr:uid="{FEA86A2E-02ED-4FC5-9F18-DF1016454C76}"/>
    <hyperlink ref="V7162" r:id="rId6178" tooltip="Persistent link using digital object identifier" xr:uid="{BD1B8771-8465-4EC2-9745-48E39745EC4D}"/>
    <hyperlink ref="V7165" r:id="rId6179" tooltip="Persistent link using digital object identifier" xr:uid="{054B1E98-DABF-446A-AA21-09D19FC35CCB}"/>
    <hyperlink ref="V7168" r:id="rId6180" tooltip="Persistent link using digital object identifier" xr:uid="{725C8610-59B8-4B1B-904F-FAEA89F79270}"/>
    <hyperlink ref="V7171" r:id="rId6181" tooltip="Persistent link using digital object identifier" xr:uid="{995699CB-851A-4CE6-88F0-289B9E624BB6}"/>
    <hyperlink ref="V7174" r:id="rId6182" tooltip="Persistent link using digital object identifier" xr:uid="{09151046-AC2D-45AC-A625-F1C8852EEA76}"/>
    <hyperlink ref="V7177" r:id="rId6183" tooltip="Persistent link using digital object identifier" xr:uid="{F6EF01B0-E52A-4439-9DF5-3145FA165047}"/>
    <hyperlink ref="V7180" r:id="rId6184" tooltip="Persistent link using digital object identifier" xr:uid="{D6525AD1-0D9C-43BE-9E47-228872277985}"/>
    <hyperlink ref="V7183" r:id="rId6185" tooltip="Persistent link using digital object identifier" xr:uid="{A4DAC026-1475-41F4-96A7-2D645B5DF6E8}"/>
    <hyperlink ref="V7186" r:id="rId6186" tooltip="Persistent link using digital object identifier" xr:uid="{1C986BFE-F228-4848-BFD1-853C20E32A1C}"/>
    <hyperlink ref="V7189" r:id="rId6187" tooltip="Persistent link using digital object identifier" xr:uid="{3923E43D-B49C-485D-B619-C4BC8F016625}"/>
    <hyperlink ref="V7192" r:id="rId6188" tooltip="Persistent link using digital object identifier" xr:uid="{795D7BAE-A47E-485D-B170-ED9BE41F4E9E}"/>
    <hyperlink ref="V7195" r:id="rId6189" tooltip="Persistent link using digital object identifier" xr:uid="{CE54EA58-C67D-4721-8D4D-8FDC5E742DB5}"/>
    <hyperlink ref="V7198" r:id="rId6190" tooltip="Persistent link using digital object identifier" xr:uid="{AB87DF80-966A-4413-A11E-30C3F9C7A9EE}"/>
    <hyperlink ref="V7201" r:id="rId6191" tooltip="Persistent link using digital object identifier" xr:uid="{7661E887-90F2-4CBD-90BF-3D60E29F8983}"/>
    <hyperlink ref="V7204" r:id="rId6192" tooltip="Persistent link using digital object identifier" xr:uid="{BAC40C90-592B-4CA0-AB86-2FBDE169B99E}"/>
    <hyperlink ref="V7207" r:id="rId6193" tooltip="Persistent link using digital object identifier" xr:uid="{A8020C7D-7395-474E-A004-B7EDCDF8D3EF}"/>
    <hyperlink ref="V7210" r:id="rId6194" tooltip="Persistent link using digital object identifier" xr:uid="{793BDA7B-0CCF-4333-B95F-B698A23BF317}"/>
    <hyperlink ref="V7213" r:id="rId6195" tooltip="Persistent link using digital object identifier" xr:uid="{9F4F70BC-EFA6-46DF-A328-865F2416BC9B}"/>
    <hyperlink ref="V7216" r:id="rId6196" tooltip="Persistent link using digital object identifier" xr:uid="{80DA2DCB-F876-424C-8B8E-E9CF084944BA}"/>
    <hyperlink ref="V7219" r:id="rId6197" tooltip="Persistent link using digital object identifier" xr:uid="{604150FB-C0CD-4B97-B186-7E5DFB7B4D20}"/>
    <hyperlink ref="V7151" r:id="rId6198" tooltip="Persistent link using digital object identifier" xr:uid="{440DA203-80E2-40B7-82B1-AC89A5FA6B5F}"/>
    <hyperlink ref="V7154" r:id="rId6199" tooltip="Persistent link using digital object identifier" xr:uid="{6CFDBC49-07A4-497D-8820-BAABEA444236}"/>
    <hyperlink ref="V7157" r:id="rId6200" tooltip="Persistent link using digital object identifier" xr:uid="{A7FFE0F8-CCEB-4827-BEAD-16332AA6CF0C}"/>
    <hyperlink ref="V7160" r:id="rId6201" tooltip="Persistent link using digital object identifier" xr:uid="{C483CBDD-81A1-499C-9995-33738BE40438}"/>
    <hyperlink ref="V7163" r:id="rId6202" tooltip="Persistent link using digital object identifier" xr:uid="{116A6677-5F53-4A1B-8110-55FBEEBD731A}"/>
    <hyperlink ref="V7166" r:id="rId6203" tooltip="Persistent link using digital object identifier" xr:uid="{3A18A8B3-7F40-4EB1-AA98-C2F3D290AB86}"/>
    <hyperlink ref="V7169" r:id="rId6204" tooltip="Persistent link using digital object identifier" xr:uid="{AB325D44-E2EF-43B6-82F9-AA952628899F}"/>
    <hyperlink ref="V7172" r:id="rId6205" tooltip="Persistent link using digital object identifier" xr:uid="{4AEE8612-52AE-438A-9155-A7CCFCE57566}"/>
    <hyperlink ref="V7175" r:id="rId6206" tooltip="Persistent link using digital object identifier" xr:uid="{884A0259-755D-4F7B-BE0A-1CB9CAE66247}"/>
    <hyperlink ref="V7178" r:id="rId6207" tooltip="Persistent link using digital object identifier" xr:uid="{D87F0B3C-18F5-495C-B948-5F527AC272DC}"/>
    <hyperlink ref="V7181" r:id="rId6208" tooltip="Persistent link using digital object identifier" xr:uid="{9FCB3BE5-4532-43D7-A5FF-ECB495B5966E}"/>
    <hyperlink ref="V7184" r:id="rId6209" tooltip="Persistent link using digital object identifier" xr:uid="{AAE79346-A8B9-41A5-9187-18DE960FD282}"/>
    <hyperlink ref="V7187" r:id="rId6210" tooltip="Persistent link using digital object identifier" xr:uid="{F45A999D-7285-423D-9E6B-3977FAD9C6F0}"/>
    <hyperlink ref="V7190" r:id="rId6211" tooltip="Persistent link using digital object identifier" xr:uid="{C6B86457-2C06-4547-834C-C2FE52E709F4}"/>
    <hyperlink ref="V7193" r:id="rId6212" tooltip="Persistent link using digital object identifier" xr:uid="{DAB39A7C-D900-4AAC-8F80-AAEFC55B6343}"/>
    <hyperlink ref="V7196" r:id="rId6213" tooltip="Persistent link using digital object identifier" xr:uid="{8669A95A-651D-4475-9A1C-06D0A921BD92}"/>
    <hyperlink ref="V7199" r:id="rId6214" tooltip="Persistent link using digital object identifier" xr:uid="{99C9319F-FBF0-44C3-8FEE-482FF67E5545}"/>
    <hyperlink ref="V7202" r:id="rId6215" tooltip="Persistent link using digital object identifier" xr:uid="{F78743B8-CB6D-4853-A6C9-88A64ACB0642}"/>
    <hyperlink ref="V7205" r:id="rId6216" tooltip="Persistent link using digital object identifier" xr:uid="{8F692343-5609-40FB-87F0-4A04728C2AE6}"/>
    <hyperlink ref="V7208" r:id="rId6217" tooltip="Persistent link using digital object identifier" xr:uid="{768FBE22-B190-4ADF-851B-4994399B1B6E}"/>
    <hyperlink ref="V7211" r:id="rId6218" tooltip="Persistent link using digital object identifier" xr:uid="{3EEFFC49-7CD7-48D1-A201-D3095DEAA95E}"/>
    <hyperlink ref="V7214" r:id="rId6219" tooltip="Persistent link using digital object identifier" xr:uid="{595C425B-D387-41D5-AD10-AFE484A5D845}"/>
    <hyperlink ref="V7217" r:id="rId6220" tooltip="Persistent link using digital object identifier" xr:uid="{9AF091D4-7AA3-46D7-91DE-26C01754A366}"/>
    <hyperlink ref="V7220" r:id="rId6221" tooltip="Persistent link using digital object identifier" xr:uid="{007FEA9E-EA09-40DA-BC5F-76AC742AD7C5}"/>
    <hyperlink ref="V7152" r:id="rId6222" tooltip="Persistent link using digital object identifier" xr:uid="{55246253-E875-4C84-AAF2-CBC1C4BE38AD}"/>
    <hyperlink ref="V7155" r:id="rId6223" tooltip="Persistent link using digital object identifier" xr:uid="{207CB928-BF91-4060-A2CE-8D9379B3A6FD}"/>
    <hyperlink ref="V7158" r:id="rId6224" tooltip="Persistent link using digital object identifier" xr:uid="{682EA07A-3A85-4AE4-AF64-A3D4A926F926}"/>
    <hyperlink ref="V7161" r:id="rId6225" tooltip="Persistent link using digital object identifier" xr:uid="{1EFDFE4B-7EA1-43F9-BC58-AACD9E971FDD}"/>
    <hyperlink ref="V7164" r:id="rId6226" tooltip="Persistent link using digital object identifier" xr:uid="{5B83D2F4-10E5-4F7E-9FC7-525E374616F6}"/>
    <hyperlink ref="V7167" r:id="rId6227" tooltip="Persistent link using digital object identifier" xr:uid="{28157AC0-2EDE-4F77-8CF6-F51A5BE741ED}"/>
    <hyperlink ref="V7170" r:id="rId6228" tooltip="Persistent link using digital object identifier" xr:uid="{04DFB12F-8909-464E-AADF-49996E771484}"/>
    <hyperlink ref="V7173" r:id="rId6229" tooltip="Persistent link using digital object identifier" xr:uid="{B702F112-D22A-46C2-9F67-9D00EBD21217}"/>
    <hyperlink ref="V7176" r:id="rId6230" tooltip="Persistent link using digital object identifier" xr:uid="{0B1552F7-BBD6-470D-A31E-9534F4B52D6B}"/>
    <hyperlink ref="V7179" r:id="rId6231" tooltip="Persistent link using digital object identifier" xr:uid="{E076DFA5-A3E8-4FED-81EC-61694622085A}"/>
    <hyperlink ref="V7182" r:id="rId6232" tooltip="Persistent link using digital object identifier" xr:uid="{462C26EF-8267-402F-95D4-28974DED2C14}"/>
    <hyperlink ref="V7185" r:id="rId6233" tooltip="Persistent link using digital object identifier" xr:uid="{FCC33A12-2CA7-4A46-95E3-A37413E801DF}"/>
    <hyperlink ref="V7188" r:id="rId6234" tooltip="Persistent link using digital object identifier" xr:uid="{F7CBB0E8-9BD1-4A47-AC13-CF81E0AFD09B}"/>
    <hyperlink ref="V7191" r:id="rId6235" tooltip="Persistent link using digital object identifier" xr:uid="{4774A55A-8507-419F-8D67-AA17449A1440}"/>
    <hyperlink ref="V7194" r:id="rId6236" tooltip="Persistent link using digital object identifier" xr:uid="{6237FFF2-5533-4B73-98CF-887A6BD0BB21}"/>
    <hyperlink ref="V7197" r:id="rId6237" tooltip="Persistent link using digital object identifier" xr:uid="{C5E3D4EF-4A87-4E22-8FF7-70194157B1F5}"/>
    <hyperlink ref="V7200" r:id="rId6238" tooltip="Persistent link using digital object identifier" xr:uid="{AB83E55A-90D1-4489-A305-356275DB86A7}"/>
    <hyperlink ref="V7203" r:id="rId6239" tooltip="Persistent link using digital object identifier" xr:uid="{31E0105F-AE57-429E-B54C-11DFEA0484C7}"/>
    <hyperlink ref="V7206" r:id="rId6240" tooltip="Persistent link using digital object identifier" xr:uid="{EBDA2A09-EA75-42E6-B095-66F86085578F}"/>
    <hyperlink ref="V7209" r:id="rId6241" tooltip="Persistent link using digital object identifier" xr:uid="{D60FC530-A650-47E7-B8DD-9DA3C42F9494}"/>
    <hyperlink ref="V7212" r:id="rId6242" tooltip="Persistent link using digital object identifier" xr:uid="{5B968998-D096-4CFE-822F-2F41DB8B4FF1}"/>
    <hyperlink ref="V7215" r:id="rId6243" tooltip="Persistent link using digital object identifier" xr:uid="{B1809CAE-ACDD-4987-AB3E-B5F77A91F4CF}"/>
    <hyperlink ref="V7218" r:id="rId6244" tooltip="Persistent link using digital object identifier" xr:uid="{54030703-FE5F-4489-88AF-63CFC03F002C}"/>
    <hyperlink ref="V7221" r:id="rId6245" tooltip="Persistent link using digital object identifier" xr:uid="{5E31EE88-AF4C-4ACB-A8F1-87D91DF824BB}"/>
    <hyperlink ref="V7222" r:id="rId6246" xr:uid="{37EAC019-197C-4438-AF8A-F3CC59DCE6CC}"/>
    <hyperlink ref="V7223:V7231" r:id="rId6247" display="https://patents.google.com/patent/US10014529B2/en" xr:uid="{AD1C7C83-9327-404F-8728-396F3A065850}"/>
  </hyperlinks>
  <pageMargins left="0.7" right="0.7" top="0.75" bottom="0.75" header="0.3" footer="0.3"/>
  <pageSetup orientation="portrait" r:id="rId6248"/>
  <tableParts count="2">
    <tablePart r:id="rId6249"/>
    <tablePart r:id="rId625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PIKEE PRIYA</dc:creator>
  <cp:lastModifiedBy>Valentin Burtsev</cp:lastModifiedBy>
  <dcterms:created xsi:type="dcterms:W3CDTF">2019-08-17T20:56:44Z</dcterms:created>
  <dcterms:modified xsi:type="dcterms:W3CDTF">2024-05-06T18:41:49Z</dcterms:modified>
</cp:coreProperties>
</file>