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atra\Desktop\"/>
    </mc:Choice>
  </mc:AlternateContent>
  <xr:revisionPtr revIDLastSave="0" documentId="13_ncr:1_{81ECA13E-6C79-4DC4-9074-B55F628488FE}" xr6:coauthVersionLast="47" xr6:coauthVersionMax="47" xr10:uidLastSave="{00000000-0000-0000-0000-000000000000}"/>
  <bookViews>
    <workbookView xWindow="-120" yWindow="-120" windowWidth="20730" windowHeight="11160" xr2:uid="{B64B3D4D-5621-4359-9F40-A498A84AD76A}"/>
  </bookViews>
  <sheets>
    <sheet name="Pret 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5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G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5" i="1"/>
  <c r="C5" i="1"/>
  <c r="F5" i="1"/>
  <c r="J2" i="1"/>
  <c r="J1" i="1"/>
  <c r="C6" i="1" l="1"/>
  <c r="G6" i="1" s="1"/>
  <c r="D6" i="1" l="1"/>
  <c r="C7" i="1"/>
  <c r="G7" i="1" s="1"/>
  <c r="C8" i="1" l="1"/>
  <c r="G8" i="1" s="1"/>
  <c r="D7" i="1"/>
  <c r="D8" i="1" l="1"/>
  <c r="C9" i="1"/>
  <c r="G9" i="1" s="1"/>
  <c r="D9" i="1" l="1"/>
  <c r="D10" i="1" l="1"/>
  <c r="C10" i="1"/>
  <c r="G10" i="1" s="1"/>
  <c r="C11" i="1" s="1"/>
  <c r="G11" i="1" s="1"/>
  <c r="D11" i="1" l="1"/>
  <c r="C12" i="1"/>
  <c r="G12" i="1" s="1"/>
  <c r="C13" i="1" l="1"/>
  <c r="G13" i="1" s="1"/>
  <c r="D12" i="1"/>
  <c r="D13" i="1" l="1"/>
  <c r="C14" i="1"/>
  <c r="G14" i="1" s="1"/>
  <c r="D14" i="1" l="1"/>
  <c r="C15" i="1"/>
  <c r="G15" i="1" s="1"/>
  <c r="D15" i="1" l="1"/>
  <c r="C16" i="1"/>
  <c r="G16" i="1" s="1"/>
  <c r="C17" i="1" l="1"/>
  <c r="G17" i="1" s="1"/>
  <c r="D16" i="1"/>
  <c r="C18" i="1" l="1"/>
  <c r="G18" i="1" s="1"/>
  <c r="D17" i="1"/>
  <c r="C19" i="1" l="1"/>
  <c r="G19" i="1" s="1"/>
  <c r="D18" i="1"/>
  <c r="C20" i="1" l="1"/>
  <c r="G20" i="1" s="1"/>
  <c r="D19" i="1"/>
  <c r="D20" i="1" l="1"/>
</calcChain>
</file>

<file path=xl/sharedStrings.xml><?xml version="1.0" encoding="utf-8"?>
<sst xmlns="http://schemas.openxmlformats.org/spreadsheetml/2006/main" count="13" uniqueCount="12">
  <si>
    <t>Montant</t>
  </si>
  <si>
    <t>Taux</t>
  </si>
  <si>
    <t>Assurance</t>
  </si>
  <si>
    <t>Periode (Mois)</t>
  </si>
  <si>
    <t>Interêt</t>
  </si>
  <si>
    <t>Capital</t>
  </si>
  <si>
    <t>Annuité Constante</t>
  </si>
  <si>
    <t>Taux (Mensualité)</t>
  </si>
  <si>
    <t>Assurance (Mensualité)</t>
  </si>
  <si>
    <t>Restant</t>
  </si>
  <si>
    <t>A payer (rebourser)</t>
  </si>
  <si>
    <t>A payer (final)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</si>
</sst>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0" fillId="0" borderId="2" xfId="0" applyBorder="1"/>
    <xf numFmtId="17" fontId="0" fillId="0" borderId="1" xfId="0" applyNumberFormat="1" applyBorder="1"/>
    <xf numFmtId="0" fontId="0" fillId="0" borderId="1" xfId="0" applyNumberForma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84B15-00B6-4D34-96DD-2F40636AC64F}">
  <dimension ref="B1:J20"/>
  <sheetViews>
    <sheetView tabSelected="1" workbookViewId="0">
      <selection activeCell="G21" sqref="G21"/>
    </sheetView>
  </sheetViews>
  <sheetFormatPr baseColWidth="10" defaultRowHeight="15" x14ac:dyDescent="0.25"/>
  <cols>
    <col min="4" max="4" width="11.42578125" customWidth="1"/>
    <col min="5" max="5" width="17.5703125" customWidth="1"/>
    <col min="7" max="7" width="18.42578125" customWidth="1"/>
    <col min="8" max="8" width="22.5703125" customWidth="1"/>
    <col min="9" max="9" width="14.5703125" customWidth="1"/>
    <col min="12" max="12" width="12.85546875" customWidth="1"/>
  </cols>
  <sheetData>
    <row r="1" spans="2:10" x14ac:dyDescent="0.25">
      <c r="B1" s="2" t="s">
        <v>0</v>
      </c>
      <c r="C1" s="2" t="s">
        <v>1</v>
      </c>
      <c r="D1" s="2" t="s">
        <v>2</v>
      </c>
      <c r="E1" s="2" t="s">
        <v>3</v>
      </c>
      <c r="I1" t="s">
        <v>7</v>
      </c>
      <c r="J1">
        <f>C2/12</f>
        <v>8.3333333333333332E-3</v>
      </c>
    </row>
    <row r="2" spans="2:10" x14ac:dyDescent="0.25">
      <c r="B2" s="3">
        <v>1000000</v>
      </c>
      <c r="C2" s="6">
        <v>0.1</v>
      </c>
      <c r="D2" s="6">
        <v>0.02</v>
      </c>
      <c r="E2" s="2">
        <v>16</v>
      </c>
      <c r="I2" t="s">
        <v>8</v>
      </c>
      <c r="J2">
        <f>D2/12</f>
        <v>1.6666666666666668E-3</v>
      </c>
    </row>
    <row r="4" spans="2:10" x14ac:dyDescent="0.25">
      <c r="C4" s="4" t="s">
        <v>4</v>
      </c>
      <c r="D4" s="4" t="s">
        <v>5</v>
      </c>
      <c r="E4" s="4" t="s">
        <v>6</v>
      </c>
      <c r="F4" s="2" t="s">
        <v>2</v>
      </c>
      <c r="G4" s="7" t="s">
        <v>10</v>
      </c>
      <c r="H4" s="7" t="s">
        <v>9</v>
      </c>
      <c r="I4" s="7" t="s">
        <v>11</v>
      </c>
    </row>
    <row r="5" spans="2:10" x14ac:dyDescent="0.25">
      <c r="B5" s="5">
        <v>45658</v>
      </c>
      <c r="C5" s="2">
        <f>$B$2*$J$1</f>
        <v>8333.3333333333339</v>
      </c>
      <c r="D5" s="3">
        <v>1000000</v>
      </c>
      <c r="E5" s="2">
        <f>$B$2*($J$1/(1-(1+$J$1)^-$E$2))</f>
        <v>67018.904978973631</v>
      </c>
      <c r="F5" s="2">
        <f>B2*J2</f>
        <v>1666.6666666666667</v>
      </c>
      <c r="G5" s="2">
        <f>E5-C5</f>
        <v>58685.571645640295</v>
      </c>
      <c r="H5" s="3">
        <f>B2-G5</f>
        <v>941314.4283543597</v>
      </c>
      <c r="I5" s="2">
        <f>E5+F5</f>
        <v>68685.571645640302</v>
      </c>
      <c r="J5" s="1"/>
    </row>
    <row r="6" spans="2:10" x14ac:dyDescent="0.25">
      <c r="B6" s="5">
        <v>45689</v>
      </c>
      <c r="C6" s="2">
        <f>H5*$J$1</f>
        <v>7844.2869029529975</v>
      </c>
      <c r="D6" s="3">
        <f>H5</f>
        <v>941314.4283543597</v>
      </c>
      <c r="E6" s="2">
        <f t="shared" ref="E6:E20" si="0">$B$2*($J$1/(1-(1+$J$1)^-$E$2))</f>
        <v>67018.904978973631</v>
      </c>
      <c r="F6" s="2">
        <v>1666.6666666666667</v>
      </c>
      <c r="G6" s="2">
        <f t="shared" ref="G6:G20" si="1">E6-C6</f>
        <v>59174.618076020633</v>
      </c>
      <c r="H6" s="3">
        <f>H5-G6</f>
        <v>882139.81027833908</v>
      </c>
      <c r="I6" s="2">
        <f t="shared" ref="I6:I20" si="2">E6+F6</f>
        <v>68685.571645640302</v>
      </c>
    </row>
    <row r="7" spans="2:10" x14ac:dyDescent="0.25">
      <c r="B7" s="5">
        <v>45717</v>
      </c>
      <c r="C7" s="2">
        <f t="shared" ref="C7:C20" si="3">H6*$J$1</f>
        <v>7351.1650856528258</v>
      </c>
      <c r="D7" s="3">
        <f>H6</f>
        <v>882139.81027833908</v>
      </c>
      <c r="E7" s="2">
        <f t="shared" si="0"/>
        <v>67018.904978973631</v>
      </c>
      <c r="F7" s="2">
        <v>1666.6666666666667</v>
      </c>
      <c r="G7" s="2">
        <f t="shared" si="1"/>
        <v>59667.739893320802</v>
      </c>
      <c r="H7" s="3">
        <f>H6-G7</f>
        <v>822472.07038501825</v>
      </c>
      <c r="I7" s="2">
        <f t="shared" si="2"/>
        <v>68685.571645640302</v>
      </c>
    </row>
    <row r="8" spans="2:10" x14ac:dyDescent="0.25">
      <c r="B8" s="5">
        <v>45748</v>
      </c>
      <c r="C8" s="2">
        <f t="shared" si="3"/>
        <v>6853.9339198751522</v>
      </c>
      <c r="D8" s="3">
        <f>H7</f>
        <v>822472.07038501825</v>
      </c>
      <c r="E8" s="2">
        <f t="shared" si="0"/>
        <v>67018.904978973631</v>
      </c>
      <c r="F8" s="2">
        <v>1666.6666666666699</v>
      </c>
      <c r="G8" s="2">
        <f t="shared" si="1"/>
        <v>60164.971059098476</v>
      </c>
      <c r="H8" s="3">
        <f>H7-G8</f>
        <v>762307.09932591976</v>
      </c>
      <c r="I8" s="2">
        <f t="shared" si="2"/>
        <v>68685.571645640302</v>
      </c>
    </row>
    <row r="9" spans="2:10" x14ac:dyDescent="0.25">
      <c r="B9" s="5">
        <v>45778</v>
      </c>
      <c r="C9" s="2">
        <f t="shared" si="3"/>
        <v>6352.5591610493311</v>
      </c>
      <c r="D9" s="3">
        <f t="shared" ref="D9:D20" si="4">H8</f>
        <v>762307.09932591976</v>
      </c>
      <c r="E9" s="2">
        <f t="shared" si="0"/>
        <v>67018.904978973631</v>
      </c>
      <c r="F9" s="2">
        <v>1666.6666666666699</v>
      </c>
      <c r="G9" s="2">
        <f t="shared" si="1"/>
        <v>60666.345817924303</v>
      </c>
      <c r="H9" s="3">
        <f>H8-G9</f>
        <v>701640.75350799551</v>
      </c>
      <c r="I9" s="2">
        <f t="shared" si="2"/>
        <v>68685.571645640302</v>
      </c>
      <c r="J9" s="1"/>
    </row>
    <row r="10" spans="2:10" x14ac:dyDescent="0.25">
      <c r="B10" s="5">
        <v>45809</v>
      </c>
      <c r="C10" s="2">
        <f t="shared" si="3"/>
        <v>5847.0062792332956</v>
      </c>
      <c r="D10" s="3">
        <f t="shared" si="4"/>
        <v>701640.75350799551</v>
      </c>
      <c r="E10" s="2">
        <f t="shared" si="0"/>
        <v>67018.904978973631</v>
      </c>
      <c r="F10" s="2">
        <v>1666.6666666666699</v>
      </c>
      <c r="G10" s="2">
        <f t="shared" si="1"/>
        <v>61171.898699740334</v>
      </c>
      <c r="H10" s="3">
        <f>H9-G10</f>
        <v>640468.85480825522</v>
      </c>
      <c r="I10" s="2">
        <f t="shared" si="2"/>
        <v>68685.571645640302</v>
      </c>
    </row>
    <row r="11" spans="2:10" x14ac:dyDescent="0.25">
      <c r="B11" s="5">
        <v>45839</v>
      </c>
      <c r="C11" s="2">
        <f t="shared" si="3"/>
        <v>5337.2404567354597</v>
      </c>
      <c r="D11" s="3">
        <f t="shared" si="4"/>
        <v>640468.85480825522</v>
      </c>
      <c r="E11" s="2">
        <f t="shared" si="0"/>
        <v>67018.904978973631</v>
      </c>
      <c r="F11" s="2">
        <v>1666.6666666666699</v>
      </c>
      <c r="G11" s="2">
        <f t="shared" si="1"/>
        <v>61681.66452223817</v>
      </c>
      <c r="H11" s="3">
        <f>H10-G11</f>
        <v>578787.19028601702</v>
      </c>
      <c r="I11" s="2">
        <f t="shared" si="2"/>
        <v>68685.571645640302</v>
      </c>
    </row>
    <row r="12" spans="2:10" x14ac:dyDescent="0.25">
      <c r="B12" s="5">
        <v>45870</v>
      </c>
      <c r="C12" s="2">
        <f t="shared" si="3"/>
        <v>4823.2265857168086</v>
      </c>
      <c r="D12" s="3">
        <f t="shared" si="4"/>
        <v>578787.19028601702</v>
      </c>
      <c r="E12" s="2">
        <f t="shared" si="0"/>
        <v>67018.904978973631</v>
      </c>
      <c r="F12" s="2">
        <v>1666.6666666666699</v>
      </c>
      <c r="G12" s="2">
        <f t="shared" si="1"/>
        <v>62195.678393256821</v>
      </c>
      <c r="H12" s="3">
        <f>H11-G12</f>
        <v>516591.51189276017</v>
      </c>
      <c r="I12" s="2">
        <f t="shared" si="2"/>
        <v>68685.571645640302</v>
      </c>
    </row>
    <row r="13" spans="2:10" x14ac:dyDescent="0.25">
      <c r="B13" s="5">
        <v>45901</v>
      </c>
      <c r="C13" s="2">
        <f t="shared" si="3"/>
        <v>4304.9292657730011</v>
      </c>
      <c r="D13" s="3">
        <f t="shared" si="4"/>
        <v>516591.51189276017</v>
      </c>
      <c r="E13" s="2">
        <f t="shared" si="0"/>
        <v>67018.904978973631</v>
      </c>
      <c r="F13" s="2">
        <v>1666.6666666666699</v>
      </c>
      <c r="G13" s="2">
        <f t="shared" si="1"/>
        <v>62713.975713200627</v>
      </c>
      <c r="H13" s="3">
        <f>H12-G13</f>
        <v>453877.53617955954</v>
      </c>
      <c r="I13" s="2">
        <f t="shared" si="2"/>
        <v>68685.571645640302</v>
      </c>
    </row>
    <row r="14" spans="2:10" x14ac:dyDescent="0.25">
      <c r="B14" s="5">
        <v>45931</v>
      </c>
      <c r="C14" s="2">
        <f t="shared" si="3"/>
        <v>3782.3128014963295</v>
      </c>
      <c r="D14" s="3">
        <f t="shared" si="4"/>
        <v>453877.53617955954</v>
      </c>
      <c r="E14" s="2">
        <f t="shared" si="0"/>
        <v>67018.904978973631</v>
      </c>
      <c r="F14" s="2">
        <v>1666.6666666666699</v>
      </c>
      <c r="G14" s="2">
        <f t="shared" si="1"/>
        <v>63236.592177477301</v>
      </c>
      <c r="H14" s="3">
        <f>H13-G14</f>
        <v>390640.94400208222</v>
      </c>
      <c r="I14" s="2">
        <f t="shared" si="2"/>
        <v>68685.571645640302</v>
      </c>
    </row>
    <row r="15" spans="2:10" x14ac:dyDescent="0.25">
      <c r="B15" s="5">
        <v>45962</v>
      </c>
      <c r="C15" s="2">
        <f t="shared" si="3"/>
        <v>3255.3412000173516</v>
      </c>
      <c r="D15" s="3">
        <f t="shared" si="4"/>
        <v>390640.94400208222</v>
      </c>
      <c r="E15" s="2">
        <f t="shared" si="0"/>
        <v>67018.904978973631</v>
      </c>
      <c r="F15" s="2">
        <v>1666.6666666666699</v>
      </c>
      <c r="G15" s="2">
        <f t="shared" si="1"/>
        <v>63763.563778956282</v>
      </c>
      <c r="H15" s="3">
        <f>H14-G15</f>
        <v>326877.38022312592</v>
      </c>
      <c r="I15" s="2">
        <f t="shared" si="2"/>
        <v>68685.571645640302</v>
      </c>
    </row>
    <row r="16" spans="2:10" x14ac:dyDescent="0.25">
      <c r="B16" s="5">
        <v>45992</v>
      </c>
      <c r="C16" s="2">
        <f t="shared" si="3"/>
        <v>2723.9781685260491</v>
      </c>
      <c r="D16" s="3">
        <f t="shared" si="4"/>
        <v>326877.38022312592</v>
      </c>
      <c r="E16" s="2">
        <f t="shared" si="0"/>
        <v>67018.904978973631</v>
      </c>
      <c r="F16" s="2">
        <v>1666.6666666666699</v>
      </c>
      <c r="G16" s="2">
        <f t="shared" si="1"/>
        <v>64294.926810447585</v>
      </c>
      <c r="H16" s="3">
        <f>H15-G16</f>
        <v>262582.45341267833</v>
      </c>
      <c r="I16" s="2">
        <f t="shared" si="2"/>
        <v>68685.571645640302</v>
      </c>
    </row>
    <row r="17" spans="2:9" x14ac:dyDescent="0.25">
      <c r="B17" s="5">
        <v>46023</v>
      </c>
      <c r="C17" s="2">
        <f t="shared" si="3"/>
        <v>2188.1871117723194</v>
      </c>
      <c r="D17" s="3">
        <f t="shared" si="4"/>
        <v>262582.45341267833</v>
      </c>
      <c r="E17" s="2">
        <f t="shared" si="0"/>
        <v>67018.904978973631</v>
      </c>
      <c r="F17" s="2">
        <v>1666.6666666666699</v>
      </c>
      <c r="G17" s="2">
        <f t="shared" si="1"/>
        <v>64830.717867201311</v>
      </c>
      <c r="H17" s="3">
        <f>H16-G17</f>
        <v>197751.73554547701</v>
      </c>
      <c r="I17" s="2">
        <f t="shared" si="2"/>
        <v>68685.571645640302</v>
      </c>
    </row>
    <row r="18" spans="2:9" x14ac:dyDescent="0.25">
      <c r="B18" s="5">
        <v>46054</v>
      </c>
      <c r="C18" s="2">
        <f t="shared" si="3"/>
        <v>1647.9311295456419</v>
      </c>
      <c r="D18" s="3">
        <f t="shared" si="4"/>
        <v>197751.73554547701</v>
      </c>
      <c r="E18" s="2">
        <f t="shared" si="0"/>
        <v>67018.904978973631</v>
      </c>
      <c r="F18" s="2">
        <v>1666.6666666666699</v>
      </c>
      <c r="G18" s="2">
        <f t="shared" si="1"/>
        <v>65370.973849427988</v>
      </c>
      <c r="H18" s="3">
        <f>H17-G18</f>
        <v>132380.76169604901</v>
      </c>
      <c r="I18" s="2">
        <f t="shared" si="2"/>
        <v>68685.571645640302</v>
      </c>
    </row>
    <row r="19" spans="2:9" x14ac:dyDescent="0.25">
      <c r="B19" s="5">
        <v>46082</v>
      </c>
      <c r="C19" s="2">
        <f t="shared" si="3"/>
        <v>1103.1730141337418</v>
      </c>
      <c r="D19" s="3">
        <f t="shared" si="4"/>
        <v>132380.76169604901</v>
      </c>
      <c r="E19" s="2">
        <f t="shared" si="0"/>
        <v>67018.904978973631</v>
      </c>
      <c r="F19" s="2">
        <v>1666.6666666666699</v>
      </c>
      <c r="G19" s="2">
        <f t="shared" si="1"/>
        <v>65915.731964839884</v>
      </c>
      <c r="H19" s="3">
        <f>H18-G19</f>
        <v>66465.029731209128</v>
      </c>
      <c r="I19" s="2">
        <f t="shared" si="2"/>
        <v>68685.571645640302</v>
      </c>
    </row>
    <row r="20" spans="2:9" x14ac:dyDescent="0.25">
      <c r="B20" s="5">
        <v>46113</v>
      </c>
      <c r="C20" s="2">
        <f t="shared" si="3"/>
        <v>553.87524776007604</v>
      </c>
      <c r="D20" s="3">
        <f t="shared" si="4"/>
        <v>66465.029731209128</v>
      </c>
      <c r="E20" s="2">
        <f t="shared" si="0"/>
        <v>67018.904978973631</v>
      </c>
      <c r="F20" s="2">
        <v>1666.6666666666699</v>
      </c>
      <c r="G20" s="2">
        <f t="shared" si="1"/>
        <v>66465.029731213552</v>
      </c>
      <c r="H20" s="3">
        <f>H19-G20</f>
        <v>-4.4237822294235229E-9</v>
      </c>
      <c r="I20" s="2">
        <f t="shared" si="2"/>
        <v>68685.571645640302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Iratra</dc:creator>
  <cp:lastModifiedBy>Iratra</cp:lastModifiedBy>
  <dcterms:created xsi:type="dcterms:W3CDTF">2025-07-08T05:36:59Z</dcterms:created>
  <dcterms:modified xsi:type="dcterms:W3CDTF">2025-07-08T06:37:56Z</dcterms:modified>
</cp:coreProperties>
</file>