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CN1\DS\"/>
    </mc:Choice>
  </mc:AlternateContent>
  <xr:revisionPtr revIDLastSave="0" documentId="8_{4FB2319E-D1BE-4384-A05A-6F58AC7FC4C8}" xr6:coauthVersionLast="36" xr6:coauthVersionMax="36" xr10:uidLastSave="{00000000-0000-0000-0000-000000000000}"/>
  <bookViews>
    <workbookView xWindow="0" yWindow="0" windowWidth="19200" windowHeight="11385" tabRatio="500" xr2:uid="{00000000-000D-0000-FFFF-FFFF00000000}"/>
  </bookViews>
  <sheets>
    <sheet name="clients" sheetId="1" r:id="rId1"/>
    <sheet name="ex1" sheetId="8" r:id="rId2"/>
    <sheet name="ex2" sheetId="10" r:id="rId3"/>
  </sheets>
  <definedNames>
    <definedName name="_xlcn.WorksheetConnection_clients.xlsxTableau1" hidden="1">Tableau1[]</definedName>
    <definedName name="_xlcn.WorksheetConnection_clientsA1G52" hidden="1">clients!$A$1:$G$52</definedName>
  </definedNames>
  <calcPr calcId="191029" iterate="1" iterateCount="32767" iterateDelta="1E-4"/>
  <pivotCaches>
    <pivotCache cacheId="0" r:id="rId4"/>
    <pivotCache cacheId="1" r:id="rId5"/>
  </pivotCaches>
  <extLst>
    <ext xmlns:x15="http://schemas.microsoft.com/office/spreadsheetml/2010/11/main" uri="{FCE2AD5D-F65C-4FA6-A056-5C36A1767C68}">
      <x15:dataModel>
        <x15:modelTables>
          <x15:modelTable id="Plage" name="Plage" connection="WorksheetConnection_clients!$A$1:$G$52"/>
          <x15:modelTable id="Tableau1" name="Tableau1" connection="WorksheetConnection_clients.xlsx!Tableau1"/>
        </x15:modelTables>
      </x15:dataModel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7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33982F-E63D-457C-9020-ED76C0C00E1D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6E17DCE-1567-4BB8-9D3A-CDEBAC509137}" name="WorksheetConnection_clients!$A$1:$G$52" type="102" refreshedVersion="6" minRefreshableVersion="5">
    <extLst>
      <ext xmlns:x15="http://schemas.microsoft.com/office/spreadsheetml/2010/11/main" uri="{DE250136-89BD-433C-8126-D09CA5730AF9}">
        <x15:connection id="Plage" autoDelete="1">
          <x15:rangePr sourceName="_xlcn.WorksheetConnection_clientsA1G52"/>
        </x15:connection>
      </ext>
    </extLst>
  </connection>
  <connection id="3" xr16:uid="{9F5AA52F-C4C2-4266-8438-5DDF9F865E9D}" name="WorksheetConnection_clients.xlsx!Tableau1" type="102" refreshedVersion="6" minRefreshableVersion="5">
    <extLst>
      <ext xmlns:x15="http://schemas.microsoft.com/office/spreadsheetml/2010/11/main" uri="{DE250136-89BD-433C-8126-D09CA5730AF9}">
        <x15:connection id="Tableau1" autoDelete="1">
          <x15:rangePr sourceName="_xlcn.WorksheetConnection_clients.xlsxTableau1"/>
        </x15:connection>
      </ext>
    </extLst>
  </connection>
</connections>
</file>

<file path=xl/sharedStrings.xml><?xml version="1.0" encoding="utf-8"?>
<sst xmlns="http://schemas.openxmlformats.org/spreadsheetml/2006/main" count="235" uniqueCount="128">
  <si>
    <t>NOM</t>
  </si>
  <si>
    <t>PRENOM</t>
  </si>
  <si>
    <t>Date Contact</t>
  </si>
  <si>
    <t>Origine</t>
  </si>
  <si>
    <t>Commercial</t>
  </si>
  <si>
    <t>Date dernier contact</t>
  </si>
  <si>
    <t>Cout prospection</t>
  </si>
  <si>
    <t>Jean</t>
  </si>
  <si>
    <t>Portal</t>
  </si>
  <si>
    <t>linkedin</t>
  </si>
  <si>
    <t>CALOS</t>
  </si>
  <si>
    <t>Jacques</t>
  </si>
  <si>
    <t>Travolta</t>
  </si>
  <si>
    <t>facebook</t>
  </si>
  <si>
    <t>LINAS</t>
  </si>
  <si>
    <t>Pierre</t>
  </si>
  <si>
    <t>Minet</t>
  </si>
  <si>
    <t>parrainage</t>
  </si>
  <si>
    <t>Frederic</t>
  </si>
  <si>
    <t>Tamize</t>
  </si>
  <si>
    <t>internet</t>
  </si>
  <si>
    <t>DARBOUT</t>
  </si>
  <si>
    <t>Albert</t>
  </si>
  <si>
    <t>Toots</t>
  </si>
  <si>
    <t>BAZIN</t>
  </si>
  <si>
    <t>Ramona</t>
  </si>
  <si>
    <t>Liette</t>
  </si>
  <si>
    <t>Sylvie</t>
  </si>
  <si>
    <t>Notra</t>
  </si>
  <si>
    <t>Carlos</t>
  </si>
  <si>
    <t>Hartos</t>
  </si>
  <si>
    <t>PARNOT</t>
  </si>
  <si>
    <t>Emilie</t>
  </si>
  <si>
    <t>Thielmans</t>
  </si>
  <si>
    <t>ZARC</t>
  </si>
  <si>
    <t>Jeanne</t>
  </si>
  <si>
    <t>Calman</t>
  </si>
  <si>
    <t>Lucie</t>
  </si>
  <si>
    <t>Meignen</t>
  </si>
  <si>
    <t>telephone</t>
  </si>
  <si>
    <t>Alfonse</t>
  </si>
  <si>
    <t>Daudet</t>
  </si>
  <si>
    <t>Luc</t>
  </si>
  <si>
    <t>Muzeau</t>
  </si>
  <si>
    <t>Dominique</t>
  </si>
  <si>
    <t>Dufol</t>
  </si>
  <si>
    <t>Etienne</t>
  </si>
  <si>
    <t>Dijon</t>
  </si>
  <si>
    <t>Myriam</t>
  </si>
  <si>
    <t>Matron</t>
  </si>
  <si>
    <t>Jaques</t>
  </si>
  <si>
    <t>Lafaille</t>
  </si>
  <si>
    <t>Gilles</t>
  </si>
  <si>
    <t>Raphi</t>
  </si>
  <si>
    <t>DUJARDIN</t>
  </si>
  <si>
    <t>Melisse</t>
  </si>
  <si>
    <t>Jutteux</t>
  </si>
  <si>
    <t>client</t>
  </si>
  <si>
    <t>Martin</t>
  </si>
  <si>
    <t>Volks</t>
  </si>
  <si>
    <t>Melanie</t>
  </si>
  <si>
    <t>Nathan</t>
  </si>
  <si>
    <t>John</t>
  </si>
  <si>
    <t>Podats</t>
  </si>
  <si>
    <t>Garfield</t>
  </si>
  <si>
    <t>Barcley</t>
  </si>
  <si>
    <t>Hans</t>
  </si>
  <si>
    <t>Shwarz</t>
  </si>
  <si>
    <t>Quentin</t>
  </si>
  <si>
    <t>Micheaux</t>
  </si>
  <si>
    <t>Perret</t>
  </si>
  <si>
    <t>Marie</t>
  </si>
  <si>
    <t>Dupont</t>
  </si>
  <si>
    <t>Lucien</t>
  </si>
  <si>
    <t>Lefebre</t>
  </si>
  <si>
    <t>Jean-Jaques</t>
  </si>
  <si>
    <t>Bourdin</t>
  </si>
  <si>
    <t>Benjamin</t>
  </si>
  <si>
    <t>Lecoq</t>
  </si>
  <si>
    <t>Thierry</t>
  </si>
  <si>
    <t>Defonse</t>
  </si>
  <si>
    <t>Marina</t>
  </si>
  <si>
    <t>Kitta</t>
  </si>
  <si>
    <t>Vincent</t>
  </si>
  <si>
    <t>Juillet</t>
  </si>
  <si>
    <t>Raphael</t>
  </si>
  <si>
    <t>Bosh</t>
  </si>
  <si>
    <t>Yann</t>
  </si>
  <si>
    <t>Lecun</t>
  </si>
  <si>
    <t>Diana</t>
  </si>
  <si>
    <t>Krall</t>
  </si>
  <si>
    <t>Angelo</t>
  </si>
  <si>
    <t>Debarre</t>
  </si>
  <si>
    <t>Laurence</t>
  </si>
  <si>
    <t>Leclerc</t>
  </si>
  <si>
    <t>Piret</t>
  </si>
  <si>
    <t>Margelin</t>
  </si>
  <si>
    <t>Barret</t>
  </si>
  <si>
    <t>Averel</t>
  </si>
  <si>
    <t>Ducoq</t>
  </si>
  <si>
    <t>William</t>
  </si>
  <si>
    <t>Jex</t>
  </si>
  <si>
    <t>Sophie</t>
  </si>
  <si>
    <t>Dupond</t>
  </si>
  <si>
    <t>Jack</t>
  </si>
  <si>
    <t>Barnet</t>
  </si>
  <si>
    <t>Celine</t>
  </si>
  <si>
    <t>Simpson</t>
  </si>
  <si>
    <t>Larien</t>
  </si>
  <si>
    <t>Thomas</t>
  </si>
  <si>
    <t>Benotto</t>
  </si>
  <si>
    <t>Sonia</t>
  </si>
  <si>
    <t>Razo</t>
  </si>
  <si>
    <t>Jennifer</t>
  </si>
  <si>
    <t>Myros</t>
  </si>
  <si>
    <t>Laure</t>
  </si>
  <si>
    <t>Pujols</t>
  </si>
  <si>
    <t>Kardin</t>
  </si>
  <si>
    <t>Étiquettes de lignes</t>
  </si>
  <si>
    <t>Total général</t>
  </si>
  <si>
    <t xml:space="preserve">nombre de jours ecoulé </t>
  </si>
  <si>
    <t xml:space="preserve">Nombre correspondant de client </t>
  </si>
  <si>
    <t>commercial</t>
  </si>
  <si>
    <t>Moyenne de Cout prospection</t>
  </si>
  <si>
    <t>Nombre de client obtenu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</si>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</sst>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dd/mm/yy"/>
    </dxf>
    <dxf>
      <numFmt numFmtId="164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[Larue_Mathis.xlsx]ex1!Tableau croisé dynamique7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'ex1'!$A$4:$A$10</c:f>
              <c:strCache>
                <c:ptCount val="6"/>
                <c:pt idx="0">
                  <c:v>client</c:v>
                </c:pt>
                <c:pt idx="1">
                  <c:v>facebook</c:v>
                </c:pt>
                <c:pt idx="2">
                  <c:v>internet</c:v>
                </c:pt>
                <c:pt idx="3">
                  <c:v>linkedin</c:v>
                </c:pt>
                <c:pt idx="4">
                  <c:v>parrainage</c:v>
                </c:pt>
                <c:pt idx="5">
                  <c:v>telephone</c:v>
                </c:pt>
              </c:strCache>
            </c:strRef>
          </c:cat>
          <c:val>
            <c:numRef>
              <c:f>'ex1'!$B$4:$B$10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5-4C55-A158-7F0DD338E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28160"/>
        <c:axId val="294795056"/>
      </c:barChart>
      <c:catAx>
        <c:axId val="3912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795056"/>
        <c:crosses val="autoZero"/>
        <c:auto val="1"/>
        <c:lblAlgn val="ctr"/>
        <c:lblOffset val="100"/>
        <c:noMultiLvlLbl val="0"/>
      </c:catAx>
      <c:valAx>
        <c:axId val="2947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12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[Larue_Mathis.xlsx]ex2!Tableau croisé dynamique9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'ex2'!$B$3</c:f>
              <c:strCache>
                <c:ptCount val="1"/>
                <c:pt idx="0">
                  <c:v>Moyenne de Cout prospection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'ex2'!$A$4:$A$11</c:f>
              <c:strCache>
                <c:ptCount val="7"/>
                <c:pt idx="0">
                  <c:v>BAZIN</c:v>
                </c:pt>
                <c:pt idx="1">
                  <c:v>CALOS</c:v>
                </c:pt>
                <c:pt idx="2">
                  <c:v>DARBOUT</c:v>
                </c:pt>
                <c:pt idx="3">
                  <c:v>DUJARDIN</c:v>
                </c:pt>
                <c:pt idx="4">
                  <c:v>LINAS</c:v>
                </c:pt>
                <c:pt idx="5">
                  <c:v>PARNOT</c:v>
                </c:pt>
                <c:pt idx="6">
                  <c:v>ZARC</c:v>
                </c:pt>
              </c:strCache>
            </c:strRef>
          </c:cat>
          <c:val>
            <c:numRef>
              <c:f>'ex2'!$B$4:$B$11</c:f>
              <c:numCache>
                <c:formatCode>General</c:formatCode>
                <c:ptCount val="7"/>
                <c:pt idx="0">
                  <c:v>43.125</c:v>
                </c:pt>
                <c:pt idx="1">
                  <c:v>14.642857142857142</c:v>
                </c:pt>
                <c:pt idx="2">
                  <c:v>16.05</c:v>
                </c:pt>
                <c:pt idx="3">
                  <c:v>89.298888888888897</c:v>
                </c:pt>
                <c:pt idx="4">
                  <c:v>42.86</c:v>
                </c:pt>
                <c:pt idx="5">
                  <c:v>41.43555555555556</c:v>
                </c:pt>
                <c:pt idx="6">
                  <c:v>43.0625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7-40ED-9825-398AC0126E7C}"/>
            </c:ext>
          </c:extLst>
        </c:ser>
        <c:ser>
          <c:idx val="1"/>
          <c:order val="1"/>
          <c:tx>
            <c:strRef>
              <c:f>'ex2'!$C$3</c:f>
              <c:strCache>
                <c:ptCount val="1"/>
                <c:pt idx="0">
                  <c:v>Nombre de client obtenu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'ex2'!$A$4:$A$11</c:f>
              <c:strCache>
                <c:ptCount val="7"/>
                <c:pt idx="0">
                  <c:v>BAZIN</c:v>
                </c:pt>
                <c:pt idx="1">
                  <c:v>CALOS</c:v>
                </c:pt>
                <c:pt idx="2">
                  <c:v>DARBOUT</c:v>
                </c:pt>
                <c:pt idx="3">
                  <c:v>DUJARDIN</c:v>
                </c:pt>
                <c:pt idx="4">
                  <c:v>LINAS</c:v>
                </c:pt>
                <c:pt idx="5">
                  <c:v>PARNOT</c:v>
                </c:pt>
                <c:pt idx="6">
                  <c:v>ZARC</c:v>
                </c:pt>
              </c:strCache>
            </c:strRef>
          </c:cat>
          <c:val>
            <c:numRef>
              <c:f>'ex2'!$C$4:$C$11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7-40ED-9825-398AC0126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036576"/>
        <c:axId val="276826192"/>
      </c:barChart>
      <c:catAx>
        <c:axId val="2960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826192"/>
        <c:crosses val="autoZero"/>
        <c:auto val="1"/>
        <c:lblAlgn val="ctr"/>
        <c:lblOffset val="100"/>
        <c:noMultiLvlLbl val="0"/>
      </c:catAx>
      <c:valAx>
        <c:axId val="2768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03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271462</xdr:colOff>
      <xdr:row>0</xdr:row>
      <xdr:rowOff>85725</xdr:rowOff>
    </xdr:from>
    <xdr:to>
      <xdr:col>8</xdr:col>
      <xdr:colOff>271462</xdr:colOff>
      <xdr:row>17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5AE1503-2449-4144-80CF-5B58C7D3C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11</xdr:row>
      <xdr:rowOff>66675</xdr:rowOff>
    </xdr:from>
    <xdr:to>
      <xdr:col>3</xdr:col>
      <xdr:colOff>200025</xdr:colOff>
      <xdr:row>28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D28D2DE-28B2-4C53-843D-ADFB3F27F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RUE Mathis" refreshedDate="44546.402595833337" backgroundQuery="1" createdVersion="6" refreshedVersion="6" minRefreshableVersion="3" recordCount="0" supportSubquery="1" supportAdvancedDrill="1" xr:uid="{F1CBE09A-67F1-44A2-9FDF-7E3807C31A5B}">
  <cacheSource type="external" connectionId="1"/>
  <cacheFields count="2">
    <cacheField name="[Plage].[Origine].[Origine]" caption="Origine" numFmtId="0" hierarchy="3" level="1">
      <sharedItems count="6">
        <s v="client"/>
        <s v="facebook"/>
        <s v="internet"/>
        <s v="linkedin"/>
        <s v="parrainage"/>
        <s v="telephone"/>
      </sharedItems>
    </cacheField>
    <cacheField name="[Measures].[Nombre de PRENOM]" caption="Nombre de PRENOM" numFmtId="0" hierarchy="18" level="32767"/>
  </cacheFields>
  <cacheHierarchies count="23">
    <cacheHierarchy uniqueName="[Plage].[NOM]" caption="NOM" attribute="1" defaultMemberUniqueName="[Plage].[NOM].[All]" allUniqueName="[Plage].[NOM].[All]" dimensionUniqueName="[Plage]" displayFolder="" count="0" memberValueDatatype="130" unbalanced="0"/>
    <cacheHierarchy uniqueName="[Plage].[PRENOM]" caption="PRENOM" attribute="1" defaultMemberUniqueName="[Plage].[PRENOM].[All]" allUniqueName="[Plage].[PRENOM].[All]" dimensionUniqueName="[Plage]" displayFolder="" count="0" memberValueDatatype="130" unbalanced="0"/>
    <cacheHierarchy uniqueName="[Plage].[Date Contact]" caption="Date Contact" attribute="1" time="1" defaultMemberUniqueName="[Plage].[Date Contact].[All]" allUniqueName="[Plage].[Date Contact].[All]" dimensionUniqueName="[Plage]" displayFolder="" count="0" memberValueDatatype="7" unbalanced="0"/>
    <cacheHierarchy uniqueName="[Plage].[Origine]" caption="Origine" attribute="1" defaultMemberUniqueName="[Plage].[Origine].[All]" allUniqueName="[Plage].[Origine].[All]" dimensionUniqueName="[Plage]" displayFolder="" count="2" memberValueDatatype="130" unbalanced="0">
      <fieldsUsage count="2">
        <fieldUsage x="-1"/>
        <fieldUsage x="0"/>
      </fieldsUsage>
    </cacheHierarchy>
    <cacheHierarchy uniqueName="[Plage].[Commercial]" caption="Commercial" attribute="1" defaultMemberUniqueName="[Plage].[Commercial].[All]" allUniqueName="[Plage].[Commercial].[All]" dimensionUniqueName="[Plage]" displayFolder="" count="0" memberValueDatatype="130" unbalanced="0"/>
    <cacheHierarchy uniqueName="[Plage].[Date dernier contact]" caption="Date dernier contact" attribute="1" time="1" defaultMemberUniqueName="[Plage].[Date dernier contact].[All]" allUniqueName="[Plage].[Date dernier contact].[All]" dimensionUniqueName="[Plage]" displayFolder="" count="0" memberValueDatatype="7" unbalanced="0"/>
    <cacheHierarchy uniqueName="[Plage].[Cout prospection]" caption="Cout prospection" attribute="1" defaultMemberUniqueName="[Plage].[Cout prospection].[All]" allUniqueName="[Plage].[Cout prospection].[All]" dimensionUniqueName="[Plage]" displayFolder="" count="0" memberValueDatatype="5" unbalanced="0"/>
    <cacheHierarchy uniqueName="[Tableau1].[NOM]" caption="NOM" attribute="1" defaultMemberUniqueName="[Tableau1].[NOM].[All]" allUniqueName="[Tableau1].[NOM].[All]" dimensionUniqueName="[Tableau1]" displayFolder="" count="0" memberValueDatatype="130" unbalanced="0"/>
    <cacheHierarchy uniqueName="[Tableau1].[PRENOM]" caption="PRENOM" attribute="1" defaultMemberUniqueName="[Tableau1].[PRENOM].[All]" allUniqueName="[Tableau1].[PRENOM].[All]" dimensionUniqueName="[Tableau1]" displayFolder="" count="0" memberValueDatatype="130" unbalanced="0"/>
    <cacheHierarchy uniqueName="[Tableau1].[Date Contact]" caption="Date Contact" attribute="1" time="1" defaultMemberUniqueName="[Tableau1].[Date Contact].[All]" allUniqueName="[Tableau1].[Date Contact].[All]" dimensionUniqueName="[Tableau1]" displayFolder="" count="0" memberValueDatatype="7" unbalanced="0"/>
    <cacheHierarchy uniqueName="[Tableau1].[Origine]" caption="Origine" attribute="1" defaultMemberUniqueName="[Tableau1].[Origine].[All]" allUniqueName="[Tableau1].[Origine].[All]" dimensionUniqueName="[Tableau1]" displayFolder="" count="0" memberValueDatatype="130" unbalanced="0"/>
    <cacheHierarchy uniqueName="[Tableau1].[Commercial]" caption="Commercial" attribute="1" defaultMemberUniqueName="[Tableau1].[Commercial].[All]" allUniqueName="[Tableau1].[Commercial].[All]" dimensionUniqueName="[Tableau1]" displayFolder="" count="0" memberValueDatatype="130" unbalanced="0"/>
    <cacheHierarchy uniqueName="[Tableau1].[Date dernier contact]" caption="Date dernier contact" attribute="1" time="1" defaultMemberUniqueName="[Tableau1].[Date dernier contact].[All]" allUniqueName="[Tableau1].[Date dernier contact].[All]" dimensionUniqueName="[Tableau1]" displayFolder="" count="0" memberValueDatatype="7" unbalanced="0"/>
    <cacheHierarchy uniqueName="[Tableau1].[Cout prospection]" caption="Cout prospection" attribute="1" defaultMemberUniqueName="[Tableau1].[Cout prospection].[All]" allUniqueName="[Tableau1].[Cout prospection].[All]" dimensionUniqueName="[Tableau1]" displayFolder="" count="0" memberValueDatatype="5" unbalanced="0"/>
    <cacheHierarchy uniqueName="[Tableau1].[nombre de jours ecoulé]" caption="nombre de jours ecoulé" attribute="1" defaultMemberUniqueName="[Tableau1].[nombre de jours ecoulé].[All]" allUniqueName="[Tableau1].[nombre de jours ecoulé].[All]" dimensionUniqueName="[Tableau1]" displayFolder="" count="0" memberValueDatatype="130" unbalanced="0"/>
    <cacheHierarchy uniqueName="[Measures].[__XL_Count Plage]" caption="__XL_Count Plage" measure="1" displayFolder="" measureGroup="Plage" count="0" hidden="1"/>
    <cacheHierarchy uniqueName="[Measures].[__XL_Count Tableau1]" caption="__XL_Count Tableau1" measure="1" displayFolder="" measureGroup="Tableau1" count="0" hidden="1"/>
    <cacheHierarchy uniqueName="[Measures].[__No measures defined]" caption="__No measures defined" measure="1" displayFolder="" count="0" hidden="1"/>
    <cacheHierarchy uniqueName="[Measures].[Nombre de PRENOM]" caption="Nombre de PRENOM" measure="1" displayFolder="" measureGroup="Pla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e de Cout prospection]" caption="Somme de Cout prospection" measure="1" displayFolder="" measureGroup="Tableau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oyenne de Cout prospection]" caption="Moyenne de Cout prospection" measure="1" displayFolder="" measureGroup="Tableau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Nombre de NOM]" caption="Nombre de NOM" measure="1" displayFolder="" measureGroup="Pla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Nombre de NOM 2]" caption="Nombre de NOM 2" measure="1" displayFolder="" measureGroup="Tableau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Plage" uniqueName="[Plage]" caption="Plage"/>
    <dimension name="Tableau1" uniqueName="[Tableau1]" caption="Tableau1"/>
  </dimensions>
  <measureGroups count="2">
    <measureGroup name="Plage" caption="Plage"/>
    <measureGroup name="Tableau1" caption="Tableau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RUE Mathis" refreshedDate="44546.410520254627" backgroundQuery="1" createdVersion="6" refreshedVersion="6" minRefreshableVersion="3" recordCount="0" supportSubquery="1" supportAdvancedDrill="1" xr:uid="{9DFBE908-5974-4BA9-B952-0E330858E8E3}">
  <cacheSource type="external" connectionId="1"/>
  <cacheFields count="3">
    <cacheField name="[Tableau1].[Commercial].[Commercial]" caption="Commercial" numFmtId="0" hierarchy="11" level="1">
      <sharedItems count="7">
        <s v="BAZIN"/>
        <s v="CALOS"/>
        <s v="DARBOUT"/>
        <s v="DUJARDIN"/>
        <s v="LINAS"/>
        <s v="PARNOT"/>
        <s v="ZARC"/>
      </sharedItems>
    </cacheField>
    <cacheField name="[Measures].[Moyenne de Cout prospection]" caption="Moyenne de Cout prospection" numFmtId="0" hierarchy="20" level="32767"/>
    <cacheField name="[Measures].[Nombre de NOM 2]" caption="Nombre de NOM 2" numFmtId="0" hierarchy="22" level="32767"/>
  </cacheFields>
  <cacheHierarchies count="23">
    <cacheHierarchy uniqueName="[Plage].[NOM]" caption="NOM" attribute="1" defaultMemberUniqueName="[Plage].[NOM].[All]" allUniqueName="[Plage].[NOM].[All]" dimensionUniqueName="[Plage]" displayFolder="" count="0" memberValueDatatype="130" unbalanced="0"/>
    <cacheHierarchy uniqueName="[Plage].[PRENOM]" caption="PRENOM" attribute="1" defaultMemberUniqueName="[Plage].[PRENOM].[All]" allUniqueName="[Plage].[PRENOM].[All]" dimensionUniqueName="[Plage]" displayFolder="" count="0" memberValueDatatype="130" unbalanced="0"/>
    <cacheHierarchy uniqueName="[Plage].[Date Contact]" caption="Date Contact" attribute="1" time="1" defaultMemberUniqueName="[Plage].[Date Contact].[All]" allUniqueName="[Plage].[Date Contact].[All]" dimensionUniqueName="[Plage]" displayFolder="" count="0" memberValueDatatype="7" unbalanced="0"/>
    <cacheHierarchy uniqueName="[Plage].[Origine]" caption="Origine" attribute="1" defaultMemberUniqueName="[Plage].[Origine].[All]" allUniqueName="[Plage].[Origine].[All]" dimensionUniqueName="[Plage]" displayFolder="" count="0" memberValueDatatype="130" unbalanced="0"/>
    <cacheHierarchy uniqueName="[Plage].[Commercial]" caption="Commercial" attribute="1" defaultMemberUniqueName="[Plage].[Commercial].[All]" allUniqueName="[Plage].[Commercial].[All]" dimensionUniqueName="[Plage]" displayFolder="" count="0" memberValueDatatype="130" unbalanced="0"/>
    <cacheHierarchy uniqueName="[Plage].[Date dernier contact]" caption="Date dernier contact" attribute="1" time="1" defaultMemberUniqueName="[Plage].[Date dernier contact].[All]" allUniqueName="[Plage].[Date dernier contact].[All]" dimensionUniqueName="[Plage]" displayFolder="" count="0" memberValueDatatype="7" unbalanced="0"/>
    <cacheHierarchy uniqueName="[Plage].[Cout prospection]" caption="Cout prospection" attribute="1" defaultMemberUniqueName="[Plage].[Cout prospection].[All]" allUniqueName="[Plage].[Cout prospection].[All]" dimensionUniqueName="[Plage]" displayFolder="" count="0" memberValueDatatype="5" unbalanced="0"/>
    <cacheHierarchy uniqueName="[Tableau1].[NOM]" caption="NOM" attribute="1" defaultMemberUniqueName="[Tableau1].[NOM].[All]" allUniqueName="[Tableau1].[NOM].[All]" dimensionUniqueName="[Tableau1]" displayFolder="" count="0" memberValueDatatype="130" unbalanced="0"/>
    <cacheHierarchy uniqueName="[Tableau1].[PRENOM]" caption="PRENOM" attribute="1" defaultMemberUniqueName="[Tableau1].[PRENOM].[All]" allUniqueName="[Tableau1].[PRENOM].[All]" dimensionUniqueName="[Tableau1]" displayFolder="" count="0" memberValueDatatype="130" unbalanced="0"/>
    <cacheHierarchy uniqueName="[Tableau1].[Date Contact]" caption="Date Contact" attribute="1" time="1" defaultMemberUniqueName="[Tableau1].[Date Contact].[All]" allUniqueName="[Tableau1].[Date Contact].[All]" dimensionUniqueName="[Tableau1]" displayFolder="" count="0" memberValueDatatype="7" unbalanced="0"/>
    <cacheHierarchy uniqueName="[Tableau1].[Origine]" caption="Origine" attribute="1" defaultMemberUniqueName="[Tableau1].[Origine].[All]" allUniqueName="[Tableau1].[Origine].[All]" dimensionUniqueName="[Tableau1]" displayFolder="" count="0" memberValueDatatype="130" unbalanced="0"/>
    <cacheHierarchy uniqueName="[Tableau1].[Commercial]" caption="Commercial" attribute="1" defaultMemberUniqueName="[Tableau1].[Commercial].[All]" allUniqueName="[Tableau1].[Commercial].[All]" dimensionUniqueName="[Tableau1]" displayFolder="" count="2" memberValueDatatype="130" unbalanced="0">
      <fieldsUsage count="2">
        <fieldUsage x="-1"/>
        <fieldUsage x="0"/>
      </fieldsUsage>
    </cacheHierarchy>
    <cacheHierarchy uniqueName="[Tableau1].[Date dernier contact]" caption="Date dernier contact" attribute="1" time="1" defaultMemberUniqueName="[Tableau1].[Date dernier contact].[All]" allUniqueName="[Tableau1].[Date dernier contact].[All]" dimensionUniqueName="[Tableau1]" displayFolder="" count="0" memberValueDatatype="7" unbalanced="0"/>
    <cacheHierarchy uniqueName="[Tableau1].[Cout prospection]" caption="Cout prospection" attribute="1" defaultMemberUniqueName="[Tableau1].[Cout prospection].[All]" allUniqueName="[Tableau1].[Cout prospection].[All]" dimensionUniqueName="[Tableau1]" displayFolder="" count="0" memberValueDatatype="5" unbalanced="0"/>
    <cacheHierarchy uniqueName="[Tableau1].[nombre de jours ecoulé]" caption="nombre de jours ecoulé" attribute="1" defaultMemberUniqueName="[Tableau1].[nombre de jours ecoulé].[All]" allUniqueName="[Tableau1].[nombre de jours ecoulé].[All]" dimensionUniqueName="[Tableau1]" displayFolder="" count="0" memberValueDatatype="130" unbalanced="0"/>
    <cacheHierarchy uniqueName="[Measures].[__XL_Count Plage]" caption="__XL_Count Plage" measure="1" displayFolder="" measureGroup="Plage" count="0" hidden="1"/>
    <cacheHierarchy uniqueName="[Measures].[__XL_Count Tableau1]" caption="__XL_Count Tableau1" measure="1" displayFolder="" measureGroup="Tableau1" count="0" hidden="1"/>
    <cacheHierarchy uniqueName="[Measures].[__No measures defined]" caption="__No measures defined" measure="1" displayFolder="" count="0" hidden="1"/>
    <cacheHierarchy uniqueName="[Measures].[Nombre de PRENOM]" caption="Nombre de PRENOM" measure="1" displayFolder="" measureGroup="Pla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e de Cout prospection]" caption="Somme de Cout prospection" measure="1" displayFolder="" measureGroup="Tableau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oyenne de Cout prospection]" caption="Moyenne de Cout prospection" measure="1" displayFolder="" measureGroup="Tableau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Nombre de NOM]" caption="Nombre de NOM" measure="1" displayFolder="" measureGroup="Pla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Nombre de NOM 2]" caption="Nombre de NOM 2" measure="1" displayFolder="" measureGroup="Tableau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Plage" uniqueName="[Plage]" caption="Plage"/>
    <dimension name="Tableau1" uniqueName="[Tableau1]" caption="Tableau1"/>
  </dimensions>
  <measureGroups count="2">
    <measureGroup name="Plage" caption="Plage"/>
    <measureGroup name="Tableau1" caption="Tableau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0F7E5-E893-4898-A7EB-A279F612B2BC}" name="Tableau croisé dynamique7" cacheId="0" applyNumberFormats="0" applyBorderFormats="0" applyFontFormats="0" applyPatternFormats="0" applyAlignmentFormats="0" applyWidthHeightFormats="1" dataCaption="Valeurs" updatedVersion="6" minRefreshableVersion="3" useAutoFormatting="1" subtotalHiddenItems="1" itemPrintTitles="1" createdVersion="6" indent="0" outline="1" outlineData="1" multipleFieldFilters="0" chartFormat="1">
  <location ref="A3:B10" firstHeaderRow="1" firstDataRow="1" firstDataCol="1"/>
  <pivotFields count="2">
    <pivotField name="Origine du client"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mbre correspondant de client 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Nombre correspondant de client 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ients!$A$1:$G$52">
        <x15:activeTabTopLevelEntity name="[Pl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CCB5F-1F79-4EC6-BEB2-EA092D5B4E96}" name="Tableau croisé dynamique9" cacheId="1" applyNumberFormats="0" applyBorderFormats="0" applyFontFormats="0" applyPatternFormats="0" applyAlignmentFormats="0" applyWidthHeightFormats="1" dataCaption="Valeurs" updatedVersion="6" minRefreshableVersion="3" useAutoFormatting="1" subtotalHiddenItems="1" itemPrintTitles="1" createdVersion="6" indent="0" outline="1" outlineData="1" multipleFieldFilters="0" chartFormat="1" rowHeaderCaption="commercial">
  <location ref="A3:C11" firstHeaderRow="0" firstDataRow="1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Cout prospection" fld="1" subtotal="average" baseField="0" baseItem="0"/>
    <dataField name="Nombre de client obtenu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oyenne de Cout prospection"/>
    <pivotHierarchy dragToData="1"/>
    <pivotHierarchy dragToData="1" caption="Nombre de client obtenu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ients.xlsx!Tableau1">
        <x15:activeTabTopLevelEntity name="[Tableau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4AE598-361C-4B74-B204-D79A9A9B3536}" name="Tableau1" displayName="Tableau1" ref="A1:K52" totalsRowShown="0">
  <autoFilter ref="A1:K52" xr:uid="{AB8C735A-1525-4694-95E0-216756225DDE}"/>
  <tableColumns count="11">
    <tableColumn id="1" xr3:uid="{6BBA3829-7266-4501-A4D7-94328FD8EA46}" name="NOM"/>
    <tableColumn id="2" xr3:uid="{FD62BCEB-5081-4D28-B5B1-8ECCB63F6EF9}" name="PRENOM"/>
    <tableColumn id="3" xr3:uid="{8ED87348-9ACE-413D-B501-F22D404E33D0}" name="Date Contact" dataDxfId="2"/>
    <tableColumn id="4" xr3:uid="{6117B06C-8300-467E-B934-025024BA9A73}" name="Origine"/>
    <tableColumn id="5" xr3:uid="{F687BEE9-A381-45BB-9529-D33A30BB9427}" name="Commercial"/>
    <tableColumn id="6" xr3:uid="{C7EC7B23-C74C-47C5-80EE-73594AC32D81}" name="Date dernier contact" dataDxfId="1"/>
    <tableColumn id="7" xr3:uid="{B7B4790C-770E-4945-AEC4-DCA41FA17444}" name="Cout prospection"/>
    <tableColumn id="8" xr3:uid="{B2856E2F-0AC1-45E4-82BE-10C0B83E9623}" name="nombre de jours ecoulé "/>
    <tableColumn id="9" xr3:uid="{2B31E467-7AAB-487B-B08C-B0EEEC6ECE83}" name="S1" dataDxfId="0">
      <calculatedColumnFormula>IF(OR(Tableau1[[#This Row],[Origine]]="client",Tableau1[[#This Row],[Origine]]="parrainage"),3)</calculatedColumnFormula>
    </tableColumn>
    <tableColumn id="10" xr3:uid="{71BBC598-85A5-469E-A886-A7C9BE1EEABB}" name="S2"/>
    <tableColumn id="11" xr3:uid="{8DA9EEC0-5E80-49E6-A106-596C91FE5C90}" name="S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="110" zoomScaleNormal="110" workbookViewId="0">
      <selection activeCell="H2" sqref="H2"/>
    </sheetView>
  </sheetViews>
  <sheetFormatPr baseColWidth="10" defaultColWidth="9.140625" defaultRowHeight="12.75" x14ac:dyDescent="0.2"/>
  <cols>
    <col min="1" max="1" width="8.85546875" customWidth="1"/>
    <col min="2" max="2" width="12.140625" customWidth="1"/>
    <col min="3" max="3" width="14.85546875" customWidth="1"/>
    <col min="4" max="4" width="9.85546875" customWidth="1"/>
    <col min="5" max="5" width="13.5703125" customWidth="1"/>
    <col min="6" max="6" width="21.7109375" customWidth="1"/>
    <col min="7" max="7" width="18.85546875" customWidth="1"/>
    <col min="8" max="8" width="26.85546875" customWidth="1"/>
    <col min="9" max="9" width="11.5703125"/>
    <col min="10" max="10" width="7.5703125" customWidth="1"/>
    <col min="11" max="11" width="9.28515625" customWidth="1"/>
    <col min="12" max="12" width="9.85546875" customWidth="1"/>
    <col min="13" max="13" width="9" customWidth="1"/>
    <col min="14" max="14" width="7.7109375" customWidth="1"/>
    <col min="15" max="15" width="5.85546875" customWidth="1"/>
    <col min="16" max="16" width="9" customWidth="1"/>
    <col min="17" max="1025" width="11.5703125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120</v>
      </c>
      <c r="I1" t="s">
        <v>125</v>
      </c>
      <c r="J1" t="s">
        <v>126</v>
      </c>
      <c r="K1" t="s">
        <v>127</v>
      </c>
    </row>
    <row r="2" spans="1:11" x14ac:dyDescent="0.2">
      <c r="A2" t="s">
        <v>7</v>
      </c>
      <c r="B2" t="s">
        <v>8</v>
      </c>
      <c r="C2" s="1">
        <v>43528</v>
      </c>
      <c r="D2" t="s">
        <v>9</v>
      </c>
      <c r="E2" t="s">
        <v>10</v>
      </c>
      <c r="F2" s="1">
        <v>44464</v>
      </c>
      <c r="G2">
        <v>0</v>
      </c>
      <c r="I2" t="b">
        <f>IF(OR(Tableau1[[#This Row],[Origine]]="client",Tableau1[[#This Row],[Origine]]="parrainage"),3)</f>
        <v>0</v>
      </c>
    </row>
    <row r="3" spans="1:11" x14ac:dyDescent="0.2">
      <c r="A3" t="s">
        <v>11</v>
      </c>
      <c r="B3" t="s">
        <v>12</v>
      </c>
      <c r="C3" s="1">
        <v>43528</v>
      </c>
      <c r="D3" t="s">
        <v>13</v>
      </c>
      <c r="E3" t="s">
        <v>14</v>
      </c>
      <c r="F3" s="1">
        <v>44483</v>
      </c>
      <c r="G3">
        <v>0</v>
      </c>
      <c r="I3" t="b">
        <f>IF(OR(Tableau1[[#This Row],[Origine]]="client",Tableau1[[#This Row],[Origine]]="parrainage"),3)</f>
        <v>0</v>
      </c>
    </row>
    <row r="4" spans="1:11" x14ac:dyDescent="0.2">
      <c r="A4" t="s">
        <v>15</v>
      </c>
      <c r="B4" t="s">
        <v>16</v>
      </c>
      <c r="C4" s="1">
        <v>43525</v>
      </c>
      <c r="D4" t="s">
        <v>17</v>
      </c>
      <c r="E4" t="s">
        <v>14</v>
      </c>
      <c r="F4" s="1">
        <v>44471</v>
      </c>
      <c r="G4">
        <v>39.97</v>
      </c>
      <c r="I4">
        <f>IF(OR(Tableau1[[#This Row],[Origine]]="client",Tableau1[[#This Row],[Origine]]="parrainage"),3)</f>
        <v>3</v>
      </c>
    </row>
    <row r="5" spans="1:11" x14ac:dyDescent="0.2">
      <c r="A5" t="s">
        <v>18</v>
      </c>
      <c r="B5" t="s">
        <v>19</v>
      </c>
      <c r="C5" s="1">
        <v>43529</v>
      </c>
      <c r="D5" t="s">
        <v>20</v>
      </c>
      <c r="E5" t="s">
        <v>21</v>
      </c>
      <c r="F5" s="1">
        <v>44484</v>
      </c>
      <c r="G5">
        <v>0</v>
      </c>
      <c r="I5" t="b">
        <f>IF(OR(Tableau1[[#This Row],[Origine]]="client",Tableau1[[#This Row],[Origine]]="parrainage"),3)</f>
        <v>0</v>
      </c>
    </row>
    <row r="6" spans="1:11" x14ac:dyDescent="0.2">
      <c r="A6" t="s">
        <v>22</v>
      </c>
      <c r="B6" t="s">
        <v>23</v>
      </c>
      <c r="C6" s="1">
        <v>43530</v>
      </c>
      <c r="D6" t="s">
        <v>20</v>
      </c>
      <c r="E6" t="s">
        <v>24</v>
      </c>
      <c r="F6" s="1">
        <v>44463</v>
      </c>
      <c r="G6">
        <v>0</v>
      </c>
      <c r="I6" t="b">
        <f>IF(OR(Tableau1[[#This Row],[Origine]]="client",Tableau1[[#This Row],[Origine]]="parrainage"),3)</f>
        <v>0</v>
      </c>
    </row>
    <row r="7" spans="1:11" x14ac:dyDescent="0.2">
      <c r="A7" t="s">
        <v>25</v>
      </c>
      <c r="B7" t="s">
        <v>26</v>
      </c>
      <c r="C7" s="1">
        <v>43530</v>
      </c>
      <c r="D7" t="s">
        <v>17</v>
      </c>
      <c r="E7" t="s">
        <v>21</v>
      </c>
      <c r="F7" s="1">
        <v>44496</v>
      </c>
      <c r="G7">
        <v>80.25</v>
      </c>
      <c r="I7">
        <f>IF(OR(Tableau1[[#This Row],[Origine]]="client",Tableau1[[#This Row],[Origine]]="parrainage"),3)</f>
        <v>3</v>
      </c>
    </row>
    <row r="8" spans="1:11" x14ac:dyDescent="0.2">
      <c r="A8" t="s">
        <v>27</v>
      </c>
      <c r="B8" t="s">
        <v>28</v>
      </c>
      <c r="C8" s="1">
        <v>43535</v>
      </c>
      <c r="D8" t="s">
        <v>9</v>
      </c>
      <c r="E8" t="s">
        <v>10</v>
      </c>
      <c r="F8" s="1">
        <v>44478</v>
      </c>
      <c r="G8">
        <v>0</v>
      </c>
      <c r="I8" t="b">
        <f>IF(OR(Tableau1[[#This Row],[Origine]]="client",Tableau1[[#This Row],[Origine]]="parrainage"),3)</f>
        <v>0</v>
      </c>
    </row>
    <row r="9" spans="1:11" x14ac:dyDescent="0.2">
      <c r="A9" t="s">
        <v>29</v>
      </c>
      <c r="B9" t="s">
        <v>30</v>
      </c>
      <c r="C9" s="1">
        <v>43535</v>
      </c>
      <c r="D9" t="s">
        <v>13</v>
      </c>
      <c r="E9" t="s">
        <v>31</v>
      </c>
      <c r="F9" s="1">
        <v>44413</v>
      </c>
      <c r="G9">
        <v>0</v>
      </c>
      <c r="I9" t="b">
        <f>IF(OR(Tableau1[[#This Row],[Origine]]="client",Tableau1[[#This Row],[Origine]]="parrainage"),3)</f>
        <v>0</v>
      </c>
    </row>
    <row r="10" spans="1:11" x14ac:dyDescent="0.2">
      <c r="A10" t="s">
        <v>32</v>
      </c>
      <c r="B10" t="s">
        <v>33</v>
      </c>
      <c r="C10" s="1">
        <v>44503</v>
      </c>
      <c r="D10" t="s">
        <v>17</v>
      </c>
      <c r="E10" t="s">
        <v>34</v>
      </c>
      <c r="F10" s="1">
        <v>44457</v>
      </c>
      <c r="G10">
        <v>31.28</v>
      </c>
      <c r="I10">
        <f>IF(OR(Tableau1[[#This Row],[Origine]]="client",Tableau1[[#This Row],[Origine]]="parrainage"),3)</f>
        <v>3</v>
      </c>
    </row>
    <row r="11" spans="1:11" x14ac:dyDescent="0.2">
      <c r="A11" t="s">
        <v>35</v>
      </c>
      <c r="B11" t="s">
        <v>36</v>
      </c>
      <c r="C11" s="1">
        <v>44503</v>
      </c>
      <c r="D11" t="s">
        <v>17</v>
      </c>
      <c r="E11" t="s">
        <v>24</v>
      </c>
      <c r="F11" s="1">
        <v>44404</v>
      </c>
      <c r="G11">
        <v>20</v>
      </c>
      <c r="I11">
        <f>IF(OR(Tableau1[[#This Row],[Origine]]="client",Tableau1[[#This Row],[Origine]]="parrainage"),3)</f>
        <v>3</v>
      </c>
    </row>
    <row r="12" spans="1:11" x14ac:dyDescent="0.2">
      <c r="A12" t="s">
        <v>37</v>
      </c>
      <c r="B12" t="s">
        <v>38</v>
      </c>
      <c r="C12" s="1">
        <v>43542</v>
      </c>
      <c r="D12" t="s">
        <v>39</v>
      </c>
      <c r="E12" t="s">
        <v>24</v>
      </c>
      <c r="F12" s="1">
        <v>44498</v>
      </c>
      <c r="G12">
        <v>153.6</v>
      </c>
      <c r="I12" t="b">
        <f>IF(OR(Tableau1[[#This Row],[Origine]]="client",Tableau1[[#This Row],[Origine]]="parrainage"),3)</f>
        <v>0</v>
      </c>
    </row>
    <row r="13" spans="1:11" x14ac:dyDescent="0.2">
      <c r="A13" t="s">
        <v>40</v>
      </c>
      <c r="B13" t="s">
        <v>41</v>
      </c>
      <c r="C13" s="1">
        <v>43534</v>
      </c>
      <c r="D13" t="s">
        <v>39</v>
      </c>
      <c r="E13" t="s">
        <v>24</v>
      </c>
      <c r="F13" s="1">
        <v>44430</v>
      </c>
      <c r="G13">
        <v>85.15</v>
      </c>
      <c r="I13" t="b">
        <f>IF(OR(Tableau1[[#This Row],[Origine]]="client",Tableau1[[#This Row],[Origine]]="parrainage"),3)</f>
        <v>0</v>
      </c>
    </row>
    <row r="14" spans="1:11" x14ac:dyDescent="0.2">
      <c r="A14" t="s">
        <v>42</v>
      </c>
      <c r="B14" t="s">
        <v>43</v>
      </c>
      <c r="C14" s="1">
        <v>43536</v>
      </c>
      <c r="D14" t="s">
        <v>20</v>
      </c>
      <c r="E14" t="s">
        <v>34</v>
      </c>
      <c r="F14" s="1">
        <v>44480</v>
      </c>
      <c r="G14">
        <v>0</v>
      </c>
      <c r="I14" t="b">
        <f>IF(OR(Tableau1[[#This Row],[Origine]]="client",Tableau1[[#This Row],[Origine]]="parrainage"),3)</f>
        <v>0</v>
      </c>
    </row>
    <row r="15" spans="1:11" x14ac:dyDescent="0.2">
      <c r="A15" t="s">
        <v>44</v>
      </c>
      <c r="B15" t="s">
        <v>45</v>
      </c>
      <c r="C15" s="1">
        <v>43536</v>
      </c>
      <c r="D15" t="s">
        <v>13</v>
      </c>
      <c r="E15" t="s">
        <v>21</v>
      </c>
      <c r="F15" s="1">
        <v>44479</v>
      </c>
      <c r="G15">
        <v>0</v>
      </c>
      <c r="I15" t="b">
        <f>IF(OR(Tableau1[[#This Row],[Origine]]="client",Tableau1[[#This Row],[Origine]]="parrainage"),3)</f>
        <v>0</v>
      </c>
    </row>
    <row r="16" spans="1:11" x14ac:dyDescent="0.2">
      <c r="A16" t="s">
        <v>46</v>
      </c>
      <c r="B16" t="s">
        <v>47</v>
      </c>
      <c r="C16" s="1">
        <v>43542</v>
      </c>
      <c r="D16" t="s">
        <v>9</v>
      </c>
      <c r="E16" t="s">
        <v>10</v>
      </c>
      <c r="F16" s="1">
        <v>44411</v>
      </c>
      <c r="G16">
        <v>0</v>
      </c>
      <c r="I16" t="b">
        <f>IF(OR(Tableau1[[#This Row],[Origine]]="client",Tableau1[[#This Row],[Origine]]="parrainage"),3)</f>
        <v>0</v>
      </c>
    </row>
    <row r="17" spans="1:9" x14ac:dyDescent="0.2">
      <c r="A17" t="s">
        <v>48</v>
      </c>
      <c r="B17" t="s">
        <v>49</v>
      </c>
      <c r="C17" s="1">
        <v>43553</v>
      </c>
      <c r="D17" t="s">
        <v>13</v>
      </c>
      <c r="E17" t="s">
        <v>31</v>
      </c>
      <c r="F17" s="1">
        <v>44481</v>
      </c>
      <c r="G17">
        <v>0</v>
      </c>
      <c r="I17" t="b">
        <f>IF(OR(Tableau1[[#This Row],[Origine]]="client",Tableau1[[#This Row],[Origine]]="parrainage"),3)</f>
        <v>0</v>
      </c>
    </row>
    <row r="18" spans="1:9" x14ac:dyDescent="0.2">
      <c r="A18" t="s">
        <v>50</v>
      </c>
      <c r="B18" t="s">
        <v>51</v>
      </c>
      <c r="C18" s="1">
        <v>43545</v>
      </c>
      <c r="D18" t="s">
        <v>39</v>
      </c>
      <c r="E18" t="s">
        <v>14</v>
      </c>
      <c r="F18" s="1">
        <v>44492</v>
      </c>
      <c r="G18">
        <v>35.08</v>
      </c>
      <c r="I18" t="b">
        <f>IF(OR(Tableau1[[#This Row],[Origine]]="client",Tableau1[[#This Row],[Origine]]="parrainage"),3)</f>
        <v>0</v>
      </c>
    </row>
    <row r="19" spans="1:9" x14ac:dyDescent="0.2">
      <c r="A19" t="s">
        <v>52</v>
      </c>
      <c r="B19" t="s">
        <v>53</v>
      </c>
      <c r="C19" s="1">
        <v>43563</v>
      </c>
      <c r="D19" t="s">
        <v>13</v>
      </c>
      <c r="E19" t="s">
        <v>54</v>
      </c>
      <c r="F19" s="1">
        <v>44500</v>
      </c>
      <c r="G19">
        <v>0</v>
      </c>
      <c r="I19" t="b">
        <f>IF(OR(Tableau1[[#This Row],[Origine]]="client",Tableau1[[#This Row],[Origine]]="parrainage"),3)</f>
        <v>0</v>
      </c>
    </row>
    <row r="20" spans="1:9" x14ac:dyDescent="0.2">
      <c r="A20" t="s">
        <v>55</v>
      </c>
      <c r="B20" t="s">
        <v>56</v>
      </c>
      <c r="C20" s="1">
        <v>43546</v>
      </c>
      <c r="D20" t="s">
        <v>57</v>
      </c>
      <c r="E20" t="s">
        <v>10</v>
      </c>
      <c r="F20" s="1">
        <v>44428</v>
      </c>
      <c r="G20">
        <v>102.5</v>
      </c>
      <c r="I20">
        <f>IF(OR(Tableau1[[#This Row],[Origine]]="client",Tableau1[[#This Row],[Origine]]="parrainage"),3)</f>
        <v>3</v>
      </c>
    </row>
    <row r="21" spans="1:9" x14ac:dyDescent="0.2">
      <c r="A21" t="s">
        <v>58</v>
      </c>
      <c r="B21" t="s">
        <v>59</v>
      </c>
      <c r="C21" s="1">
        <v>43548</v>
      </c>
      <c r="D21" t="s">
        <v>17</v>
      </c>
      <c r="E21" t="s">
        <v>31</v>
      </c>
      <c r="F21" s="1">
        <v>44457</v>
      </c>
      <c r="G21">
        <v>189.15</v>
      </c>
      <c r="I21">
        <f>IF(OR(Tableau1[[#This Row],[Origine]]="client",Tableau1[[#This Row],[Origine]]="parrainage"),3)</f>
        <v>3</v>
      </c>
    </row>
    <row r="22" spans="1:9" x14ac:dyDescent="0.2">
      <c r="A22" t="s">
        <v>60</v>
      </c>
      <c r="B22" t="s">
        <v>61</v>
      </c>
      <c r="C22" s="1">
        <v>43549</v>
      </c>
      <c r="D22" t="s">
        <v>57</v>
      </c>
      <c r="E22" t="s">
        <v>54</v>
      </c>
      <c r="F22" s="1">
        <v>44435</v>
      </c>
      <c r="G22">
        <v>181</v>
      </c>
      <c r="I22">
        <f>IF(OR(Tableau1[[#This Row],[Origine]]="client",Tableau1[[#This Row],[Origine]]="parrainage"),3)</f>
        <v>3</v>
      </c>
    </row>
    <row r="23" spans="1:9" x14ac:dyDescent="0.2">
      <c r="A23" t="s">
        <v>62</v>
      </c>
      <c r="B23" t="s">
        <v>63</v>
      </c>
      <c r="C23" s="1">
        <v>43584</v>
      </c>
      <c r="D23" t="s">
        <v>9</v>
      </c>
      <c r="E23" t="s">
        <v>24</v>
      </c>
      <c r="F23" s="1">
        <v>44464</v>
      </c>
      <c r="G23">
        <v>0</v>
      </c>
      <c r="I23" t="b">
        <f>IF(OR(Tableau1[[#This Row],[Origine]]="client",Tableau1[[#This Row],[Origine]]="parrainage"),3)</f>
        <v>0</v>
      </c>
    </row>
    <row r="24" spans="1:9" x14ac:dyDescent="0.2">
      <c r="A24" t="s">
        <v>64</v>
      </c>
      <c r="B24" t="s">
        <v>65</v>
      </c>
      <c r="C24" s="1">
        <v>43552</v>
      </c>
      <c r="D24" t="s">
        <v>9</v>
      </c>
      <c r="E24" t="s">
        <v>31</v>
      </c>
      <c r="F24" s="1">
        <v>44424</v>
      </c>
      <c r="G24">
        <v>0</v>
      </c>
      <c r="I24" t="b">
        <f>IF(OR(Tableau1[[#This Row],[Origine]]="client",Tableau1[[#This Row],[Origine]]="parrainage"),3)</f>
        <v>0</v>
      </c>
    </row>
    <row r="25" spans="1:9" x14ac:dyDescent="0.2">
      <c r="A25" t="s">
        <v>66</v>
      </c>
      <c r="B25" t="s">
        <v>67</v>
      </c>
      <c r="C25" s="1">
        <v>43619</v>
      </c>
      <c r="D25" t="s">
        <v>20</v>
      </c>
      <c r="E25" t="s">
        <v>21</v>
      </c>
      <c r="F25" s="1">
        <v>44407</v>
      </c>
      <c r="G25">
        <v>0</v>
      </c>
      <c r="I25" t="b">
        <f>IF(OR(Tableau1[[#This Row],[Origine]]="client",Tableau1[[#This Row],[Origine]]="parrainage"),3)</f>
        <v>0</v>
      </c>
    </row>
    <row r="26" spans="1:9" x14ac:dyDescent="0.2">
      <c r="A26" t="s">
        <v>68</v>
      </c>
      <c r="B26" t="s">
        <v>69</v>
      </c>
      <c r="C26" s="1">
        <v>43554</v>
      </c>
      <c r="D26" t="s">
        <v>20</v>
      </c>
      <c r="E26" t="s">
        <v>10</v>
      </c>
      <c r="F26" s="1">
        <v>44489</v>
      </c>
      <c r="G26">
        <v>0</v>
      </c>
      <c r="I26" t="b">
        <f>IF(OR(Tableau1[[#This Row],[Origine]]="client",Tableau1[[#This Row],[Origine]]="parrainage"),3)</f>
        <v>0</v>
      </c>
    </row>
    <row r="27" spans="1:9" x14ac:dyDescent="0.2">
      <c r="A27" t="s">
        <v>7</v>
      </c>
      <c r="B27" t="s">
        <v>70</v>
      </c>
      <c r="C27" s="1">
        <v>43556</v>
      </c>
      <c r="D27" t="s">
        <v>20</v>
      </c>
      <c r="E27" t="s">
        <v>31</v>
      </c>
      <c r="F27" s="1">
        <v>44404</v>
      </c>
      <c r="G27">
        <v>0</v>
      </c>
      <c r="I27" t="b">
        <f>IF(OR(Tableau1[[#This Row],[Origine]]="client",Tableau1[[#This Row],[Origine]]="parrainage"),3)</f>
        <v>0</v>
      </c>
    </row>
    <row r="28" spans="1:9" x14ac:dyDescent="0.2">
      <c r="A28" t="s">
        <v>71</v>
      </c>
      <c r="B28" t="s">
        <v>72</v>
      </c>
      <c r="C28" s="1">
        <v>43557</v>
      </c>
      <c r="D28" t="s">
        <v>13</v>
      </c>
      <c r="E28" t="s">
        <v>54</v>
      </c>
      <c r="F28" s="1">
        <v>44477</v>
      </c>
      <c r="G28">
        <v>0</v>
      </c>
      <c r="I28" t="b">
        <f>IF(OR(Tableau1[[#This Row],[Origine]]="client",Tableau1[[#This Row],[Origine]]="parrainage"),3)</f>
        <v>0</v>
      </c>
    </row>
    <row r="29" spans="1:9" x14ac:dyDescent="0.2">
      <c r="A29" t="s">
        <v>73</v>
      </c>
      <c r="B29" t="s">
        <v>74</v>
      </c>
      <c r="C29" s="1">
        <v>43558</v>
      </c>
      <c r="D29" t="s">
        <v>13</v>
      </c>
      <c r="E29" t="s">
        <v>34</v>
      </c>
      <c r="F29" s="1">
        <v>44435</v>
      </c>
      <c r="G29">
        <v>0</v>
      </c>
      <c r="I29" t="b">
        <f>IF(OR(Tableau1[[#This Row],[Origine]]="client",Tableau1[[#This Row],[Origine]]="parrainage"),3)</f>
        <v>0</v>
      </c>
    </row>
    <row r="30" spans="1:9" x14ac:dyDescent="0.2">
      <c r="A30" t="s">
        <v>75</v>
      </c>
      <c r="B30" t="s">
        <v>76</v>
      </c>
      <c r="C30" s="1">
        <v>43560</v>
      </c>
      <c r="D30" t="s">
        <v>57</v>
      </c>
      <c r="E30" t="s">
        <v>31</v>
      </c>
      <c r="F30" s="1">
        <v>44414</v>
      </c>
      <c r="G30">
        <v>8.9499999999999993</v>
      </c>
      <c r="I30">
        <f>IF(OR(Tableau1[[#This Row],[Origine]]="client",Tableau1[[#This Row],[Origine]]="parrainage"),3)</f>
        <v>3</v>
      </c>
    </row>
    <row r="31" spans="1:9" x14ac:dyDescent="0.2">
      <c r="A31" t="s">
        <v>77</v>
      </c>
      <c r="B31" t="s">
        <v>78</v>
      </c>
      <c r="C31" s="1">
        <v>43588</v>
      </c>
      <c r="D31" t="s">
        <v>17</v>
      </c>
      <c r="E31" t="s">
        <v>54</v>
      </c>
      <c r="F31" s="1">
        <v>44471</v>
      </c>
      <c r="G31">
        <v>179.65</v>
      </c>
      <c r="I31">
        <f>IF(OR(Tableau1[[#This Row],[Origine]]="client",Tableau1[[#This Row],[Origine]]="parrainage"),3)</f>
        <v>3</v>
      </c>
    </row>
    <row r="32" spans="1:9" x14ac:dyDescent="0.2">
      <c r="A32" t="s">
        <v>79</v>
      </c>
      <c r="B32" t="s">
        <v>80</v>
      </c>
      <c r="C32" s="1">
        <v>43563</v>
      </c>
      <c r="D32" t="s">
        <v>20</v>
      </c>
      <c r="E32" t="s">
        <v>21</v>
      </c>
      <c r="F32" s="1">
        <v>44480</v>
      </c>
      <c r="G32">
        <v>0</v>
      </c>
      <c r="I32" t="b">
        <f>IF(OR(Tableau1[[#This Row],[Origine]]="client",Tableau1[[#This Row],[Origine]]="parrainage"),3)</f>
        <v>0</v>
      </c>
    </row>
    <row r="33" spans="1:9" x14ac:dyDescent="0.2">
      <c r="A33" t="s">
        <v>81</v>
      </c>
      <c r="B33" t="s">
        <v>82</v>
      </c>
      <c r="C33" s="1">
        <v>43570</v>
      </c>
      <c r="D33" t="s">
        <v>13</v>
      </c>
      <c r="E33" t="s">
        <v>31</v>
      </c>
      <c r="F33" s="1">
        <v>44490</v>
      </c>
      <c r="G33">
        <v>0</v>
      </c>
      <c r="I33" t="b">
        <f>IF(OR(Tableau1[[#This Row],[Origine]]="client",Tableau1[[#This Row],[Origine]]="parrainage"),3)</f>
        <v>0</v>
      </c>
    </row>
    <row r="34" spans="1:9" x14ac:dyDescent="0.2">
      <c r="A34" t="s">
        <v>83</v>
      </c>
      <c r="B34" t="s">
        <v>84</v>
      </c>
      <c r="C34" s="1">
        <v>43591</v>
      </c>
      <c r="D34" t="s">
        <v>9</v>
      </c>
      <c r="E34" t="s">
        <v>14</v>
      </c>
      <c r="F34" s="1">
        <v>44467</v>
      </c>
      <c r="G34">
        <v>0</v>
      </c>
      <c r="I34" t="b">
        <f>IF(OR(Tableau1[[#This Row],[Origine]]="client",Tableau1[[#This Row],[Origine]]="parrainage"),3)</f>
        <v>0</v>
      </c>
    </row>
    <row r="35" spans="1:9" x14ac:dyDescent="0.2">
      <c r="A35" t="s">
        <v>85</v>
      </c>
      <c r="B35" t="s">
        <v>86</v>
      </c>
      <c r="C35" s="1">
        <v>43577</v>
      </c>
      <c r="D35" t="s">
        <v>13</v>
      </c>
      <c r="E35" t="s">
        <v>10</v>
      </c>
      <c r="F35" s="1">
        <v>44496</v>
      </c>
      <c r="G35">
        <v>0</v>
      </c>
      <c r="I35" t="b">
        <f>IF(OR(Tableau1[[#This Row],[Origine]]="client",Tableau1[[#This Row],[Origine]]="parrainage"),3)</f>
        <v>0</v>
      </c>
    </row>
    <row r="36" spans="1:9" x14ac:dyDescent="0.2">
      <c r="A36" t="s">
        <v>87</v>
      </c>
      <c r="B36" t="s">
        <v>88</v>
      </c>
      <c r="C36" s="1">
        <v>43573</v>
      </c>
      <c r="D36" t="s">
        <v>57</v>
      </c>
      <c r="E36" t="s">
        <v>54</v>
      </c>
      <c r="F36" s="1">
        <v>44459</v>
      </c>
      <c r="G36">
        <v>169.3</v>
      </c>
      <c r="I36">
        <f>IF(OR(Tableau1[[#This Row],[Origine]]="client",Tableau1[[#This Row],[Origine]]="parrainage"),3)</f>
        <v>3</v>
      </c>
    </row>
    <row r="37" spans="1:9" x14ac:dyDescent="0.2">
      <c r="A37" t="s">
        <v>89</v>
      </c>
      <c r="B37" t="s">
        <v>90</v>
      </c>
      <c r="C37" s="1">
        <v>43617</v>
      </c>
      <c r="D37" t="s">
        <v>17</v>
      </c>
      <c r="E37" t="s">
        <v>31</v>
      </c>
      <c r="F37" s="1">
        <v>44406</v>
      </c>
      <c r="G37">
        <v>174.82</v>
      </c>
      <c r="I37">
        <f>IF(OR(Tableau1[[#This Row],[Origine]]="client",Tableau1[[#This Row],[Origine]]="parrainage"),3)</f>
        <v>3</v>
      </c>
    </row>
    <row r="38" spans="1:9" x14ac:dyDescent="0.2">
      <c r="A38" t="s">
        <v>91</v>
      </c>
      <c r="B38" t="s">
        <v>92</v>
      </c>
      <c r="C38" s="1">
        <v>43583</v>
      </c>
      <c r="D38" t="s">
        <v>9</v>
      </c>
      <c r="E38" t="s">
        <v>31</v>
      </c>
      <c r="F38" s="1">
        <v>44414</v>
      </c>
      <c r="G38">
        <v>0</v>
      </c>
      <c r="I38" t="b">
        <f>IF(OR(Tableau1[[#This Row],[Origine]]="client",Tableau1[[#This Row],[Origine]]="parrainage"),3)</f>
        <v>0</v>
      </c>
    </row>
    <row r="39" spans="1:9" x14ac:dyDescent="0.2">
      <c r="A39" t="s">
        <v>93</v>
      </c>
      <c r="B39" t="s">
        <v>94</v>
      </c>
      <c r="C39" s="1">
        <v>43593</v>
      </c>
      <c r="D39" t="s">
        <v>9</v>
      </c>
      <c r="E39" t="s">
        <v>54</v>
      </c>
      <c r="F39" s="1">
        <v>44465</v>
      </c>
      <c r="G39">
        <v>0</v>
      </c>
      <c r="I39" t="b">
        <f>IF(OR(Tableau1[[#This Row],[Origine]]="client",Tableau1[[#This Row],[Origine]]="parrainage"),3)</f>
        <v>0</v>
      </c>
    </row>
    <row r="40" spans="1:9" x14ac:dyDescent="0.2">
      <c r="A40" t="s">
        <v>29</v>
      </c>
      <c r="B40" t="s">
        <v>95</v>
      </c>
      <c r="C40" s="1">
        <v>43609</v>
      </c>
      <c r="D40" t="s">
        <v>9</v>
      </c>
      <c r="E40" t="s">
        <v>14</v>
      </c>
      <c r="F40" s="1">
        <v>44459</v>
      </c>
      <c r="G40">
        <v>0</v>
      </c>
      <c r="I40" t="b">
        <f>IF(OR(Tableau1[[#This Row],[Origine]]="client",Tableau1[[#This Row],[Origine]]="parrainage"),3)</f>
        <v>0</v>
      </c>
    </row>
    <row r="41" spans="1:9" x14ac:dyDescent="0.2">
      <c r="A41" t="s">
        <v>96</v>
      </c>
      <c r="B41" t="s">
        <v>97</v>
      </c>
      <c r="C41" s="1">
        <v>43594</v>
      </c>
      <c r="D41" t="s">
        <v>39</v>
      </c>
      <c r="E41" t="s">
        <v>54</v>
      </c>
      <c r="F41" s="1">
        <v>44430</v>
      </c>
      <c r="G41">
        <v>154.32</v>
      </c>
      <c r="I41" t="b">
        <f>IF(OR(Tableau1[[#This Row],[Origine]]="client",Tableau1[[#This Row],[Origine]]="parrainage"),3)</f>
        <v>0</v>
      </c>
    </row>
    <row r="42" spans="1:9" x14ac:dyDescent="0.2">
      <c r="A42" t="s">
        <v>98</v>
      </c>
      <c r="B42" t="s">
        <v>99</v>
      </c>
      <c r="C42" s="1">
        <v>43606</v>
      </c>
      <c r="D42" t="s">
        <v>17</v>
      </c>
      <c r="E42" t="s">
        <v>54</v>
      </c>
      <c r="F42" s="1">
        <v>44444</v>
      </c>
      <c r="G42">
        <v>119.42</v>
      </c>
      <c r="I42">
        <f>IF(OR(Tableau1[[#This Row],[Origine]]="client",Tableau1[[#This Row],[Origine]]="parrainage"),3)</f>
        <v>3</v>
      </c>
    </row>
    <row r="43" spans="1:9" x14ac:dyDescent="0.2">
      <c r="A43" t="s">
        <v>100</v>
      </c>
      <c r="B43" t="s">
        <v>101</v>
      </c>
      <c r="C43" s="1">
        <v>43586</v>
      </c>
      <c r="D43" t="s">
        <v>17</v>
      </c>
      <c r="E43" t="s">
        <v>34</v>
      </c>
      <c r="F43" s="1">
        <v>44407</v>
      </c>
      <c r="G43">
        <v>168.3</v>
      </c>
      <c r="I43">
        <f>IF(OR(Tableau1[[#This Row],[Origine]]="client",Tableau1[[#This Row],[Origine]]="parrainage"),3)</f>
        <v>3</v>
      </c>
    </row>
    <row r="44" spans="1:9" x14ac:dyDescent="0.2">
      <c r="A44" t="s">
        <v>102</v>
      </c>
      <c r="B44" t="s">
        <v>103</v>
      </c>
      <c r="C44" s="1">
        <v>43593</v>
      </c>
      <c r="D44" t="s">
        <v>9</v>
      </c>
      <c r="E44" t="s">
        <v>54</v>
      </c>
      <c r="F44" s="1">
        <v>44443</v>
      </c>
      <c r="G44">
        <v>0</v>
      </c>
      <c r="I44" t="b">
        <f>IF(OR(Tableau1[[#This Row],[Origine]]="client",Tableau1[[#This Row],[Origine]]="parrainage"),3)</f>
        <v>0</v>
      </c>
    </row>
    <row r="45" spans="1:9" x14ac:dyDescent="0.2">
      <c r="A45" t="s">
        <v>104</v>
      </c>
      <c r="B45" t="s">
        <v>105</v>
      </c>
      <c r="C45" s="1">
        <v>43601</v>
      </c>
      <c r="D45" t="s">
        <v>17</v>
      </c>
      <c r="E45" t="s">
        <v>14</v>
      </c>
      <c r="F45" s="1">
        <v>44458</v>
      </c>
      <c r="G45">
        <v>167.25</v>
      </c>
      <c r="I45">
        <f>IF(OR(Tableau1[[#This Row],[Origine]]="client",Tableau1[[#This Row],[Origine]]="parrainage"),3)</f>
        <v>3</v>
      </c>
    </row>
    <row r="46" spans="1:9" x14ac:dyDescent="0.2">
      <c r="A46" t="s">
        <v>106</v>
      </c>
      <c r="B46" t="s">
        <v>107</v>
      </c>
      <c r="C46" s="1">
        <v>43591</v>
      </c>
      <c r="D46" t="s">
        <v>17</v>
      </c>
      <c r="E46" t="s">
        <v>14</v>
      </c>
      <c r="F46" s="1">
        <v>44468</v>
      </c>
      <c r="G46">
        <v>57.72</v>
      </c>
      <c r="I46">
        <f>IF(OR(Tableau1[[#This Row],[Origine]]="client",Tableau1[[#This Row],[Origine]]="parrainage"),3)</f>
        <v>3</v>
      </c>
    </row>
    <row r="47" spans="1:9" x14ac:dyDescent="0.2">
      <c r="A47" t="s">
        <v>27</v>
      </c>
      <c r="B47" t="s">
        <v>108</v>
      </c>
      <c r="C47" s="1">
        <v>43601</v>
      </c>
      <c r="D47" t="s">
        <v>17</v>
      </c>
      <c r="E47" t="s">
        <v>34</v>
      </c>
      <c r="F47" s="1">
        <v>44425</v>
      </c>
      <c r="G47">
        <v>144.91999999999999</v>
      </c>
      <c r="I47">
        <f>IF(OR(Tableau1[[#This Row],[Origine]]="client",Tableau1[[#This Row],[Origine]]="parrainage"),3)</f>
        <v>3</v>
      </c>
    </row>
    <row r="48" spans="1:9" x14ac:dyDescent="0.2">
      <c r="A48" t="s">
        <v>109</v>
      </c>
      <c r="B48" t="s">
        <v>110</v>
      </c>
      <c r="C48" s="1">
        <v>43617</v>
      </c>
      <c r="D48" t="s">
        <v>13</v>
      </c>
      <c r="E48" t="s">
        <v>34</v>
      </c>
      <c r="F48" s="1">
        <v>44496</v>
      </c>
      <c r="G48">
        <v>0</v>
      </c>
      <c r="I48" t="b">
        <f>IF(OR(Tableau1[[#This Row],[Origine]]="client",Tableau1[[#This Row],[Origine]]="parrainage"),3)</f>
        <v>0</v>
      </c>
    </row>
    <row r="49" spans="1:9" x14ac:dyDescent="0.2">
      <c r="A49" t="s">
        <v>111</v>
      </c>
      <c r="B49" t="s">
        <v>112</v>
      </c>
      <c r="C49" s="1">
        <v>43601</v>
      </c>
      <c r="D49" t="s">
        <v>9</v>
      </c>
      <c r="E49" t="s">
        <v>10</v>
      </c>
      <c r="F49" s="1">
        <v>44484</v>
      </c>
      <c r="G49">
        <v>0</v>
      </c>
      <c r="I49" t="b">
        <f>IF(OR(Tableau1[[#This Row],[Origine]]="client",Tableau1[[#This Row],[Origine]]="parrainage"),3)</f>
        <v>0</v>
      </c>
    </row>
    <row r="50" spans="1:9" x14ac:dyDescent="0.2">
      <c r="A50" t="s">
        <v>113</v>
      </c>
      <c r="B50" t="s">
        <v>114</v>
      </c>
      <c r="C50" s="1">
        <v>43603</v>
      </c>
      <c r="D50" t="s">
        <v>13</v>
      </c>
      <c r="E50" t="s">
        <v>34</v>
      </c>
      <c r="F50" s="1">
        <v>44410</v>
      </c>
      <c r="G50">
        <v>0</v>
      </c>
      <c r="I50" t="b">
        <f>IF(OR(Tableau1[[#This Row],[Origine]]="client",Tableau1[[#This Row],[Origine]]="parrainage"),3)</f>
        <v>0</v>
      </c>
    </row>
    <row r="51" spans="1:9" x14ac:dyDescent="0.2">
      <c r="A51" t="s">
        <v>115</v>
      </c>
      <c r="B51" t="s">
        <v>116</v>
      </c>
      <c r="C51" s="1">
        <v>43606</v>
      </c>
      <c r="D51" t="s">
        <v>9</v>
      </c>
      <c r="E51" t="s">
        <v>34</v>
      </c>
      <c r="F51" s="1">
        <v>44407</v>
      </c>
      <c r="G51">
        <v>0</v>
      </c>
      <c r="I51" t="b">
        <f>IF(OR(Tableau1[[#This Row],[Origine]]="client",Tableau1[[#This Row],[Origine]]="parrainage"),3)</f>
        <v>0</v>
      </c>
    </row>
    <row r="52" spans="1:9" x14ac:dyDescent="0.2">
      <c r="A52" t="s">
        <v>85</v>
      </c>
      <c r="B52" t="s">
        <v>117</v>
      </c>
      <c r="C52" s="1">
        <v>43634</v>
      </c>
      <c r="D52" t="s">
        <v>20</v>
      </c>
      <c r="E52" t="s">
        <v>24</v>
      </c>
      <c r="F52" s="1">
        <v>44445</v>
      </c>
      <c r="G52">
        <v>0</v>
      </c>
      <c r="I52" t="b">
        <f>IF(OR(Tableau1[[#This Row],[Origine]]="client",Tableau1[[#This Row],[Origine]]="parrainage"),3)</f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212A1-E249-4FC7-B692-D194A36696FB}">
  <dimension ref="A3:B10"/>
  <sheetViews>
    <sheetView workbookViewId="0">
      <selection activeCell="B15" sqref="B15"/>
    </sheetView>
  </sheetViews>
  <sheetFormatPr baseColWidth="10" defaultRowHeight="12.75" x14ac:dyDescent="0.2"/>
  <cols>
    <col min="1" max="1" width="21.140625" bestFit="1" customWidth="1"/>
    <col min="2" max="2" width="31.140625" bestFit="1" customWidth="1"/>
  </cols>
  <sheetData>
    <row r="3" spans="1:2" x14ac:dyDescent="0.2">
      <c r="A3" s="2" t="s">
        <v>118</v>
      </c>
      <c r="B3" t="s">
        <v>121</v>
      </c>
    </row>
    <row r="4" spans="1:2" x14ac:dyDescent="0.2">
      <c r="A4" s="3" t="s">
        <v>57</v>
      </c>
      <c r="B4" s="4">
        <v>4</v>
      </c>
    </row>
    <row r="5" spans="1:2" x14ac:dyDescent="0.2">
      <c r="A5" s="3" t="s">
        <v>13</v>
      </c>
      <c r="B5" s="4">
        <v>11</v>
      </c>
    </row>
    <row r="6" spans="1:2" x14ac:dyDescent="0.2">
      <c r="A6" s="3" t="s">
        <v>20</v>
      </c>
      <c r="B6" s="4">
        <v>8</v>
      </c>
    </row>
    <row r="7" spans="1:2" x14ac:dyDescent="0.2">
      <c r="A7" s="3" t="s">
        <v>9</v>
      </c>
      <c r="B7" s="4">
        <v>12</v>
      </c>
    </row>
    <row r="8" spans="1:2" x14ac:dyDescent="0.2">
      <c r="A8" s="3" t="s">
        <v>17</v>
      </c>
      <c r="B8" s="4">
        <v>12</v>
      </c>
    </row>
    <row r="9" spans="1:2" x14ac:dyDescent="0.2">
      <c r="A9" s="3" t="s">
        <v>39</v>
      </c>
      <c r="B9" s="4">
        <v>4</v>
      </c>
    </row>
    <row r="10" spans="1:2" x14ac:dyDescent="0.2">
      <c r="A10" s="3" t="s">
        <v>119</v>
      </c>
      <c r="B10" s="4">
        <v>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C024-10FE-4E30-B362-1530CD043EF1}">
  <dimension ref="A3:C11"/>
  <sheetViews>
    <sheetView workbookViewId="0">
      <selection activeCell="F16" sqref="F16"/>
    </sheetView>
  </sheetViews>
  <sheetFormatPr baseColWidth="10" defaultRowHeight="12.75" x14ac:dyDescent="0.2"/>
  <cols>
    <col min="1" max="1" width="14" bestFit="1" customWidth="1"/>
    <col min="2" max="2" width="28.42578125" bestFit="1" customWidth="1"/>
    <col min="3" max="3" width="23.7109375" bestFit="1" customWidth="1"/>
  </cols>
  <sheetData>
    <row r="3" spans="1:3" x14ac:dyDescent="0.2">
      <c r="A3" s="2" t="s">
        <v>122</v>
      </c>
      <c r="B3" t="s">
        <v>123</v>
      </c>
      <c r="C3" t="s">
        <v>124</v>
      </c>
    </row>
    <row r="4" spans="1:3" x14ac:dyDescent="0.2">
      <c r="A4" s="3" t="s">
        <v>24</v>
      </c>
      <c r="B4" s="4">
        <v>43.125</v>
      </c>
      <c r="C4" s="4">
        <v>6</v>
      </c>
    </row>
    <row r="5" spans="1:3" x14ac:dyDescent="0.2">
      <c r="A5" s="3" t="s">
        <v>10</v>
      </c>
      <c r="B5" s="4">
        <v>14.642857142857142</v>
      </c>
      <c r="C5" s="4">
        <v>7</v>
      </c>
    </row>
    <row r="6" spans="1:3" x14ac:dyDescent="0.2">
      <c r="A6" s="3" t="s">
        <v>21</v>
      </c>
      <c r="B6" s="4">
        <v>16.05</v>
      </c>
      <c r="C6" s="4">
        <v>5</v>
      </c>
    </row>
    <row r="7" spans="1:3" x14ac:dyDescent="0.2">
      <c r="A7" s="3" t="s">
        <v>54</v>
      </c>
      <c r="B7" s="4">
        <v>89.298888888888897</v>
      </c>
      <c r="C7" s="4">
        <v>9</v>
      </c>
    </row>
    <row r="8" spans="1:3" x14ac:dyDescent="0.2">
      <c r="A8" s="3" t="s">
        <v>14</v>
      </c>
      <c r="B8" s="4">
        <v>42.86</v>
      </c>
      <c r="C8" s="4">
        <v>7</v>
      </c>
    </row>
    <row r="9" spans="1:3" x14ac:dyDescent="0.2">
      <c r="A9" s="3" t="s">
        <v>31</v>
      </c>
      <c r="B9" s="4">
        <v>41.43555555555556</v>
      </c>
      <c r="C9" s="4">
        <v>9</v>
      </c>
    </row>
    <row r="10" spans="1:3" x14ac:dyDescent="0.2">
      <c r="A10" s="3" t="s">
        <v>34</v>
      </c>
      <c r="B10" s="4">
        <v>43.0625</v>
      </c>
      <c r="C10" s="4">
        <v>8</v>
      </c>
    </row>
    <row r="11" spans="1:3" x14ac:dyDescent="0.2">
      <c r="A11" s="3" t="s">
        <v>119</v>
      </c>
      <c r="B11" s="4">
        <v>44.365294117647061</v>
      </c>
      <c r="C11" s="4">
        <v>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ex1</vt:lpstr>
      <vt:lpstr>ex2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LARUE Mathis</dc:creator>
  <dc:description/>
  <cp:lastModifiedBy>LARUE Mathis</cp:lastModifiedBy>
  <cp:revision>3</cp:revision>
  <dcterms:created xsi:type="dcterms:W3CDTF">2021-12-15T11:07:29Z</dcterms:created>
  <dcterms:modified xsi:type="dcterms:W3CDTF">2021-12-16T09:42:19Z</dcterms:modified>
  <dc:language>fr-FR</dc:language>
</cp:coreProperties>
</file>