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RCN1\controle\"/>
    </mc:Choice>
  </mc:AlternateContent>
  <xr:revisionPtr revIDLastSave="0" documentId="8_{275AE88E-1ACE-48D7-A551-A9DD704BD555}" xr6:coauthVersionLast="36" xr6:coauthVersionMax="36" xr10:uidLastSave="{00000000-0000-0000-0000-000000000000}"/>
  <bookViews>
    <workbookView xWindow="0" yWindow="0" windowWidth="25200" windowHeight="11775" tabRatio="500" activeTab="3" xr2:uid="{00000000-000D-0000-FFFF-FFFF00000000}"/>
  </bookViews>
  <sheets>
    <sheet name="clients" sheetId="1" r:id="rId1"/>
    <sheet name="ex1" sheetId="3" r:id="rId2"/>
    <sheet name="ex2" sheetId="5" r:id="rId3"/>
    <sheet name="nombre de jours écoulés" sheetId="6" r:id="rId4"/>
  </sheets>
  <calcPr calcId="191029" iterate="1" iterateCount="32767" iterateDelta="1E-4"/>
  <pivotCaches>
    <pivotCache cacheId="8" r:id="rId5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25" i="1"/>
  <c r="H26" i="1"/>
  <c r="H27" i="1"/>
  <c r="H28" i="1"/>
  <c r="H29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13" i="6"/>
  <c r="G5" i="6"/>
  <c r="G6" i="6"/>
  <c r="G7" i="6"/>
  <c r="G8" i="6"/>
  <c r="G9" i="6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</calcChain>
</file>

<file path=xl/sharedStrings.xml><?xml version="1.0" encoding="utf-8"?>
<sst xmlns="http://schemas.openxmlformats.org/spreadsheetml/2006/main" count="249" uniqueCount="129">
  <si>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</si>
  <si>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</si>
  <si>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</si>
  <si>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</si>
  <si>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</si>
  <si>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</si>
  <si>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</si>
  <si>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</si>
  <si>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</si>
  <si>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</si>
  <si>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</si>
  <si>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</si>
  <si>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</si>
  <si>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</si>
  <si>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</si>
  <si>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</si>
  <si>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</si>
  <si>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</si>
  <si>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</si>
  <si>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</si>
  <si>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</si>
  <si>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</si>
  <si>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</si>
  <si>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</si>
  <si>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</si>
  <si>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</si>
  <si>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</si>
  <si>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</si>
  <si>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</si>
  <si>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</si>
  <si>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</si>
  <si>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</si>
  <si>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</si>
  <si>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</si>
  <si>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</si>
  <si>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</si>
  <si>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</si>
  <si>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</si>
  <si>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</si>
  <si>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</si>
  <si>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</si>
  <si>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</si>
  <si>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</si>
  <si>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</si>
  <si>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</si>
  <si>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</si>
  <si>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</si>
  <si>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</si>
  <si>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</si>
  <si>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</si>
  <si>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</si>
  <si>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</si>
  <si>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</si>
  <si>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</si>
  <si>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</si>
  <si>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</si>
  <si>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</si>
  <si>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</si>
  <si>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</si>
  <si>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</si>
  <si>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</si>
  <si>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</si>
  <si>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</si>
  <si>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</si>
  <si>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</si>
  <si>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</si>
  <si>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</si>
  <si>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</si>
  <si>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</si>
  <si>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</si>
  <si>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</si>
  <si>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</si>
  <si>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</si>
  <si>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</si>
  <si>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</si>
  <si>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</si>
  <si>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</si>
  <si>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</si>
  <si>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</si>
  <si>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</si>
  <si>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</si>
  <si>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</si>
  <si>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</si>
  <si>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</si>
  <si>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</si>
  <si>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</si>
  <si>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</si>
  <si>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</si>
  <si>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</si>
  <si>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</si>
  <si>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</si>
  <si>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</si>
  <si>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</si>
  <si>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</si>
  <si>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</si>
  <si>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</si>
  <si>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</si>
  <si>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</si>
  <si>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</si>
  <si>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</si>
  <si>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</si>
  <si>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</si>
  <si>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</si>
  <si>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</si>
  <si>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</si>
  <si>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</si>
  <si>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</si>
  <si>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</si>
  <si>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</si>
  <si>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</si>
  <si>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</si>
  <si>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</si>
  <si>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</si>
  <si>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</si>
  <si>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</si>
  <si>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</si>
  <si>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</si>
  <si>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</si>
  <si>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Total général</t>
  </si>
  <si>
    <t>Origines</t>
  </si>
  <si>
    <t>Nombre de clients</t>
  </si>
  <si>
    <t>Commerciaux</t>
  </si>
  <si>
    <t>Moyenne de Cout prospection</t>
  </si>
  <si>
    <t>écart de jours</t>
  </si>
  <si>
    <t xml:space="preserve">Vu par Mr Fourer </t>
  </si>
  <si>
    <t>du coup ex4 je reprend sur la feuille clients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</si>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</sst>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164" formatCode="dd/mm/yy"/>
    </dxf>
    <dxf>
      <numFmt numFmtId="0" formatCode="General"/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[mathieu.soares.xlsx]ex1!Tableau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'ex1'!$B$4:$B$10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8-41FB-8839-9E2EDA84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18688"/>
        <c:axId val="2016722352"/>
      </c:barChart>
      <c:catAx>
        <c:axId val="19167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22352"/>
        <c:crosses val="autoZero"/>
        <c:auto val="1"/>
        <c:lblAlgn val="ctr"/>
        <c:lblOffset val="100"/>
        <c:noMultiLvlLbl val="0"/>
      </c:catAx>
      <c:valAx>
        <c:axId val="2016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[mathieu.soares.xlsx]ex2!Tableau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965485795756998E-2"/>
          <c:y val="0.23087744240303296"/>
          <c:w val="0.84030662833812442"/>
          <c:h val="0.57478091280256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'ex2'!$A$4:$A$11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'ex2'!$B$4:$B$11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1-4DFB-A098-C5BC5A96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302096"/>
        <c:axId val="2017553072"/>
      </c:barChart>
      <c:catAx>
        <c:axId val="19153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553072"/>
        <c:crosses val="autoZero"/>
        <c:auto val="1"/>
        <c:lblAlgn val="ctr"/>
        <c:lblOffset val="100"/>
        <c:noMultiLvlLbl val="0"/>
      </c:catAx>
      <c:valAx>
        <c:axId val="2017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85725</xdr:rowOff>
    </xdr:from>
    <xdr:to>
      <xdr:col>7</xdr:col>
      <xdr:colOff>200025</xdr:colOff>
      <xdr:row>28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B1C3FE-CCE9-4CF7-8CDB-BC31C6E77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6</xdr:col>
      <xdr:colOff>266700</xdr:colOff>
      <xdr:row>28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D9880A-78E6-4958-A667-37A13440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ARES Mathieu" refreshedDate="44546.423898148147" createdVersion="6" refreshedVersion="6" minRefreshableVersion="3" recordCount="51" xr:uid="{DB22A701-8AC9-4097-AE13-F15380BB5583}">
  <cacheSource type="worksheet">
    <worksheetSource ref="A1:G52" sheet="clients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d v="2019-03-04T00:00:00"/>
    <x v="0"/>
    <x v="0"/>
    <d v="2021-09-25T00:00:00"/>
    <x v="0"/>
  </r>
  <r>
    <x v="1"/>
    <x v="1"/>
    <d v="2019-03-04T00:00:00"/>
    <x v="1"/>
    <x v="1"/>
    <d v="2021-10-14T00:00:00"/>
    <x v="0"/>
  </r>
  <r>
    <x v="2"/>
    <x v="2"/>
    <d v="2019-03-01T00:00:00"/>
    <x v="2"/>
    <x v="1"/>
    <d v="2021-10-02T00:00:00"/>
    <x v="1"/>
  </r>
  <r>
    <x v="3"/>
    <x v="3"/>
    <d v="2019-03-05T00:00:00"/>
    <x v="3"/>
    <x v="2"/>
    <d v="2021-10-15T00:00:00"/>
    <x v="0"/>
  </r>
  <r>
    <x v="4"/>
    <x v="4"/>
    <d v="2019-03-06T00:00:00"/>
    <x v="3"/>
    <x v="3"/>
    <d v="2021-09-24T00:00:00"/>
    <x v="0"/>
  </r>
  <r>
    <x v="5"/>
    <x v="5"/>
    <d v="2019-03-06T00:00:00"/>
    <x v="2"/>
    <x v="2"/>
    <d v="2021-10-27T00:00:00"/>
    <x v="2"/>
  </r>
  <r>
    <x v="6"/>
    <x v="6"/>
    <d v="2019-03-11T00:00:00"/>
    <x v="0"/>
    <x v="0"/>
    <d v="2021-10-09T00:00:00"/>
    <x v="0"/>
  </r>
  <r>
    <x v="7"/>
    <x v="7"/>
    <d v="2019-03-11T00:00:00"/>
    <x v="1"/>
    <x v="4"/>
    <d v="2021-08-05T00:00:00"/>
    <x v="0"/>
  </r>
  <r>
    <x v="8"/>
    <x v="8"/>
    <d v="2021-11-03T00:00:00"/>
    <x v="2"/>
    <x v="5"/>
    <d v="2021-09-18T00:00:00"/>
    <x v="3"/>
  </r>
  <r>
    <x v="9"/>
    <x v="9"/>
    <d v="2021-11-03T00:00:00"/>
    <x v="2"/>
    <x v="3"/>
    <d v="2021-07-27T00:00:00"/>
    <x v="4"/>
  </r>
  <r>
    <x v="10"/>
    <x v="10"/>
    <d v="2019-03-18T00:00:00"/>
    <x v="4"/>
    <x v="3"/>
    <d v="2021-10-29T00:00:00"/>
    <x v="5"/>
  </r>
  <r>
    <x v="11"/>
    <x v="11"/>
    <d v="2019-03-10T00:00:00"/>
    <x v="4"/>
    <x v="3"/>
    <d v="2021-08-22T00:00:00"/>
    <x v="6"/>
  </r>
  <r>
    <x v="12"/>
    <x v="12"/>
    <d v="2019-03-12T00:00:00"/>
    <x v="3"/>
    <x v="5"/>
    <d v="2021-10-11T00:00:00"/>
    <x v="0"/>
  </r>
  <r>
    <x v="13"/>
    <x v="13"/>
    <d v="2019-03-12T00:00:00"/>
    <x v="1"/>
    <x v="2"/>
    <d v="2021-10-10T00:00:00"/>
    <x v="0"/>
  </r>
  <r>
    <x v="14"/>
    <x v="14"/>
    <d v="2019-03-18T00:00:00"/>
    <x v="0"/>
    <x v="0"/>
    <d v="2021-08-03T00:00:00"/>
    <x v="0"/>
  </r>
  <r>
    <x v="15"/>
    <x v="15"/>
    <d v="2019-03-29T00:00:00"/>
    <x v="1"/>
    <x v="4"/>
    <d v="2021-10-12T00:00:00"/>
    <x v="0"/>
  </r>
  <r>
    <x v="16"/>
    <x v="16"/>
    <d v="2019-03-21T00:00:00"/>
    <x v="4"/>
    <x v="1"/>
    <d v="2021-10-23T00:00:00"/>
    <x v="7"/>
  </r>
  <r>
    <x v="17"/>
    <x v="17"/>
    <d v="2019-04-08T00:00:00"/>
    <x v="1"/>
    <x v="6"/>
    <d v="2021-10-31T00:00:00"/>
    <x v="0"/>
  </r>
  <r>
    <x v="18"/>
    <x v="18"/>
    <d v="2019-03-22T00:00:00"/>
    <x v="5"/>
    <x v="0"/>
    <d v="2021-08-20T00:00:00"/>
    <x v="8"/>
  </r>
  <r>
    <x v="19"/>
    <x v="19"/>
    <d v="2019-03-24T00:00:00"/>
    <x v="2"/>
    <x v="4"/>
    <d v="2021-09-18T00:00:00"/>
    <x v="9"/>
  </r>
  <r>
    <x v="20"/>
    <x v="20"/>
    <d v="2019-03-25T00:00:00"/>
    <x v="5"/>
    <x v="6"/>
    <d v="2021-08-27T00:00:00"/>
    <x v="10"/>
  </r>
  <r>
    <x v="21"/>
    <x v="21"/>
    <d v="2019-04-29T00:00:00"/>
    <x v="0"/>
    <x v="3"/>
    <d v="2021-09-25T00:00:00"/>
    <x v="0"/>
  </r>
  <r>
    <x v="22"/>
    <x v="22"/>
    <d v="2019-03-28T00:00:00"/>
    <x v="0"/>
    <x v="4"/>
    <d v="2021-08-16T00:00:00"/>
    <x v="0"/>
  </r>
  <r>
    <x v="23"/>
    <x v="23"/>
    <d v="2019-06-03T00:00:00"/>
    <x v="3"/>
    <x v="2"/>
    <d v="2021-07-30T00:00:00"/>
    <x v="0"/>
  </r>
  <r>
    <x v="24"/>
    <x v="24"/>
    <d v="2019-03-30T00:00:00"/>
    <x v="3"/>
    <x v="0"/>
    <d v="2021-10-20T00:00:00"/>
    <x v="0"/>
  </r>
  <r>
    <x v="0"/>
    <x v="25"/>
    <d v="2019-04-01T00:00:00"/>
    <x v="3"/>
    <x v="4"/>
    <d v="2021-07-27T00:00:00"/>
    <x v="0"/>
  </r>
  <r>
    <x v="25"/>
    <x v="26"/>
    <d v="2019-04-02T00:00:00"/>
    <x v="1"/>
    <x v="6"/>
    <d v="2021-10-08T00:00:00"/>
    <x v="0"/>
  </r>
  <r>
    <x v="26"/>
    <x v="27"/>
    <d v="2019-04-03T00:00:00"/>
    <x v="1"/>
    <x v="5"/>
    <d v="2021-08-27T00:00:00"/>
    <x v="0"/>
  </r>
  <r>
    <x v="27"/>
    <x v="28"/>
    <d v="2019-04-05T00:00:00"/>
    <x v="5"/>
    <x v="4"/>
    <d v="2021-08-06T00:00:00"/>
    <x v="11"/>
  </r>
  <r>
    <x v="28"/>
    <x v="29"/>
    <d v="2019-05-03T00:00:00"/>
    <x v="2"/>
    <x v="6"/>
    <d v="2021-10-02T00:00:00"/>
    <x v="12"/>
  </r>
  <r>
    <x v="29"/>
    <x v="30"/>
    <d v="2019-04-08T00:00:00"/>
    <x v="3"/>
    <x v="2"/>
    <d v="2021-10-11T00:00:00"/>
    <x v="0"/>
  </r>
  <r>
    <x v="30"/>
    <x v="31"/>
    <d v="2019-04-15T00:00:00"/>
    <x v="1"/>
    <x v="4"/>
    <d v="2021-10-21T00:00:00"/>
    <x v="0"/>
  </r>
  <r>
    <x v="31"/>
    <x v="32"/>
    <d v="2019-05-06T00:00:00"/>
    <x v="0"/>
    <x v="1"/>
    <d v="2021-09-28T00:00:00"/>
    <x v="0"/>
  </r>
  <r>
    <x v="32"/>
    <x v="33"/>
    <d v="2019-04-22T00:00:00"/>
    <x v="1"/>
    <x v="0"/>
    <d v="2021-10-27T00:00:00"/>
    <x v="0"/>
  </r>
  <r>
    <x v="33"/>
    <x v="34"/>
    <d v="2019-04-18T00:00:00"/>
    <x v="5"/>
    <x v="6"/>
    <d v="2021-09-20T00:00:00"/>
    <x v="13"/>
  </r>
  <r>
    <x v="34"/>
    <x v="35"/>
    <d v="2019-06-01T00:00:00"/>
    <x v="2"/>
    <x v="4"/>
    <d v="2021-07-29T00:00:00"/>
    <x v="14"/>
  </r>
  <r>
    <x v="35"/>
    <x v="36"/>
    <d v="2019-04-28T00:00:00"/>
    <x v="0"/>
    <x v="4"/>
    <d v="2021-08-06T00:00:00"/>
    <x v="0"/>
  </r>
  <r>
    <x v="36"/>
    <x v="37"/>
    <d v="2019-05-08T00:00:00"/>
    <x v="0"/>
    <x v="6"/>
    <d v="2021-09-26T00:00:00"/>
    <x v="0"/>
  </r>
  <r>
    <x v="7"/>
    <x v="38"/>
    <d v="2019-05-24T00:00:00"/>
    <x v="0"/>
    <x v="1"/>
    <d v="2021-09-20T00:00:00"/>
    <x v="0"/>
  </r>
  <r>
    <x v="37"/>
    <x v="39"/>
    <d v="2019-05-09T00:00:00"/>
    <x v="4"/>
    <x v="6"/>
    <d v="2021-08-22T00:00:00"/>
    <x v="15"/>
  </r>
  <r>
    <x v="38"/>
    <x v="40"/>
    <d v="2019-05-21T00:00:00"/>
    <x v="2"/>
    <x v="6"/>
    <d v="2021-09-05T00:00:00"/>
    <x v="16"/>
  </r>
  <r>
    <x v="39"/>
    <x v="41"/>
    <d v="2019-05-01T00:00:00"/>
    <x v="2"/>
    <x v="5"/>
    <d v="2021-07-30T00:00:00"/>
    <x v="17"/>
  </r>
  <r>
    <x v="40"/>
    <x v="42"/>
    <d v="2019-05-08T00:00:00"/>
    <x v="0"/>
    <x v="6"/>
    <d v="2021-09-04T00:00:00"/>
    <x v="0"/>
  </r>
  <r>
    <x v="41"/>
    <x v="43"/>
    <d v="2019-05-16T00:00:00"/>
    <x v="2"/>
    <x v="1"/>
    <d v="2021-09-19T00:00:00"/>
    <x v="18"/>
  </r>
  <r>
    <x v="42"/>
    <x v="44"/>
    <d v="2019-05-06T00:00:00"/>
    <x v="2"/>
    <x v="1"/>
    <d v="2021-09-29T00:00:00"/>
    <x v="19"/>
  </r>
  <r>
    <x v="6"/>
    <x v="45"/>
    <d v="2019-05-16T00:00:00"/>
    <x v="2"/>
    <x v="5"/>
    <d v="2021-08-17T00:00:00"/>
    <x v="20"/>
  </r>
  <r>
    <x v="43"/>
    <x v="46"/>
    <d v="2019-06-01T00:00:00"/>
    <x v="1"/>
    <x v="5"/>
    <d v="2021-10-27T00:00:00"/>
    <x v="0"/>
  </r>
  <r>
    <x v="44"/>
    <x v="47"/>
    <d v="2019-05-16T00:00:00"/>
    <x v="0"/>
    <x v="0"/>
    <d v="2021-10-15T00:00:00"/>
    <x v="0"/>
  </r>
  <r>
    <x v="45"/>
    <x v="48"/>
    <d v="2019-05-18T00:00:00"/>
    <x v="1"/>
    <x v="5"/>
    <d v="2021-08-02T00:00:00"/>
    <x v="0"/>
  </r>
  <r>
    <x v="46"/>
    <x v="49"/>
    <d v="2019-05-21T00:00:00"/>
    <x v="0"/>
    <x v="5"/>
    <d v="2021-07-30T00:00:00"/>
    <x v="0"/>
  </r>
  <r>
    <x v="32"/>
    <x v="50"/>
    <d v="2019-06-18T00:00:00"/>
    <x v="3"/>
    <x v="3"/>
    <d v="2021-09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766AB-7451-4C77-BCF9-0C5A47CBF357}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Origines">
  <location ref="A3:B10" firstHeaderRow="1" firstDataRow="1" firstDataCol="1"/>
  <pivotFields count="7">
    <pivotField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clients" fld="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450AC-EC4F-4877-9915-B4D16462C9DE}" name="Tableau croisé dynamique6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Commerciaux">
  <location ref="L12:N20" firstHeaderRow="0" firstDataRow="1" firstDataCol="1"/>
  <pivotFields count="7">
    <pivotField showAll="0"/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>
      <items count="22">
        <item x="0"/>
        <item x="11"/>
        <item x="4"/>
        <item x="3"/>
        <item x="7"/>
        <item x="1"/>
        <item x="19"/>
        <item x="2"/>
        <item x="6"/>
        <item x="8"/>
        <item x="16"/>
        <item x="20"/>
        <item x="5"/>
        <item x="15"/>
        <item x="18"/>
        <item x="17"/>
        <item x="13"/>
        <item x="14"/>
        <item x="12"/>
        <item x="10"/>
        <item x="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clients" fld="1" subtotal="count" baseField="4" baseItem="0"/>
    <dataField name="Moyenne de Cout prospection" fld="6" subtotal="average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79E92-D250-4E35-8D26-F64D4F2C4B3E}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Commerciaux">
  <location ref="A3:B11" firstHeaderRow="1" firstDataRow="1" firstDataCol="1"/>
  <pivotFields count="7">
    <pivotField showAll="0"/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showAll="0">
      <items count="22">
        <item x="0"/>
        <item x="11"/>
        <item x="4"/>
        <item x="3"/>
        <item x="7"/>
        <item x="1"/>
        <item x="19"/>
        <item x="2"/>
        <item x="6"/>
        <item x="8"/>
        <item x="16"/>
        <item x="20"/>
        <item x="5"/>
        <item x="15"/>
        <item x="18"/>
        <item x="17"/>
        <item x="13"/>
        <item x="14"/>
        <item x="12"/>
        <item x="10"/>
        <item x="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mbre de clients" fld="1" subtotal="count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EB996B-895E-4F06-9DB4-537F597A0FBE}" name="Tableau8" displayName="Tableau8" ref="A1:J52" totalsRowShown="0">
  <autoFilter ref="A1:J52" xr:uid="{5C982919-CA21-4E2E-97C0-9C5BFE4D7710}"/>
  <tableColumns count="10">
    <tableColumn id="1" xr3:uid="{9C3B6558-5A94-401B-9A1D-0F4F8481DBDD}" name="NOM"/>
    <tableColumn id="2" xr3:uid="{5846CFA5-C323-4101-B83E-802078A86ACA}" name="PRENOM"/>
    <tableColumn id="3" xr3:uid="{35681FF6-CB83-4E72-92D3-9CAD1E4FC7AB}" name="Date Contact" dataDxfId="4"/>
    <tableColumn id="4" xr3:uid="{DA440412-D87F-4C56-89AF-CC9FFDFF08D7}" name="Origine"/>
    <tableColumn id="5" xr3:uid="{32EFDB1F-51D9-4E0D-ACCA-C9657FB1EB05}" name="Commercial"/>
    <tableColumn id="6" xr3:uid="{64A8E88C-2A2A-4F82-AD83-79F9764DBA79}" name="Date dernier contact" dataDxfId="3"/>
    <tableColumn id="7" xr3:uid="{07DA8F3F-4721-4536-B0C7-86518F8A04AE}" name="Cout prospection"/>
    <tableColumn id="8" xr3:uid="{211B8614-BD2D-449F-B83B-0AE0C0693559}" name="S1" dataDxfId="2">
      <calculatedColumnFormula>IF(D30,3,0)</calculatedColumnFormula>
    </tableColumn>
    <tableColumn id="9" xr3:uid="{1EE01E75-CC5C-434F-8800-6BF291B8FD1C}" name="S2" dataDxfId="1">
      <calculatedColumnFormula>IF(Tableau8[[#This Row],[Date dernier contact]],5,0)</calculatedColumnFormula>
    </tableColumn>
    <tableColumn id="10" xr3:uid="{EE90D43F-BAA5-4825-83B8-931C1616364C}" name="S3" dataDxfId="0">
      <calculatedColumnFormula>IF(Tableau8[[#This Row],[Cout prospection]],"&gt;100;5","&lt;0;0")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76B20F-3325-4B7B-9785-E80D9C0BE1CE}" name="Tableau7" displayName="Tableau7" ref="E4:G55" totalsRowShown="0">
  <autoFilter ref="E4:G55" xr:uid="{2E490944-EBD2-4E46-BC6B-7BD8DD5635F6}"/>
  <tableColumns count="3">
    <tableColumn id="1" xr3:uid="{AA095431-5ADC-4950-9396-D0099575188D}" name="Date Contact" dataDxfId="7"/>
    <tableColumn id="2" xr3:uid="{6363DA46-6F40-47B3-96EB-EC2C5DB61CCC}" name="Date dernier contact" dataDxfId="6"/>
    <tableColumn id="3" xr3:uid="{9EC4FCD0-954C-4FB2-8EE5-02CA5BE8C2D1}" name="écart de jours" dataDxfId="5">
      <calculatedColumnFormula>DATEDIF(Tableau7[[#This Row],[Date Contact]],Tableau7[[#This Row],[Date dernier contact]],"d")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28" zoomScale="110" zoomScaleNormal="110" workbookViewId="0">
      <selection activeCell="J3" sqref="J3"/>
    </sheetView>
  </sheetViews>
  <sheetFormatPr baseColWidth="10" defaultColWidth="9.140625" defaultRowHeight="12.75" x14ac:dyDescent="0.2"/>
  <cols>
    <col min="1" max="1" width="8.85546875" customWidth="1"/>
    <col min="2" max="2" width="12.140625" customWidth="1"/>
    <col min="3" max="3" width="14.85546875" customWidth="1"/>
    <col min="4" max="4" width="9.85546875" customWidth="1"/>
    <col min="5" max="5" width="13.5703125" customWidth="1"/>
    <col min="6" max="6" width="21.7109375" customWidth="1"/>
    <col min="7" max="7" width="18.85546875" customWidth="1"/>
    <col min="8" max="10" width="11.710937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126</v>
      </c>
      <c r="I1" t="s">
        <v>127</v>
      </c>
      <c r="J1" t="s">
        <v>128</v>
      </c>
    </row>
    <row r="2" spans="1:10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v>0</v>
      </c>
      <c r="I2">
        <v>5</v>
      </c>
      <c r="J2" t="str">
        <f>IF(Tableau8[[#This Row],[Cout prospection]],"&gt;100;5","&lt;0;0")</f>
        <v>&lt;0;0</v>
      </c>
    </row>
    <row r="3" spans="1:10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H3">
        <v>0</v>
      </c>
      <c r="I3">
        <f>IF(Tableau8[[#This Row],[Date dernier contact]],5,0)</f>
        <v>5</v>
      </c>
      <c r="J3" t="str">
        <f>IF(Tableau8[[#This Row],[Cout prospection]],"&gt;100;5","&lt;0;0")</f>
        <v>&lt;0;0</v>
      </c>
    </row>
    <row r="4" spans="1:10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H4">
        <v>0</v>
      </c>
      <c r="I4">
        <f>IF(Tableau8[[#This Row],[Date dernier contact]],5,0)</f>
        <v>5</v>
      </c>
      <c r="J4" t="str">
        <f>IF(Tableau8[[#This Row],[Cout prospection]],"&gt;100;5","&lt;0;0")</f>
        <v>&gt;100;5</v>
      </c>
    </row>
    <row r="5" spans="1:10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H5">
        <v>0</v>
      </c>
      <c r="I5">
        <f>IF(Tableau8[[#This Row],[Date dernier contact]],5,0)</f>
        <v>5</v>
      </c>
      <c r="J5" t="str">
        <f>IF(Tableau8[[#This Row],[Cout prospection]],"&gt;100;5","&lt;0;0")</f>
        <v>&lt;0;0</v>
      </c>
    </row>
    <row r="6" spans="1:10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H6">
        <v>0</v>
      </c>
      <c r="I6">
        <f>IF(Tableau8[[#This Row],[Date dernier contact]],5,0)</f>
        <v>5</v>
      </c>
      <c r="J6" t="str">
        <f>IF(Tableau8[[#This Row],[Cout prospection]],"&gt;100;5","&lt;0;0")</f>
        <v>&lt;0;0</v>
      </c>
    </row>
    <row r="7" spans="1:10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H7">
        <v>0</v>
      </c>
      <c r="I7">
        <f>IF(Tableau8[[#This Row],[Date dernier contact]],5,0)</f>
        <v>5</v>
      </c>
      <c r="J7" t="str">
        <f>IF(Tableau8[[#This Row],[Cout prospection]],"&gt;100;5","&lt;0;0")</f>
        <v>&gt;100;5</v>
      </c>
    </row>
    <row r="8" spans="1:10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H8">
        <v>0</v>
      </c>
      <c r="I8">
        <f>IF(Tableau8[[#This Row],[Date dernier contact]],5,0)</f>
        <v>5</v>
      </c>
      <c r="J8" t="str">
        <f>IF(Tableau8[[#This Row],[Cout prospection]],"&gt;100;5","&lt;0;0")</f>
        <v>&lt;0;0</v>
      </c>
    </row>
    <row r="9" spans="1:10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H9">
        <v>0</v>
      </c>
      <c r="I9">
        <f>IF(Tableau8[[#This Row],[Date dernier contact]],5,0)</f>
        <v>5</v>
      </c>
      <c r="J9" t="str">
        <f>IF(Tableau8[[#This Row],[Cout prospection]],"&gt;100;5","&lt;0;0")</f>
        <v>&lt;0;0</v>
      </c>
    </row>
    <row r="10" spans="1:10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H10">
        <v>0</v>
      </c>
      <c r="I10">
        <f>IF(Tableau8[[#This Row],[Date dernier contact]],5,0)</f>
        <v>5</v>
      </c>
      <c r="J10" t="str">
        <f>IF(Tableau8[[#This Row],[Cout prospection]],"&gt;100;5","&lt;0;0")</f>
        <v>&gt;100;5</v>
      </c>
    </row>
    <row r="11" spans="1:10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H11">
        <v>0</v>
      </c>
      <c r="I11">
        <f>IF(Tableau8[[#This Row],[Date dernier contact]],5,0)</f>
        <v>5</v>
      </c>
      <c r="J11" t="str">
        <f>IF(Tableau8[[#This Row],[Cout prospection]],"&gt;100;5","&lt;0;0")</f>
        <v>&gt;100;5</v>
      </c>
    </row>
    <row r="12" spans="1:10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H12">
        <v>0</v>
      </c>
      <c r="I12">
        <f>IF(Tableau8[[#This Row],[Date dernier contact]],5,0)</f>
        <v>5</v>
      </c>
      <c r="J12" t="str">
        <f>IF(Tableau8[[#This Row],[Cout prospection]],"&gt;100;5","&lt;0;0")</f>
        <v>&gt;100;5</v>
      </c>
    </row>
    <row r="13" spans="1:10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H13">
        <v>0</v>
      </c>
      <c r="I13">
        <f>IF(Tableau8[[#This Row],[Date dernier contact]],5,0)</f>
        <v>5</v>
      </c>
      <c r="J13" t="str">
        <f>IF(Tableau8[[#This Row],[Cout prospection]],"&gt;100;5","&lt;0;0")</f>
        <v>&gt;100;5</v>
      </c>
    </row>
    <row r="14" spans="1:10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H14">
        <v>0</v>
      </c>
      <c r="I14">
        <f>IF(Tableau8[[#This Row],[Date dernier contact]],5,0)</f>
        <v>5</v>
      </c>
      <c r="J14" t="str">
        <f>IF(Tableau8[[#This Row],[Cout prospection]],"&gt;100;5","&lt;0;0")</f>
        <v>&lt;0;0</v>
      </c>
    </row>
    <row r="15" spans="1:10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H15">
        <v>0</v>
      </c>
      <c r="I15">
        <f>IF(Tableau8[[#This Row],[Date dernier contact]],5,0)</f>
        <v>5</v>
      </c>
      <c r="J15" t="str">
        <f>IF(Tableau8[[#This Row],[Cout prospection]],"&gt;100;5","&lt;0;0")</f>
        <v>&lt;0;0</v>
      </c>
    </row>
    <row r="16" spans="1:10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H16">
        <v>0</v>
      </c>
      <c r="I16">
        <f>IF(Tableau8[[#This Row],[Date dernier contact]],5,0)</f>
        <v>5</v>
      </c>
      <c r="J16" t="str">
        <f>IF(Tableau8[[#This Row],[Cout prospection]],"&gt;100;5","&lt;0;0")</f>
        <v>&lt;0;0</v>
      </c>
    </row>
    <row r="17" spans="1:10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H17">
        <v>0</v>
      </c>
      <c r="I17">
        <f>IF(Tableau8[[#This Row],[Date dernier contact]],5,0)</f>
        <v>5</v>
      </c>
      <c r="J17" t="str">
        <f>IF(Tableau8[[#This Row],[Cout prospection]],"&gt;100;5","&lt;0;0")</f>
        <v>&lt;0;0</v>
      </c>
    </row>
    <row r="18" spans="1:10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H18">
        <v>0</v>
      </c>
      <c r="I18">
        <f>IF(Tableau8[[#This Row],[Date dernier contact]],5,0)</f>
        <v>5</v>
      </c>
      <c r="J18" t="str">
        <f>IF(Tableau8[[#This Row],[Cout prospection]],"&gt;100;5","&lt;0;0")</f>
        <v>&gt;100;5</v>
      </c>
    </row>
    <row r="19" spans="1:10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H19">
        <v>0</v>
      </c>
      <c r="I19">
        <f>IF(Tableau8[[#This Row],[Date dernier contact]],5,0)</f>
        <v>5</v>
      </c>
      <c r="J19" t="str">
        <f>IF(Tableau8[[#This Row],[Cout prospection]],"&gt;100;5","&lt;0;0")</f>
        <v>&lt;0;0</v>
      </c>
    </row>
    <row r="20" spans="1:10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H20">
        <v>3</v>
      </c>
      <c r="I20">
        <f>IF(Tableau8[[#This Row],[Date dernier contact]],5,0)</f>
        <v>5</v>
      </c>
      <c r="J20" t="str">
        <f>IF(Tableau8[[#This Row],[Cout prospection]],"&gt;100;5","&lt;0;0")</f>
        <v>&gt;100;5</v>
      </c>
    </row>
    <row r="21" spans="1:10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H21">
        <v>0</v>
      </c>
      <c r="I21">
        <f>IF(Tableau8[[#This Row],[Date dernier contact]],5,0)</f>
        <v>5</v>
      </c>
      <c r="J21" t="str">
        <f>IF(Tableau8[[#This Row],[Cout prospection]],"&gt;100;5","&lt;0;0")</f>
        <v>&gt;100;5</v>
      </c>
    </row>
    <row r="22" spans="1:10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H22">
        <v>3</v>
      </c>
      <c r="I22">
        <f>IF(Tableau8[[#This Row],[Date dernier contact]],5,0)</f>
        <v>5</v>
      </c>
      <c r="J22" t="str">
        <f>IF(Tableau8[[#This Row],[Cout prospection]],"&gt;100;5","&lt;0;0")</f>
        <v>&gt;100;5</v>
      </c>
    </row>
    <row r="23" spans="1:10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H23">
        <v>0</v>
      </c>
      <c r="I23">
        <f>IF(Tableau8[[#This Row],[Date dernier contact]],5,0)</f>
        <v>5</v>
      </c>
      <c r="J23" t="str">
        <f>IF(Tableau8[[#This Row],[Cout prospection]],"&gt;100;5","&lt;0;0")</f>
        <v>&lt;0;0</v>
      </c>
    </row>
    <row r="24" spans="1:10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H24">
        <v>0</v>
      </c>
      <c r="I24">
        <f>IF(Tableau8[[#This Row],[Date dernier contact]],5,0)</f>
        <v>5</v>
      </c>
      <c r="J24" t="str">
        <f>IF(Tableau8[[#This Row],[Cout prospection]],"&gt;100;5","&lt;0;0")</f>
        <v>&lt;0;0</v>
      </c>
    </row>
    <row r="25" spans="1:10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H25">
        <f t="shared" ref="H2:H33" si="0">IF(D53,3,0)</f>
        <v>0</v>
      </c>
      <c r="I25">
        <f>IF(Tableau8[[#This Row],[Date dernier contact]],5,0)</f>
        <v>5</v>
      </c>
      <c r="J25" t="str">
        <f>IF(Tableau8[[#This Row],[Cout prospection]],"&gt;100;5","&lt;0;0")</f>
        <v>&lt;0;0</v>
      </c>
    </row>
    <row r="26" spans="1:10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H26">
        <f t="shared" si="0"/>
        <v>0</v>
      </c>
      <c r="I26">
        <f>IF(Tableau8[[#This Row],[Date dernier contact]],5,0)</f>
        <v>5</v>
      </c>
      <c r="J26" t="str">
        <f>IF(Tableau8[[#This Row],[Cout prospection]],"&gt;100;5","&lt;0;0")</f>
        <v>&lt;0;0</v>
      </c>
    </row>
    <row r="27" spans="1:10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H27">
        <f t="shared" si="0"/>
        <v>0</v>
      </c>
      <c r="I27">
        <f>IF(Tableau8[[#This Row],[Date dernier contact]],5,0)</f>
        <v>5</v>
      </c>
      <c r="J27" t="str">
        <f>IF(Tableau8[[#This Row],[Cout prospection]],"&gt;100;5","&lt;0;0")</f>
        <v>&lt;0;0</v>
      </c>
    </row>
    <row r="28" spans="1:10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H28">
        <f t="shared" si="0"/>
        <v>0</v>
      </c>
      <c r="I28">
        <f>IF(Tableau8[[#This Row],[Date dernier contact]],5,0)</f>
        <v>5</v>
      </c>
      <c r="J28" t="str">
        <f>IF(Tableau8[[#This Row],[Cout prospection]],"&gt;100;5","&lt;0;0")</f>
        <v>&lt;0;0</v>
      </c>
    </row>
    <row r="29" spans="1:10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H29">
        <f t="shared" si="0"/>
        <v>0</v>
      </c>
      <c r="I29">
        <f>IF(Tableau8[[#This Row],[Date dernier contact]],5,0)</f>
        <v>5</v>
      </c>
      <c r="J29" t="str">
        <f>IF(Tableau8[[#This Row],[Cout prospection]],"&gt;100;5","&lt;0;0")</f>
        <v>&lt;0;0</v>
      </c>
    </row>
    <row r="30" spans="1:10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H30">
        <v>3</v>
      </c>
      <c r="I30">
        <f>IF(Tableau8[[#This Row],[Date dernier contact]],5,0)</f>
        <v>5</v>
      </c>
      <c r="J30" t="str">
        <f>IF(Tableau8[[#This Row],[Cout prospection]],"&gt;100;5","&lt;0;0")</f>
        <v>&gt;100;5</v>
      </c>
    </row>
    <row r="31" spans="1:10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H31">
        <f t="shared" si="0"/>
        <v>0</v>
      </c>
      <c r="I31">
        <f>IF(Tableau8[[#This Row],[Date dernier contact]],5,0)</f>
        <v>5</v>
      </c>
      <c r="J31" t="str">
        <f>IF(Tableau8[[#This Row],[Cout prospection]],"&gt;100;5","&lt;0;0")</f>
        <v>&gt;100;5</v>
      </c>
    </row>
    <row r="32" spans="1:10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H32">
        <f t="shared" si="0"/>
        <v>0</v>
      </c>
      <c r="I32">
        <f>IF(Tableau8[[#This Row],[Date dernier contact]],5,0)</f>
        <v>5</v>
      </c>
      <c r="J32" t="str">
        <f>IF(Tableau8[[#This Row],[Cout prospection]],"&gt;100;5","&lt;0;0")</f>
        <v>&lt;0;0</v>
      </c>
    </row>
    <row r="33" spans="1:10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H33">
        <f t="shared" si="0"/>
        <v>0</v>
      </c>
      <c r="I33">
        <f>IF(Tableau8[[#This Row],[Date dernier contact]],5,0)</f>
        <v>5</v>
      </c>
      <c r="J33" t="str">
        <f>IF(Tableau8[[#This Row],[Cout prospection]],"&gt;100;5","&lt;0;0")</f>
        <v>&lt;0;0</v>
      </c>
    </row>
    <row r="34" spans="1:10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H34">
        <f t="shared" ref="H34:H65" si="1">IF(D62,3,0)</f>
        <v>0</v>
      </c>
      <c r="I34">
        <f>IF(Tableau8[[#This Row],[Date dernier contact]],5,0)</f>
        <v>5</v>
      </c>
      <c r="J34" t="str">
        <f>IF(Tableau8[[#This Row],[Cout prospection]],"&gt;100;5","&lt;0;0")</f>
        <v>&lt;0;0</v>
      </c>
    </row>
    <row r="35" spans="1:10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H35">
        <f t="shared" si="1"/>
        <v>0</v>
      </c>
      <c r="I35">
        <f>IF(Tableau8[[#This Row],[Date dernier contact]],5,0)</f>
        <v>5</v>
      </c>
      <c r="J35" t="str">
        <f>IF(Tableau8[[#This Row],[Cout prospection]],"&gt;100;5","&lt;0;0")</f>
        <v>&lt;0;0</v>
      </c>
    </row>
    <row r="36" spans="1:10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H36">
        <v>3</v>
      </c>
      <c r="I36">
        <f>IF(Tableau8[[#This Row],[Date dernier contact]],5,0)</f>
        <v>5</v>
      </c>
      <c r="J36" t="str">
        <f>IF(Tableau8[[#This Row],[Cout prospection]],"&gt;100;5","&lt;0;0")</f>
        <v>&gt;100;5</v>
      </c>
    </row>
    <row r="37" spans="1:10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H37">
        <f t="shared" si="1"/>
        <v>0</v>
      </c>
      <c r="I37">
        <f>IF(Tableau8[[#This Row],[Date dernier contact]],5,0)</f>
        <v>5</v>
      </c>
      <c r="J37" t="str">
        <f>IF(Tableau8[[#This Row],[Cout prospection]],"&gt;100;5","&lt;0;0")</f>
        <v>&gt;100;5</v>
      </c>
    </row>
    <row r="38" spans="1:10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H38">
        <f t="shared" si="1"/>
        <v>0</v>
      </c>
      <c r="I38">
        <f>IF(Tableau8[[#This Row],[Date dernier contact]],5,0)</f>
        <v>5</v>
      </c>
      <c r="J38" t="str">
        <f>IF(Tableau8[[#This Row],[Cout prospection]],"&gt;100;5","&lt;0;0")</f>
        <v>&lt;0;0</v>
      </c>
    </row>
    <row r="39" spans="1:10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H39">
        <f t="shared" si="1"/>
        <v>0</v>
      </c>
      <c r="I39">
        <f>IF(Tableau8[[#This Row],[Date dernier contact]],5,0)</f>
        <v>5</v>
      </c>
      <c r="J39" t="str">
        <f>IF(Tableau8[[#This Row],[Cout prospection]],"&gt;100;5","&lt;0;0")</f>
        <v>&lt;0;0</v>
      </c>
    </row>
    <row r="40" spans="1:10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H40">
        <f t="shared" si="1"/>
        <v>0</v>
      </c>
      <c r="I40">
        <f>IF(Tableau8[[#This Row],[Date dernier contact]],5,0)</f>
        <v>5</v>
      </c>
      <c r="J40" t="str">
        <f>IF(Tableau8[[#This Row],[Cout prospection]],"&gt;100;5","&lt;0;0")</f>
        <v>&lt;0;0</v>
      </c>
    </row>
    <row r="41" spans="1:10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H41">
        <f t="shared" si="1"/>
        <v>0</v>
      </c>
      <c r="I41">
        <f>IF(Tableau8[[#This Row],[Date dernier contact]],5,0)</f>
        <v>5</v>
      </c>
      <c r="J41" t="str">
        <f>IF(Tableau8[[#This Row],[Cout prospection]],"&gt;100;5","&lt;0;0")</f>
        <v>&gt;100;5</v>
      </c>
    </row>
    <row r="42" spans="1:10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H42">
        <f t="shared" si="1"/>
        <v>0</v>
      </c>
      <c r="I42">
        <f>IF(Tableau8[[#This Row],[Date dernier contact]],5,0)</f>
        <v>5</v>
      </c>
      <c r="J42" t="str">
        <f>IF(Tableau8[[#This Row],[Cout prospection]],"&gt;100;5","&lt;0;0")</f>
        <v>&gt;100;5</v>
      </c>
    </row>
    <row r="43" spans="1:10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H43">
        <f t="shared" si="1"/>
        <v>0</v>
      </c>
      <c r="I43">
        <f>IF(Tableau8[[#This Row],[Date dernier contact]],5,0)</f>
        <v>5</v>
      </c>
      <c r="J43" t="str">
        <f>IF(Tableau8[[#This Row],[Cout prospection]],"&gt;100;5","&lt;0;0")</f>
        <v>&gt;100;5</v>
      </c>
    </row>
    <row r="44" spans="1:10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H44">
        <f t="shared" si="1"/>
        <v>0</v>
      </c>
      <c r="I44">
        <f>IF(Tableau8[[#This Row],[Date dernier contact]],5,0)</f>
        <v>5</v>
      </c>
      <c r="J44" t="str">
        <f>IF(Tableau8[[#This Row],[Cout prospection]],"&gt;100;5","&lt;0;0")</f>
        <v>&lt;0;0</v>
      </c>
    </row>
    <row r="45" spans="1:10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H45">
        <f t="shared" si="1"/>
        <v>0</v>
      </c>
      <c r="I45">
        <f>IF(Tableau8[[#This Row],[Date dernier contact]],5,0)</f>
        <v>5</v>
      </c>
      <c r="J45" t="str">
        <f>IF(Tableau8[[#This Row],[Cout prospection]],"&gt;100;5","&lt;0;0")</f>
        <v>&gt;100;5</v>
      </c>
    </row>
    <row r="46" spans="1:10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H46">
        <f t="shared" si="1"/>
        <v>0</v>
      </c>
      <c r="I46">
        <f>IF(Tableau8[[#This Row],[Date dernier contact]],5,0)</f>
        <v>5</v>
      </c>
      <c r="J46" t="str">
        <f>IF(Tableau8[[#This Row],[Cout prospection]],"&gt;100;5","&lt;0;0")</f>
        <v>&gt;100;5</v>
      </c>
    </row>
    <row r="47" spans="1:10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H47">
        <f t="shared" si="1"/>
        <v>0</v>
      </c>
      <c r="I47">
        <f>IF(Tableau8[[#This Row],[Date dernier contact]],5,0)</f>
        <v>5</v>
      </c>
      <c r="J47" t="str">
        <f>IF(Tableau8[[#This Row],[Cout prospection]],"&gt;100;5","&lt;0;0")</f>
        <v>&gt;100;5</v>
      </c>
    </row>
    <row r="48" spans="1:10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H48">
        <f t="shared" si="1"/>
        <v>0</v>
      </c>
      <c r="I48">
        <f>IF(Tableau8[[#This Row],[Date dernier contact]],5,0)</f>
        <v>5</v>
      </c>
      <c r="J48" t="str">
        <f>IF(Tableau8[[#This Row],[Cout prospection]],"&gt;100;5","&lt;0;0")</f>
        <v>&lt;0;0</v>
      </c>
    </row>
    <row r="49" spans="1:10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H49">
        <f t="shared" si="1"/>
        <v>0</v>
      </c>
      <c r="I49">
        <f>IF(Tableau8[[#This Row],[Date dernier contact]],5,0)</f>
        <v>5</v>
      </c>
      <c r="J49" t="str">
        <f>IF(Tableau8[[#This Row],[Cout prospection]],"&gt;100;5","&lt;0;0")</f>
        <v>&lt;0;0</v>
      </c>
    </row>
    <row r="50" spans="1:10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H50">
        <f t="shared" si="1"/>
        <v>0</v>
      </c>
      <c r="I50">
        <f>IF(Tableau8[[#This Row],[Date dernier contact]],5,0)</f>
        <v>5</v>
      </c>
      <c r="J50" t="str">
        <f>IF(Tableau8[[#This Row],[Cout prospection]],"&gt;100;5","&lt;0;0")</f>
        <v>&lt;0;0</v>
      </c>
    </row>
    <row r="51" spans="1:10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H51">
        <f t="shared" si="1"/>
        <v>0</v>
      </c>
      <c r="I51">
        <f>IF(Tableau8[[#This Row],[Date dernier contact]],5,0)</f>
        <v>5</v>
      </c>
      <c r="J51" t="str">
        <f>IF(Tableau8[[#This Row],[Cout prospection]],"&gt;100;5","&lt;0;0")</f>
        <v>&lt;0;0</v>
      </c>
    </row>
    <row r="52" spans="1:10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H52">
        <f t="shared" si="1"/>
        <v>0</v>
      </c>
      <c r="I52">
        <f>IF(Tableau8[[#This Row],[Date dernier contact]],5,0)</f>
        <v>5</v>
      </c>
      <c r="J52" t="str">
        <f>IF(Tableau8[[#This Row],[Cout prospection]],"&gt;100;5","&lt;0;0")</f>
        <v>&lt;0;0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A85F-E34F-45AB-8CFD-87492F750B7F}">
  <dimension ref="A3:B10"/>
  <sheetViews>
    <sheetView workbookViewId="0">
      <selection activeCell="M23" sqref="M23"/>
    </sheetView>
  </sheetViews>
  <sheetFormatPr baseColWidth="10" defaultRowHeight="12.75" x14ac:dyDescent="0.2"/>
  <cols>
    <col min="1" max="1" width="13.140625" bestFit="1" customWidth="1"/>
    <col min="2" max="2" width="17.5703125" bestFit="1" customWidth="1"/>
    <col min="3" max="3" width="7.85546875" bestFit="1" customWidth="1"/>
    <col min="4" max="4" width="7" bestFit="1" customWidth="1"/>
    <col min="5" max="5" width="6.5703125" bestFit="1" customWidth="1"/>
    <col min="6" max="6" width="8" bestFit="1" customWidth="1"/>
    <col min="7" max="7" width="5.42578125" bestFit="1" customWidth="1"/>
    <col min="8" max="8" width="8.140625" bestFit="1" customWidth="1"/>
    <col min="9" max="9" width="8" bestFit="1" customWidth="1"/>
    <col min="10" max="10" width="7.42578125" bestFit="1" customWidth="1"/>
    <col min="11" max="12" width="8.28515625" bestFit="1" customWidth="1"/>
    <col min="13" max="13" width="5.7109375" bestFit="1" customWidth="1"/>
    <col min="14" max="14" width="6.7109375" bestFit="1" customWidth="1"/>
    <col min="15" max="15" width="5.7109375" bestFit="1" customWidth="1"/>
    <col min="16" max="16" width="8" bestFit="1" customWidth="1"/>
    <col min="17" max="17" width="7.42578125" bestFit="1" customWidth="1"/>
    <col min="18" max="18" width="6.7109375" bestFit="1" customWidth="1"/>
    <col min="19" max="19" width="4.28515625" bestFit="1" customWidth="1"/>
    <col min="20" max="20" width="7.7109375" bestFit="1" customWidth="1"/>
    <col min="21" max="21" width="7" bestFit="1" customWidth="1"/>
    <col min="22" max="22" width="5.140625" bestFit="1" customWidth="1"/>
    <col min="23" max="23" width="5.28515625" bestFit="1" customWidth="1"/>
    <col min="24" max="24" width="7.85546875" bestFit="1" customWidth="1"/>
    <col min="25" max="25" width="6.85546875" bestFit="1" customWidth="1"/>
    <col min="26" max="26" width="7.7109375" bestFit="1" customWidth="1"/>
    <col min="27" max="28" width="6.5703125" bestFit="1" customWidth="1"/>
    <col min="29" max="29" width="8" bestFit="1" customWidth="1"/>
    <col min="30" max="30" width="6.140625" bestFit="1" customWidth="1"/>
    <col min="31" max="31" width="7.28515625" bestFit="1" customWidth="1"/>
    <col min="32" max="32" width="8.85546875" bestFit="1" customWidth="1"/>
    <col min="33" max="33" width="9.85546875" bestFit="1" customWidth="1"/>
    <col min="34" max="34" width="6" bestFit="1" customWidth="1"/>
    <col min="35" max="35" width="8.140625" bestFit="1" customWidth="1"/>
    <col min="36" max="36" width="6.28515625" bestFit="1" customWidth="1"/>
    <col min="37" max="37" width="7.42578125" bestFit="1" customWidth="1"/>
    <col min="38" max="38" width="5.85546875" bestFit="1" customWidth="1"/>
    <col min="39" max="39" width="6.5703125" bestFit="1" customWidth="1"/>
    <col min="40" max="40" width="5.28515625" bestFit="1" customWidth="1"/>
    <col min="41" max="41" width="7.140625" bestFit="1" customWidth="1"/>
    <col min="42" max="42" width="6.42578125" bestFit="1" customWidth="1"/>
    <col min="43" max="43" width="6.5703125" bestFit="1" customWidth="1"/>
    <col min="44" max="44" width="6.28515625" bestFit="1" customWidth="1"/>
    <col min="45" max="45" width="5.5703125" bestFit="1" customWidth="1"/>
    <col min="46" max="46" width="7.85546875" bestFit="1" customWidth="1"/>
    <col min="47" max="47" width="8.85546875" bestFit="1" customWidth="1"/>
    <col min="48" max="48" width="7.7109375" bestFit="1" customWidth="1"/>
    <col min="49" max="49" width="10.42578125" bestFit="1" customWidth="1"/>
    <col min="50" max="50" width="5.85546875" bestFit="1" customWidth="1"/>
    <col min="51" max="51" width="8.42578125" bestFit="1" customWidth="1"/>
    <col min="52" max="52" width="5.85546875" bestFit="1" customWidth="1"/>
    <col min="53" max="53" width="13.140625" bestFit="1" customWidth="1"/>
  </cols>
  <sheetData>
    <row r="3" spans="1:2" x14ac:dyDescent="0.2">
      <c r="A3" s="2" t="s">
        <v>119</v>
      </c>
      <c r="B3" t="s">
        <v>120</v>
      </c>
    </row>
    <row r="4" spans="1:2" x14ac:dyDescent="0.2">
      <c r="A4" s="3" t="s">
        <v>57</v>
      </c>
      <c r="B4" s="4">
        <v>4</v>
      </c>
    </row>
    <row r="5" spans="1:2" x14ac:dyDescent="0.2">
      <c r="A5" s="3" t="s">
        <v>13</v>
      </c>
      <c r="B5" s="4">
        <v>11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9</v>
      </c>
      <c r="B7" s="4">
        <v>12</v>
      </c>
    </row>
    <row r="8" spans="1:2" x14ac:dyDescent="0.2">
      <c r="A8" s="3" t="s">
        <v>17</v>
      </c>
      <c r="B8" s="4">
        <v>12</v>
      </c>
    </row>
    <row r="9" spans="1:2" x14ac:dyDescent="0.2">
      <c r="A9" s="3" t="s">
        <v>39</v>
      </c>
      <c r="B9" s="4">
        <v>4</v>
      </c>
    </row>
    <row r="10" spans="1:2" x14ac:dyDescent="0.2">
      <c r="A10" s="3" t="s">
        <v>118</v>
      </c>
      <c r="B10" s="4">
        <v>51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04C78B8-4F2A-4A49-A694-A28908F800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'ex1'!A4:A61</xm:f>
              <xm:sqref>D9</xm:sqref>
            </x14:sparkline>
          </x14:sparklines>
        </x14:sparklineGroup>
        <x14:sparklineGroup type="column" displayEmptyCellsAs="gap" xr2:uid="{7DF4CC6F-3E68-49CE-80DC-5A3794D61B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'ex1'!A3</xm:f>
              <xm:sqref>D5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EE82-15EB-41E7-8C2B-7A2EC3384EDC}">
  <dimension ref="A3:BA33"/>
  <sheetViews>
    <sheetView zoomScale="96" zoomScaleNormal="96" workbookViewId="0">
      <selection activeCell="I28" sqref="I28"/>
    </sheetView>
  </sheetViews>
  <sheetFormatPr baseColWidth="10" defaultRowHeight="12.75" x14ac:dyDescent="0.2"/>
  <cols>
    <col min="1" max="1" width="16" bestFit="1" customWidth="1"/>
    <col min="2" max="2" width="16.7109375" bestFit="1" customWidth="1"/>
    <col min="3" max="3" width="18.28515625" bestFit="1" customWidth="1"/>
    <col min="4" max="4" width="29.5703125" bestFit="1" customWidth="1"/>
    <col min="5" max="5" width="18.5703125" customWidth="1"/>
    <col min="6" max="6" width="29.7109375" customWidth="1"/>
    <col min="7" max="11" width="6" bestFit="1" customWidth="1"/>
    <col min="12" max="12" width="19.28515625" customWidth="1"/>
    <col min="13" max="13" width="19.7109375" customWidth="1"/>
    <col min="14" max="14" width="31.85546875" customWidth="1"/>
    <col min="15" max="16" width="7" bestFit="1" customWidth="1"/>
    <col min="17" max="18" width="6" bestFit="1" customWidth="1"/>
    <col min="19" max="20" width="7" bestFit="1" customWidth="1"/>
    <col min="21" max="21" width="4" bestFit="1" customWidth="1"/>
    <col min="22" max="22" width="7" bestFit="1" customWidth="1"/>
    <col min="23" max="23" width="13.140625" bestFit="1" customWidth="1"/>
    <col min="24" max="24" width="7.85546875" bestFit="1" customWidth="1"/>
    <col min="25" max="25" width="7" bestFit="1" customWidth="1"/>
    <col min="26" max="26" width="7.7109375" bestFit="1" customWidth="1"/>
    <col min="27" max="27" width="7" bestFit="1" customWidth="1"/>
    <col min="28" max="28" width="6.5703125" bestFit="1" customWidth="1"/>
    <col min="29" max="29" width="8" bestFit="1" customWidth="1"/>
    <col min="30" max="30" width="6.140625" bestFit="1" customWidth="1"/>
    <col min="31" max="31" width="7.28515625" bestFit="1" customWidth="1"/>
    <col min="32" max="32" width="8.85546875" bestFit="1" customWidth="1"/>
    <col min="33" max="33" width="9.85546875" bestFit="1" customWidth="1"/>
    <col min="34" max="34" width="6" bestFit="1" customWidth="1"/>
    <col min="35" max="35" width="8.140625" bestFit="1" customWidth="1"/>
    <col min="36" max="36" width="6.28515625" bestFit="1" customWidth="1"/>
    <col min="37" max="37" width="7.42578125" bestFit="1" customWidth="1"/>
    <col min="38" max="38" width="5.85546875" bestFit="1" customWidth="1"/>
    <col min="39" max="39" width="6.5703125" bestFit="1" customWidth="1"/>
    <col min="40" max="40" width="5.28515625" bestFit="1" customWidth="1"/>
    <col min="41" max="41" width="7.140625" bestFit="1" customWidth="1"/>
    <col min="42" max="42" width="6.42578125" bestFit="1" customWidth="1"/>
    <col min="43" max="43" width="6.5703125" bestFit="1" customWidth="1"/>
    <col min="44" max="44" width="6.28515625" bestFit="1" customWidth="1"/>
    <col min="45" max="45" width="5.5703125" bestFit="1" customWidth="1"/>
    <col min="46" max="46" width="7.85546875" bestFit="1" customWidth="1"/>
    <col min="47" max="47" width="8.85546875" bestFit="1" customWidth="1"/>
    <col min="48" max="48" width="7.7109375" bestFit="1" customWidth="1"/>
    <col min="49" max="49" width="10.42578125" bestFit="1" customWidth="1"/>
    <col min="50" max="50" width="5.85546875" bestFit="1" customWidth="1"/>
    <col min="51" max="51" width="8.42578125" bestFit="1" customWidth="1"/>
    <col min="52" max="52" width="7" bestFit="1" customWidth="1"/>
    <col min="53" max="53" width="13.140625" bestFit="1" customWidth="1"/>
  </cols>
  <sheetData>
    <row r="3" spans="1:53" hidden="1" x14ac:dyDescent="0.2">
      <c r="A3" s="2" t="s">
        <v>121</v>
      </c>
      <c r="B3" t="s">
        <v>120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idden="1" x14ac:dyDescent="0.2">
      <c r="A4" s="3" t="s">
        <v>24</v>
      </c>
      <c r="B4" s="4">
        <v>6</v>
      </c>
    </row>
    <row r="5" spans="1:53" hidden="1" x14ac:dyDescent="0.2">
      <c r="A5" s="3" t="s">
        <v>10</v>
      </c>
      <c r="B5" s="4">
        <v>7</v>
      </c>
    </row>
    <row r="6" spans="1:53" hidden="1" x14ac:dyDescent="0.2">
      <c r="A6" s="3" t="s">
        <v>21</v>
      </c>
      <c r="B6" s="4">
        <v>5</v>
      </c>
    </row>
    <row r="7" spans="1:53" hidden="1" x14ac:dyDescent="0.2">
      <c r="A7" s="3" t="s">
        <v>54</v>
      </c>
      <c r="B7" s="4">
        <v>9</v>
      </c>
    </row>
    <row r="8" spans="1:53" hidden="1" x14ac:dyDescent="0.2">
      <c r="A8" s="3" t="s">
        <v>14</v>
      </c>
      <c r="B8" s="4">
        <v>7</v>
      </c>
    </row>
    <row r="9" spans="1:53" hidden="1" x14ac:dyDescent="0.2">
      <c r="A9" s="3" t="s">
        <v>31</v>
      </c>
      <c r="B9" s="4">
        <v>9</v>
      </c>
    </row>
    <row r="10" spans="1:53" hidden="1" x14ac:dyDescent="0.2">
      <c r="A10" s="3" t="s">
        <v>34</v>
      </c>
      <c r="B10" s="4">
        <v>8</v>
      </c>
    </row>
    <row r="11" spans="1:53" hidden="1" x14ac:dyDescent="0.2">
      <c r="A11" s="3" t="s">
        <v>118</v>
      </c>
      <c r="B11" s="4">
        <v>51</v>
      </c>
    </row>
    <row r="12" spans="1:53" x14ac:dyDescent="0.2">
      <c r="L12" s="2" t="s">
        <v>121</v>
      </c>
      <c r="M12" s="2" t="s">
        <v>120</v>
      </c>
      <c r="N12" s="2" t="s">
        <v>122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L13" s="3" t="s">
        <v>24</v>
      </c>
      <c r="M13" s="4">
        <v>6</v>
      </c>
      <c r="N13" s="4">
        <v>43.125</v>
      </c>
    </row>
    <row r="14" spans="1:53" x14ac:dyDescent="0.2">
      <c r="L14" s="3" t="s">
        <v>10</v>
      </c>
      <c r="M14" s="4">
        <v>7</v>
      </c>
      <c r="N14" s="4">
        <v>14.642857142857142</v>
      </c>
    </row>
    <row r="15" spans="1:53" x14ac:dyDescent="0.2">
      <c r="L15" s="3" t="s">
        <v>21</v>
      </c>
      <c r="M15" s="4">
        <v>5</v>
      </c>
      <c r="N15" s="4">
        <v>16.05</v>
      </c>
    </row>
    <row r="16" spans="1:53" x14ac:dyDescent="0.2">
      <c r="L16" s="3" t="s">
        <v>54</v>
      </c>
      <c r="M16" s="4">
        <v>9</v>
      </c>
      <c r="N16" s="4">
        <v>89.298888888888882</v>
      </c>
    </row>
    <row r="17" spans="12:14" x14ac:dyDescent="0.2">
      <c r="L17" s="3" t="s">
        <v>14</v>
      </c>
      <c r="M17" s="4">
        <v>7</v>
      </c>
      <c r="N17" s="4">
        <v>42.86</v>
      </c>
    </row>
    <row r="18" spans="12:14" x14ac:dyDescent="0.2">
      <c r="L18" s="3" t="s">
        <v>31</v>
      </c>
      <c r="M18" s="4">
        <v>9</v>
      </c>
      <c r="N18" s="4">
        <v>41.435555555555553</v>
      </c>
    </row>
    <row r="19" spans="12:14" x14ac:dyDescent="0.2">
      <c r="L19" s="3" t="s">
        <v>34</v>
      </c>
      <c r="M19" s="4">
        <v>8</v>
      </c>
      <c r="N19" s="4">
        <v>43.0625</v>
      </c>
    </row>
    <row r="20" spans="12:14" x14ac:dyDescent="0.2">
      <c r="L20" s="3" t="s">
        <v>118</v>
      </c>
      <c r="M20" s="4">
        <v>51</v>
      </c>
      <c r="N20" s="4">
        <v>44.365294117647061</v>
      </c>
    </row>
    <row r="33" spans="3:9" x14ac:dyDescent="0.2">
      <c r="C33" s="2"/>
      <c r="D33" s="2"/>
      <c r="E33" s="2"/>
      <c r="F33" s="2"/>
      <c r="G33" s="2"/>
      <c r="H33" s="2"/>
      <c r="I33" s="2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B6F7-5ACC-48E9-9A73-FC3BF966B713}">
  <dimension ref="A4:G55"/>
  <sheetViews>
    <sheetView tabSelected="1" workbookViewId="0">
      <selection activeCell="B6" sqref="B6"/>
    </sheetView>
  </sheetViews>
  <sheetFormatPr baseColWidth="10" defaultRowHeight="12.75" x14ac:dyDescent="0.2"/>
  <cols>
    <col min="1" max="1" width="14.7109375" customWidth="1"/>
    <col min="2" max="2" width="21.5703125" customWidth="1"/>
    <col min="3" max="3" width="21.7109375" customWidth="1"/>
    <col min="5" max="5" width="17.42578125" customWidth="1"/>
    <col min="6" max="6" width="21.5703125" customWidth="1"/>
    <col min="7" max="7" width="15.5703125" customWidth="1"/>
  </cols>
  <sheetData>
    <row r="4" spans="1:7" x14ac:dyDescent="0.2">
      <c r="A4" t="s">
        <v>124</v>
      </c>
      <c r="B4" t="s">
        <v>125</v>
      </c>
      <c r="E4" t="s">
        <v>2</v>
      </c>
      <c r="F4" t="s">
        <v>5</v>
      </c>
      <c r="G4" t="s">
        <v>123</v>
      </c>
    </row>
    <row r="5" spans="1:7" x14ac:dyDescent="0.2">
      <c r="E5" s="1">
        <v>43528</v>
      </c>
      <c r="F5" s="1">
        <v>44464</v>
      </c>
      <c r="G5">
        <f>DATEDIF(Tableau7[[#This Row],[Date Contact]],Tableau7[[#This Row],[Date dernier contact]],"d")</f>
        <v>936</v>
      </c>
    </row>
    <row r="6" spans="1:7" x14ac:dyDescent="0.2">
      <c r="E6" s="1">
        <v>43528</v>
      </c>
      <c r="F6" s="1">
        <v>44483</v>
      </c>
      <c r="G6">
        <f>DATEDIF(Tableau7[[#This Row],[Date Contact]],Tableau7[[#This Row],[Date dernier contact]],"d")</f>
        <v>955</v>
      </c>
    </row>
    <row r="7" spans="1:7" x14ac:dyDescent="0.2">
      <c r="E7" s="1">
        <v>43525</v>
      </c>
      <c r="F7" s="1">
        <v>44471</v>
      </c>
      <c r="G7">
        <f>DATEDIF(Tableau7[[#This Row],[Date Contact]],Tableau7[[#This Row],[Date dernier contact]],"d")</f>
        <v>946</v>
      </c>
    </row>
    <row r="8" spans="1:7" x14ac:dyDescent="0.2">
      <c r="E8" s="1">
        <v>43529</v>
      </c>
      <c r="F8" s="1">
        <v>44484</v>
      </c>
      <c r="G8">
        <f>DATEDIF(Tableau7[[#This Row],[Date Contact]],Tableau7[[#This Row],[Date dernier contact]],"d")</f>
        <v>955</v>
      </c>
    </row>
    <row r="9" spans="1:7" x14ac:dyDescent="0.2">
      <c r="E9" s="1">
        <v>43530</v>
      </c>
      <c r="F9" s="1">
        <v>44463</v>
      </c>
      <c r="G9">
        <f>DATEDIF(Tableau7[[#This Row],[Date Contact]],Tableau7[[#This Row],[Date dernier contact]],"d")</f>
        <v>933</v>
      </c>
    </row>
    <row r="10" spans="1:7" x14ac:dyDescent="0.2">
      <c r="E10" s="1">
        <v>43530</v>
      </c>
      <c r="F10" s="1">
        <v>44496</v>
      </c>
      <c r="G10">
        <f>DATEDIF(Tableau7[[#This Row],[Date Contact]],Tableau7[[#This Row],[Date dernier contact]],"d")</f>
        <v>966</v>
      </c>
    </row>
    <row r="11" spans="1:7" x14ac:dyDescent="0.2">
      <c r="E11" s="1">
        <v>43535</v>
      </c>
      <c r="F11" s="1">
        <v>44478</v>
      </c>
      <c r="G11">
        <f>DATEDIF(Tableau7[[#This Row],[Date Contact]],Tableau7[[#This Row],[Date dernier contact]],"d")</f>
        <v>943</v>
      </c>
    </row>
    <row r="12" spans="1:7" x14ac:dyDescent="0.2">
      <c r="E12" s="1">
        <v>43535</v>
      </c>
      <c r="F12" s="1">
        <v>44413</v>
      </c>
      <c r="G12">
        <f>DATEDIF(Tableau7[[#This Row],[Date Contact]],Tableau7[[#This Row],[Date dernier contact]],"d")</f>
        <v>878</v>
      </c>
    </row>
    <row r="13" spans="1:7" x14ac:dyDescent="0.2">
      <c r="E13" s="1">
        <v>44503</v>
      </c>
      <c r="F13" s="1">
        <v>44457</v>
      </c>
      <c r="G13" t="e">
        <f>DATEDIF(Tableau7[[#This Row],[Date Contact]],Tableau7[[#This Row],[Date dernier contact]],"d")</f>
        <v>#NUM!</v>
      </c>
    </row>
    <row r="14" spans="1:7" x14ac:dyDescent="0.2">
      <c r="E14" s="1">
        <v>44503</v>
      </c>
      <c r="F14" s="1">
        <v>44404</v>
      </c>
      <c r="G14" t="e">
        <f>DATEDIF(Tableau7[[#This Row],[Date Contact]],Tableau7[[#This Row],[Date dernier contact]],"d")</f>
        <v>#NUM!</v>
      </c>
    </row>
    <row r="15" spans="1:7" x14ac:dyDescent="0.2">
      <c r="E15" s="1">
        <v>43542</v>
      </c>
      <c r="F15" s="1">
        <v>44498</v>
      </c>
      <c r="G15">
        <f>DATEDIF(Tableau7[[#This Row],[Date Contact]],Tableau7[[#This Row],[Date dernier contact]],"d")</f>
        <v>956</v>
      </c>
    </row>
    <row r="16" spans="1:7" x14ac:dyDescent="0.2">
      <c r="E16" s="1">
        <v>43534</v>
      </c>
      <c r="F16" s="1">
        <v>44430</v>
      </c>
      <c r="G16">
        <f>DATEDIF(Tableau7[[#This Row],[Date Contact]],Tableau7[[#This Row],[Date dernier contact]],"d")</f>
        <v>896</v>
      </c>
    </row>
    <row r="17" spans="5:7" x14ac:dyDescent="0.2">
      <c r="E17" s="1">
        <v>43536</v>
      </c>
      <c r="F17" s="1">
        <v>44480</v>
      </c>
      <c r="G17">
        <f>DATEDIF(Tableau7[[#This Row],[Date Contact]],Tableau7[[#This Row],[Date dernier contact]],"d")</f>
        <v>944</v>
      </c>
    </row>
    <row r="18" spans="5:7" x14ac:dyDescent="0.2">
      <c r="E18" s="1">
        <v>43536</v>
      </c>
      <c r="F18" s="1">
        <v>44479</v>
      </c>
      <c r="G18">
        <f>DATEDIF(Tableau7[[#This Row],[Date Contact]],Tableau7[[#This Row],[Date dernier contact]],"d")</f>
        <v>943</v>
      </c>
    </row>
    <row r="19" spans="5:7" x14ac:dyDescent="0.2">
      <c r="E19" s="1">
        <v>43542</v>
      </c>
      <c r="F19" s="1">
        <v>44411</v>
      </c>
      <c r="G19">
        <f>DATEDIF(Tableau7[[#This Row],[Date Contact]],Tableau7[[#This Row],[Date dernier contact]],"d")</f>
        <v>869</v>
      </c>
    </row>
    <row r="20" spans="5:7" x14ac:dyDescent="0.2">
      <c r="E20" s="1">
        <v>43553</v>
      </c>
      <c r="F20" s="1">
        <v>44481</v>
      </c>
      <c r="G20">
        <f>DATEDIF(Tableau7[[#This Row],[Date Contact]],Tableau7[[#This Row],[Date dernier contact]],"d")</f>
        <v>928</v>
      </c>
    </row>
    <row r="21" spans="5:7" x14ac:dyDescent="0.2">
      <c r="E21" s="1">
        <v>43545</v>
      </c>
      <c r="F21" s="1">
        <v>44492</v>
      </c>
      <c r="G21">
        <f>DATEDIF(Tableau7[[#This Row],[Date Contact]],Tableau7[[#This Row],[Date dernier contact]],"d")</f>
        <v>947</v>
      </c>
    </row>
    <row r="22" spans="5:7" x14ac:dyDescent="0.2">
      <c r="E22" s="1">
        <v>43563</v>
      </c>
      <c r="F22" s="1">
        <v>44500</v>
      </c>
      <c r="G22">
        <f>DATEDIF(Tableau7[[#This Row],[Date Contact]],Tableau7[[#This Row],[Date dernier contact]],"d")</f>
        <v>937</v>
      </c>
    </row>
    <row r="23" spans="5:7" x14ac:dyDescent="0.2">
      <c r="E23" s="1">
        <v>43546</v>
      </c>
      <c r="F23" s="1">
        <v>44428</v>
      </c>
      <c r="G23">
        <f>DATEDIF(Tableau7[[#This Row],[Date Contact]],Tableau7[[#This Row],[Date dernier contact]],"d")</f>
        <v>882</v>
      </c>
    </row>
    <row r="24" spans="5:7" x14ac:dyDescent="0.2">
      <c r="E24" s="1">
        <v>43548</v>
      </c>
      <c r="F24" s="1">
        <v>44457</v>
      </c>
      <c r="G24">
        <f>DATEDIF(Tableau7[[#This Row],[Date Contact]],Tableau7[[#This Row],[Date dernier contact]],"d")</f>
        <v>909</v>
      </c>
    </row>
    <row r="25" spans="5:7" x14ac:dyDescent="0.2">
      <c r="E25" s="1">
        <v>43549</v>
      </c>
      <c r="F25" s="1">
        <v>44435</v>
      </c>
      <c r="G25">
        <f>DATEDIF(Tableau7[[#This Row],[Date Contact]],Tableau7[[#This Row],[Date dernier contact]],"d")</f>
        <v>886</v>
      </c>
    </row>
    <row r="26" spans="5:7" x14ac:dyDescent="0.2">
      <c r="E26" s="1">
        <v>43584</v>
      </c>
      <c r="F26" s="1">
        <v>44464</v>
      </c>
      <c r="G26">
        <f>DATEDIF(Tableau7[[#This Row],[Date Contact]],Tableau7[[#This Row],[Date dernier contact]],"d")</f>
        <v>880</v>
      </c>
    </row>
    <row r="27" spans="5:7" x14ac:dyDescent="0.2">
      <c r="E27" s="1">
        <v>43552</v>
      </c>
      <c r="F27" s="1">
        <v>44424</v>
      </c>
      <c r="G27">
        <f>DATEDIF(Tableau7[[#This Row],[Date Contact]],Tableau7[[#This Row],[Date dernier contact]],"d")</f>
        <v>872</v>
      </c>
    </row>
    <row r="28" spans="5:7" x14ac:dyDescent="0.2">
      <c r="E28" s="1">
        <v>43619</v>
      </c>
      <c r="F28" s="1">
        <v>44407</v>
      </c>
      <c r="G28">
        <f>DATEDIF(Tableau7[[#This Row],[Date Contact]],Tableau7[[#This Row],[Date dernier contact]],"d")</f>
        <v>788</v>
      </c>
    </row>
    <row r="29" spans="5:7" x14ac:dyDescent="0.2">
      <c r="E29" s="1">
        <v>43554</v>
      </c>
      <c r="F29" s="1">
        <v>44489</v>
      </c>
      <c r="G29">
        <f>DATEDIF(Tableau7[[#This Row],[Date Contact]],Tableau7[[#This Row],[Date dernier contact]],"d")</f>
        <v>935</v>
      </c>
    </row>
    <row r="30" spans="5:7" x14ac:dyDescent="0.2">
      <c r="E30" s="1">
        <v>43556</v>
      </c>
      <c r="F30" s="1">
        <v>44404</v>
      </c>
      <c r="G30">
        <f>DATEDIF(Tableau7[[#This Row],[Date Contact]],Tableau7[[#This Row],[Date dernier contact]],"d")</f>
        <v>848</v>
      </c>
    </row>
    <row r="31" spans="5:7" x14ac:dyDescent="0.2">
      <c r="E31" s="1">
        <v>43557</v>
      </c>
      <c r="F31" s="1">
        <v>44477</v>
      </c>
      <c r="G31">
        <f>DATEDIF(Tableau7[[#This Row],[Date Contact]],Tableau7[[#This Row],[Date dernier contact]],"d")</f>
        <v>920</v>
      </c>
    </row>
    <row r="32" spans="5:7" x14ac:dyDescent="0.2">
      <c r="E32" s="1">
        <v>43558</v>
      </c>
      <c r="F32" s="1">
        <v>44435</v>
      </c>
      <c r="G32">
        <f>DATEDIF(Tableau7[[#This Row],[Date Contact]],Tableau7[[#This Row],[Date dernier contact]],"d")</f>
        <v>877</v>
      </c>
    </row>
    <row r="33" spans="5:7" x14ac:dyDescent="0.2">
      <c r="E33" s="1">
        <v>43560</v>
      </c>
      <c r="F33" s="1">
        <v>44414</v>
      </c>
      <c r="G33">
        <f>DATEDIF(Tableau7[[#This Row],[Date Contact]],Tableau7[[#This Row],[Date dernier contact]],"d")</f>
        <v>854</v>
      </c>
    </row>
    <row r="34" spans="5:7" x14ac:dyDescent="0.2">
      <c r="E34" s="1">
        <v>43588</v>
      </c>
      <c r="F34" s="1">
        <v>44471</v>
      </c>
      <c r="G34">
        <f>DATEDIF(Tableau7[[#This Row],[Date Contact]],Tableau7[[#This Row],[Date dernier contact]],"d")</f>
        <v>883</v>
      </c>
    </row>
    <row r="35" spans="5:7" x14ac:dyDescent="0.2">
      <c r="E35" s="1">
        <v>43563</v>
      </c>
      <c r="F35" s="1">
        <v>44480</v>
      </c>
      <c r="G35">
        <f>DATEDIF(Tableau7[[#This Row],[Date Contact]],Tableau7[[#This Row],[Date dernier contact]],"d")</f>
        <v>917</v>
      </c>
    </row>
    <row r="36" spans="5:7" x14ac:dyDescent="0.2">
      <c r="E36" s="1">
        <v>43570</v>
      </c>
      <c r="F36" s="1">
        <v>44490</v>
      </c>
      <c r="G36">
        <f>DATEDIF(Tableau7[[#This Row],[Date Contact]],Tableau7[[#This Row],[Date dernier contact]],"d")</f>
        <v>920</v>
      </c>
    </row>
    <row r="37" spans="5:7" x14ac:dyDescent="0.2">
      <c r="E37" s="1">
        <v>43591</v>
      </c>
      <c r="F37" s="1">
        <v>44467</v>
      </c>
      <c r="G37">
        <f>DATEDIF(Tableau7[[#This Row],[Date Contact]],Tableau7[[#This Row],[Date dernier contact]],"d")</f>
        <v>876</v>
      </c>
    </row>
    <row r="38" spans="5:7" x14ac:dyDescent="0.2">
      <c r="E38" s="1">
        <v>43577</v>
      </c>
      <c r="F38" s="1">
        <v>44496</v>
      </c>
      <c r="G38">
        <f>DATEDIF(Tableau7[[#This Row],[Date Contact]],Tableau7[[#This Row],[Date dernier contact]],"d")</f>
        <v>919</v>
      </c>
    </row>
    <row r="39" spans="5:7" x14ac:dyDescent="0.2">
      <c r="E39" s="1">
        <v>43573</v>
      </c>
      <c r="F39" s="1">
        <v>44459</v>
      </c>
      <c r="G39">
        <f>DATEDIF(Tableau7[[#This Row],[Date Contact]],Tableau7[[#This Row],[Date dernier contact]],"d")</f>
        <v>886</v>
      </c>
    </row>
    <row r="40" spans="5:7" x14ac:dyDescent="0.2">
      <c r="E40" s="1">
        <v>43617</v>
      </c>
      <c r="F40" s="1">
        <v>44406</v>
      </c>
      <c r="G40">
        <f>DATEDIF(Tableau7[[#This Row],[Date Contact]],Tableau7[[#This Row],[Date dernier contact]],"d")</f>
        <v>789</v>
      </c>
    </row>
    <row r="41" spans="5:7" x14ac:dyDescent="0.2">
      <c r="E41" s="1">
        <v>43583</v>
      </c>
      <c r="F41" s="1">
        <v>44414</v>
      </c>
      <c r="G41">
        <f>DATEDIF(Tableau7[[#This Row],[Date Contact]],Tableau7[[#This Row],[Date dernier contact]],"d")</f>
        <v>831</v>
      </c>
    </row>
    <row r="42" spans="5:7" x14ac:dyDescent="0.2">
      <c r="E42" s="1">
        <v>43593</v>
      </c>
      <c r="F42" s="1">
        <v>44465</v>
      </c>
      <c r="G42">
        <f>DATEDIF(Tableau7[[#This Row],[Date Contact]],Tableau7[[#This Row],[Date dernier contact]],"d")</f>
        <v>872</v>
      </c>
    </row>
    <row r="43" spans="5:7" x14ac:dyDescent="0.2">
      <c r="E43" s="1">
        <v>43609</v>
      </c>
      <c r="F43" s="1">
        <v>44459</v>
      </c>
      <c r="G43">
        <f>DATEDIF(Tableau7[[#This Row],[Date Contact]],Tableau7[[#This Row],[Date dernier contact]],"d")</f>
        <v>850</v>
      </c>
    </row>
    <row r="44" spans="5:7" x14ac:dyDescent="0.2">
      <c r="E44" s="1">
        <v>43594</v>
      </c>
      <c r="F44" s="1">
        <v>44430</v>
      </c>
      <c r="G44">
        <f>DATEDIF(Tableau7[[#This Row],[Date Contact]],Tableau7[[#This Row],[Date dernier contact]],"d")</f>
        <v>836</v>
      </c>
    </row>
    <row r="45" spans="5:7" x14ac:dyDescent="0.2">
      <c r="E45" s="1">
        <v>43606</v>
      </c>
      <c r="F45" s="1">
        <v>44444</v>
      </c>
      <c r="G45">
        <f>DATEDIF(Tableau7[[#This Row],[Date Contact]],Tableau7[[#This Row],[Date dernier contact]],"d")</f>
        <v>838</v>
      </c>
    </row>
    <row r="46" spans="5:7" x14ac:dyDescent="0.2">
      <c r="E46" s="1">
        <v>43586</v>
      </c>
      <c r="F46" s="1">
        <v>44407</v>
      </c>
      <c r="G46">
        <f>DATEDIF(Tableau7[[#This Row],[Date Contact]],Tableau7[[#This Row],[Date dernier contact]],"d")</f>
        <v>821</v>
      </c>
    </row>
    <row r="47" spans="5:7" x14ac:dyDescent="0.2">
      <c r="E47" s="1">
        <v>43593</v>
      </c>
      <c r="F47" s="1">
        <v>44443</v>
      </c>
      <c r="G47">
        <f>DATEDIF(Tableau7[[#This Row],[Date Contact]],Tableau7[[#This Row],[Date dernier contact]],"d")</f>
        <v>850</v>
      </c>
    </row>
    <row r="48" spans="5:7" x14ac:dyDescent="0.2">
      <c r="E48" s="1">
        <v>43601</v>
      </c>
      <c r="F48" s="1">
        <v>44458</v>
      </c>
      <c r="G48">
        <f>DATEDIF(Tableau7[[#This Row],[Date Contact]],Tableau7[[#This Row],[Date dernier contact]],"d")</f>
        <v>857</v>
      </c>
    </row>
    <row r="49" spans="5:7" x14ac:dyDescent="0.2">
      <c r="E49" s="1">
        <v>43591</v>
      </c>
      <c r="F49" s="1">
        <v>44468</v>
      </c>
      <c r="G49">
        <f>DATEDIF(Tableau7[[#This Row],[Date Contact]],Tableau7[[#This Row],[Date dernier contact]],"d")</f>
        <v>877</v>
      </c>
    </row>
    <row r="50" spans="5:7" x14ac:dyDescent="0.2">
      <c r="E50" s="1">
        <v>43601</v>
      </c>
      <c r="F50" s="1">
        <v>44425</v>
      </c>
      <c r="G50">
        <f>DATEDIF(Tableau7[[#This Row],[Date Contact]],Tableau7[[#This Row],[Date dernier contact]],"d")</f>
        <v>824</v>
      </c>
    </row>
    <row r="51" spans="5:7" x14ac:dyDescent="0.2">
      <c r="E51" s="1">
        <v>43617</v>
      </c>
      <c r="F51" s="1">
        <v>44496</v>
      </c>
      <c r="G51">
        <f>DATEDIF(Tableau7[[#This Row],[Date Contact]],Tableau7[[#This Row],[Date dernier contact]],"d")</f>
        <v>879</v>
      </c>
    </row>
    <row r="52" spans="5:7" x14ac:dyDescent="0.2">
      <c r="E52" s="1">
        <v>43601</v>
      </c>
      <c r="F52" s="1">
        <v>44484</v>
      </c>
      <c r="G52">
        <f>DATEDIF(Tableau7[[#This Row],[Date Contact]],Tableau7[[#This Row],[Date dernier contact]],"d")</f>
        <v>883</v>
      </c>
    </row>
    <row r="53" spans="5:7" x14ac:dyDescent="0.2">
      <c r="E53" s="1">
        <v>43603</v>
      </c>
      <c r="F53" s="1">
        <v>44410</v>
      </c>
      <c r="G53">
        <f>DATEDIF(Tableau7[[#This Row],[Date Contact]],Tableau7[[#This Row],[Date dernier contact]],"d")</f>
        <v>807</v>
      </c>
    </row>
    <row r="54" spans="5:7" x14ac:dyDescent="0.2">
      <c r="E54" s="1">
        <v>43606</v>
      </c>
      <c r="F54" s="1">
        <v>44407</v>
      </c>
      <c r="G54">
        <f>DATEDIF(Tableau7[[#This Row],[Date Contact]],Tableau7[[#This Row],[Date dernier contact]],"d")</f>
        <v>801</v>
      </c>
    </row>
    <row r="55" spans="5:7" x14ac:dyDescent="0.2">
      <c r="E55" s="1">
        <v>43634</v>
      </c>
      <c r="F55" s="1">
        <v>44445</v>
      </c>
      <c r="G55">
        <f>DATEDIF(Tableau7[[#This Row],[Date Contact]],Tableau7[[#This Row],[Date dernier contact]],"d")</f>
        <v>811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ex1</vt:lpstr>
      <vt:lpstr>ex2</vt:lpstr>
      <vt:lpstr>nombre de jours écoulés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SOARES Mathieu</dc:creator>
  <dc:description/>
  <cp:lastModifiedBy>SOARES Mathieu</cp:lastModifiedBy>
  <cp:revision>3</cp:revision>
  <dcterms:created xsi:type="dcterms:W3CDTF">2021-12-15T11:07:29Z</dcterms:created>
  <dcterms:modified xsi:type="dcterms:W3CDTF">2021-12-16T10:09:17Z</dcterms:modified>
  <dc:language>fr-FR</dc:language>
</cp:coreProperties>
</file>