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VA-SCHOOL-GITHUB\fys-is106-2\fys-is106-2\Resources\Documents\1_Definitie\"/>
    </mc:Choice>
  </mc:AlternateContent>
  <xr:revisionPtr revIDLastSave="0" documentId="13_ncr:1_{0A636211-BAB8-4BA4-8D1D-4DAACFD56DEA}" xr6:coauthVersionLast="38" xr6:coauthVersionMax="38" xr10:uidLastSave="{00000000-0000-0000-0000-000000000000}"/>
  <bookViews>
    <workbookView xWindow="0" yWindow="0" windowWidth="28800" windowHeight="12165" xr2:uid="{00000000-000D-0000-FFFF-FFFF00000000}"/>
  </bookViews>
  <sheets>
    <sheet name="Blad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5" i="1" l="1"/>
  <c r="C50" i="1" l="1"/>
  <c r="C87" i="1"/>
  <c r="C81" i="1"/>
  <c r="C76" i="1"/>
  <c r="C72" i="1"/>
  <c r="C43" i="1"/>
  <c r="C20" i="1"/>
  <c r="C13" i="1"/>
  <c r="C88" i="1" l="1"/>
</calcChain>
</file>

<file path=xl/sharedStrings.xml><?xml version="1.0" encoding="utf-8"?>
<sst xmlns="http://schemas.openxmlformats.org/spreadsheetml/2006/main" count="130" uniqueCount="87">
  <si>
    <t>Begroting FYS</t>
  </si>
  <si>
    <t>Activiteit</t>
  </si>
  <si>
    <t>Uur</t>
  </si>
  <si>
    <t>Prijs</t>
  </si>
  <si>
    <t>Presentatie planning, risicoanalyse en begroting</t>
  </si>
  <si>
    <t>Teamvergadering</t>
  </si>
  <si>
    <t>5 uur</t>
  </si>
  <si>
    <t>Deadlines opschrijven</t>
  </si>
  <si>
    <t>Werkzaamheden inventariseren</t>
  </si>
  <si>
    <t>Bepaal de afhankelijkheden</t>
  </si>
  <si>
    <t xml:space="preserve">   Bepaal hoeveel uren elke activiteit gaat kosten </t>
  </si>
  <si>
    <t>10 uur</t>
  </si>
  <si>
    <t>Planning opzetten</t>
  </si>
  <si>
    <t xml:space="preserve">   Gantt chart maken planning</t>
  </si>
  <si>
    <t>3 uur</t>
  </si>
  <si>
    <t>43 uur</t>
  </si>
  <si>
    <t>+</t>
  </si>
  <si>
    <t>Risicoanalyse</t>
  </si>
  <si>
    <t>2 uur</t>
  </si>
  <si>
    <t>Audit 3</t>
  </si>
  <si>
    <t>20 min</t>
  </si>
  <si>
    <t>Begroting</t>
  </si>
  <si>
    <t>4 uur 20 min</t>
  </si>
  <si>
    <t>Opleveren concept eindproduct</t>
  </si>
  <si>
    <t>Documentatie</t>
  </si>
  <si>
    <t>Markdown bijwerken</t>
  </si>
  <si>
    <t>2 uur 30 min</t>
  </si>
  <si>
    <t>Backend</t>
  </si>
  <si>
    <t>Express voor endpoints</t>
  </si>
  <si>
    <t>4 uur</t>
  </si>
  <si>
    <t>Socket.IO voor chat</t>
  </si>
  <si>
    <t>8 uur</t>
  </si>
  <si>
    <t xml:space="preserve">   Chat functionaliteit</t>
  </si>
  <si>
    <t>Login systeem</t>
  </si>
  <si>
    <t xml:space="preserve">   Inlogfunctionaliteit</t>
  </si>
  <si>
    <t>1 uur 30 min</t>
  </si>
  <si>
    <t>Database inrichten</t>
  </si>
  <si>
    <t>16 uur</t>
  </si>
  <si>
    <t xml:space="preserve">   Database aanmaken</t>
  </si>
  <si>
    <t xml:space="preserve">   Connectie met database werkend krijgen</t>
  </si>
  <si>
    <t>1 uur</t>
  </si>
  <si>
    <t>CRUD voor gebruikersgegevens</t>
  </si>
  <si>
    <t>Registratie functionaliteit</t>
  </si>
  <si>
    <t>Matching systeem</t>
  </si>
  <si>
    <t>24 uur</t>
  </si>
  <si>
    <t xml:space="preserve">   Matching page functionaliteit</t>
  </si>
  <si>
    <t>Frontend</t>
  </si>
  <si>
    <t>Chat styling bijwerken</t>
  </si>
  <si>
    <t>Matching page styling bijwerken</t>
  </si>
  <si>
    <t>Profiel pagina</t>
  </si>
  <si>
    <t>101 uur</t>
  </si>
  <si>
    <t>Vergaderingen</t>
  </si>
  <si>
    <t>Reflectieverslag</t>
  </si>
  <si>
    <t>20 uur</t>
  </si>
  <si>
    <t>Audit 4</t>
  </si>
  <si>
    <t>Productpresentatie</t>
  </si>
  <si>
    <t>7 uur 30 min</t>
  </si>
  <si>
    <t>27 uur 50 min</t>
  </si>
  <si>
    <t>Opleveren Eindproduct</t>
  </si>
  <si>
    <t>Testscenario’s aanmaken en uitvoeren</t>
  </si>
  <si>
    <t xml:space="preserve">   Testverslag</t>
  </si>
  <si>
    <t>Gebruikershandleiding</t>
  </si>
  <si>
    <t>backend</t>
  </si>
  <si>
    <t>Wachtwoord reset op de gebruiker CRUD</t>
  </si>
  <si>
    <t xml:space="preserve">   Wachtwoord resetten functionaliteit</t>
  </si>
  <si>
    <t>Groepen tabel toevoegen aan database</t>
  </si>
  <si>
    <t xml:space="preserve">   Groepen functionaliteit</t>
  </si>
  <si>
    <t>Gebruikers tabel aanpassen voor profielfoto’s</t>
  </si>
  <si>
    <t xml:space="preserve">   Profielfoto functionaliteit</t>
  </si>
  <si>
    <t>Dashboard voor admins</t>
  </si>
  <si>
    <t xml:space="preserve">   Admin dashboard functionaliteit</t>
  </si>
  <si>
    <t>Notificaties</t>
  </si>
  <si>
    <t>Gebruikers kunnen kiezen uit interesses en locaties</t>
  </si>
  <si>
    <t>Responsiveness optimaliseren</t>
  </si>
  <si>
    <t>Locatie uitlezen van gebruikers met Google API</t>
  </si>
  <si>
    <t>54 uur</t>
  </si>
  <si>
    <t>Opleveren procesverslag</t>
  </si>
  <si>
    <t>Methode en technieken toets</t>
  </si>
  <si>
    <t>Iedereen vertelt over zijn code zodat 
iedereen het begrijpt</t>
  </si>
  <si>
    <t>45 min</t>
  </si>
  <si>
    <t>Fys coaching</t>
  </si>
  <si>
    <t>-</t>
  </si>
  <si>
    <t>Totale uren en kosten</t>
  </si>
  <si>
    <t>237 uur 5 min</t>
  </si>
  <si>
    <t>21% BTW</t>
  </si>
  <si>
    <t>9 uur</t>
  </si>
  <si>
    <t>3 uur 20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</si>
</sst>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€-409]&quot; &quot;#,##0.00;[Red]&quot;-&quot;[$€-409]&quot; &quot;#,##0.00"/>
    <numFmt numFmtId="165" formatCode="[$€-409]&quot; &quot;#,##0;[Red]&quot;-&quot;[$€-409]&quot; &quot;#,##0"/>
  </numFmts>
  <fonts count="6" x14ac:knownFonts="1"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44546A"/>
      <name val="Calibri"/>
      <family val="2"/>
    </font>
    <font>
      <b/>
      <sz val="11"/>
      <color rgb="FF000000"/>
      <name val="Calibri"/>
      <family val="2"/>
    </font>
    <font>
      <b/>
      <sz val="11"/>
      <color rgb="FFFFFFFF"/>
      <name val="Calibri"/>
      <family val="2"/>
    </font>
    <font>
      <sz val="11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9E1F2"/>
        <bgColor rgb="FFD9E1F2"/>
      </patternFill>
    </fill>
    <fill>
      <patternFill patternType="solid">
        <fgColor rgb="FFA9D08E"/>
        <bgColor rgb="FFA9D08E"/>
      </patternFill>
    </fill>
    <fill>
      <patternFill patternType="solid">
        <fgColor rgb="FF002060"/>
        <bgColor rgb="FF002060"/>
      </patternFill>
    </fill>
    <fill>
      <patternFill patternType="solid">
        <fgColor rgb="FFE17D7D"/>
        <bgColor rgb="FFE17D7D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8EA9DB"/>
      </bottom>
      <diagonal/>
    </border>
    <border>
      <left/>
      <right/>
      <top style="thin">
        <color rgb="FF4472C4"/>
      </top>
      <bottom style="double">
        <color rgb="FF4472C4"/>
      </bottom>
      <diagonal/>
    </border>
  </borders>
  <cellStyleXfs count="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1" fillId="2" borderId="0" applyNumberFormat="0" applyFont="0" applyBorder="0" applyAlignment="0" applyProtection="0"/>
    <xf numFmtId="0" fontId="1" fillId="3" borderId="0" applyNumberFormat="0" applyFont="0" applyBorder="0" applyAlignment="0" applyProtection="0"/>
  </cellStyleXfs>
  <cellXfs count="19">
    <xf numFmtId="0" fontId="0" fillId="0" borderId="0" xfId="0"/>
    <xf numFmtId="0" fontId="4" fillId="4" borderId="0" xfId="0" applyFont="1" applyFill="1"/>
    <xf numFmtId="0" fontId="3" fillId="2" borderId="1" xfId="3" applyFont="1" applyFill="1" applyBorder="1"/>
    <xf numFmtId="0" fontId="1" fillId="2" borderId="1" xfId="3" applyFill="1" applyBorder="1"/>
    <xf numFmtId="165" fontId="0" fillId="0" borderId="0" xfId="0" applyNumberFormat="1"/>
    <xf numFmtId="0" fontId="3" fillId="0" borderId="2" xfId="2" applyFont="1" applyBorder="1"/>
    <xf numFmtId="165" fontId="3" fillId="3" borderId="2" xfId="2" applyNumberFormat="1" applyFont="1" applyFill="1" applyBorder="1"/>
    <xf numFmtId="165" fontId="1" fillId="2" borderId="1" xfId="3" applyNumberFormat="1" applyFill="1" applyBorder="1"/>
    <xf numFmtId="0" fontId="2" fillId="0" borderId="1" xfId="1" applyFont="1" applyBorder="1"/>
    <xf numFmtId="164" fontId="0" fillId="0" borderId="0" xfId="0" applyNumberFormat="1"/>
    <xf numFmtId="0" fontId="5" fillId="0" borderId="0" xfId="0" applyFont="1"/>
    <xf numFmtId="164" fontId="3" fillId="3" borderId="2" xfId="2" applyNumberFormat="1" applyFont="1" applyFill="1" applyBorder="1"/>
    <xf numFmtId="164" fontId="3" fillId="2" borderId="1" xfId="3" applyNumberFormat="1" applyFont="1" applyFill="1" applyBorder="1"/>
    <xf numFmtId="0" fontId="0" fillId="0" borderId="0" xfId="0" applyAlignment="1">
      <alignment wrapText="1"/>
    </xf>
    <xf numFmtId="164" fontId="3" fillId="3" borderId="2" xfId="4" applyNumberFormat="1" applyFont="1" applyFill="1" applyBorder="1"/>
    <xf numFmtId="165" fontId="3" fillId="2" borderId="1" xfId="3" applyNumberFormat="1" applyFont="1" applyFill="1" applyBorder="1"/>
    <xf numFmtId="164" fontId="3" fillId="5" borderId="2" xfId="4" applyNumberFormat="1" applyFont="1" applyFill="1" applyBorder="1"/>
    <xf numFmtId="164" fontId="3" fillId="0" borderId="2" xfId="2" applyNumberFormat="1" applyFont="1" applyBorder="1"/>
    <xf numFmtId="4" fontId="3" fillId="0" borderId="2" xfId="2" applyNumberFormat="1" applyFont="1" applyBorder="1"/>
  </cellXfs>
  <cellStyles count="5">
    <cellStyle name="20% - Accent1" xfId="3" builtinId="30" customBuiltin="1"/>
    <cellStyle name="60% - Accent6" xfId="4" builtinId="52" customBuiltin="1"/>
    <cellStyle name="Kop 3" xfId="1" builtinId="18" customBuiltin="1"/>
    <cellStyle name="Standaard" xfId="0" builtinId="0" customBuiltin="1"/>
    <cellStyle name="Totaal" xfId="2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9"/>
  <sheetViews>
    <sheetView tabSelected="1" topLeftCell="A69" workbookViewId="0">
      <selection activeCell="E96" sqref="E96"/>
    </sheetView>
  </sheetViews>
  <sheetFormatPr defaultRowHeight="15" x14ac:dyDescent="0.25"/>
  <cols>
    <col min="1" max="1" width="46.5703125" customWidth="1"/>
    <col min="2" max="2" width="16" customWidth="1"/>
    <col min="3" max="3" width="11.85546875" bestFit="1" customWidth="1"/>
    <col min="4" max="5" width="9.140625" customWidth="1"/>
    <col min="6" max="6" width="11.85546875" bestFit="1" customWidth="1"/>
    <col min="7" max="7" width="9.140625" customWidth="1"/>
  </cols>
  <sheetData>
    <row r="1" spans="1:4" x14ac:dyDescent="0.25">
      <c r="A1" t="s">
        <v>0</v>
      </c>
    </row>
    <row r="3" spans="1:4" x14ac:dyDescent="0.25">
      <c r="A3" s="1" t="s">
        <v>1</v>
      </c>
      <c r="B3" s="1" t="s">
        <v>2</v>
      </c>
      <c r="C3" s="1" t="s">
        <v>3</v>
      </c>
    </row>
    <row r="5" spans="1:4" ht="15.75" thickBot="1" x14ac:dyDescent="0.3">
      <c r="A5" s="2" t="s">
        <v>4</v>
      </c>
      <c r="B5" s="3"/>
      <c r="C5" s="3"/>
    </row>
    <row r="6" spans="1:4" x14ac:dyDescent="0.25">
      <c r="A6" t="s">
        <v>5</v>
      </c>
      <c r="B6" t="s">
        <v>6</v>
      </c>
      <c r="C6" s="4">
        <v>375</v>
      </c>
    </row>
    <row r="7" spans="1:4" x14ac:dyDescent="0.25">
      <c r="A7" t="s">
        <v>7</v>
      </c>
      <c r="B7" t="s">
        <v>6</v>
      </c>
      <c r="C7" s="4">
        <v>375</v>
      </c>
    </row>
    <row r="8" spans="1:4" x14ac:dyDescent="0.25">
      <c r="A8" t="s">
        <v>8</v>
      </c>
      <c r="B8" t="s">
        <v>6</v>
      </c>
      <c r="C8" s="4">
        <v>375</v>
      </c>
    </row>
    <row r="9" spans="1:4" x14ac:dyDescent="0.25">
      <c r="A9" t="s">
        <v>9</v>
      </c>
      <c r="B9" t="s">
        <v>6</v>
      </c>
      <c r="C9" s="4">
        <v>375</v>
      </c>
    </row>
    <row r="10" spans="1:4" x14ac:dyDescent="0.25">
      <c r="A10" t="s">
        <v>10</v>
      </c>
      <c r="B10" t="s">
        <v>11</v>
      </c>
      <c r="C10" s="4">
        <v>750</v>
      </c>
    </row>
    <row r="11" spans="1:4" x14ac:dyDescent="0.25">
      <c r="A11" t="s">
        <v>12</v>
      </c>
      <c r="B11" t="s">
        <v>11</v>
      </c>
      <c r="C11" s="4">
        <v>750</v>
      </c>
    </row>
    <row r="12" spans="1:4" x14ac:dyDescent="0.25">
      <c r="A12" t="s">
        <v>13</v>
      </c>
      <c r="B12" t="s">
        <v>14</v>
      </c>
      <c r="C12" s="4">
        <v>225</v>
      </c>
    </row>
    <row r="13" spans="1:4" ht="15.75" thickBot="1" x14ac:dyDescent="0.3">
      <c r="A13" s="5"/>
      <c r="B13" s="5" t="s">
        <v>15</v>
      </c>
      <c r="C13" s="6">
        <f>C12+C11+C10+C9+C8+C7+C6</f>
        <v>3225</v>
      </c>
      <c r="D13" s="5" t="s">
        <v>16</v>
      </c>
    </row>
    <row r="14" spans="1:4" ht="15.75" thickTop="1" x14ac:dyDescent="0.25"/>
    <row r="17" spans="1:4" ht="15.75" thickBot="1" x14ac:dyDescent="0.3">
      <c r="A17" s="2" t="s">
        <v>17</v>
      </c>
      <c r="B17" s="2" t="s">
        <v>18</v>
      </c>
      <c r="C17" s="7">
        <v>150</v>
      </c>
    </row>
    <row r="18" spans="1:4" ht="15.75" thickBot="1" x14ac:dyDescent="0.3">
      <c r="A18" s="2" t="s">
        <v>19</v>
      </c>
      <c r="B18" s="2" t="s">
        <v>20</v>
      </c>
      <c r="C18" s="7">
        <v>20</v>
      </c>
    </row>
    <row r="19" spans="1:4" ht="15.75" thickBot="1" x14ac:dyDescent="0.3">
      <c r="A19" s="2" t="s">
        <v>21</v>
      </c>
      <c r="B19" s="2" t="s">
        <v>18</v>
      </c>
      <c r="C19" s="7">
        <v>150</v>
      </c>
    </row>
    <row r="20" spans="1:4" ht="15.75" thickBot="1" x14ac:dyDescent="0.3">
      <c r="A20" s="5"/>
      <c r="B20" s="5" t="s">
        <v>22</v>
      </c>
      <c r="C20" s="6">
        <f>+C19+C18+C17</f>
        <v>320</v>
      </c>
      <c r="D20" s="5" t="s">
        <v>16</v>
      </c>
    </row>
    <row r="21" spans="1:4" ht="15.75" thickTop="1" x14ac:dyDescent="0.25"/>
    <row r="23" spans="1:4" ht="15.75" thickBot="1" x14ac:dyDescent="0.3">
      <c r="A23" s="2" t="s">
        <v>23</v>
      </c>
      <c r="B23" s="2"/>
      <c r="C23" s="2"/>
    </row>
    <row r="24" spans="1:4" ht="15.75" thickBot="1" x14ac:dyDescent="0.3">
      <c r="A24" s="8" t="s">
        <v>24</v>
      </c>
      <c r="B24" s="8"/>
      <c r="C24" s="8"/>
    </row>
    <row r="25" spans="1:4" x14ac:dyDescent="0.25">
      <c r="A25" t="s">
        <v>25</v>
      </c>
      <c r="B25" t="s">
        <v>26</v>
      </c>
      <c r="C25" s="9">
        <v>187.5</v>
      </c>
    </row>
    <row r="26" spans="1:4" ht="15.75" thickBot="1" x14ac:dyDescent="0.3">
      <c r="A26" s="8" t="s">
        <v>27</v>
      </c>
      <c r="B26" s="8"/>
      <c r="C26" s="8"/>
    </row>
    <row r="27" spans="1:4" x14ac:dyDescent="0.25">
      <c r="A27" t="s">
        <v>28</v>
      </c>
      <c r="B27" t="s">
        <v>29</v>
      </c>
      <c r="C27" s="4">
        <v>300</v>
      </c>
    </row>
    <row r="28" spans="1:4" x14ac:dyDescent="0.25">
      <c r="A28" t="s">
        <v>30</v>
      </c>
      <c r="B28" t="s">
        <v>31</v>
      </c>
      <c r="C28" s="4">
        <v>600</v>
      </c>
    </row>
    <row r="29" spans="1:4" x14ac:dyDescent="0.25">
      <c r="A29" t="s">
        <v>32</v>
      </c>
      <c r="B29" t="s">
        <v>26</v>
      </c>
      <c r="C29" s="9">
        <v>187.5</v>
      </c>
    </row>
    <row r="30" spans="1:4" x14ac:dyDescent="0.25">
      <c r="A30" t="s">
        <v>33</v>
      </c>
      <c r="B30" t="s">
        <v>29</v>
      </c>
      <c r="C30" s="4">
        <v>300</v>
      </c>
    </row>
    <row r="31" spans="1:4" x14ac:dyDescent="0.25">
      <c r="A31" t="s">
        <v>34</v>
      </c>
      <c r="B31" t="s">
        <v>35</v>
      </c>
      <c r="C31" s="9">
        <v>112.5</v>
      </c>
    </row>
    <row r="32" spans="1:4" x14ac:dyDescent="0.25">
      <c r="A32" t="s">
        <v>36</v>
      </c>
      <c r="B32" t="s">
        <v>37</v>
      </c>
      <c r="C32" s="4">
        <v>1200</v>
      </c>
    </row>
    <row r="33" spans="1:4" x14ac:dyDescent="0.25">
      <c r="A33" t="s">
        <v>38</v>
      </c>
      <c r="B33" t="s">
        <v>29</v>
      </c>
      <c r="C33" s="4">
        <v>300</v>
      </c>
    </row>
    <row r="34" spans="1:4" x14ac:dyDescent="0.25">
      <c r="A34" t="s">
        <v>39</v>
      </c>
      <c r="B34" t="s">
        <v>40</v>
      </c>
      <c r="C34" s="4">
        <v>75</v>
      </c>
    </row>
    <row r="35" spans="1:4" x14ac:dyDescent="0.25">
      <c r="A35" t="s">
        <v>41</v>
      </c>
      <c r="B35" t="s">
        <v>31</v>
      </c>
      <c r="C35" s="4">
        <v>600</v>
      </c>
    </row>
    <row r="36" spans="1:4" x14ac:dyDescent="0.25">
      <c r="A36" t="s">
        <v>42</v>
      </c>
      <c r="B36" t="s">
        <v>26</v>
      </c>
      <c r="C36" s="9">
        <v>187.5</v>
      </c>
    </row>
    <row r="37" spans="1:4" x14ac:dyDescent="0.25">
      <c r="A37" t="s">
        <v>43</v>
      </c>
      <c r="B37" t="s">
        <v>44</v>
      </c>
      <c r="C37" s="4">
        <v>2025</v>
      </c>
    </row>
    <row r="38" spans="1:4" x14ac:dyDescent="0.25">
      <c r="A38" t="s">
        <v>45</v>
      </c>
      <c r="B38" t="s">
        <v>29</v>
      </c>
      <c r="C38" s="4">
        <v>300</v>
      </c>
    </row>
    <row r="39" spans="1:4" ht="15.75" thickBot="1" x14ac:dyDescent="0.3">
      <c r="A39" s="8" t="s">
        <v>46</v>
      </c>
      <c r="B39" s="8"/>
      <c r="C39" s="8"/>
    </row>
    <row r="40" spans="1:4" x14ac:dyDescent="0.25">
      <c r="A40" s="10" t="s">
        <v>47</v>
      </c>
      <c r="B40" t="s">
        <v>40</v>
      </c>
      <c r="C40" s="4">
        <v>75</v>
      </c>
    </row>
    <row r="41" spans="1:4" x14ac:dyDescent="0.25">
      <c r="A41" s="10" t="s">
        <v>48</v>
      </c>
      <c r="B41" t="s">
        <v>26</v>
      </c>
      <c r="C41" s="9">
        <v>187.5</v>
      </c>
    </row>
    <row r="42" spans="1:4" x14ac:dyDescent="0.25">
      <c r="A42" s="10" t="s">
        <v>49</v>
      </c>
      <c r="B42" t="s">
        <v>37</v>
      </c>
      <c r="C42" s="9">
        <v>1200</v>
      </c>
    </row>
    <row r="43" spans="1:4" ht="15.75" thickBot="1" x14ac:dyDescent="0.3">
      <c r="A43" s="5"/>
      <c r="B43" s="5" t="s">
        <v>50</v>
      </c>
      <c r="C43" s="11">
        <f>C46+C42+C41+C40+C38+C37+C36+C35+C34+C33+C32+C31+C30+C29+C28+C27+C25</f>
        <v>8512.5</v>
      </c>
      <c r="D43" s="5" t="s">
        <v>16</v>
      </c>
    </row>
    <row r="44" spans="1:4" ht="15.75" thickTop="1" x14ac:dyDescent="0.25"/>
    <row r="46" spans="1:4" ht="15.75" thickBot="1" x14ac:dyDescent="0.3">
      <c r="A46" s="2" t="s">
        <v>51</v>
      </c>
      <c r="B46" s="2" t="s">
        <v>85</v>
      </c>
      <c r="C46" s="15">
        <v>675</v>
      </c>
    </row>
    <row r="47" spans="1:4" ht="15.75" thickBot="1" x14ac:dyDescent="0.3">
      <c r="A47" s="2" t="s">
        <v>52</v>
      </c>
      <c r="B47" s="2" t="s">
        <v>53</v>
      </c>
      <c r="C47" s="12">
        <v>1500</v>
      </c>
    </row>
    <row r="48" spans="1:4" ht="15.75" thickBot="1" x14ac:dyDescent="0.3">
      <c r="A48" s="2" t="s">
        <v>54</v>
      </c>
      <c r="B48" s="2" t="s">
        <v>20</v>
      </c>
      <c r="C48" s="12">
        <v>20</v>
      </c>
    </row>
    <row r="49" spans="1:4" ht="15.75" thickBot="1" x14ac:dyDescent="0.3">
      <c r="A49" s="2" t="s">
        <v>55</v>
      </c>
      <c r="B49" s="2" t="s">
        <v>56</v>
      </c>
      <c r="C49" s="12">
        <v>562.5</v>
      </c>
    </row>
    <row r="50" spans="1:4" ht="15.75" thickBot="1" x14ac:dyDescent="0.3">
      <c r="A50" s="5"/>
      <c r="B50" s="5" t="s">
        <v>57</v>
      </c>
      <c r="C50" s="11">
        <f>C46+C47+C48+C49</f>
        <v>2757.5</v>
      </c>
      <c r="D50" s="5" t="s">
        <v>16</v>
      </c>
    </row>
    <row r="51" spans="1:4" ht="15.75" thickTop="1" x14ac:dyDescent="0.25"/>
    <row r="53" spans="1:4" ht="15.75" thickBot="1" x14ac:dyDescent="0.3">
      <c r="A53" s="2" t="s">
        <v>58</v>
      </c>
      <c r="B53" s="2"/>
      <c r="C53" s="2"/>
    </row>
    <row r="54" spans="1:4" ht="15.75" thickBot="1" x14ac:dyDescent="0.3">
      <c r="A54" s="8" t="s">
        <v>24</v>
      </c>
      <c r="B54" s="8"/>
      <c r="C54" s="8"/>
    </row>
    <row r="55" spans="1:4" x14ac:dyDescent="0.25">
      <c r="A55" t="s">
        <v>59</v>
      </c>
      <c r="B55" t="s">
        <v>29</v>
      </c>
      <c r="C55" s="4">
        <v>300</v>
      </c>
    </row>
    <row r="56" spans="1:4" x14ac:dyDescent="0.25">
      <c r="A56" t="s">
        <v>60</v>
      </c>
      <c r="B56" t="s">
        <v>26</v>
      </c>
      <c r="C56" s="9">
        <v>187.5</v>
      </c>
    </row>
    <row r="57" spans="1:4" x14ac:dyDescent="0.25">
      <c r="A57" t="s">
        <v>61</v>
      </c>
      <c r="B57" t="s">
        <v>26</v>
      </c>
      <c r="C57" s="9">
        <v>187.5</v>
      </c>
    </row>
    <row r="58" spans="1:4" ht="15.75" thickBot="1" x14ac:dyDescent="0.3">
      <c r="A58" s="8" t="s">
        <v>62</v>
      </c>
      <c r="B58" s="8"/>
      <c r="C58" s="8"/>
    </row>
    <row r="59" spans="1:4" x14ac:dyDescent="0.25">
      <c r="A59" t="s">
        <v>63</v>
      </c>
      <c r="B59" t="s">
        <v>29</v>
      </c>
      <c r="C59" s="4">
        <v>300</v>
      </c>
    </row>
    <row r="60" spans="1:4" x14ac:dyDescent="0.25">
      <c r="A60" t="s">
        <v>64</v>
      </c>
      <c r="B60" t="s">
        <v>26</v>
      </c>
      <c r="C60" s="9">
        <v>187.5</v>
      </c>
    </row>
    <row r="61" spans="1:4" x14ac:dyDescent="0.25">
      <c r="A61" t="s">
        <v>65</v>
      </c>
      <c r="B61" t="s">
        <v>35</v>
      </c>
      <c r="C61" s="9">
        <v>112.5</v>
      </c>
    </row>
    <row r="62" spans="1:4" x14ac:dyDescent="0.25">
      <c r="A62" t="s">
        <v>66</v>
      </c>
      <c r="B62" t="s">
        <v>37</v>
      </c>
      <c r="C62" s="9">
        <v>1200</v>
      </c>
    </row>
    <row r="63" spans="1:4" x14ac:dyDescent="0.25">
      <c r="A63" t="s">
        <v>67</v>
      </c>
      <c r="B63" t="s">
        <v>35</v>
      </c>
      <c r="C63" s="9">
        <v>112.5</v>
      </c>
    </row>
    <row r="64" spans="1:4" x14ac:dyDescent="0.25">
      <c r="A64" t="s">
        <v>68</v>
      </c>
      <c r="B64" t="s">
        <v>26</v>
      </c>
      <c r="C64" s="9">
        <v>187.5</v>
      </c>
    </row>
    <row r="65" spans="1:4" x14ac:dyDescent="0.25">
      <c r="A65" t="s">
        <v>69</v>
      </c>
      <c r="B65" t="s">
        <v>26</v>
      </c>
      <c r="C65" s="9">
        <v>187.5</v>
      </c>
    </row>
    <row r="66" spans="1:4" x14ac:dyDescent="0.25">
      <c r="A66" t="s">
        <v>70</v>
      </c>
      <c r="B66" t="s">
        <v>26</v>
      </c>
      <c r="C66" s="9">
        <v>187.5</v>
      </c>
    </row>
    <row r="67" spans="1:4" ht="15.75" thickBot="1" x14ac:dyDescent="0.3">
      <c r="A67" s="8" t="s">
        <v>46</v>
      </c>
      <c r="B67" s="8"/>
      <c r="C67" s="8"/>
    </row>
    <row r="68" spans="1:4" x14ac:dyDescent="0.25">
      <c r="A68" t="s">
        <v>71</v>
      </c>
      <c r="B68" t="s">
        <v>35</v>
      </c>
      <c r="C68" s="9">
        <v>112.5</v>
      </c>
    </row>
    <row r="69" spans="1:4" x14ac:dyDescent="0.25">
      <c r="A69" t="s">
        <v>72</v>
      </c>
      <c r="B69" t="s">
        <v>29</v>
      </c>
      <c r="C69" s="4">
        <v>300</v>
      </c>
    </row>
    <row r="70" spans="1:4" x14ac:dyDescent="0.25">
      <c r="A70" t="s">
        <v>73</v>
      </c>
      <c r="B70" t="s">
        <v>26</v>
      </c>
      <c r="C70" s="9">
        <v>187.5</v>
      </c>
    </row>
    <row r="71" spans="1:4" x14ac:dyDescent="0.25">
      <c r="A71" t="s">
        <v>74</v>
      </c>
      <c r="B71" t="s">
        <v>29</v>
      </c>
      <c r="C71" s="4">
        <v>300</v>
      </c>
    </row>
    <row r="72" spans="1:4" ht="15.75" thickBot="1" x14ac:dyDescent="0.3">
      <c r="A72" s="5"/>
      <c r="B72" s="5" t="s">
        <v>75</v>
      </c>
      <c r="C72" s="11">
        <f>C71+C70+C69+C68+C66+C65+C64+C63+C62+C61+C60+C59+C57+C56+C55</f>
        <v>4050</v>
      </c>
      <c r="D72" s="5" t="s">
        <v>16</v>
      </c>
    </row>
    <row r="73" spans="1:4" ht="15.75" thickTop="1" x14ac:dyDescent="0.25"/>
    <row r="75" spans="1:4" ht="15.75" thickBot="1" x14ac:dyDescent="0.3">
      <c r="A75" s="2" t="s">
        <v>76</v>
      </c>
      <c r="B75" s="2" t="s">
        <v>26</v>
      </c>
      <c r="C75" s="12">
        <v>187.5</v>
      </c>
    </row>
    <row r="76" spans="1:4" ht="15.75" thickBot="1" x14ac:dyDescent="0.3">
      <c r="A76" s="5"/>
      <c r="B76" s="5" t="s">
        <v>26</v>
      </c>
      <c r="C76" s="11">
        <f>C75</f>
        <v>187.5</v>
      </c>
      <c r="D76" s="5" t="s">
        <v>16</v>
      </c>
    </row>
    <row r="77" spans="1:4" ht="15.75" thickTop="1" x14ac:dyDescent="0.25"/>
    <row r="79" spans="1:4" ht="15.75" thickBot="1" x14ac:dyDescent="0.3">
      <c r="A79" s="2" t="s">
        <v>77</v>
      </c>
      <c r="B79" s="2"/>
      <c r="C79" s="2"/>
    </row>
    <row r="80" spans="1:4" ht="30" x14ac:dyDescent="0.25">
      <c r="A80" s="13" t="s">
        <v>78</v>
      </c>
      <c r="B80" t="s">
        <v>79</v>
      </c>
      <c r="C80" s="9">
        <v>56.25</v>
      </c>
    </row>
    <row r="81" spans="1:4" ht="15.75" thickBot="1" x14ac:dyDescent="0.3">
      <c r="A81" s="5"/>
      <c r="B81" s="5" t="s">
        <v>79</v>
      </c>
      <c r="C81" s="14">
        <f>C80</f>
        <v>56.25</v>
      </c>
      <c r="D81" s="5" t="s">
        <v>16</v>
      </c>
    </row>
    <row r="82" spans="1:4" ht="15.75" thickTop="1" x14ac:dyDescent="0.25"/>
    <row r="84" spans="1:4" ht="15.75" thickBot="1" x14ac:dyDescent="0.3">
      <c r="A84" s="2" t="s">
        <v>80</v>
      </c>
      <c r="B84" s="2" t="s">
        <v>86</v>
      </c>
      <c r="C84" s="15">
        <v>500</v>
      </c>
    </row>
    <row r="85" spans="1:4" ht="15.75" thickBot="1" x14ac:dyDescent="0.3">
      <c r="A85" s="5"/>
      <c r="B85" s="5" t="s">
        <v>86</v>
      </c>
      <c r="C85" s="16">
        <f>C84</f>
        <v>500</v>
      </c>
      <c r="D85" s="5" t="s">
        <v>81</v>
      </c>
    </row>
    <row r="86" spans="1:4" ht="15.75" thickTop="1" x14ac:dyDescent="0.25"/>
    <row r="87" spans="1:4" ht="15.75" thickBot="1" x14ac:dyDescent="0.3">
      <c r="A87" s="5" t="s">
        <v>82</v>
      </c>
      <c r="B87" s="5" t="s">
        <v>83</v>
      </c>
      <c r="C87" s="17">
        <f>C81+C76+C72+C50+C43+C20+C13-C85</f>
        <v>18608.75</v>
      </c>
      <c r="D87" s="5" t="s">
        <v>16</v>
      </c>
    </row>
    <row r="88" spans="1:4" ht="16.5" thickTop="1" thickBot="1" x14ac:dyDescent="0.3">
      <c r="A88" s="5"/>
      <c r="B88" s="5" t="s">
        <v>84</v>
      </c>
      <c r="C88" s="18">
        <f>1.21*C87</f>
        <v>22516.587499999998</v>
      </c>
      <c r="D88" s="5"/>
    </row>
    <row r="89" spans="1:4" ht="15.75" thickTop="1" x14ac:dyDescent="0.25"/>
  </sheetData>
  <pageMargins left="0.70000000000000007" right="0.70000000000000007" top="0.75" bottom="0.75" header="0.30000000000000004" footer="0.30000000000000004"/>
  <pageSetup paperSize="9"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posT</dc:creator>
  <cp:lastModifiedBy>auke</cp:lastModifiedBy>
  <dcterms:created xsi:type="dcterms:W3CDTF">2018-11-15T16:35:18Z</dcterms:created>
  <dcterms:modified xsi:type="dcterms:W3CDTF">2018-11-20T10:26:37Z</dcterms:modified>
</cp:coreProperties>
</file>