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3DACTSTG\data\TUTORIAL\"/>
    </mc:Choice>
  </mc:AlternateContent>
  <xr:revisionPtr revIDLastSave="0" documentId="13_ncr:9_{DD95896C-AFAC-4149-BBA7-E130C0FE32BF}" xr6:coauthVersionLast="36" xr6:coauthVersionMax="36" xr10:uidLastSave="{00000000-0000-0000-0000-000000000000}"/>
  <bookViews>
    <workbookView xWindow="0" yWindow="0" windowWidth="17256" windowHeight="8256" xr2:uid="{91E1F719-1E4D-4AAA-9711-8F8DE6E930C5}"/>
  </bookViews>
  <sheets>
    <sheet name="enem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C38" i="1"/>
  <c r="C36" i="1"/>
  <c r="B35" i="1"/>
  <c r="B26" i="1" l="1"/>
  <c r="C20" i="1"/>
  <c r="B19" i="1"/>
  <c r="B12" i="1"/>
  <c r="C6" i="1" l="1"/>
  <c r="B5" i="1"/>
  <c r="B1" i="1" l="1"/>
</calcChain>
</file>

<file path=xl/sharedStrings.xml><?xml version="1.0" encoding="utf-8"?>
<sst xmlns="http://schemas.openxmlformats.org/spreadsheetml/2006/main" count="43" uniqueCount="19">
  <si>
    <t>NUM_ENEMY</t>
    <phoneticPr fontId="1"/>
  </si>
  <si>
    <t>#敵の総数</t>
    <rPh sb="1" eb="2">
      <t>テキ</t>
    </rPh>
    <phoneticPr fontId="1"/>
  </si>
  <si>
    <t>data/OBJECT/SecurityCamera.x</t>
    <phoneticPr fontId="1"/>
  </si>
  <si>
    <t># 監視カメラ</t>
    <rPh sb="2" eb="4">
      <t>カンシ</t>
    </rPh>
    <phoneticPr fontId="1"/>
  </si>
  <si>
    <t>INDEX</t>
  </si>
  <si>
    <t>POS</t>
  </si>
  <si>
    <t>ROT</t>
  </si>
  <si>
    <t>ENEMYSET</t>
  </si>
  <si>
    <t>END_ENEMYSET</t>
  </si>
  <si>
    <t>ENEMY_FILENAME</t>
    <phoneticPr fontId="1"/>
  </si>
  <si>
    <t># ロボット</t>
    <phoneticPr fontId="1"/>
  </si>
  <si>
    <t>data/OBJECT/robot.x</t>
    <phoneticPr fontId="1"/>
  </si>
  <si>
    <t>MOVE</t>
    <phoneticPr fontId="1"/>
  </si>
  <si>
    <t>NUM_CHECKPOINT</t>
    <phoneticPr fontId="1"/>
  </si>
  <si>
    <t>SET_CHECKPOINT</t>
    <phoneticPr fontId="1"/>
  </si>
  <si>
    <t>SET_POINT</t>
    <phoneticPr fontId="1"/>
  </si>
  <si>
    <t>END_CHECKPOINT</t>
    <phoneticPr fontId="1"/>
  </si>
  <si>
    <t>ATTACKPOWER</t>
    <phoneticPr fontId="1"/>
  </si>
  <si>
    <t>PATROL_ROT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</si>
</sst>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0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quotePrefix="1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 applyAlignment="1">
      <alignment horizontal="right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77A8-22D1-4131-8292-2F9373783A13}">
  <dimension ref="A1:G40"/>
  <sheetViews>
    <sheetView tabSelected="1" topLeftCell="A19" workbookViewId="0">
      <selection activeCell="D38" sqref="D38"/>
    </sheetView>
  </sheetViews>
  <sheetFormatPr defaultColWidth="0" defaultRowHeight="18" x14ac:dyDescent="0.45"/>
  <cols>
    <col min="1" max="1" width="18.5" bestFit="1" customWidth="1"/>
    <col min="2" max="7" width="8.796875" customWidth="1"/>
    <col min="8" max="16384" width="8.796875" hidden="1"/>
  </cols>
  <sheetData>
    <row r="1" spans="1:4" ht="18.600000000000001" thickBot="1" x14ac:dyDescent="0.5">
      <c r="A1" s="1" t="s">
        <v>0</v>
      </c>
      <c r="B1" s="2">
        <f>COUNTIFS(A:A,"ENEMYSET")</f>
        <v>3</v>
      </c>
      <c r="D1" t="s">
        <v>1</v>
      </c>
    </row>
    <row r="2" spans="1:4" x14ac:dyDescent="0.45">
      <c r="A2" s="3" t="s">
        <v>9</v>
      </c>
      <c r="B2" s="3" t="s">
        <v>2</v>
      </c>
      <c r="D2" t="s">
        <v>3</v>
      </c>
    </row>
    <row r="3" spans="1:4" x14ac:dyDescent="0.45">
      <c r="A3" s="3" t="s">
        <v>9</v>
      </c>
      <c r="B3" s="3" t="s">
        <v>11</v>
      </c>
      <c r="D3" t="s">
        <v>10</v>
      </c>
    </row>
    <row r="4" spans="1:4" ht="18.600000000000001" thickBot="1" x14ac:dyDescent="0.5"/>
    <row r="5" spans="1:4" x14ac:dyDescent="0.45">
      <c r="A5" s="4" t="s">
        <v>7</v>
      </c>
      <c r="B5" s="5" t="str">
        <f>"#" &amp; COUNTIF($A$5:$A5, "ENEMYSET")&amp;"個目"</f>
        <v>#1個目</v>
      </c>
      <c r="C5" s="6"/>
      <c r="D5" s="7"/>
    </row>
    <row r="6" spans="1:4" x14ac:dyDescent="0.45">
      <c r="A6" s="8" t="s">
        <v>4</v>
      </c>
      <c r="B6" s="9">
        <v>1</v>
      </c>
      <c r="C6" s="10" t="str">
        <f>INDEX($D$2:$D$3,B6 + 1)</f>
        <v># ロボット</v>
      </c>
      <c r="D6" s="11"/>
    </row>
    <row r="7" spans="1:4" x14ac:dyDescent="0.45">
      <c r="A7" s="8" t="s">
        <v>5</v>
      </c>
      <c r="B7" s="9">
        <v>-250</v>
      </c>
      <c r="C7" s="9">
        <v>0</v>
      </c>
      <c r="D7" s="12">
        <v>900</v>
      </c>
    </row>
    <row r="8" spans="1:4" x14ac:dyDescent="0.45">
      <c r="A8" s="8" t="s">
        <v>6</v>
      </c>
      <c r="B8" s="9">
        <v>0</v>
      </c>
      <c r="C8" s="9">
        <v>0</v>
      </c>
      <c r="D8" s="12">
        <v>0</v>
      </c>
    </row>
    <row r="9" spans="1:4" x14ac:dyDescent="0.45">
      <c r="A9" s="8" t="s">
        <v>17</v>
      </c>
      <c r="B9" s="9">
        <v>5</v>
      </c>
      <c r="C9" s="16"/>
      <c r="D9" s="11"/>
    </row>
    <row r="10" spans="1:4" x14ac:dyDescent="0.45">
      <c r="A10" s="8" t="s">
        <v>14</v>
      </c>
      <c r="B10" s="17"/>
      <c r="C10" s="16"/>
      <c r="D10" s="11"/>
    </row>
    <row r="11" spans="1:4" x14ac:dyDescent="0.45">
      <c r="A11" s="8" t="s">
        <v>12</v>
      </c>
      <c r="B11" s="9">
        <v>1.5</v>
      </c>
      <c r="C11" s="16"/>
      <c r="D11" s="11"/>
    </row>
    <row r="12" spans="1:4" x14ac:dyDescent="0.45">
      <c r="A12" s="8" t="s">
        <v>13</v>
      </c>
      <c r="B12" s="9">
        <f>COUNTIF($A13:$A16, "SET_POINT")</f>
        <v>4</v>
      </c>
      <c r="C12" s="16"/>
      <c r="D12" s="11"/>
    </row>
    <row r="13" spans="1:4" x14ac:dyDescent="0.45">
      <c r="A13" s="8" t="s">
        <v>15</v>
      </c>
      <c r="B13" s="9">
        <v>-250</v>
      </c>
      <c r="C13" s="9">
        <v>0</v>
      </c>
      <c r="D13" s="12">
        <v>900</v>
      </c>
    </row>
    <row r="14" spans="1:4" x14ac:dyDescent="0.45">
      <c r="A14" s="8" t="s">
        <v>15</v>
      </c>
      <c r="B14" s="9">
        <v>0</v>
      </c>
      <c r="C14" s="9">
        <v>0</v>
      </c>
      <c r="D14" s="12">
        <v>900</v>
      </c>
    </row>
    <row r="15" spans="1:4" x14ac:dyDescent="0.45">
      <c r="A15" s="8" t="s">
        <v>15</v>
      </c>
      <c r="B15" s="9">
        <v>250</v>
      </c>
      <c r="C15" s="9">
        <v>0</v>
      </c>
      <c r="D15" s="12">
        <v>900</v>
      </c>
    </row>
    <row r="16" spans="1:4" x14ac:dyDescent="0.45">
      <c r="A16" s="8" t="s">
        <v>15</v>
      </c>
      <c r="B16" s="9">
        <v>0</v>
      </c>
      <c r="C16" s="9">
        <v>0</v>
      </c>
      <c r="D16" s="12">
        <v>900</v>
      </c>
    </row>
    <row r="17" spans="1:4" x14ac:dyDescent="0.45">
      <c r="A17" s="8" t="s">
        <v>16</v>
      </c>
      <c r="B17" s="16"/>
      <c r="C17" s="16"/>
      <c r="D17" s="11"/>
    </row>
    <row r="18" spans="1:4" ht="18.600000000000001" thickBot="1" x14ac:dyDescent="0.5">
      <c r="A18" s="13" t="s">
        <v>8</v>
      </c>
      <c r="B18" s="14"/>
      <c r="C18" s="14"/>
      <c r="D18" s="15"/>
    </row>
    <row r="19" spans="1:4" x14ac:dyDescent="0.45">
      <c r="A19" s="4" t="s">
        <v>7</v>
      </c>
      <c r="B19" s="5" t="str">
        <f>"#" &amp; COUNTIF($A$5:$A19, "ENEMYSET")&amp;"個目"</f>
        <v>#2個目</v>
      </c>
      <c r="C19" s="6"/>
      <c r="D19" s="7"/>
    </row>
    <row r="20" spans="1:4" x14ac:dyDescent="0.45">
      <c r="A20" s="8" t="s">
        <v>4</v>
      </c>
      <c r="B20" s="9">
        <v>1</v>
      </c>
      <c r="C20" s="10" t="str">
        <f>INDEX($D$2:$D$3,B20 + 1)</f>
        <v># ロボット</v>
      </c>
      <c r="D20" s="11"/>
    </row>
    <row r="21" spans="1:4" x14ac:dyDescent="0.45">
      <c r="A21" s="8" t="s">
        <v>5</v>
      </c>
      <c r="B21" s="9">
        <v>200</v>
      </c>
      <c r="C21" s="9">
        <v>0</v>
      </c>
      <c r="D21" s="12">
        <v>850</v>
      </c>
    </row>
    <row r="22" spans="1:4" x14ac:dyDescent="0.45">
      <c r="A22" s="8" t="s">
        <v>6</v>
      </c>
      <c r="B22" s="9">
        <v>0</v>
      </c>
      <c r="C22" s="9">
        <v>0</v>
      </c>
      <c r="D22" s="12">
        <v>0</v>
      </c>
    </row>
    <row r="23" spans="1:4" x14ac:dyDescent="0.45">
      <c r="A23" s="8" t="s">
        <v>17</v>
      </c>
      <c r="B23" s="9">
        <v>5</v>
      </c>
      <c r="C23" s="16"/>
      <c r="D23" s="11"/>
    </row>
    <row r="24" spans="1:4" x14ac:dyDescent="0.45">
      <c r="A24" s="8" t="s">
        <v>14</v>
      </c>
      <c r="B24" s="17"/>
      <c r="C24" s="16"/>
      <c r="D24" s="11"/>
    </row>
    <row r="25" spans="1:4" x14ac:dyDescent="0.45">
      <c r="A25" s="8" t="s">
        <v>12</v>
      </c>
      <c r="B25" s="9">
        <v>1.5</v>
      </c>
      <c r="C25" s="16"/>
      <c r="D25" s="11"/>
    </row>
    <row r="26" spans="1:4" x14ac:dyDescent="0.45">
      <c r="A26" s="8" t="s">
        <v>13</v>
      </c>
      <c r="B26" s="9">
        <f>COUNTIF($A27:$A31, "SET_POINT")</f>
        <v>5</v>
      </c>
      <c r="C26" s="16"/>
      <c r="D26" s="11"/>
    </row>
    <row r="27" spans="1:4" x14ac:dyDescent="0.45">
      <c r="A27" s="8" t="s">
        <v>15</v>
      </c>
      <c r="B27" s="9">
        <v>200</v>
      </c>
      <c r="C27" s="9">
        <v>0</v>
      </c>
      <c r="D27" s="12">
        <v>850</v>
      </c>
    </row>
    <row r="28" spans="1:4" x14ac:dyDescent="0.45">
      <c r="A28" s="8" t="s">
        <v>15</v>
      </c>
      <c r="B28" s="9">
        <v>200</v>
      </c>
      <c r="C28" s="9">
        <v>0</v>
      </c>
      <c r="D28" s="12">
        <v>520</v>
      </c>
    </row>
    <row r="29" spans="1:4" x14ac:dyDescent="0.45">
      <c r="A29" s="8" t="s">
        <v>15</v>
      </c>
      <c r="B29" s="9">
        <v>200</v>
      </c>
      <c r="C29" s="9">
        <v>0</v>
      </c>
      <c r="D29" s="12">
        <v>640</v>
      </c>
    </row>
    <row r="30" spans="1:4" x14ac:dyDescent="0.45">
      <c r="A30" s="8" t="s">
        <v>15</v>
      </c>
      <c r="B30" s="9">
        <v>-200</v>
      </c>
      <c r="C30" s="9">
        <v>0</v>
      </c>
      <c r="D30" s="12">
        <v>640</v>
      </c>
    </row>
    <row r="31" spans="1:4" x14ac:dyDescent="0.45">
      <c r="A31" s="8" t="s">
        <v>15</v>
      </c>
      <c r="B31" s="9">
        <v>200</v>
      </c>
      <c r="C31" s="9">
        <v>0</v>
      </c>
      <c r="D31" s="12">
        <v>640</v>
      </c>
    </row>
    <row r="32" spans="1:4" x14ac:dyDescent="0.45">
      <c r="A32" s="8" t="s">
        <v>16</v>
      </c>
      <c r="B32" s="16"/>
      <c r="C32" s="16"/>
      <c r="D32" s="11"/>
    </row>
    <row r="33" spans="1:4" ht="18.600000000000001" thickBot="1" x14ac:dyDescent="0.5">
      <c r="A33" s="13" t="s">
        <v>8</v>
      </c>
      <c r="B33" s="14"/>
      <c r="C33" s="14"/>
      <c r="D33" s="15"/>
    </row>
    <row r="34" spans="1:4" ht="18.600000000000001" thickBot="1" x14ac:dyDescent="0.5"/>
    <row r="35" spans="1:4" x14ac:dyDescent="0.45">
      <c r="A35" s="4" t="s">
        <v>7</v>
      </c>
      <c r="B35" s="5" t="str">
        <f>"#" &amp; COUNTIF($A$5:$A35, "ENEMYSET")&amp;"個目"</f>
        <v>#3個目</v>
      </c>
      <c r="C35" s="6"/>
      <c r="D35" s="7"/>
    </row>
    <row r="36" spans="1:4" x14ac:dyDescent="0.45">
      <c r="A36" s="8" t="s">
        <v>4</v>
      </c>
      <c r="B36" s="9">
        <v>0</v>
      </c>
      <c r="C36" s="10" t="str">
        <f>INDEX($D$2:$D$3,B36 + 1)</f>
        <v># 監視カメラ</v>
      </c>
      <c r="D36" s="11"/>
    </row>
    <row r="37" spans="1:4" x14ac:dyDescent="0.45">
      <c r="A37" s="8" t="s">
        <v>5</v>
      </c>
      <c r="B37" s="9">
        <v>-200</v>
      </c>
      <c r="C37" s="9">
        <v>150</v>
      </c>
      <c r="D37" s="12">
        <v>700</v>
      </c>
    </row>
    <row r="38" spans="1:4" x14ac:dyDescent="0.45">
      <c r="A38" s="8" t="s">
        <v>6</v>
      </c>
      <c r="B38" s="9">
        <v>0</v>
      </c>
      <c r="C38" s="9">
        <f>RADIANS(85)</f>
        <v>1.4835298641951802</v>
      </c>
      <c r="D38" s="12">
        <v>0</v>
      </c>
    </row>
    <row r="39" spans="1:4" x14ac:dyDescent="0.45">
      <c r="A39" s="8" t="s">
        <v>18</v>
      </c>
      <c r="B39" s="9">
        <f>RADIANS(15)</f>
        <v>0.26179938779914941</v>
      </c>
      <c r="C39" s="16"/>
      <c r="D39" s="11"/>
    </row>
    <row r="40" spans="1:4" ht="18.600000000000001" thickBot="1" x14ac:dyDescent="0.5">
      <c r="A40" s="13" t="s">
        <v>8</v>
      </c>
      <c r="B40" s="14"/>
      <c r="C40" s="14"/>
      <c r="D40" s="1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2023-08-02T08:05:51Z</dcterms:created>
  <dcterms:modified xsi:type="dcterms:W3CDTF">2023-09-27T05:58:33Z</dcterms:modified>
</cp:coreProperties>
</file>