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on0\OneDrive\デスクトップ\卒業研究\simulation\excel_sim\"/>
    </mc:Choice>
  </mc:AlternateContent>
  <xr:revisionPtr revIDLastSave="0" documentId="8_{52D00402-DA3C-4834-8906-64E52C282C14}" xr6:coauthVersionLast="47" xr6:coauthVersionMax="47" xr10:uidLastSave="{00000000-0000-0000-0000-000000000000}"/>
  <bookViews>
    <workbookView xWindow="3075" yWindow="315" windowWidth="14595" windowHeight="15165" xr2:uid="{0B1CF44E-955D-468F-BC41-3781C49B44B2}"/>
  </bookViews>
  <sheets>
    <sheet name="Sheet1" sheetId="1" r:id="rId1"/>
  </sheets>
  <definedNames>
    <definedName name="solver_adj" localSheetId="0" hidden="1">Sheet1!$C$10:$H$11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Sheet1!$C$10:$H$11</definedName>
    <definedName name="solver_lhs2" localSheetId="0" hidden="1">Sheet1!$C$12:$H$12</definedName>
    <definedName name="solver_lhs3" localSheetId="0" hidden="1">Sheet1!$C$14:$H$14</definedName>
    <definedName name="solver_lhs4" localSheetId="0" hidden="1">Sheet1!$H$13</definedName>
    <definedName name="solver_lhs5" localSheetId="0" hidden="1">Sheet1!$H$13</definedName>
    <definedName name="solver_lhs6" localSheetId="0" hidden="1">Sheet1!$H$13</definedName>
    <definedName name="solver_lhs7" localSheetId="0" hidden="1">Sheet1!$H$13</definedName>
    <definedName name="solver_lhs8" localSheetId="0" hidden="1">Sheet1!$H$13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Sheet1!$I$8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hs1" localSheetId="0" hidden="1">"バイナリ"</definedName>
    <definedName name="solver_rhs2" localSheetId="0" hidden="1">1</definedName>
    <definedName name="solver_rhs3" localSheetId="0" hidden="1">200</definedName>
    <definedName name="solver_rhs4" localSheetId="0" hidden="1">420</definedName>
    <definedName name="solver_rhs5" localSheetId="0" hidden="1">420</definedName>
    <definedName name="solver_rhs6" localSheetId="0" hidden="1">420</definedName>
    <definedName name="solver_rhs7" localSheetId="0" hidden="1">420</definedName>
    <definedName name="solver_rhs8" localSheetId="0" hidden="1">420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8" i="1"/>
  <c r="C8" i="1"/>
  <c r="F13" i="1"/>
  <c r="D13" i="1"/>
  <c r="E13" i="1"/>
  <c r="G13" i="1"/>
  <c r="H13" i="1"/>
  <c r="C13" i="1"/>
  <c r="C14" i="1" s="1"/>
  <c r="C12" i="1"/>
  <c r="D12" i="1"/>
  <c r="E12" i="1"/>
  <c r="F12" i="1"/>
  <c r="G12" i="1"/>
  <c r="H12" i="1"/>
  <c r="B12" i="1"/>
  <c r="D8" i="1"/>
  <c r="E8" i="1"/>
  <c r="F8" i="1"/>
  <c r="G8" i="1"/>
  <c r="H8" i="1"/>
  <c r="H14" i="1" l="1"/>
  <c r="I13" i="1"/>
  <c r="D14" i="1"/>
  <c r="E14" i="1"/>
  <c r="F14" i="1"/>
  <c r="G14" i="1"/>
  <c r="I8" i="1"/>
</calcChain>
</file>

<file path=xl/sharedStrings.xml><?xml version="1.0" encoding="utf-8"?>
<sst xmlns="http://schemas.openxmlformats.org/spreadsheetml/2006/main" count="14" uniqueCount="9">
  <si>
    <t>z</t>
    <phoneticPr fontId="1"/>
  </si>
  <si>
    <t>17.82x1+26.73x2</t>
    <phoneticPr fontId="1"/>
  </si>
  <si>
    <t>i</t>
    <phoneticPr fontId="1"/>
  </si>
  <si>
    <t>目的関数(Fitness)</t>
    <rPh sb="0" eb="4">
      <t>モクテキカンスウ</t>
    </rPh>
    <phoneticPr fontId="1"/>
  </si>
  <si>
    <t>制約条件</t>
    <rPh sb="0" eb="4">
      <t>セイヤクジョウケン</t>
    </rPh>
    <phoneticPr fontId="1"/>
  </si>
  <si>
    <t>なし</t>
    <phoneticPr fontId="1"/>
  </si>
  <si>
    <t>OFF</t>
    <phoneticPr fontId="1"/>
  </si>
  <si>
    <t>答え</t>
    <rPh sb="0" eb="1">
      <t>コタ</t>
    </rPh>
    <phoneticPr fontId="1"/>
  </si>
  <si>
    <t>12k(5分以下ペース)</t>
    <rPh sb="5" eb="8">
      <t>フンイカ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</si>
</sst>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03AD2-40CB-4451-8AF6-B783BDF3B06F}">
  <dimension ref="A3:Q16"/>
  <sheetViews>
    <sheetView tabSelected="1" workbookViewId="0">
      <selection activeCell="G17" sqref="G17"/>
    </sheetView>
  </sheetViews>
  <sheetFormatPr defaultRowHeight="18.75" x14ac:dyDescent="0.4"/>
  <cols>
    <col min="1" max="1" width="31.625" customWidth="1"/>
    <col min="2" max="2" width="14.875" customWidth="1"/>
    <col min="4" max="4" width="17.625" customWidth="1"/>
    <col min="5" max="5" width="18.25" customWidth="1"/>
    <col min="6" max="6" width="20.75" customWidth="1"/>
    <col min="7" max="7" width="17.5" customWidth="1"/>
    <col min="8" max="8" width="19.75" customWidth="1"/>
  </cols>
  <sheetData>
    <row r="3" spans="1:17" x14ac:dyDescent="0.4">
      <c r="C3">
        <v>1</v>
      </c>
      <c r="D3">
        <v>1.5</v>
      </c>
    </row>
    <row r="4" spans="1:17" x14ac:dyDescent="0.4">
      <c r="Q4">
        <v>0</v>
      </c>
    </row>
    <row r="6" spans="1:17" x14ac:dyDescent="0.4">
      <c r="C6" t="s">
        <v>2</v>
      </c>
      <c r="D6">
        <v>7</v>
      </c>
    </row>
    <row r="7" spans="1:17" x14ac:dyDescent="0.4">
      <c r="C7" t="s">
        <v>0</v>
      </c>
      <c r="D7" t="s">
        <v>1</v>
      </c>
    </row>
    <row r="8" spans="1:17" x14ac:dyDescent="0.4">
      <c r="A8" t="s">
        <v>3</v>
      </c>
      <c r="B8">
        <f>258*EXP(-(7-B9)/45)</f>
        <v>225.79471631308044</v>
      </c>
      <c r="C8">
        <f t="shared" ref="C8:H8" si="0">(17.82*C10+26.73*C11)*EXP(-(7-C9)/45)</f>
        <v>0</v>
      </c>
      <c r="D8">
        <f t="shared" si="0"/>
        <v>24.456539423953728</v>
      </c>
      <c r="E8">
        <f t="shared" si="0"/>
        <v>25.006101709895145</v>
      </c>
      <c r="F8">
        <f t="shared" si="0"/>
        <v>25.568013196223973</v>
      </c>
      <c r="G8">
        <f t="shared" si="0"/>
        <v>0</v>
      </c>
      <c r="H8">
        <f t="shared" si="0"/>
        <v>26.73</v>
      </c>
      <c r="I8">
        <f>SUM(B8:H8)</f>
        <v>327.55537064315331</v>
      </c>
    </row>
    <row r="9" spans="1:17" x14ac:dyDescent="0.4"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</row>
    <row r="10" spans="1:17" x14ac:dyDescent="0.4">
      <c r="A10">
        <v>1.5</v>
      </c>
      <c r="B10" t="s">
        <v>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17" x14ac:dyDescent="0.4">
      <c r="A11">
        <v>1</v>
      </c>
      <c r="B11" t="s">
        <v>5</v>
      </c>
      <c r="C11">
        <v>0</v>
      </c>
      <c r="D11">
        <v>1</v>
      </c>
      <c r="E11">
        <v>1</v>
      </c>
      <c r="F11">
        <v>1</v>
      </c>
      <c r="G11">
        <v>0</v>
      </c>
      <c r="H11">
        <v>1</v>
      </c>
    </row>
    <row r="12" spans="1:17" x14ac:dyDescent="0.4">
      <c r="B12">
        <f>SUM(B10:B11)</f>
        <v>0</v>
      </c>
      <c r="C12">
        <f t="shared" ref="C12:H12" si="1">SUM(C10:C11)</f>
        <v>0</v>
      </c>
      <c r="D12">
        <f t="shared" si="1"/>
        <v>1</v>
      </c>
      <c r="E12">
        <f t="shared" si="1"/>
        <v>1</v>
      </c>
      <c r="F12">
        <f t="shared" si="1"/>
        <v>1</v>
      </c>
      <c r="G12">
        <f t="shared" si="1"/>
        <v>0</v>
      </c>
      <c r="H12">
        <f t="shared" si="1"/>
        <v>1</v>
      </c>
    </row>
    <row r="13" spans="1:17" x14ac:dyDescent="0.4">
      <c r="A13" t="s">
        <v>4</v>
      </c>
      <c r="B13">
        <f>187.5*EXP(-(7-B9)/15)</f>
        <v>125.68500863168238</v>
      </c>
      <c r="C13">
        <f t="shared" ref="C13:H13" si="2">(17.82*C10+26.73*C11)*EXP(-(7-C9)/15)</f>
        <v>0</v>
      </c>
      <c r="D13">
        <f t="shared" si="2"/>
        <v>20.473264484487061</v>
      </c>
      <c r="E13">
        <f t="shared" si="2"/>
        <v>21.884673029774454</v>
      </c>
      <c r="F13">
        <f t="shared" si="2"/>
        <v>23.393382818017987</v>
      </c>
      <c r="G13">
        <f t="shared" si="2"/>
        <v>0</v>
      </c>
      <c r="H13">
        <f t="shared" si="2"/>
        <v>26.73</v>
      </c>
      <c r="I13">
        <f>SUM(B13:H13)</f>
        <v>218.16632896396186</v>
      </c>
    </row>
    <row r="14" spans="1:17" x14ac:dyDescent="0.4">
      <c r="C14">
        <f>SUM(B13:C13)</f>
        <v>125.68500863168238</v>
      </c>
      <c r="D14">
        <f>SUM(B13:D13)</f>
        <v>146.15827311616943</v>
      </c>
      <c r="E14">
        <f>SUM(B13:E13)</f>
        <v>168.04294614594389</v>
      </c>
      <c r="F14">
        <f>SUM(B13:F13)</f>
        <v>191.43632896396187</v>
      </c>
      <c r="G14">
        <f>SUM(B13:G13)</f>
        <v>191.43632896396187</v>
      </c>
      <c r="H14">
        <f>SUM(B13:H13)</f>
        <v>218.16632896396186</v>
      </c>
    </row>
    <row r="16" spans="1:17" x14ac:dyDescent="0.4">
      <c r="B16" t="s">
        <v>7</v>
      </c>
      <c r="C16" t="s">
        <v>6</v>
      </c>
      <c r="D16" t="s">
        <v>8</v>
      </c>
      <c r="E16" t="s">
        <v>8</v>
      </c>
      <c r="F16" t="s">
        <v>8</v>
      </c>
      <c r="G16" t="s">
        <v>6</v>
      </c>
      <c r="H16" t="s">
        <v>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照永詩恩</dc:creator>
  <cp:lastModifiedBy>照永詩恩</cp:lastModifiedBy>
  <dcterms:created xsi:type="dcterms:W3CDTF">2022-10-06T04:15:36Z</dcterms:created>
  <dcterms:modified xsi:type="dcterms:W3CDTF">2022-10-09T05:30:21Z</dcterms:modified>
</cp:coreProperties>
</file>