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tel-my.sharepoint.com/personal/shipingx_cheng_intel_com/Documents/Desktop/"/>
    </mc:Choice>
  </mc:AlternateContent>
  <xr:revisionPtr revIDLastSave="1465" documentId="13_ncr:1_{034BFE85-C73D-477E-8326-32622EF00D67}" xr6:coauthVersionLast="47" xr6:coauthVersionMax="47" xr10:uidLastSave="{0376323B-59E4-40E7-BB4A-E7C7CC55F201}"/>
  <bookViews>
    <workbookView xWindow="-108" yWindow="-108" windowWidth="23256" windowHeight="12720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<sst xmlns="http://schemas.openxmlformats.org/spreadsheetml/2006/main" count="227" uniqueCount="134">
  <si>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</si>
  <si>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</si>
  <si>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</si>
  <si>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</si>
  <si>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</si>
  <si>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</si>
  <si>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</si>
  <si>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</si>
  <si>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</si>
  <si>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</si>
  <si>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</si>
  <si>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</si>
  <si>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</si>
  <si>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</si>
  <si>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</si>
  <si>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</si>
  <si>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</si>
  <si>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</si>
  <si>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</si>
  <si>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</si>
  <si>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</si>
  <si>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</si>
  <si>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</si>
  <si>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</si>
  <si>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</si>
  <si>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</si>
  <si>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</si>
  <si>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</si>
  <si>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</si>
  <si>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</si>
  <si>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</si>
  <si>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</si>
  <si>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</si>
  <si>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</si>
  <si>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applay jira access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</si>
  <si>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</si>
  <si>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</si>
  <si>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</si>
  <si>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</si>
  <si>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</si>
  <si>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</si>
  <si>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</si>
  <si>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</si>
  <si>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</si>
  <si>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</si>
  <si>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</si>
  <si>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</si>
  <si>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</si>
  <si>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</si>
  <si>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</si>
  <si>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</si>
  <si>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</si>
  <si>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</si>
  <si>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</si>
  <si>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</si>
  <si>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</si>
  <si>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</si>
  <si>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</si>
  <si>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</si>
  <si>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</si>
  <si>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</si>
  <si>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</si>
  <si>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</si>
  <si>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</si>
  <si>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</si>
  <si>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</si>
  <si>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</si>
  <si>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</si>
  <si>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</si>
  <si>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</si>
  <si>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</si>
  <si>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</si>
  <si>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</si>
  <si>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</si>
  <si>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</si>
  <si>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</si>
  <si>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</si>
  <si>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</si>
  <si>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>To config Jenkins files in gitlab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</si>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</sst>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Bodoni MT"/>
      <family val="1"/>
    </font>
    <font>
      <sz val="8"/>
      <name val="Segoe UI"/>
      <family val="2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vertical="top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0" fillId="3" borderId="21" xfId="0" applyFill="1" applyBorder="1"/>
    <xf numFmtId="0" fontId="0" fillId="4" borderId="22" xfId="0" applyFill="1" applyBorder="1" applyAlignment="1">
      <alignment vertical="top" wrapText="1"/>
    </xf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6" fillId="10" borderId="1" xfId="0" applyFont="1" applyFill="1" applyBorder="1"/>
    <xf numFmtId="0" fontId="6" fillId="10" borderId="8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4" xfId="0" applyFill="1" applyBorder="1" applyAlignment="1">
      <alignment horizontal="left"/>
    </xf>
    <xf numFmtId="164" fontId="0" fillId="3" borderId="25" xfId="0" applyNumberFormat="1" applyFill="1" applyBorder="1" applyAlignment="1">
      <alignment horizontal="left" vertical="center"/>
    </xf>
    <xf numFmtId="164" fontId="0" fillId="3" borderId="25" xfId="0" applyNumberFormat="1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7" fillId="11" borderId="1" xfId="0" applyFont="1" applyFill="1" applyBorder="1"/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8" fillId="4" borderId="22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/>
    </xf>
    <xf numFmtId="0" fontId="8" fillId="4" borderId="1" xfId="0" applyFont="1" applyFill="1" applyBorder="1" applyAlignment="1">
      <alignment vertical="top"/>
    </xf>
    <xf numFmtId="0" fontId="8" fillId="4" borderId="6" xfId="0" applyFont="1" applyFill="1" applyBorder="1" applyAlignment="1">
      <alignment vertical="top"/>
    </xf>
    <xf numFmtId="165" fontId="8" fillId="4" borderId="1" xfId="0" applyNumberFormat="1" applyFont="1" applyFill="1" applyBorder="1"/>
    <xf numFmtId="165" fontId="8" fillId="4" borderId="6" xfId="0" applyNumberFormat="1" applyFont="1" applyFill="1" applyBorder="1"/>
    <xf numFmtId="0" fontId="8" fillId="3" borderId="30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left"/>
    </xf>
    <xf numFmtId="9" fontId="8" fillId="3" borderId="1" xfId="0" applyNumberFormat="1" applyFont="1" applyFill="1" applyBorder="1" applyAlignment="1">
      <alignment horizontal="left"/>
    </xf>
    <xf numFmtId="0" fontId="8" fillId="3" borderId="3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9" xfId="0" applyFont="1" applyFill="1" applyBorder="1"/>
    <xf numFmtId="0" fontId="8" fillId="3" borderId="9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 vertical="center"/>
    </xf>
    <xf numFmtId="164" fontId="8" fillId="3" borderId="9" xfId="0" applyNumberFormat="1" applyFont="1" applyFill="1" applyBorder="1" applyAlignment="1">
      <alignment horizontal="left"/>
    </xf>
    <xf numFmtId="9" fontId="8" fillId="3" borderId="7" xfId="0" applyNumberFormat="1" applyFont="1" applyFill="1" applyBorder="1" applyAlignment="1">
      <alignment horizontal="left"/>
    </xf>
    <xf numFmtId="0" fontId="8" fillId="3" borderId="34" xfId="0" applyFont="1" applyFill="1" applyBorder="1" applyAlignment="1">
      <alignment horizontal="left" vertical="center"/>
    </xf>
    <xf numFmtId="0" fontId="8" fillId="3" borderId="13" xfId="0" applyFont="1" applyFill="1" applyBorder="1"/>
    <xf numFmtId="0" fontId="8" fillId="3" borderId="13" xfId="0" applyFont="1" applyFill="1" applyBorder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164" fontId="8" fillId="3" borderId="13" xfId="0" applyNumberFormat="1" applyFont="1" applyFill="1" applyBorder="1" applyAlignment="1">
      <alignment horizontal="left"/>
    </xf>
    <xf numFmtId="164" fontId="8" fillId="3" borderId="13" xfId="0" applyNumberFormat="1" applyFont="1" applyFill="1" applyBorder="1" applyAlignment="1">
      <alignment horizontal="left" vertical="center"/>
    </xf>
    <xf numFmtId="9" fontId="8" fillId="3" borderId="13" xfId="0" applyNumberFormat="1" applyFont="1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</cellXfs>
  <cellStyles count="1">
    <cellStyle name="Normal" xfId="0" builtinId="0"/>
  </cellStyles>
  <dxfs count="14"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fmlaLink="$G30" lockText="1"/>
</file>

<file path=xl/ctrlProps/ctrlProp11.xml><?xml version="1.0" encoding="utf-8"?>
<formControlPr xmlns="http://schemas.microsoft.com/office/spreadsheetml/2009/9/main" objectType="CheckBox" fmlaLink="$G31" lockText="1"/>
</file>

<file path=xl/ctrlProps/ctrlProp12.xml><?xml version="1.0" encoding="utf-8"?>
<formControlPr xmlns="http://schemas.microsoft.com/office/spreadsheetml/2009/9/main" objectType="CheckBox" fmlaLink="$G32" lockText="1"/>
</file>

<file path=xl/ctrlProps/ctrlProp13.xml><?xml version="1.0" encoding="utf-8"?>
<formControlPr xmlns="http://schemas.microsoft.com/office/spreadsheetml/2009/9/main" objectType="CheckBox" fmlaLink="$G33" lockText="1"/>
</file>

<file path=xl/ctrlProps/ctrlProp14.xml><?xml version="1.0" encoding="utf-8"?>
<formControlPr xmlns="http://schemas.microsoft.com/office/spreadsheetml/2009/9/main" objectType="CheckBox" fmlaLink="$G11" lockText="1"/>
</file>

<file path=xl/ctrlProps/ctrlProp15.xml><?xml version="1.0" encoding="utf-8"?>
<formControlPr xmlns="http://schemas.microsoft.com/office/spreadsheetml/2009/9/main" objectType="CheckBox" fmlaLink="$G12" lockText="1"/>
</file>

<file path=xl/ctrlProps/ctrlProp16.xml><?xml version="1.0" encoding="utf-8"?>
<formControlPr xmlns="http://schemas.microsoft.com/office/spreadsheetml/2009/9/main" objectType="CheckBox" fmlaLink="$G11" lockText="1"/>
</file>

<file path=xl/ctrlProps/ctrlProp17.xml><?xml version="1.0" encoding="utf-8"?>
<formControlPr xmlns="http://schemas.microsoft.com/office/spreadsheetml/2009/9/main" objectType="CheckBox" fmlaLink="$G11" lockText="1"/>
</file>

<file path=xl/ctrlProps/ctrlProp18.xml><?xml version="1.0" encoding="utf-8"?>
<formControlPr xmlns="http://schemas.microsoft.com/office/spreadsheetml/2009/9/main" objectType="CheckBox" fmlaLink="$G11" lockText="1"/>
</file>

<file path=xl/ctrlProps/ctrlProp19.xml><?xml version="1.0" encoding="utf-8"?>
<formControlPr xmlns="http://schemas.microsoft.com/office/spreadsheetml/2009/9/main" objectType="CheckBox" fmlaLink="$G11" lockText="1"/>
</file>

<file path=xl/ctrlProps/ctrlProp2.xml><?xml version="1.0" encoding="utf-8"?>
<formControlPr xmlns="http://schemas.microsoft.com/office/spreadsheetml/2009/9/main" objectType="Spin" dx="26" fmlaLink="$AD$6" max="12" min="1" page="10" val="5"/>
</file>

<file path=xl/ctrlProps/ctrlProp20.xml><?xml version="1.0" encoding="utf-8"?>
<formControlPr xmlns="http://schemas.microsoft.com/office/spreadsheetml/2009/9/main" objectType="CheckBox" fmlaLink="$G11" lockText="1"/>
</file>

<file path=xl/ctrlProps/ctrlProp21.xml><?xml version="1.0" encoding="utf-8"?>
<formControlPr xmlns="http://schemas.microsoft.com/office/spreadsheetml/2009/9/main" objectType="CheckBox" fmlaLink="$G11" lockText="1"/>
</file>

<file path=xl/ctrlProps/ctrlProp22.xml><?xml version="1.0" encoding="utf-8"?>
<formControlPr xmlns="http://schemas.microsoft.com/office/spreadsheetml/2009/9/main" objectType="CheckBox" fmlaLink="$G11" lockText="1"/>
</file>

<file path=xl/ctrlProps/ctrlProp23.xml><?xml version="1.0" encoding="utf-8"?>
<formControlPr xmlns="http://schemas.microsoft.com/office/spreadsheetml/2009/9/main" objectType="CheckBox" fmlaLink="$G11" lockText="1"/>
</file>

<file path=xl/ctrlProps/ctrlProp24.xml><?xml version="1.0" encoding="utf-8"?>
<formControlPr xmlns="http://schemas.microsoft.com/office/spreadsheetml/2009/9/main" objectType="CheckBox" fmlaLink="$G11" lockText="1"/>
</file>

<file path=xl/ctrlProps/ctrlProp25.xml><?xml version="1.0" encoding="utf-8"?>
<formControlPr xmlns="http://schemas.microsoft.com/office/spreadsheetml/2009/9/main" objectType="CheckBox" fmlaLink="$G$13" lockText="1"/>
</file>

<file path=xl/ctrlProps/ctrlProp26.xml><?xml version="1.0" encoding="utf-8"?>
<formControlPr xmlns="http://schemas.microsoft.com/office/spreadsheetml/2009/9/main" objectType="CheckBox" fmlaLink="$G$14" lockText="1"/>
</file>

<file path=xl/ctrlProps/ctrlProp27.xml><?xml version="1.0" encoding="utf-8"?>
<formControlPr xmlns="http://schemas.microsoft.com/office/spreadsheetml/2009/9/main" objectType="CheckBox" fmlaLink="$G$15" lockText="1"/>
</file>

<file path=xl/ctrlProps/ctrlProp28.xml><?xml version="1.0" encoding="utf-8"?>
<formControlPr xmlns="http://schemas.microsoft.com/office/spreadsheetml/2009/9/main" objectType="CheckBox" fmlaLink="$G$16" lockText="1"/>
</file>

<file path=xl/ctrlProps/ctrlProp29.xml><?xml version="1.0" encoding="utf-8"?>
<formControlPr xmlns="http://schemas.microsoft.com/office/spreadsheetml/2009/9/main" objectType="CheckBox" fmlaLink="$G$17" lockText="1"/>
</file>

<file path=xl/ctrlProps/ctrlProp3.xml><?xml version="1.0" encoding="utf-8"?>
<formControlPr xmlns="http://schemas.microsoft.com/office/spreadsheetml/2009/9/main" objectType="CheckBox" fmlaLink="$G$3" lockText="1"/>
</file>

<file path=xl/ctrlProps/ctrlProp30.xml><?xml version="1.0" encoding="utf-8"?>
<formControlPr xmlns="http://schemas.microsoft.com/office/spreadsheetml/2009/9/main" objectType="CheckBox" fmlaLink="$G$18" lockText="1"/>
</file>

<file path=xl/ctrlProps/ctrlProp31.xml><?xml version="1.0" encoding="utf-8"?>
<formControlPr xmlns="http://schemas.microsoft.com/office/spreadsheetml/2009/9/main" objectType="CheckBox" fmlaLink="$G$19" lockText="1"/>
</file>

<file path=xl/ctrlProps/ctrlProp32.xml><?xml version="1.0" encoding="utf-8"?>
<formControlPr xmlns="http://schemas.microsoft.com/office/spreadsheetml/2009/9/main" objectType="CheckBox" fmlaLink="$G$20" lockText="1"/>
</file>

<file path=xl/ctrlProps/ctrlProp33.xml><?xml version="1.0" encoding="utf-8"?>
<formControlPr xmlns="http://schemas.microsoft.com/office/spreadsheetml/2009/9/main" objectType="CheckBox" fmlaLink="$G$21" lockText="1"/>
</file>

<file path=xl/ctrlProps/ctrlProp34.xml><?xml version="1.0" encoding="utf-8"?>
<formControlPr xmlns="http://schemas.microsoft.com/office/spreadsheetml/2009/9/main" objectType="CheckBox" fmlaLink="$G11" lockText="1"/>
</file>

<file path=xl/ctrlProps/ctrlProp35.xml><?xml version="1.0" encoding="utf-8"?>
<formControlPr xmlns="http://schemas.microsoft.com/office/spreadsheetml/2009/9/main" objectType="CheckBox" fmlaLink="$G$23" lockText="1"/>
</file>

<file path=xl/ctrlProps/ctrlProp36.xml><?xml version="1.0" encoding="utf-8"?>
<formControlPr xmlns="http://schemas.microsoft.com/office/spreadsheetml/2009/9/main" objectType="CheckBox" fmlaLink="$G11" lockText="1"/>
</file>

<file path=xl/ctrlProps/ctrlProp37.xml><?xml version="1.0" encoding="utf-8"?>
<formControlPr xmlns="http://schemas.microsoft.com/office/spreadsheetml/2009/9/main" objectType="CheckBox" fmlaLink="$G$24" lockText="1"/>
</file>

<file path=xl/ctrlProps/ctrlProp38.xml><?xml version="1.0" encoding="utf-8"?>
<formControlPr xmlns="http://schemas.microsoft.com/office/spreadsheetml/2009/9/main" objectType="CheckBox" fmlaLink="$G27" lockText="1"/>
</file>

<file path=xl/ctrlProps/ctrlProp39.xml><?xml version="1.0" encoding="utf-8"?>
<formControlPr xmlns="http://schemas.microsoft.com/office/spreadsheetml/2009/9/main" objectType="CheckBox" fmlaLink="$G35" lockText="1"/>
</file>

<file path=xl/ctrlProps/ctrlProp4.xml><?xml version="1.0" encoding="utf-8"?>
<formControlPr xmlns="http://schemas.microsoft.com/office/spreadsheetml/2009/9/main" objectType="CheckBox" fmlaLink="$G4" lockText="1"/>
</file>

<file path=xl/ctrlProps/ctrlProp40.xml><?xml version="1.0" encoding="utf-8"?>
<formControlPr xmlns="http://schemas.microsoft.com/office/spreadsheetml/2009/9/main" objectType="CheckBox" fmlaLink="$G36" lockText="1"/>
</file>

<file path=xl/ctrlProps/ctrlProp41.xml><?xml version="1.0" encoding="utf-8"?>
<formControlPr xmlns="http://schemas.microsoft.com/office/spreadsheetml/2009/9/main" objectType="CheckBox" fmlaLink="$G37" lockText="1"/>
</file>

<file path=xl/ctrlProps/ctrlProp42.xml><?xml version="1.0" encoding="utf-8"?>
<formControlPr xmlns="http://schemas.microsoft.com/office/spreadsheetml/2009/9/main" objectType="CheckBox" fmlaLink="$G38" lockText="1"/>
</file>

<file path=xl/ctrlProps/ctrlProp43.xml><?xml version="1.0" encoding="utf-8"?>
<formControlPr xmlns="http://schemas.microsoft.com/office/spreadsheetml/2009/9/main" objectType="CheckBox" fmlaLink="$G39" lockText="1"/>
</file>

<file path=xl/ctrlProps/ctrlProp44.xml><?xml version="1.0" encoding="utf-8"?>
<formControlPr xmlns="http://schemas.microsoft.com/office/spreadsheetml/2009/9/main" objectType="CheckBox" fmlaLink="$G41" lockText="1"/>
</file>

<file path=xl/ctrlProps/ctrlProp45.xml><?xml version="1.0" encoding="utf-8"?>
<formControlPr xmlns="http://schemas.microsoft.com/office/spreadsheetml/2009/9/main" objectType="CheckBox" fmlaLink="$G42" lockText="1"/>
</file>

<file path=xl/ctrlProps/ctrlProp46.xml><?xml version="1.0" encoding="utf-8"?>
<formControlPr xmlns="http://schemas.microsoft.com/office/spreadsheetml/2009/9/main" objectType="CheckBox" fmlaLink="$G43" lockText="1"/>
</file>

<file path=xl/ctrlProps/ctrlProp47.xml><?xml version="1.0" encoding="utf-8"?>
<formControlPr xmlns="http://schemas.microsoft.com/office/spreadsheetml/2009/9/main" objectType="CheckBox" fmlaLink="$G46" lockText="1"/>
</file>

<file path=xl/ctrlProps/ctrlProp48.xml><?xml version="1.0" encoding="utf-8"?>
<formControlPr xmlns="http://schemas.microsoft.com/office/spreadsheetml/2009/9/main" objectType="CheckBox" fmlaLink="$G47" lockText="1"/>
</file>

<file path=xl/ctrlProps/ctrlProp49.xml><?xml version="1.0" encoding="utf-8"?>
<formControlPr xmlns="http://schemas.microsoft.com/office/spreadsheetml/2009/9/main" objectType="CheckBox" fmlaLink="$G48" lockText="1"/>
</file>

<file path=xl/ctrlProps/ctrlProp5.xml><?xml version="1.0" encoding="utf-8"?>
<formControlPr xmlns="http://schemas.microsoft.com/office/spreadsheetml/2009/9/main" objectType="CheckBox" fmlaLink="$G5" lockText="1"/>
</file>

<file path=xl/ctrlProps/ctrlProp50.xml><?xml version="1.0" encoding="utf-8"?>
<formControlPr xmlns="http://schemas.microsoft.com/office/spreadsheetml/2009/9/main" objectType="CheckBox" fmlaLink="$G49" lockText="1"/>
</file>

<file path=xl/ctrlProps/ctrlProp51.xml><?xml version="1.0" encoding="utf-8"?>
<formControlPr xmlns="http://schemas.microsoft.com/office/spreadsheetml/2009/9/main" objectType="CheckBox" fmlaLink="$G50" lockText="1"/>
</file>

<file path=xl/ctrlProps/ctrlProp52.xml><?xml version="1.0" encoding="utf-8"?>
<formControlPr xmlns="http://schemas.microsoft.com/office/spreadsheetml/2009/9/main" objectType="CheckBox" fmlaLink="$G51" lockText="1"/>
</file>

<file path=xl/ctrlProps/ctrlProp53.xml><?xml version="1.0" encoding="utf-8"?>
<formControlPr xmlns="http://schemas.microsoft.com/office/spreadsheetml/2009/9/main" objectType="CheckBox" fmlaLink="$G53" lockText="1"/>
</file>

<file path=xl/ctrlProps/ctrlProp54.xml><?xml version="1.0" encoding="utf-8"?>
<formControlPr xmlns="http://schemas.microsoft.com/office/spreadsheetml/2009/9/main" objectType="CheckBox" fmlaLink="$G55" lockText="1"/>
</file>

<file path=xl/ctrlProps/ctrlProp55.xml><?xml version="1.0" encoding="utf-8"?>
<formControlPr xmlns="http://schemas.microsoft.com/office/spreadsheetml/2009/9/main" objectType="CheckBox" fmlaLink="$G56" lockText="1"/>
</file>

<file path=xl/ctrlProps/ctrlProp56.xml><?xml version="1.0" encoding="utf-8"?>
<formControlPr xmlns="http://schemas.microsoft.com/office/spreadsheetml/2009/9/main" objectType="CheckBox" fmlaLink="$G57" lockText="1"/>
</file>

<file path=xl/ctrlProps/ctrlProp57.xml><?xml version="1.0" encoding="utf-8"?>
<formControlPr xmlns="http://schemas.microsoft.com/office/spreadsheetml/2009/9/main" objectType="CheckBox" fmlaLink="$G60" lockText="1"/>
</file>

<file path=xl/ctrlProps/ctrlProp58.xml><?xml version="1.0" encoding="utf-8"?>
<formControlPr xmlns="http://schemas.microsoft.com/office/spreadsheetml/2009/9/main" objectType="CheckBox" fmlaLink="$G61" lockText="1"/>
</file>

<file path=xl/ctrlProps/ctrlProp59.xml><?xml version="1.0" encoding="utf-8"?>
<formControlPr xmlns="http://schemas.microsoft.com/office/spreadsheetml/2009/9/main" objectType="CheckBox" fmlaLink="$G62" lockText="1"/>
</file>

<file path=xl/ctrlProps/ctrlProp6.xml><?xml version="1.0" encoding="utf-8"?>
<formControlPr xmlns="http://schemas.microsoft.com/office/spreadsheetml/2009/9/main" objectType="CheckBox" fmlaLink="$G7" lockText="1"/>
</file>

<file path=xl/ctrlProps/ctrlProp60.xml><?xml version="1.0" encoding="utf-8"?>
<formControlPr xmlns="http://schemas.microsoft.com/office/spreadsheetml/2009/9/main" objectType="CheckBox" fmlaLink="$G63" lockText="1"/>
</file>

<file path=xl/ctrlProps/ctrlProp61.xml><?xml version="1.0" encoding="utf-8"?>
<formControlPr xmlns="http://schemas.microsoft.com/office/spreadsheetml/2009/9/main" objectType="CheckBox" fmlaLink="$G65" lockText="1"/>
</file>

<file path=xl/ctrlProps/ctrlProp62.xml><?xml version="1.0" encoding="utf-8"?>
<formControlPr xmlns="http://schemas.microsoft.com/office/spreadsheetml/2009/9/main" objectType="CheckBox" fmlaLink="$G66" lockText="1"/>
</file>

<file path=xl/ctrlProps/ctrlProp63.xml><?xml version="1.0" encoding="utf-8"?>
<formControlPr xmlns="http://schemas.microsoft.com/office/spreadsheetml/2009/9/main" objectType="CheckBox" fmlaLink="$G68" lockText="1"/>
</file>

<file path=xl/ctrlProps/ctrlProp64.xml><?xml version="1.0" encoding="utf-8"?>
<formControlPr xmlns="http://schemas.microsoft.com/office/spreadsheetml/2009/9/main" objectType="CheckBox" fmlaLink="$G69" lockText="1"/>
</file>

<file path=xl/ctrlProps/ctrlProp65.xml><?xml version="1.0" encoding="utf-8"?>
<formControlPr xmlns="http://schemas.microsoft.com/office/spreadsheetml/2009/9/main" objectType="CheckBox" fmlaLink="$G70" lockText="1"/>
</file>

<file path=xl/ctrlProps/ctrlProp66.xml><?xml version="1.0" encoding="utf-8"?>
<formControlPr xmlns="http://schemas.microsoft.com/office/spreadsheetml/2009/9/main" objectType="CheckBox" fmlaLink="$G72" lockText="1"/>
</file>

<file path=xl/ctrlProps/ctrlProp67.xml><?xml version="1.0" encoding="utf-8"?>
<formControlPr xmlns="http://schemas.microsoft.com/office/spreadsheetml/2009/9/main" objectType="CheckBox" fmlaLink="$G74" lockText="1"/>
</file>

<file path=xl/ctrlProps/ctrlProp68.xml><?xml version="1.0" encoding="utf-8"?>
<formControlPr xmlns="http://schemas.microsoft.com/office/spreadsheetml/2009/9/main" objectType="CheckBox" fmlaLink="$G75" lockText="1"/>
</file>

<file path=xl/ctrlProps/ctrlProp69.xml><?xml version="1.0" encoding="utf-8"?>
<formControlPr xmlns="http://schemas.microsoft.com/office/spreadsheetml/2009/9/main" objectType="CheckBox" fmlaLink="$G76" lockText="1"/>
</file>

<file path=xl/ctrlProps/ctrlProp7.xml><?xml version="1.0" encoding="utf-8"?>
<formControlPr xmlns="http://schemas.microsoft.com/office/spreadsheetml/2009/9/main" objectType="CheckBox" fmlaLink="$G8" lockText="1"/>
</file>

<file path=xl/ctrlProps/ctrlProp70.xml><?xml version="1.0" encoding="utf-8"?>
<formControlPr xmlns="http://schemas.microsoft.com/office/spreadsheetml/2009/9/main" objectType="CheckBox" fmlaLink="$G78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fmlaLink="$G26" lockText="1"/>
</file>

<file path=xl/ctrlProps/ctrlProp9.xml><?xml version="1.0" encoding="utf-8"?>
<formControlPr xmlns="http://schemas.microsoft.com/office/spreadsheetml/2009/9/main" objectType="CheckBox" fmlaLink="$G29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</xdr:row>
          <xdr:rowOff>22860</xdr:rowOff>
        </xdr:from>
        <xdr:ext cx="167640" cy="129540"/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7409F4E3-FC8D-49E7-B918-8C202D877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</xdr:row>
          <xdr:rowOff>22860</xdr:rowOff>
        </xdr:from>
        <xdr:ext cx="167640" cy="129540"/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32D1E297-F055-437D-998A-422568DFA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</xdr:row>
          <xdr:rowOff>22860</xdr:rowOff>
        </xdr:from>
        <xdr:ext cx="167640" cy="129540"/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F235FEE-D3A9-40BD-ABA2-8869033F9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</xdr:row>
          <xdr:rowOff>22860</xdr:rowOff>
        </xdr:from>
        <xdr:ext cx="167640" cy="129540"/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F0A80E93-361D-420A-9DE6-7D5D6C6C4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25</xdr:row>
          <xdr:rowOff>22860</xdr:rowOff>
        </xdr:from>
        <xdr:ext cx="167640" cy="129540"/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40B1C39-ADA4-4149-89E4-E33D446E6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28</xdr:row>
          <xdr:rowOff>22860</xdr:rowOff>
        </xdr:from>
        <xdr:ext cx="167640" cy="129540"/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91452B44-7901-4602-9413-349741EF3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29</xdr:row>
          <xdr:rowOff>22860</xdr:rowOff>
        </xdr:from>
        <xdr:ext cx="167640" cy="129540"/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6CA54944-9D1F-41D6-8264-69185789B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30</xdr:row>
          <xdr:rowOff>22860</xdr:rowOff>
        </xdr:from>
        <xdr:ext cx="167640" cy="129540"/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953970A9-C2DD-45F7-91A0-B2726530A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31</xdr:row>
          <xdr:rowOff>22860</xdr:rowOff>
        </xdr:from>
        <xdr:ext cx="167640" cy="129540"/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B5580003-6F82-4123-9DF2-10E9E13C1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32</xdr:row>
          <xdr:rowOff>22860</xdr:rowOff>
        </xdr:from>
        <xdr:ext cx="167640" cy="129540"/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E410C618-1374-4E9E-8737-0529DDD8F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10</xdr:row>
          <xdr:rowOff>22860</xdr:rowOff>
        </xdr:from>
        <xdr:ext cx="167640" cy="129540"/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50DF5C40-7D8D-4DF5-A97C-7F29CD6FB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11</xdr:row>
          <xdr:rowOff>22860</xdr:rowOff>
        </xdr:from>
        <xdr:ext cx="167640" cy="129540"/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B03A3B3D-6DC6-4567-8428-5CE0B2803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12</xdr:row>
          <xdr:rowOff>22860</xdr:rowOff>
        </xdr:from>
        <xdr:ext cx="167640" cy="129540"/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48189E53-DCFD-4429-B567-ECCFE4C66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13</xdr:row>
          <xdr:rowOff>22860</xdr:rowOff>
        </xdr:from>
        <xdr:ext cx="167640" cy="129540"/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865146F-8861-4D1A-BA17-B37A98DF1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14</xdr:row>
          <xdr:rowOff>22860</xdr:rowOff>
        </xdr:from>
        <xdr:ext cx="167640" cy="129540"/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FA3ECCA7-9867-4372-AA4F-04F2A430D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15</xdr:row>
          <xdr:rowOff>22860</xdr:rowOff>
        </xdr:from>
        <xdr:ext cx="167640" cy="129540"/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501D3FBB-AB79-477A-9C7E-9F0F17F37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16</xdr:row>
          <xdr:rowOff>22860</xdr:rowOff>
        </xdr:from>
        <xdr:ext cx="167640" cy="129540"/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51C923E-9D54-4993-8C68-71CE2B487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17</xdr:row>
          <xdr:rowOff>22860</xdr:rowOff>
        </xdr:from>
        <xdr:ext cx="167640" cy="129540"/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E3327A24-C542-463D-BADF-9353DEEBE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18</xdr:row>
          <xdr:rowOff>22860</xdr:rowOff>
        </xdr:from>
        <xdr:ext cx="167640" cy="129540"/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65EE0F8F-CC39-4709-8E9E-14A74F4D8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19</xdr:row>
          <xdr:rowOff>22860</xdr:rowOff>
        </xdr:from>
        <xdr:ext cx="167640" cy="129540"/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870D7526-368B-40D3-AD45-284FA70FE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20</xdr:row>
          <xdr:rowOff>22860</xdr:rowOff>
        </xdr:from>
        <xdr:ext cx="167640" cy="129540"/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DDED776E-16B2-4BDA-A153-A7DAB4C7C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12</xdr:row>
          <xdr:rowOff>22860</xdr:rowOff>
        </xdr:from>
        <xdr:ext cx="167640" cy="129540"/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5946D685-04EF-4475-BB2C-AB431613A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13</xdr:row>
          <xdr:rowOff>22860</xdr:rowOff>
        </xdr:from>
        <xdr:ext cx="167640" cy="129540"/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62A1602D-51D5-4693-8E1F-098400598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14</xdr:row>
          <xdr:rowOff>22860</xdr:rowOff>
        </xdr:from>
        <xdr:ext cx="167640" cy="129540"/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69D1D46B-50E0-4AF3-A4FC-40630561F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15</xdr:row>
          <xdr:rowOff>22860</xdr:rowOff>
        </xdr:from>
        <xdr:ext cx="167640" cy="129540"/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94EABF4-5FE3-41AC-9F6A-43E632A53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16</xdr:row>
          <xdr:rowOff>22860</xdr:rowOff>
        </xdr:from>
        <xdr:ext cx="167640" cy="129540"/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630C7BA2-7415-4848-B13B-B5B40E158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17</xdr:row>
          <xdr:rowOff>22860</xdr:rowOff>
        </xdr:from>
        <xdr:ext cx="167640" cy="129540"/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F945DB53-147B-462F-A985-725130BF1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18</xdr:row>
          <xdr:rowOff>22860</xdr:rowOff>
        </xdr:from>
        <xdr:ext cx="167640" cy="129540"/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B7398493-82D4-4BF1-8523-5F7B430D9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19</xdr:row>
          <xdr:rowOff>22860</xdr:rowOff>
        </xdr:from>
        <xdr:ext cx="167640" cy="129540"/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8F9CA094-CF7A-47D0-89C8-CD64A318E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20</xdr:row>
          <xdr:rowOff>22860</xdr:rowOff>
        </xdr:from>
        <xdr:ext cx="167640" cy="129540"/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83755973-FC11-4FBE-A01C-6E9F605DD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22</xdr:row>
          <xdr:rowOff>22860</xdr:rowOff>
        </xdr:from>
        <xdr:ext cx="167640" cy="129540"/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D872FD7E-659A-4F82-B0BE-851152168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22</xdr:row>
          <xdr:rowOff>22860</xdr:rowOff>
        </xdr:from>
        <xdr:ext cx="167640" cy="129540"/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5561560D-5ACC-465A-9887-EFB197138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23</xdr:row>
          <xdr:rowOff>22860</xdr:rowOff>
        </xdr:from>
        <xdr:ext cx="167640" cy="129540"/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32A99B7C-CAD6-4A17-A341-9A6781FA8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23</xdr:row>
          <xdr:rowOff>22860</xdr:rowOff>
        </xdr:from>
        <xdr:ext cx="167640" cy="129540"/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5F1BE975-B6A6-4146-BE22-47D5DA8B6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26</xdr:row>
          <xdr:rowOff>22860</xdr:rowOff>
        </xdr:from>
        <xdr:ext cx="167640" cy="129540"/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320BF183-D769-44D9-89FD-B64FA6B99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34</xdr:row>
          <xdr:rowOff>22860</xdr:rowOff>
        </xdr:from>
        <xdr:ext cx="167640" cy="129540"/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E7D34DCF-84A5-4D82-B6A4-D39A284A0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35</xdr:row>
          <xdr:rowOff>22860</xdr:rowOff>
        </xdr:from>
        <xdr:ext cx="167640" cy="129540"/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DD98B668-3637-4C86-B5CB-DEC40DD33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36</xdr:row>
          <xdr:rowOff>22860</xdr:rowOff>
        </xdr:from>
        <xdr:ext cx="167640" cy="129540"/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AE5D1814-C19C-4920-BE56-3E4F35888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37</xdr:row>
          <xdr:rowOff>22860</xdr:rowOff>
        </xdr:from>
        <xdr:ext cx="167640" cy="129540"/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1B72D8E1-E40C-4603-B2B8-2BE692F6C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38</xdr:row>
          <xdr:rowOff>22860</xdr:rowOff>
        </xdr:from>
        <xdr:ext cx="167640" cy="129540"/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C060763D-6ABD-4120-B45E-FC6D03CF7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40</xdr:row>
          <xdr:rowOff>22860</xdr:rowOff>
        </xdr:from>
        <xdr:ext cx="167640" cy="129540"/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32D64B8C-8237-44FA-996E-D4EA32A37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41</xdr:row>
          <xdr:rowOff>22860</xdr:rowOff>
        </xdr:from>
        <xdr:ext cx="167640" cy="129540"/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E78416C-BDBA-45B2-83A8-E8272E55A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42</xdr:row>
          <xdr:rowOff>22860</xdr:rowOff>
        </xdr:from>
        <xdr:ext cx="167640" cy="129540"/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D3FA66C1-3063-49E9-A4A8-C3621FF8F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45</xdr:row>
          <xdr:rowOff>22860</xdr:rowOff>
        </xdr:from>
        <xdr:ext cx="167640" cy="129540"/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CF1A4AFB-0027-498E-B716-28F0D9325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46</xdr:row>
          <xdr:rowOff>22860</xdr:rowOff>
        </xdr:from>
        <xdr:ext cx="167640" cy="129540"/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3DAF412C-AB4A-4857-B501-C2AAF48BA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47</xdr:row>
          <xdr:rowOff>22860</xdr:rowOff>
        </xdr:from>
        <xdr:ext cx="167640" cy="129540"/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FAEC7AA1-0BFF-4B73-9F7D-64474C4C0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48</xdr:row>
          <xdr:rowOff>22860</xdr:rowOff>
        </xdr:from>
        <xdr:ext cx="167640" cy="129540"/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73B77ED4-F050-48AC-829F-BACD9F8B4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49</xdr:row>
          <xdr:rowOff>22860</xdr:rowOff>
        </xdr:from>
        <xdr:ext cx="167640" cy="129540"/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E9F46573-4E1E-4AD8-A8E4-D1725647E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A406D4B6-7555-4254-9F89-B76A2D9E3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52</xdr:row>
          <xdr:rowOff>22860</xdr:rowOff>
        </xdr:from>
        <xdr:ext cx="167640" cy="129540"/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8FFC2255-71F0-49E5-8A2D-FEB41D4DB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54</xdr:row>
          <xdr:rowOff>22860</xdr:rowOff>
        </xdr:from>
        <xdr:ext cx="167640" cy="129540"/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8B2ED25E-7003-4774-9E1D-BDEFFC2CD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55</xdr:row>
          <xdr:rowOff>22860</xdr:rowOff>
        </xdr:from>
        <xdr:ext cx="167640" cy="129540"/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E75FF4B9-F0A2-4286-AA87-04B0985DF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56</xdr:row>
          <xdr:rowOff>22860</xdr:rowOff>
        </xdr:from>
        <xdr:ext cx="167640" cy="129540"/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BB18B30B-D833-4218-A429-4E9831659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59</xdr:row>
          <xdr:rowOff>22860</xdr:rowOff>
        </xdr:from>
        <xdr:ext cx="167640" cy="129540"/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A794EC47-1FD1-4381-8F12-5A23BA9F3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60</xdr:row>
          <xdr:rowOff>22860</xdr:rowOff>
        </xdr:from>
        <xdr:ext cx="167640" cy="129540"/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1FCAD7A9-343E-4928-AB27-428A682FF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61</xdr:row>
          <xdr:rowOff>22860</xdr:rowOff>
        </xdr:from>
        <xdr:ext cx="167640" cy="129540"/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D2A5463F-1675-4CEE-8A19-C910D2350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62</xdr:row>
          <xdr:rowOff>22860</xdr:rowOff>
        </xdr:from>
        <xdr:ext cx="167640" cy="129540"/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557D8D0-8088-4CFF-9E6E-E2D1A9412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64</xdr:row>
          <xdr:rowOff>22860</xdr:rowOff>
        </xdr:from>
        <xdr:ext cx="167640" cy="129540"/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CCECF88B-7139-40C3-B012-E7BFBFE85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65</xdr:row>
          <xdr:rowOff>22860</xdr:rowOff>
        </xdr:from>
        <xdr:ext cx="167640" cy="129540"/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309AFCFF-729C-435C-B3BE-B4B113AD3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67</xdr:row>
          <xdr:rowOff>22860</xdr:rowOff>
        </xdr:from>
        <xdr:ext cx="167640" cy="129540"/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1274EF03-5485-44CA-A3ED-42307FD38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68</xdr:row>
          <xdr:rowOff>22860</xdr:rowOff>
        </xdr:from>
        <xdr:ext cx="167640" cy="129540"/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76688E32-052C-41EC-814E-3D65D5926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69</xdr:row>
          <xdr:rowOff>22860</xdr:rowOff>
        </xdr:from>
        <xdr:ext cx="167640" cy="129540"/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532290C6-C733-4AD5-BA25-981C4B808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71</xdr:row>
          <xdr:rowOff>22860</xdr:rowOff>
        </xdr:from>
        <xdr:ext cx="167640" cy="129540"/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A1950966-3809-4737-9C05-A472BD27B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73</xdr:row>
          <xdr:rowOff>22860</xdr:rowOff>
        </xdr:from>
        <xdr:ext cx="167640" cy="129540"/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14E057A8-3E59-4418-A14D-681A7258B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74</xdr:row>
          <xdr:rowOff>22860</xdr:rowOff>
        </xdr:from>
        <xdr:ext cx="167640" cy="129540"/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BF71C9D6-AD05-4C0F-A200-128674827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75</xdr:row>
          <xdr:rowOff>22860</xdr:rowOff>
        </xdr:from>
        <xdr:ext cx="167640" cy="129540"/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9ED2727A-FBAF-4A93-B6CD-4991A7185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160020</xdr:colOff>
          <xdr:row>77</xdr:row>
          <xdr:rowOff>22860</xdr:rowOff>
        </xdr:from>
        <xdr:ext cx="167640" cy="129540"/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BF4B1BBA-94B9-4878-BFA2-591137B51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147B685-CF15-4D09-A5DC-C69AD2C70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C7B15D26-B2F7-4FC6-B46F-F500180C8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tabSelected="1" workbookViewId="0">
      <selection activeCell="F25" sqref="F25"/>
    </sheetView>
  </sheetViews>
  <sheetFormatPr defaultRowHeight="14.4" x14ac:dyDescent="0.3"/>
  <cols>
    <col min="1" max="1" width="8.88671875" style="1"/>
    <col min="2" max="2" width="5.44140625" style="1" customWidth="1"/>
    <col min="3" max="3" width="3.44140625" style="1" bestFit="1" customWidth="1"/>
    <col min="4" max="4" width="7.6640625" style="1" bestFit="1" customWidth="1"/>
    <col min="5" max="5" width="9.5546875" style="1" bestFit="1" customWidth="1"/>
    <col min="6" max="6" width="7.88671875" style="1" bestFit="1" customWidth="1"/>
    <col min="7" max="8" width="8.77734375" style="1" bestFit="1" customWidth="1"/>
    <col min="9" max="9" width="5.44140625" style="1" bestFit="1" customWidth="1"/>
    <col min="10" max="47" width="3.33203125" style="1" customWidth="1"/>
    <col min="48" max="16384" width="8.88671875" style="1"/>
  </cols>
  <sheetData>
    <row r="1" spans="3:47" ht="14.4" customHeight="1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</row>
    <row r="2" spans="3:47" ht="14.4" customHeight="1" thickBot="1" x14ac:dyDescent="0.35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</row>
    <row r="3" spans="3:47" x14ac:dyDescent="0.3">
      <c r="C3" s="36" t="s">
        <v>14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4"/>
    </row>
    <row r="4" spans="3:47" ht="15" thickBot="1" x14ac:dyDescent="0.35">
      <c r="C4" s="37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6"/>
    </row>
    <row r="5" spans="3:47" x14ac:dyDescent="0.3">
      <c r="C5" s="38" t="s">
        <v>0</v>
      </c>
      <c r="D5" s="27"/>
      <c r="E5" s="18">
        <f ca="1">TODAY()</f>
        <v>44698</v>
      </c>
      <c r="F5" s="5"/>
      <c r="G5" s="69" t="s">
        <v>15</v>
      </c>
      <c r="H5" s="17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10"/>
    </row>
    <row r="6" spans="3:47" x14ac:dyDescent="0.3">
      <c r="C6" s="39" t="s">
        <v>18</v>
      </c>
      <c r="D6" s="28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1" t="s">
        <v>1</v>
      </c>
      <c r="U6" s="21"/>
      <c r="V6" s="20">
        <v>2022</v>
      </c>
      <c r="W6" s="20"/>
      <c r="X6" s="20"/>
      <c r="Y6" s="5"/>
      <c r="Z6" s="5"/>
      <c r="AA6" s="21" t="s">
        <v>2</v>
      </c>
      <c r="AB6" s="21"/>
      <c r="AC6" s="21"/>
      <c r="AD6" s="19">
        <v>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10"/>
    </row>
    <row r="7" spans="3:47" x14ac:dyDescent="0.3">
      <c r="C7" s="4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</row>
    <row r="8" spans="3:47" ht="28.8" customHeight="1" x14ac:dyDescent="0.3">
      <c r="C8" s="41" t="s">
        <v>13</v>
      </c>
      <c r="D8" s="35" t="s">
        <v>29</v>
      </c>
      <c r="E8" s="35" t="s">
        <v>10</v>
      </c>
      <c r="F8" s="35" t="s">
        <v>11</v>
      </c>
      <c r="G8" s="35" t="s">
        <v>12</v>
      </c>
      <c r="H8" s="35" t="s">
        <v>12</v>
      </c>
      <c r="I8" s="35" t="s">
        <v>17</v>
      </c>
      <c r="J8" s="6" t="s">
        <v>4</v>
      </c>
      <c r="K8" s="8" t="s">
        <v>3</v>
      </c>
      <c r="L8" s="8" t="s">
        <v>5</v>
      </c>
      <c r="M8" s="8" t="s">
        <v>6</v>
      </c>
      <c r="N8" s="8" t="s">
        <v>7</v>
      </c>
      <c r="O8" s="8" t="s">
        <v>8</v>
      </c>
      <c r="P8" s="6" t="s">
        <v>9</v>
      </c>
      <c r="Q8" s="6" t="s">
        <v>4</v>
      </c>
      <c r="R8" s="8" t="s">
        <v>3</v>
      </c>
      <c r="S8" s="8" t="s">
        <v>5</v>
      </c>
      <c r="T8" s="8" t="s">
        <v>6</v>
      </c>
      <c r="U8" s="8" t="s">
        <v>7</v>
      </c>
      <c r="V8" s="8" t="s">
        <v>8</v>
      </c>
      <c r="W8" s="6" t="s">
        <v>9</v>
      </c>
      <c r="X8" s="6" t="s">
        <v>4</v>
      </c>
      <c r="Y8" s="8" t="s">
        <v>3</v>
      </c>
      <c r="Z8" s="8" t="s">
        <v>5</v>
      </c>
      <c r="AA8" s="8" t="s">
        <v>6</v>
      </c>
      <c r="AB8" s="8" t="s">
        <v>7</v>
      </c>
      <c r="AC8" s="8" t="s">
        <v>8</v>
      </c>
      <c r="AD8" s="6" t="s">
        <v>9</v>
      </c>
      <c r="AE8" s="6" t="s">
        <v>4</v>
      </c>
      <c r="AF8" s="8" t="s">
        <v>3</v>
      </c>
      <c r="AG8" s="8" t="s">
        <v>5</v>
      </c>
      <c r="AH8" s="8" t="s">
        <v>6</v>
      </c>
      <c r="AI8" s="8" t="s">
        <v>7</v>
      </c>
      <c r="AJ8" s="8" t="s">
        <v>8</v>
      </c>
      <c r="AK8" s="6" t="s">
        <v>9</v>
      </c>
      <c r="AL8" s="6" t="s">
        <v>4</v>
      </c>
      <c r="AM8" s="8" t="s">
        <v>3</v>
      </c>
      <c r="AN8" s="8" t="s">
        <v>5</v>
      </c>
      <c r="AO8" s="8" t="s">
        <v>6</v>
      </c>
      <c r="AP8" s="8" t="s">
        <v>7</v>
      </c>
      <c r="AQ8" s="8" t="s">
        <v>8</v>
      </c>
      <c r="AR8" s="6" t="s">
        <v>9</v>
      </c>
      <c r="AS8" s="6" t="s">
        <v>4</v>
      </c>
      <c r="AT8" s="8" t="s">
        <v>3</v>
      </c>
      <c r="AU8" s="11" t="s">
        <v>5</v>
      </c>
    </row>
    <row r="9" spans="3:47" x14ac:dyDescent="0.3">
      <c r="C9" s="41"/>
      <c r="D9" s="35"/>
      <c r="E9" s="35"/>
      <c r="F9" s="35"/>
      <c r="G9" s="35"/>
      <c r="H9" s="35"/>
      <c r="I9" s="35"/>
      <c r="J9" s="9">
        <f>DATE($V$6,$AD$6,1)-WEEKDAY(DATE($V$6,$AD$6,1),1)+1</f>
        <v>44682</v>
      </c>
      <c r="K9" s="9">
        <f>J9+1</f>
        <v>44683</v>
      </c>
      <c r="L9" s="9">
        <f t="shared" ref="L9:AU9" si="0">K9+1</f>
        <v>44684</v>
      </c>
      <c r="M9" s="9">
        <f t="shared" si="0"/>
        <v>44685</v>
      </c>
      <c r="N9" s="9">
        <f t="shared" si="0"/>
        <v>44686</v>
      </c>
      <c r="O9" s="9">
        <f t="shared" si="0"/>
        <v>44687</v>
      </c>
      <c r="P9" s="9">
        <f t="shared" si="0"/>
        <v>44688</v>
      </c>
      <c r="Q9" s="9">
        <f t="shared" si="0"/>
        <v>44689</v>
      </c>
      <c r="R9" s="9">
        <f t="shared" si="0"/>
        <v>44690</v>
      </c>
      <c r="S9" s="9">
        <f t="shared" si="0"/>
        <v>44691</v>
      </c>
      <c r="T9" s="9">
        <f t="shared" si="0"/>
        <v>44692</v>
      </c>
      <c r="U9" s="9">
        <f t="shared" si="0"/>
        <v>44693</v>
      </c>
      <c r="V9" s="9">
        <f t="shared" si="0"/>
        <v>44694</v>
      </c>
      <c r="W9" s="9">
        <f t="shared" si="0"/>
        <v>44695</v>
      </c>
      <c r="X9" s="9">
        <f t="shared" si="0"/>
        <v>44696</v>
      </c>
      <c r="Y9" s="9">
        <f t="shared" si="0"/>
        <v>44697</v>
      </c>
      <c r="Z9" s="9">
        <f t="shared" si="0"/>
        <v>44698</v>
      </c>
      <c r="AA9" s="9">
        <f t="shared" si="0"/>
        <v>44699</v>
      </c>
      <c r="AB9" s="9">
        <f t="shared" si="0"/>
        <v>44700</v>
      </c>
      <c r="AC9" s="9">
        <f t="shared" si="0"/>
        <v>44701</v>
      </c>
      <c r="AD9" s="9">
        <f t="shared" si="0"/>
        <v>44702</v>
      </c>
      <c r="AE9" s="9">
        <f t="shared" si="0"/>
        <v>44703</v>
      </c>
      <c r="AF9" s="9">
        <f t="shared" si="0"/>
        <v>44704</v>
      </c>
      <c r="AG9" s="9">
        <f t="shared" si="0"/>
        <v>44705</v>
      </c>
      <c r="AH9" s="9">
        <f t="shared" si="0"/>
        <v>44706</v>
      </c>
      <c r="AI9" s="9">
        <f t="shared" si="0"/>
        <v>44707</v>
      </c>
      <c r="AJ9" s="9">
        <f t="shared" si="0"/>
        <v>44708</v>
      </c>
      <c r="AK9" s="9">
        <f t="shared" si="0"/>
        <v>44709</v>
      </c>
      <c r="AL9" s="9">
        <f t="shared" si="0"/>
        <v>44710</v>
      </c>
      <c r="AM9" s="9">
        <f t="shared" si="0"/>
        <v>44711</v>
      </c>
      <c r="AN9" s="9">
        <f t="shared" si="0"/>
        <v>44712</v>
      </c>
      <c r="AO9" s="9">
        <f t="shared" si="0"/>
        <v>44713</v>
      </c>
      <c r="AP9" s="9">
        <f t="shared" si="0"/>
        <v>44714</v>
      </c>
      <c r="AQ9" s="9">
        <f t="shared" si="0"/>
        <v>44715</v>
      </c>
      <c r="AR9" s="9">
        <f t="shared" si="0"/>
        <v>44716</v>
      </c>
      <c r="AS9" s="9">
        <f t="shared" si="0"/>
        <v>44717</v>
      </c>
      <c r="AT9" s="9">
        <f t="shared" si="0"/>
        <v>44718</v>
      </c>
      <c r="AU9" s="12">
        <f t="shared" si="0"/>
        <v>44719</v>
      </c>
    </row>
    <row r="10" spans="3:47" x14ac:dyDescent="0.3">
      <c r="C10" s="42">
        <v>1</v>
      </c>
      <c r="D10" s="19" t="s">
        <v>121</v>
      </c>
      <c r="E10" s="7">
        <v>44688</v>
      </c>
      <c r="F10" s="7">
        <v>44698</v>
      </c>
      <c r="G10" s="7">
        <v>44691</v>
      </c>
      <c r="H10" s="7">
        <v>44696</v>
      </c>
      <c r="I10" s="13">
        <f>COUNTIF(Steps!$G$3:$G$5,"true")/3</f>
        <v>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5"/>
    </row>
    <row r="11" spans="3:47" x14ac:dyDescent="0.3">
      <c r="C11" s="42">
        <v>2</v>
      </c>
      <c r="D11" s="19" t="s">
        <v>122</v>
      </c>
      <c r="E11" s="7">
        <v>44657</v>
      </c>
      <c r="F11" s="7">
        <v>44682</v>
      </c>
      <c r="G11" s="7"/>
      <c r="H11" s="7"/>
      <c r="I11" s="13">
        <f>COUNTIF(Steps!$G$7:$G$8,"true")/2</f>
        <v>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5"/>
    </row>
    <row r="12" spans="3:47" x14ac:dyDescent="0.3">
      <c r="C12" s="42">
        <v>3</v>
      </c>
      <c r="D12" s="19" t="s">
        <v>123</v>
      </c>
      <c r="E12" s="7">
        <v>44658</v>
      </c>
      <c r="F12" s="7">
        <v>44683</v>
      </c>
      <c r="G12" s="7"/>
      <c r="H12" s="7"/>
      <c r="I12" s="13">
        <f>COUNTIF(Steps!$G$11:$G$27,"true")/15</f>
        <v>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5"/>
    </row>
    <row r="13" spans="3:47" x14ac:dyDescent="0.3">
      <c r="C13" s="42">
        <v>4</v>
      </c>
      <c r="D13" s="19" t="s">
        <v>124</v>
      </c>
      <c r="E13" s="7">
        <v>44659</v>
      </c>
      <c r="F13" s="7">
        <v>44684</v>
      </c>
      <c r="G13" s="7"/>
      <c r="H13" s="7"/>
      <c r="I13" s="13">
        <f>COUNTIF(Steps!$G$29:$G$33,"true")/5</f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</row>
    <row r="14" spans="3:47" x14ac:dyDescent="0.3">
      <c r="C14" s="42">
        <v>5</v>
      </c>
      <c r="D14" s="19" t="s">
        <v>125</v>
      </c>
      <c r="E14" s="7">
        <v>44660</v>
      </c>
      <c r="F14" s="7">
        <v>44685</v>
      </c>
      <c r="G14" s="7"/>
      <c r="H14" s="7"/>
      <c r="I14" s="13">
        <f>COUNTIF(Steps!$G$35:$G$39,"true")/5</f>
        <v>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5"/>
    </row>
    <row r="15" spans="3:47" x14ac:dyDescent="0.3">
      <c r="C15" s="42">
        <v>6</v>
      </c>
      <c r="D15" s="19" t="s">
        <v>126</v>
      </c>
      <c r="E15" s="7">
        <v>44697</v>
      </c>
      <c r="F15" s="7">
        <v>44697</v>
      </c>
      <c r="G15" s="7"/>
      <c r="H15" s="7"/>
      <c r="I15" s="13">
        <f>COUNTIF(Steps!$G$41:$G$43,"true")/3</f>
        <v>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5"/>
    </row>
    <row r="16" spans="3:47" x14ac:dyDescent="0.3">
      <c r="C16" s="42">
        <v>7</v>
      </c>
      <c r="D16" s="19" t="s">
        <v>127</v>
      </c>
      <c r="E16" s="7">
        <v>44669</v>
      </c>
      <c r="F16" s="7">
        <v>44686</v>
      </c>
      <c r="G16" s="7"/>
      <c r="H16" s="7"/>
      <c r="I16" s="13">
        <f>COUNTIF(Steps!$G$46:$G$57,"true")/10</f>
        <v>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5"/>
    </row>
    <row r="17" spans="3:47" x14ac:dyDescent="0.3">
      <c r="C17" s="42">
        <v>8</v>
      </c>
      <c r="D17" s="19" t="s">
        <v>128</v>
      </c>
      <c r="E17" s="7">
        <v>44662</v>
      </c>
      <c r="F17" s="7">
        <v>44687</v>
      </c>
      <c r="G17" s="7"/>
      <c r="H17" s="7"/>
      <c r="I17" s="13">
        <f>COUNTIF(Steps!$G$60:$G$70,"true")/9</f>
        <v>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5"/>
    </row>
    <row r="18" spans="3:47" x14ac:dyDescent="0.3">
      <c r="C18" s="42">
        <v>9</v>
      </c>
      <c r="D18" s="19" t="s">
        <v>129</v>
      </c>
      <c r="E18" s="7">
        <v>44663</v>
      </c>
      <c r="F18" s="7">
        <v>44688</v>
      </c>
      <c r="G18" s="7"/>
      <c r="H18" s="7"/>
      <c r="I18" s="13">
        <f>COUNTIF(Steps!$G$72,"true")/1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5"/>
    </row>
    <row r="19" spans="3:47" x14ac:dyDescent="0.3">
      <c r="C19" s="42">
        <v>10</v>
      </c>
      <c r="D19" s="19" t="s">
        <v>130</v>
      </c>
      <c r="E19" s="7">
        <v>44664</v>
      </c>
      <c r="F19" s="7">
        <v>44689</v>
      </c>
      <c r="G19" s="7"/>
      <c r="H19" s="7"/>
      <c r="I19" s="13">
        <f>COUNTIF(Steps!$G$74:$G$76,"true")/3</f>
        <v>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5"/>
    </row>
    <row r="20" spans="3:47" ht="15" thickBot="1" x14ac:dyDescent="0.35">
      <c r="C20" s="62">
        <v>11</v>
      </c>
      <c r="D20" s="19" t="s">
        <v>131</v>
      </c>
      <c r="E20" s="64">
        <v>44665</v>
      </c>
      <c r="F20" s="63">
        <v>44700</v>
      </c>
      <c r="G20" s="64"/>
      <c r="H20" s="64"/>
      <c r="I20" s="65">
        <f>COUNTIF(Steps!$G$78,"true")/1</f>
        <v>0</v>
      </c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7"/>
    </row>
    <row r="21" spans="3:47" x14ac:dyDescent="0.3">
      <c r="D21" s="2"/>
      <c r="E21" s="3"/>
      <c r="F21" s="3"/>
    </row>
    <row r="22" spans="3:47" x14ac:dyDescent="0.3">
      <c r="D22" s="2"/>
      <c r="E22" s="3"/>
      <c r="F22" s="3"/>
    </row>
  </sheetData>
  <mergeCells count="14">
    <mergeCell ref="D8:D9"/>
    <mergeCell ref="E8:E9"/>
    <mergeCell ref="F8:F9"/>
    <mergeCell ref="G8:G9"/>
    <mergeCell ref="H8:H9"/>
    <mergeCell ref="I8:I9"/>
    <mergeCell ref="C8:C9"/>
    <mergeCell ref="V6:X6"/>
    <mergeCell ref="T6:U6"/>
    <mergeCell ref="AA6:AC6"/>
    <mergeCell ref="C1:AU2"/>
    <mergeCell ref="C3:AU4"/>
    <mergeCell ref="C5:D5"/>
    <mergeCell ref="C6:D6"/>
  </mergeCells>
  <phoneticPr fontId="3" type="noConversion"/>
  <conditionalFormatting sqref="J9:AU9">
    <cfRule type="expression" dxfId="13" priority="7">
      <formula>AND(YEAR(TODAY())=$V$6,MONTH(TODAY())=$AD$6,DAY(J9)=DAY(TODAY()),MONTH(J9)=$AD$6)</formula>
    </cfRule>
    <cfRule type="expression" dxfId="12" priority="9">
      <formula>MONTH(J9)&lt;&gt;$AD$6</formula>
    </cfRule>
  </conditionalFormatting>
  <conditionalFormatting sqref="I10:I20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11" priority="10">
      <formula>AND(J$9&gt;=$G10,J$9&lt;=$H10)</formula>
    </cfRule>
    <cfRule type="expression" dxfId="10" priority="11">
      <formula>J$9=TODAY()</formula>
    </cfRule>
    <cfRule type="expression" dxfId="9" priority="12">
      <formula>AND(J$9&gt;=$E10,J$9&lt;=$F10)</formula>
    </cfRule>
  </conditionalFormatting>
  <conditionalFormatting sqref="G5">
    <cfRule type="expression" dxfId="8" priority="13">
      <formula>K$9=TODAY()</formula>
    </cfRule>
    <cfRule type="expression" dxfId="7" priority="14">
      <formula>AND(K$9&gt;=$E6,K$9&lt;=$F6)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workbookViewId="0">
      <pane ySplit="1" topLeftCell="A11" activePane="bottomLeft" state="frozen"/>
      <selection pane="bottomLeft" activeCell="E25" sqref="E25"/>
    </sheetView>
  </sheetViews>
  <sheetFormatPr defaultRowHeight="14.4" x14ac:dyDescent="0.3"/>
  <cols>
    <col min="4" max="4" width="8.5546875" bestFit="1" customWidth="1"/>
    <col min="5" max="5" width="136.109375" bestFit="1" customWidth="1"/>
    <col min="6" max="6" width="10.21875" customWidth="1"/>
    <col min="7" max="7" width="8.88671875" hidden="1" customWidth="1"/>
  </cols>
  <sheetData>
    <row r="1" spans="4:8" ht="32.4" customHeight="1" x14ac:dyDescent="0.4">
      <c r="D1" s="71" t="s">
        <v>120</v>
      </c>
      <c r="E1" s="71" t="s">
        <v>119</v>
      </c>
      <c r="F1" s="71" t="s">
        <v>62</v>
      </c>
    </row>
    <row r="2" spans="4:8" x14ac:dyDescent="0.3">
      <c r="D2" s="46" t="s">
        <v>30</v>
      </c>
      <c r="E2" s="47" t="s">
        <v>40</v>
      </c>
      <c r="F2" s="48"/>
    </row>
    <row r="3" spans="4:8" x14ac:dyDescent="0.3">
      <c r="D3" s="56"/>
      <c r="E3" s="43" t="s">
        <v>31</v>
      </c>
      <c r="F3" s="44"/>
      <c r="G3" t="b">
        <v>0</v>
      </c>
      <c r="H3" s="68"/>
    </row>
    <row r="4" spans="4:8" x14ac:dyDescent="0.3">
      <c r="D4" s="57"/>
      <c r="E4" s="43" t="s">
        <v>39</v>
      </c>
      <c r="F4" s="44"/>
      <c r="G4" t="b">
        <v>0</v>
      </c>
    </row>
    <row r="5" spans="4:8" x14ac:dyDescent="0.3">
      <c r="D5" s="58"/>
      <c r="E5" s="44" t="s">
        <v>34</v>
      </c>
      <c r="F5" s="44"/>
      <c r="G5" t="b">
        <v>0</v>
      </c>
    </row>
    <row r="6" spans="4:8" x14ac:dyDescent="0.3">
      <c r="D6" s="46" t="s">
        <v>32</v>
      </c>
      <c r="E6" s="47" t="s">
        <v>33</v>
      </c>
      <c r="F6" s="48"/>
    </row>
    <row r="7" spans="4:8" x14ac:dyDescent="0.3">
      <c r="D7" s="56"/>
      <c r="E7" s="44" t="s">
        <v>35</v>
      </c>
      <c r="F7" s="44"/>
      <c r="G7" t="b">
        <v>0</v>
      </c>
    </row>
    <row r="8" spans="4:8" x14ac:dyDescent="0.3">
      <c r="D8" s="58"/>
      <c r="E8" s="44" t="s">
        <v>36</v>
      </c>
      <c r="F8" s="44"/>
      <c r="G8" t="b">
        <v>0</v>
      </c>
    </row>
    <row r="9" spans="4:8" x14ac:dyDescent="0.3">
      <c r="D9" s="46" t="s">
        <v>37</v>
      </c>
      <c r="E9" s="47" t="s">
        <v>41</v>
      </c>
      <c r="F9" s="48"/>
    </row>
    <row r="10" spans="4:8" x14ac:dyDescent="0.3">
      <c r="D10" s="56"/>
      <c r="E10" s="53" t="s">
        <v>47</v>
      </c>
      <c r="F10" s="54"/>
    </row>
    <row r="11" spans="4:8" x14ac:dyDescent="0.3">
      <c r="D11" s="57"/>
      <c r="E11" s="45" t="s">
        <v>48</v>
      </c>
      <c r="F11" s="44"/>
      <c r="G11" t="b">
        <v>0</v>
      </c>
    </row>
    <row r="12" spans="4:8" x14ac:dyDescent="0.3">
      <c r="D12" s="57"/>
      <c r="E12" s="45" t="s">
        <v>49</v>
      </c>
      <c r="F12" s="44"/>
      <c r="G12" t="b">
        <v>0</v>
      </c>
    </row>
    <row r="13" spans="4:8" x14ac:dyDescent="0.3">
      <c r="D13" s="57"/>
      <c r="E13" s="45" t="s">
        <v>50</v>
      </c>
      <c r="F13" s="44"/>
      <c r="G13" t="b">
        <v>0</v>
      </c>
    </row>
    <row r="14" spans="4:8" x14ac:dyDescent="0.3">
      <c r="D14" s="57"/>
      <c r="E14" s="45" t="s">
        <v>42</v>
      </c>
      <c r="F14" s="44"/>
      <c r="G14" t="b">
        <v>0</v>
      </c>
    </row>
    <row r="15" spans="4:8" x14ac:dyDescent="0.3">
      <c r="D15" s="57"/>
      <c r="E15" s="45" t="s">
        <v>51</v>
      </c>
      <c r="F15" s="44"/>
      <c r="G15" t="b">
        <v>0</v>
      </c>
    </row>
    <row r="16" spans="4:8" x14ac:dyDescent="0.3">
      <c r="D16" s="57"/>
      <c r="E16" s="45" t="s">
        <v>52</v>
      </c>
      <c r="F16" s="44"/>
      <c r="G16" t="b">
        <v>0</v>
      </c>
    </row>
    <row r="17" spans="4:7" x14ac:dyDescent="0.3">
      <c r="D17" s="57"/>
      <c r="E17" s="45" t="s">
        <v>53</v>
      </c>
      <c r="F17" s="44"/>
      <c r="G17" t="b">
        <v>0</v>
      </c>
    </row>
    <row r="18" spans="4:7" x14ac:dyDescent="0.3">
      <c r="D18" s="57"/>
      <c r="E18" s="45" t="s">
        <v>54</v>
      </c>
      <c r="F18" s="44"/>
      <c r="G18" t="b">
        <v>0</v>
      </c>
    </row>
    <row r="19" spans="4:7" x14ac:dyDescent="0.3">
      <c r="D19" s="57"/>
      <c r="E19" s="45" t="s">
        <v>55</v>
      </c>
      <c r="F19" s="44"/>
      <c r="G19" t="b">
        <v>0</v>
      </c>
    </row>
    <row r="20" spans="4:7" x14ac:dyDescent="0.3">
      <c r="D20" s="57"/>
      <c r="E20" s="45" t="s">
        <v>56</v>
      </c>
      <c r="F20" s="44"/>
      <c r="G20" t="b">
        <v>0</v>
      </c>
    </row>
    <row r="21" spans="4:7" x14ac:dyDescent="0.3">
      <c r="D21" s="57"/>
      <c r="E21" s="45" t="s">
        <v>57</v>
      </c>
      <c r="F21" s="44"/>
      <c r="G21" t="b">
        <v>0</v>
      </c>
    </row>
    <row r="22" spans="4:7" x14ac:dyDescent="0.3">
      <c r="D22" s="57"/>
      <c r="E22" s="52" t="s">
        <v>58</v>
      </c>
      <c r="F22" s="50"/>
    </row>
    <row r="23" spans="4:7" x14ac:dyDescent="0.3">
      <c r="D23" s="57"/>
      <c r="E23" s="45" t="s">
        <v>59</v>
      </c>
      <c r="F23" s="44"/>
      <c r="G23" t="b">
        <v>0</v>
      </c>
    </row>
    <row r="24" spans="4:7" x14ac:dyDescent="0.3">
      <c r="D24" s="57"/>
      <c r="E24" s="45" t="s">
        <v>60</v>
      </c>
      <c r="F24" s="44"/>
      <c r="G24" t="b">
        <v>0</v>
      </c>
    </row>
    <row r="25" spans="4:7" x14ac:dyDescent="0.3">
      <c r="D25" s="57"/>
      <c r="E25" s="52" t="s">
        <v>61</v>
      </c>
      <c r="F25" s="50"/>
    </row>
    <row r="26" spans="4:7" x14ac:dyDescent="0.3">
      <c r="D26" s="57"/>
      <c r="E26" s="44" t="s">
        <v>63</v>
      </c>
      <c r="F26" s="44"/>
      <c r="G26" t="b">
        <v>0</v>
      </c>
    </row>
    <row r="27" spans="4:7" x14ac:dyDescent="0.3">
      <c r="D27" s="58"/>
      <c r="E27" s="44" t="s">
        <v>64</v>
      </c>
      <c r="F27" s="44"/>
      <c r="G27" t="b">
        <v>0</v>
      </c>
    </row>
    <row r="28" spans="4:7" x14ac:dyDescent="0.3">
      <c r="D28" s="49" t="s">
        <v>38</v>
      </c>
      <c r="E28" s="47" t="s">
        <v>65</v>
      </c>
      <c r="F28" s="51"/>
    </row>
    <row r="29" spans="4:7" x14ac:dyDescent="0.3">
      <c r="D29" s="59"/>
      <c r="E29" s="44" t="s">
        <v>42</v>
      </c>
      <c r="F29" s="44"/>
      <c r="G29" t="b">
        <v>0</v>
      </c>
    </row>
    <row r="30" spans="4:7" x14ac:dyDescent="0.3">
      <c r="D30" s="60"/>
      <c r="E30" s="44" t="s">
        <v>43</v>
      </c>
      <c r="F30" s="44"/>
      <c r="G30" t="b">
        <v>0</v>
      </c>
    </row>
    <row r="31" spans="4:7" x14ac:dyDescent="0.3">
      <c r="D31" s="60"/>
      <c r="E31" s="44" t="s">
        <v>44</v>
      </c>
      <c r="F31" s="44"/>
      <c r="G31" t="b">
        <v>0</v>
      </c>
    </row>
    <row r="32" spans="4:7" x14ac:dyDescent="0.3">
      <c r="D32" s="60"/>
      <c r="E32" s="44" t="s">
        <v>45</v>
      </c>
      <c r="F32" s="44"/>
      <c r="G32" t="b">
        <v>0</v>
      </c>
    </row>
    <row r="33" spans="4:7" x14ac:dyDescent="0.3">
      <c r="D33" s="61"/>
      <c r="E33" s="44" t="s">
        <v>46</v>
      </c>
      <c r="F33" s="44"/>
      <c r="G33" t="b">
        <v>0</v>
      </c>
    </row>
    <row r="34" spans="4:7" x14ac:dyDescent="0.3">
      <c r="D34" s="49" t="s">
        <v>66</v>
      </c>
      <c r="E34" s="47" t="s">
        <v>67</v>
      </c>
      <c r="F34" s="51"/>
    </row>
    <row r="35" spans="4:7" x14ac:dyDescent="0.3">
      <c r="D35" s="59"/>
      <c r="E35" s="44" t="s">
        <v>68</v>
      </c>
      <c r="F35" s="44"/>
      <c r="G35" t="b">
        <v>0</v>
      </c>
    </row>
    <row r="36" spans="4:7" x14ac:dyDescent="0.3">
      <c r="D36" s="60"/>
      <c r="E36" s="44" t="s">
        <v>69</v>
      </c>
      <c r="F36" s="44"/>
      <c r="G36" t="b">
        <v>0</v>
      </c>
    </row>
    <row r="37" spans="4:7" x14ac:dyDescent="0.3">
      <c r="D37" s="60"/>
      <c r="E37" s="44" t="s">
        <v>70</v>
      </c>
      <c r="F37" s="44"/>
      <c r="G37" t="b">
        <v>0</v>
      </c>
    </row>
    <row r="38" spans="4:7" x14ac:dyDescent="0.3">
      <c r="D38" s="60"/>
      <c r="E38" s="44" t="s">
        <v>71</v>
      </c>
      <c r="F38" s="44"/>
      <c r="G38" t="b">
        <v>0</v>
      </c>
    </row>
    <row r="39" spans="4:7" x14ac:dyDescent="0.3">
      <c r="D39" s="61"/>
      <c r="E39" s="44" t="s">
        <v>72</v>
      </c>
      <c r="F39" s="44"/>
      <c r="G39" t="b">
        <v>0</v>
      </c>
    </row>
    <row r="40" spans="4:7" x14ac:dyDescent="0.3">
      <c r="D40" s="49" t="s">
        <v>73</v>
      </c>
      <c r="E40" s="47" t="s">
        <v>79</v>
      </c>
      <c r="F40" s="51"/>
    </row>
    <row r="41" spans="4:7" x14ac:dyDescent="0.3">
      <c r="D41" s="59"/>
      <c r="E41" s="44" t="s">
        <v>74</v>
      </c>
      <c r="F41" s="44"/>
      <c r="G41" t="b">
        <v>0</v>
      </c>
    </row>
    <row r="42" spans="4:7" x14ac:dyDescent="0.3">
      <c r="D42" s="60"/>
      <c r="E42" s="44" t="s">
        <v>75</v>
      </c>
      <c r="F42" s="44"/>
      <c r="G42" t="b">
        <v>0</v>
      </c>
    </row>
    <row r="43" spans="4:7" x14ac:dyDescent="0.3">
      <c r="D43" s="61"/>
      <c r="E43" s="44" t="s">
        <v>76</v>
      </c>
      <c r="F43" s="44"/>
      <c r="G43" t="b">
        <v>0</v>
      </c>
    </row>
    <row r="44" spans="4:7" x14ac:dyDescent="0.3">
      <c r="D44" s="49" t="s">
        <v>77</v>
      </c>
      <c r="E44" s="47" t="s">
        <v>78</v>
      </c>
      <c r="F44" s="51"/>
    </row>
    <row r="45" spans="4:7" x14ac:dyDescent="0.3">
      <c r="D45" s="59"/>
      <c r="E45" s="53" t="s">
        <v>86</v>
      </c>
      <c r="F45" s="55"/>
    </row>
    <row r="46" spans="4:7" x14ac:dyDescent="0.3">
      <c r="D46" s="60"/>
      <c r="E46" s="44" t="s">
        <v>80</v>
      </c>
      <c r="F46" s="44"/>
      <c r="G46" t="b">
        <v>0</v>
      </c>
    </row>
    <row r="47" spans="4:7" x14ac:dyDescent="0.3">
      <c r="D47" s="60"/>
      <c r="E47" s="44" t="s">
        <v>81</v>
      </c>
      <c r="F47" s="44"/>
      <c r="G47" t="b">
        <v>0</v>
      </c>
    </row>
    <row r="48" spans="4:7" x14ac:dyDescent="0.3">
      <c r="D48" s="60"/>
      <c r="E48" s="44" t="s">
        <v>82</v>
      </c>
      <c r="F48" s="44"/>
      <c r="G48" t="b">
        <v>0</v>
      </c>
    </row>
    <row r="49" spans="4:7" x14ac:dyDescent="0.3">
      <c r="D49" s="60"/>
      <c r="E49" s="44" t="s">
        <v>83</v>
      </c>
      <c r="F49" s="44"/>
      <c r="G49" t="b">
        <v>0</v>
      </c>
    </row>
    <row r="50" spans="4:7" x14ac:dyDescent="0.3">
      <c r="D50" s="60"/>
      <c r="E50" s="44" t="s">
        <v>84</v>
      </c>
      <c r="F50" s="44"/>
      <c r="G50" t="b">
        <v>0</v>
      </c>
    </row>
    <row r="51" spans="4:7" x14ac:dyDescent="0.3">
      <c r="D51" s="60"/>
      <c r="E51" s="44" t="s">
        <v>85</v>
      </c>
      <c r="F51" s="44"/>
      <c r="G51" t="b">
        <v>0</v>
      </c>
    </row>
    <row r="52" spans="4:7" x14ac:dyDescent="0.3">
      <c r="D52" s="60"/>
      <c r="E52" s="53" t="s">
        <v>87</v>
      </c>
      <c r="F52" s="55"/>
    </row>
    <row r="53" spans="4:7" x14ac:dyDescent="0.3">
      <c r="D53" s="60"/>
      <c r="E53" s="44" t="s">
        <v>88</v>
      </c>
      <c r="F53" s="44"/>
      <c r="G53" t="b">
        <v>0</v>
      </c>
    </row>
    <row r="54" spans="4:7" x14ac:dyDescent="0.3">
      <c r="D54" s="60"/>
      <c r="E54" s="53" t="s">
        <v>90</v>
      </c>
      <c r="F54" s="55"/>
    </row>
    <row r="55" spans="4:7" x14ac:dyDescent="0.3">
      <c r="D55" s="60"/>
      <c r="E55" s="44" t="s">
        <v>89</v>
      </c>
      <c r="F55" s="44"/>
      <c r="G55" t="b">
        <v>0</v>
      </c>
    </row>
    <row r="56" spans="4:7" x14ac:dyDescent="0.3">
      <c r="D56" s="60"/>
      <c r="E56" s="44" t="s">
        <v>91</v>
      </c>
      <c r="F56" s="44"/>
      <c r="G56" t="b">
        <v>0</v>
      </c>
    </row>
    <row r="57" spans="4:7" x14ac:dyDescent="0.3">
      <c r="D57" s="61"/>
      <c r="E57" s="44" t="s">
        <v>92</v>
      </c>
      <c r="F57" s="44"/>
      <c r="G57" t="b">
        <v>0</v>
      </c>
    </row>
    <row r="58" spans="4:7" x14ac:dyDescent="0.3">
      <c r="D58" s="49" t="s">
        <v>93</v>
      </c>
      <c r="E58" s="47" t="s">
        <v>94</v>
      </c>
      <c r="F58" s="51"/>
    </row>
    <row r="59" spans="4:7" x14ac:dyDescent="0.3">
      <c r="D59" s="44"/>
      <c r="E59" s="53" t="s">
        <v>95</v>
      </c>
      <c r="F59" s="55"/>
    </row>
    <row r="60" spans="4:7" x14ac:dyDescent="0.3">
      <c r="D60" s="44"/>
      <c r="E60" s="44" t="s">
        <v>96</v>
      </c>
      <c r="F60" s="44"/>
      <c r="G60" t="b">
        <v>0</v>
      </c>
    </row>
    <row r="61" spans="4:7" x14ac:dyDescent="0.3">
      <c r="D61" s="44"/>
      <c r="E61" s="44" t="s">
        <v>97</v>
      </c>
      <c r="F61" s="44"/>
      <c r="G61" t="b">
        <v>0</v>
      </c>
    </row>
    <row r="62" spans="4:7" x14ac:dyDescent="0.3">
      <c r="D62" s="44"/>
      <c r="E62" s="44" t="s">
        <v>98</v>
      </c>
      <c r="F62" s="44"/>
      <c r="G62" t="b">
        <v>0</v>
      </c>
    </row>
    <row r="63" spans="4:7" x14ac:dyDescent="0.3">
      <c r="D63" s="44"/>
      <c r="E63" s="44" t="s">
        <v>99</v>
      </c>
      <c r="F63" s="44"/>
      <c r="G63" t="b">
        <v>0</v>
      </c>
    </row>
    <row r="64" spans="4:7" x14ac:dyDescent="0.3">
      <c r="D64" s="44"/>
      <c r="E64" s="53" t="s">
        <v>100</v>
      </c>
      <c r="F64" s="55"/>
    </row>
    <row r="65" spans="4:7" x14ac:dyDescent="0.3">
      <c r="D65" s="44"/>
      <c r="E65" s="44" t="s">
        <v>101</v>
      </c>
      <c r="F65" s="44"/>
      <c r="G65" t="b">
        <v>0</v>
      </c>
    </row>
    <row r="66" spans="4:7" x14ac:dyDescent="0.3">
      <c r="D66" s="44"/>
      <c r="E66" s="44" t="s">
        <v>102</v>
      </c>
      <c r="F66" s="44"/>
      <c r="G66" t="b">
        <v>0</v>
      </c>
    </row>
    <row r="67" spans="4:7" x14ac:dyDescent="0.3">
      <c r="D67" s="44"/>
      <c r="E67" s="53" t="s">
        <v>103</v>
      </c>
      <c r="F67" s="55"/>
    </row>
    <row r="68" spans="4:7" x14ac:dyDescent="0.3">
      <c r="D68" s="44"/>
      <c r="E68" s="44" t="s">
        <v>104</v>
      </c>
      <c r="F68" s="44"/>
      <c r="G68" t="b">
        <v>0</v>
      </c>
    </row>
    <row r="69" spans="4:7" x14ac:dyDescent="0.3">
      <c r="D69" s="44"/>
      <c r="E69" s="44" t="s">
        <v>105</v>
      </c>
      <c r="F69" s="44"/>
      <c r="G69" t="b">
        <v>0</v>
      </c>
    </row>
    <row r="70" spans="4:7" x14ac:dyDescent="0.3">
      <c r="D70" s="44"/>
      <c r="E70" s="44" t="s">
        <v>106</v>
      </c>
      <c r="F70" s="44"/>
      <c r="G70" t="b">
        <v>0</v>
      </c>
    </row>
    <row r="71" spans="4:7" x14ac:dyDescent="0.3">
      <c r="D71" s="49" t="s">
        <v>108</v>
      </c>
      <c r="E71" s="47" t="s">
        <v>107</v>
      </c>
      <c r="F71" s="51"/>
    </row>
    <row r="72" spans="4:7" x14ac:dyDescent="0.3">
      <c r="D72" s="44"/>
      <c r="E72" s="44" t="s">
        <v>107</v>
      </c>
      <c r="F72" s="44"/>
      <c r="G72" t="b">
        <v>0</v>
      </c>
    </row>
    <row r="73" spans="4:7" x14ac:dyDescent="0.3">
      <c r="D73" s="49" t="s">
        <v>110</v>
      </c>
      <c r="E73" s="47" t="s">
        <v>109</v>
      </c>
      <c r="F73" s="51"/>
    </row>
    <row r="74" spans="4:7" x14ac:dyDescent="0.3">
      <c r="D74" s="44"/>
      <c r="E74" s="44" t="s">
        <v>111</v>
      </c>
      <c r="F74" s="44"/>
      <c r="G74" t="b">
        <v>0</v>
      </c>
    </row>
    <row r="75" spans="4:7" x14ac:dyDescent="0.3">
      <c r="D75" s="44"/>
      <c r="E75" s="44" t="s">
        <v>112</v>
      </c>
      <c r="F75" s="44"/>
      <c r="G75" t="b">
        <v>0</v>
      </c>
    </row>
    <row r="76" spans="4:7" x14ac:dyDescent="0.3">
      <c r="D76" s="44"/>
      <c r="E76" s="44" t="s">
        <v>113</v>
      </c>
      <c r="F76" s="44"/>
      <c r="G76" t="b">
        <v>0</v>
      </c>
    </row>
    <row r="77" spans="4:7" x14ac:dyDescent="0.3">
      <c r="D77" s="49" t="s">
        <v>116</v>
      </c>
      <c r="E77" s="47" t="s">
        <v>114</v>
      </c>
      <c r="F77" s="51"/>
    </row>
    <row r="78" spans="4:7" x14ac:dyDescent="0.3">
      <c r="D78" s="44"/>
      <c r="E78" s="44" t="s">
        <v>115</v>
      </c>
      <c r="F78" s="44"/>
      <c r="G78" t="b">
        <v>0</v>
      </c>
    </row>
  </sheetData>
  <mergeCells count="25">
    <mergeCell ref="E59:F59"/>
    <mergeCell ref="E64:F64"/>
    <mergeCell ref="E67:F67"/>
    <mergeCell ref="E71:F71"/>
    <mergeCell ref="E73:F73"/>
    <mergeCell ref="E77:F77"/>
    <mergeCell ref="D3:D5"/>
    <mergeCell ref="D29:D33"/>
    <mergeCell ref="D35:D39"/>
    <mergeCell ref="D41:D43"/>
    <mergeCell ref="D45:D57"/>
    <mergeCell ref="E44:F44"/>
    <mergeCell ref="E45:F45"/>
    <mergeCell ref="E52:F52"/>
    <mergeCell ref="E54:F54"/>
    <mergeCell ref="E58:F58"/>
    <mergeCell ref="D10:D27"/>
    <mergeCell ref="E28:F28"/>
    <mergeCell ref="E34:F34"/>
    <mergeCell ref="E40:F40"/>
    <mergeCell ref="E2:F2"/>
    <mergeCell ref="E6:F6"/>
    <mergeCell ref="E9:F9"/>
    <mergeCell ref="E10:F10"/>
    <mergeCell ref="D7:D8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 macro="[0]!CheckBox4_Click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1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2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3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4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5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6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8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9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0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1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2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3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4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5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6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7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8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1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2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3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4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5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6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7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8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9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0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1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2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3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4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5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6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7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8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9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0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1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2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3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4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5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6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7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8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9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0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1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2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3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4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5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6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7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8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9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0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1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workbookViewId="0">
      <selection activeCell="H30" sqref="H30"/>
    </sheetView>
  </sheetViews>
  <sheetFormatPr defaultRowHeight="14.4" x14ac:dyDescent="0.3"/>
  <cols>
    <col min="2" max="2" width="4.21875" customWidth="1"/>
    <col min="3" max="3" width="5.77734375" bestFit="1" customWidth="1"/>
    <col min="4" max="4" width="8.44140625" bestFit="1" customWidth="1"/>
    <col min="5" max="5" width="4.21875" bestFit="1" customWidth="1"/>
    <col min="6" max="6" width="7.109375" bestFit="1" customWidth="1"/>
    <col min="7" max="7" width="9.5546875" bestFit="1" customWidth="1"/>
    <col min="8" max="8" width="6.5546875" bestFit="1" customWidth="1"/>
    <col min="9" max="10" width="7.21875" bestFit="1" customWidth="1"/>
    <col min="11" max="11" width="3.88671875" bestFit="1" customWidth="1"/>
    <col min="12" max="49" width="3.21875" customWidth="1"/>
  </cols>
  <sheetData>
    <row r="1" spans="3:49" ht="14.4" customHeight="1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3:49" ht="15" thickBot="1" x14ac:dyDescent="0.3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3:49" x14ac:dyDescent="0.3">
      <c r="C3" s="36" t="s">
        <v>23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4"/>
    </row>
    <row r="4" spans="3:49" ht="15" thickBot="1" x14ac:dyDescent="0.35">
      <c r="C4" s="37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6"/>
    </row>
    <row r="5" spans="3:49" x14ac:dyDescent="0.3">
      <c r="C5" s="72" t="s">
        <v>0</v>
      </c>
      <c r="D5" s="73"/>
      <c r="E5" s="73"/>
      <c r="F5" s="74"/>
      <c r="G5" s="18">
        <f ca="1">TODAY()</f>
        <v>44698</v>
      </c>
      <c r="H5" s="5"/>
      <c r="I5" s="16" t="s">
        <v>15</v>
      </c>
      <c r="J5" s="17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0"/>
    </row>
    <row r="6" spans="3:49" x14ac:dyDescent="0.3">
      <c r="C6" s="106" t="s">
        <v>133</v>
      </c>
      <c r="D6" s="107"/>
      <c r="E6" s="107"/>
      <c r="F6" s="108"/>
      <c r="G6" s="4" t="s">
        <v>132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1" t="s">
        <v>1</v>
      </c>
      <c r="W6" s="21"/>
      <c r="X6" s="20">
        <v>2022</v>
      </c>
      <c r="Y6" s="20"/>
      <c r="Z6" s="20"/>
      <c r="AA6" s="5"/>
      <c r="AB6" s="5"/>
      <c r="AC6" s="21" t="s">
        <v>2</v>
      </c>
      <c r="AD6" s="21"/>
      <c r="AE6" s="21"/>
      <c r="AF6" s="19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0"/>
    </row>
    <row r="7" spans="3:49" x14ac:dyDescent="0.3">
      <c r="C7" s="4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0"/>
    </row>
    <row r="8" spans="3:49" ht="28.8" customHeight="1" x14ac:dyDescent="0.3">
      <c r="C8" s="75" t="s">
        <v>13</v>
      </c>
      <c r="D8" s="76" t="s">
        <v>24</v>
      </c>
      <c r="E8" s="76" t="s">
        <v>118</v>
      </c>
      <c r="F8" s="76" t="s">
        <v>117</v>
      </c>
      <c r="G8" s="76" t="s">
        <v>10</v>
      </c>
      <c r="H8" s="76" t="s">
        <v>11</v>
      </c>
      <c r="I8" s="76" t="s">
        <v>12</v>
      </c>
      <c r="J8" s="76" t="s">
        <v>12</v>
      </c>
      <c r="K8" s="76" t="s">
        <v>17</v>
      </c>
      <c r="L8" s="77" t="s">
        <v>4</v>
      </c>
      <c r="M8" s="78" t="s">
        <v>3</v>
      </c>
      <c r="N8" s="78" t="s">
        <v>5</v>
      </c>
      <c r="O8" s="78" t="s">
        <v>6</v>
      </c>
      <c r="P8" s="78" t="s">
        <v>7</v>
      </c>
      <c r="Q8" s="78" t="s">
        <v>8</v>
      </c>
      <c r="R8" s="77" t="s">
        <v>9</v>
      </c>
      <c r="S8" s="77" t="s">
        <v>4</v>
      </c>
      <c r="T8" s="78" t="s">
        <v>3</v>
      </c>
      <c r="U8" s="78" t="s">
        <v>5</v>
      </c>
      <c r="V8" s="78" t="s">
        <v>6</v>
      </c>
      <c r="W8" s="78" t="s">
        <v>7</v>
      </c>
      <c r="X8" s="78" t="s">
        <v>8</v>
      </c>
      <c r="Y8" s="77" t="s">
        <v>9</v>
      </c>
      <c r="Z8" s="77" t="s">
        <v>4</v>
      </c>
      <c r="AA8" s="78" t="s">
        <v>3</v>
      </c>
      <c r="AB8" s="78" t="s">
        <v>5</v>
      </c>
      <c r="AC8" s="78" t="s">
        <v>6</v>
      </c>
      <c r="AD8" s="78" t="s">
        <v>7</v>
      </c>
      <c r="AE8" s="78" t="s">
        <v>8</v>
      </c>
      <c r="AF8" s="77" t="s">
        <v>9</v>
      </c>
      <c r="AG8" s="77" t="s">
        <v>4</v>
      </c>
      <c r="AH8" s="78" t="s">
        <v>3</v>
      </c>
      <c r="AI8" s="78" t="s">
        <v>5</v>
      </c>
      <c r="AJ8" s="78" t="s">
        <v>6</v>
      </c>
      <c r="AK8" s="78" t="s">
        <v>7</v>
      </c>
      <c r="AL8" s="78" t="s">
        <v>8</v>
      </c>
      <c r="AM8" s="77" t="s">
        <v>9</v>
      </c>
      <c r="AN8" s="77" t="s">
        <v>4</v>
      </c>
      <c r="AO8" s="78" t="s">
        <v>3</v>
      </c>
      <c r="AP8" s="78" t="s">
        <v>5</v>
      </c>
      <c r="AQ8" s="78" t="s">
        <v>6</v>
      </c>
      <c r="AR8" s="78" t="s">
        <v>7</v>
      </c>
      <c r="AS8" s="78" t="s">
        <v>8</v>
      </c>
      <c r="AT8" s="77" t="s">
        <v>9</v>
      </c>
      <c r="AU8" s="77" t="s">
        <v>4</v>
      </c>
      <c r="AV8" s="78" t="s">
        <v>3</v>
      </c>
      <c r="AW8" s="79" t="s">
        <v>5</v>
      </c>
    </row>
    <row r="9" spans="3:49" x14ac:dyDescent="0.3">
      <c r="C9" s="75"/>
      <c r="D9" s="76"/>
      <c r="E9" s="76"/>
      <c r="F9" s="76"/>
      <c r="G9" s="76"/>
      <c r="H9" s="76"/>
      <c r="I9" s="76"/>
      <c r="J9" s="76"/>
      <c r="K9" s="76"/>
      <c r="L9" s="80">
        <f>DATE($X$6,$AF$6,1)-WEEKDAY(DATE($X$6,$AF$6,1),1)+1</f>
        <v>44682</v>
      </c>
      <c r="M9" s="80">
        <f>L9+1</f>
        <v>44683</v>
      </c>
      <c r="N9" s="80">
        <f t="shared" ref="N9:AW9" si="0">M9+1</f>
        <v>44684</v>
      </c>
      <c r="O9" s="80">
        <f t="shared" si="0"/>
        <v>44685</v>
      </c>
      <c r="P9" s="80">
        <f t="shared" si="0"/>
        <v>44686</v>
      </c>
      <c r="Q9" s="80">
        <f t="shared" si="0"/>
        <v>44687</v>
      </c>
      <c r="R9" s="80">
        <f t="shared" si="0"/>
        <v>44688</v>
      </c>
      <c r="S9" s="80">
        <f t="shared" si="0"/>
        <v>44689</v>
      </c>
      <c r="T9" s="80">
        <f t="shared" si="0"/>
        <v>44690</v>
      </c>
      <c r="U9" s="80">
        <f t="shared" si="0"/>
        <v>44691</v>
      </c>
      <c r="V9" s="80">
        <f t="shared" si="0"/>
        <v>44692</v>
      </c>
      <c r="W9" s="80">
        <f t="shared" si="0"/>
        <v>44693</v>
      </c>
      <c r="X9" s="80">
        <f t="shared" si="0"/>
        <v>44694</v>
      </c>
      <c r="Y9" s="80">
        <f t="shared" si="0"/>
        <v>44695</v>
      </c>
      <c r="Z9" s="80">
        <f t="shared" si="0"/>
        <v>44696</v>
      </c>
      <c r="AA9" s="80">
        <f t="shared" si="0"/>
        <v>44697</v>
      </c>
      <c r="AB9" s="80">
        <f t="shared" si="0"/>
        <v>44698</v>
      </c>
      <c r="AC9" s="80">
        <f t="shared" si="0"/>
        <v>44699</v>
      </c>
      <c r="AD9" s="80">
        <f t="shared" si="0"/>
        <v>44700</v>
      </c>
      <c r="AE9" s="80">
        <f t="shared" si="0"/>
        <v>44701</v>
      </c>
      <c r="AF9" s="80">
        <f t="shared" si="0"/>
        <v>44702</v>
      </c>
      <c r="AG9" s="80">
        <f t="shared" si="0"/>
        <v>44703</v>
      </c>
      <c r="AH9" s="80">
        <f t="shared" si="0"/>
        <v>44704</v>
      </c>
      <c r="AI9" s="80">
        <f t="shared" si="0"/>
        <v>44705</v>
      </c>
      <c r="AJ9" s="80">
        <f t="shared" si="0"/>
        <v>44706</v>
      </c>
      <c r="AK9" s="80">
        <f t="shared" si="0"/>
        <v>44707</v>
      </c>
      <c r="AL9" s="80">
        <f t="shared" si="0"/>
        <v>44708</v>
      </c>
      <c r="AM9" s="80">
        <f t="shared" si="0"/>
        <v>44709</v>
      </c>
      <c r="AN9" s="80">
        <f t="shared" si="0"/>
        <v>44710</v>
      </c>
      <c r="AO9" s="80">
        <f t="shared" si="0"/>
        <v>44711</v>
      </c>
      <c r="AP9" s="80">
        <f t="shared" si="0"/>
        <v>44712</v>
      </c>
      <c r="AQ9" s="80">
        <f t="shared" si="0"/>
        <v>44713</v>
      </c>
      <c r="AR9" s="80">
        <f t="shared" si="0"/>
        <v>44714</v>
      </c>
      <c r="AS9" s="80">
        <f t="shared" si="0"/>
        <v>44715</v>
      </c>
      <c r="AT9" s="80">
        <f t="shared" si="0"/>
        <v>44716</v>
      </c>
      <c r="AU9" s="80">
        <f t="shared" si="0"/>
        <v>44717</v>
      </c>
      <c r="AV9" s="80">
        <f t="shared" si="0"/>
        <v>44718</v>
      </c>
      <c r="AW9" s="81">
        <f t="shared" si="0"/>
        <v>44719</v>
      </c>
    </row>
    <row r="10" spans="3:49" x14ac:dyDescent="0.3">
      <c r="C10" s="82" t="s">
        <v>22</v>
      </c>
      <c r="D10" s="83" t="s">
        <v>20</v>
      </c>
      <c r="E10" s="84">
        <v>28</v>
      </c>
      <c r="F10" s="85">
        <v>2</v>
      </c>
      <c r="G10" s="86">
        <v>44705</v>
      </c>
      <c r="H10" s="86">
        <v>44716</v>
      </c>
      <c r="I10" s="86"/>
      <c r="J10" s="86"/>
      <c r="K10" s="87">
        <v>0</v>
      </c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30"/>
    </row>
    <row r="11" spans="3:49" x14ac:dyDescent="0.3">
      <c r="C11" s="88"/>
      <c r="D11" s="83" t="s">
        <v>21</v>
      </c>
      <c r="E11" s="84">
        <v>18</v>
      </c>
      <c r="F11" s="89"/>
      <c r="G11" s="86">
        <v>44698</v>
      </c>
      <c r="H11" s="86">
        <v>44704</v>
      </c>
      <c r="I11" s="86"/>
      <c r="J11" s="86"/>
      <c r="K11" s="87"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30"/>
    </row>
    <row r="12" spans="3:49" ht="4.2" customHeight="1" x14ac:dyDescent="0.3">
      <c r="C12" s="90"/>
      <c r="D12" s="91"/>
      <c r="E12" s="91"/>
      <c r="F12" s="91"/>
      <c r="G12" s="91"/>
      <c r="H12" s="91"/>
      <c r="I12" s="91"/>
      <c r="J12" s="91"/>
      <c r="K12" s="92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30"/>
    </row>
    <row r="13" spans="3:49" x14ac:dyDescent="0.3">
      <c r="C13" s="82" t="s">
        <v>19</v>
      </c>
      <c r="D13" s="83" t="s">
        <v>20</v>
      </c>
      <c r="E13" s="84">
        <v>24</v>
      </c>
      <c r="F13" s="85">
        <v>2</v>
      </c>
      <c r="G13" s="86">
        <v>44705</v>
      </c>
      <c r="H13" s="86">
        <v>44714</v>
      </c>
      <c r="I13" s="86"/>
      <c r="J13" s="86"/>
      <c r="K13" s="87">
        <v>0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30"/>
    </row>
    <row r="14" spans="3:49" x14ac:dyDescent="0.3">
      <c r="C14" s="88"/>
      <c r="D14" s="83" t="s">
        <v>21</v>
      </c>
      <c r="E14" s="84">
        <v>17</v>
      </c>
      <c r="F14" s="89"/>
      <c r="G14" s="86">
        <v>44698</v>
      </c>
      <c r="H14" s="86">
        <v>44704</v>
      </c>
      <c r="I14" s="86"/>
      <c r="J14" s="86"/>
      <c r="K14" s="87">
        <v>0</v>
      </c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30"/>
    </row>
    <row r="15" spans="3:49" ht="4.2" customHeight="1" x14ac:dyDescent="0.3">
      <c r="C15" s="90"/>
      <c r="D15" s="91"/>
      <c r="E15" s="91"/>
      <c r="F15" s="91"/>
      <c r="G15" s="91"/>
      <c r="H15" s="91"/>
      <c r="I15" s="91"/>
      <c r="J15" s="91"/>
      <c r="K15" s="92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30"/>
    </row>
    <row r="16" spans="3:49" x14ac:dyDescent="0.3">
      <c r="C16" s="82" t="s">
        <v>25</v>
      </c>
      <c r="D16" s="83" t="s">
        <v>20</v>
      </c>
      <c r="E16" s="84">
        <v>19</v>
      </c>
      <c r="F16" s="85">
        <v>1</v>
      </c>
      <c r="G16" s="86">
        <v>44707</v>
      </c>
      <c r="H16" s="86">
        <v>44713</v>
      </c>
      <c r="I16" s="86"/>
      <c r="J16" s="86"/>
      <c r="K16" s="87">
        <v>0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30"/>
    </row>
    <row r="17" spans="3:49" x14ac:dyDescent="0.3">
      <c r="C17" s="88"/>
      <c r="D17" s="83" t="s">
        <v>21</v>
      </c>
      <c r="E17" s="84">
        <v>17</v>
      </c>
      <c r="F17" s="89"/>
      <c r="G17" s="86">
        <v>44698</v>
      </c>
      <c r="H17" s="86">
        <v>44706</v>
      </c>
      <c r="I17" s="86"/>
      <c r="J17" s="86"/>
      <c r="K17" s="87">
        <v>0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30"/>
    </row>
    <row r="18" spans="3:49" ht="4.2" customHeight="1" x14ac:dyDescent="0.3">
      <c r="C18" s="90"/>
      <c r="D18" s="91"/>
      <c r="E18" s="91"/>
      <c r="F18" s="91"/>
      <c r="G18" s="91"/>
      <c r="H18" s="91"/>
      <c r="I18" s="91"/>
      <c r="J18" s="91"/>
      <c r="K18" s="92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30"/>
    </row>
    <row r="19" spans="3:49" x14ac:dyDescent="0.3">
      <c r="C19" s="82" t="s">
        <v>26</v>
      </c>
      <c r="D19" s="83" t="s">
        <v>20</v>
      </c>
      <c r="E19" s="84">
        <v>22</v>
      </c>
      <c r="F19" s="85">
        <v>1</v>
      </c>
      <c r="G19" s="86">
        <v>44707</v>
      </c>
      <c r="H19" s="86">
        <v>44714</v>
      </c>
      <c r="I19" s="86"/>
      <c r="J19" s="86"/>
      <c r="K19" s="87">
        <v>0</v>
      </c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30"/>
    </row>
    <row r="20" spans="3:49" x14ac:dyDescent="0.3">
      <c r="C20" s="88"/>
      <c r="D20" s="83" t="s">
        <v>21</v>
      </c>
      <c r="E20" s="84">
        <v>17</v>
      </c>
      <c r="F20" s="89"/>
      <c r="G20" s="86">
        <v>44698</v>
      </c>
      <c r="H20" s="86">
        <v>44706</v>
      </c>
      <c r="I20" s="86"/>
      <c r="J20" s="86"/>
      <c r="K20" s="87">
        <v>0</v>
      </c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30"/>
    </row>
    <row r="21" spans="3:49" ht="4.2" customHeight="1" x14ac:dyDescent="0.3">
      <c r="C21" s="93"/>
      <c r="D21" s="94"/>
      <c r="E21" s="95"/>
      <c r="F21" s="96"/>
      <c r="G21" s="97"/>
      <c r="H21" s="97"/>
      <c r="I21" s="97"/>
      <c r="J21" s="97"/>
      <c r="K21" s="98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30"/>
    </row>
    <row r="22" spans="3:49" x14ac:dyDescent="0.3">
      <c r="C22" s="82" t="s">
        <v>27</v>
      </c>
      <c r="D22" s="83" t="s">
        <v>20</v>
      </c>
      <c r="E22" s="84">
        <v>0</v>
      </c>
      <c r="F22" s="85">
        <v>0</v>
      </c>
      <c r="G22" s="86"/>
      <c r="H22" s="86"/>
      <c r="I22" s="86"/>
      <c r="J22" s="86"/>
      <c r="K22" s="87">
        <v>0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30"/>
    </row>
    <row r="23" spans="3:49" x14ac:dyDescent="0.3">
      <c r="C23" s="88"/>
      <c r="D23" s="83" t="s">
        <v>21</v>
      </c>
      <c r="E23" s="84">
        <v>0</v>
      </c>
      <c r="F23" s="89"/>
      <c r="G23" s="86"/>
      <c r="H23" s="86"/>
      <c r="I23" s="86"/>
      <c r="J23" s="86"/>
      <c r="K23" s="87">
        <v>0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30"/>
    </row>
    <row r="24" spans="3:49" ht="4.2" customHeight="1" x14ac:dyDescent="0.3">
      <c r="C24" s="90"/>
      <c r="D24" s="91"/>
      <c r="E24" s="91"/>
      <c r="F24" s="91"/>
      <c r="G24" s="91"/>
      <c r="H24" s="91"/>
      <c r="I24" s="91"/>
      <c r="J24" s="91"/>
      <c r="K24" s="92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30"/>
    </row>
    <row r="25" spans="3:49" x14ac:dyDescent="0.3">
      <c r="C25" s="82" t="s">
        <v>28</v>
      </c>
      <c r="D25" s="83" t="s">
        <v>20</v>
      </c>
      <c r="E25" s="84">
        <v>11</v>
      </c>
      <c r="F25" s="85">
        <v>1</v>
      </c>
      <c r="G25" s="86">
        <v>44705</v>
      </c>
      <c r="H25" s="86">
        <v>44711</v>
      </c>
      <c r="I25" s="86"/>
      <c r="J25" s="86"/>
      <c r="K25" s="87">
        <v>0</v>
      </c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30"/>
    </row>
    <row r="26" spans="3:49" ht="15" thickBot="1" x14ac:dyDescent="0.35">
      <c r="C26" s="99"/>
      <c r="D26" s="100" t="s">
        <v>21</v>
      </c>
      <c r="E26" s="101">
        <v>11</v>
      </c>
      <c r="F26" s="102"/>
      <c r="G26" s="103">
        <v>44698</v>
      </c>
      <c r="H26" s="104">
        <v>44704</v>
      </c>
      <c r="I26" s="103"/>
      <c r="J26" s="103"/>
      <c r="K26" s="105">
        <v>0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2"/>
    </row>
    <row r="27" spans="3:49" x14ac:dyDescent="0.3">
      <c r="D27" s="33"/>
      <c r="E27" s="33"/>
      <c r="F27" s="33"/>
      <c r="G27" s="34"/>
      <c r="H27" s="34"/>
    </row>
    <row r="28" spans="3:49" x14ac:dyDescent="0.3">
      <c r="D28" s="33"/>
      <c r="E28" s="33"/>
      <c r="F28" s="33"/>
      <c r="G28" s="34"/>
      <c r="H28" s="34"/>
    </row>
  </sheetData>
  <mergeCells count="32">
    <mergeCell ref="C22:C23"/>
    <mergeCell ref="F22:F23"/>
    <mergeCell ref="C24:K24"/>
    <mergeCell ref="C25:C26"/>
    <mergeCell ref="F25:F26"/>
    <mergeCell ref="C8:C9"/>
    <mergeCell ref="D8:D9"/>
    <mergeCell ref="E8:E9"/>
    <mergeCell ref="F8:F9"/>
    <mergeCell ref="G8:G9"/>
    <mergeCell ref="C15:K15"/>
    <mergeCell ref="C16:C17"/>
    <mergeCell ref="F16:F17"/>
    <mergeCell ref="C18:K18"/>
    <mergeCell ref="C19:C20"/>
    <mergeCell ref="F19:F20"/>
    <mergeCell ref="C10:C11"/>
    <mergeCell ref="F10:F11"/>
    <mergeCell ref="C12:K12"/>
    <mergeCell ref="C13:C14"/>
    <mergeCell ref="F13:F14"/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</mergeCells>
  <conditionalFormatting sqref="L9:AW9">
    <cfRule type="expression" dxfId="6" priority="2">
      <formula>AND(YEAR(TODAY())=$X$6,MONTH(TODAY())=$AF$6,DAY(L9)=DAY(TODAY()),MONTH(L9)=$AF$6)</formula>
    </cfRule>
    <cfRule type="expression" dxfId="5" priority="3">
      <formula>MONTH(L9)&lt;&gt;$AF$6</formula>
    </cfRule>
  </conditionalFormatting>
  <conditionalFormatting sqref="K10:K11 K13:K14 K16:K17 K25:K26 K19:K2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4" priority="4">
      <formula>AND(L$9&gt;=$I10,L$9&lt;=$J10)</formula>
    </cfRule>
    <cfRule type="expression" dxfId="3" priority="5">
      <formula>L$9=TODAY()</formula>
    </cfRule>
    <cfRule type="expression" dxfId="2" priority="6">
      <formula>AND(L$9&gt;=$G10,L$9&lt;=$H10)</formula>
    </cfRule>
  </conditionalFormatting>
  <conditionalFormatting sqref="I5">
    <cfRule type="expression" dxfId="1" priority="7">
      <formula>M$9=TODAY()</formula>
    </cfRule>
    <cfRule type="expression" dxfId="0" priority="8">
      <formula>AND(M$9&gt;=$G6,M$9&lt;=$H6)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2022-05-17T09:14:49Z</dcterms:modified>
</cp:coreProperties>
</file>