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drawings/drawing3.xml" ContentType="application/vnd.openxmlformats-officedocument.drawing+xml"/>
  <Override PartName="/xl/ctrlProps/ctrlProp71.xml" ContentType="application/vnd.ms-excel.controlproperties+xml"/>
  <Override PartName="/xl/ctrlProps/ctrlProp7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GIT PROJECTS\Shipin3x\Shipin3x\"/>
    </mc:Choice>
  </mc:AlternateContent>
  <xr:revisionPtr revIDLastSave="0" documentId="13_ncr:1_{F8108335-8DBA-49E7-B359-A096E0D59CCB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lusterTrainingSchedule" sheetId="1" r:id="rId1"/>
    <sheet name="Steps" sheetId="4" r:id="rId2"/>
    <sheet name="OSPLSCOPE" sheetId="3" r:id="rId3"/>
  </sheets>
  <definedNames>
    <definedName name="_xlnm._FilterDatabase" localSheetId="1" hidden="1">Steps!$D$1:$G$78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19" i="1"/>
  <c r="I18" i="1"/>
  <c r="I17" i="1"/>
  <c r="I16" i="1"/>
  <c r="I15" i="1"/>
  <c r="I14" i="1"/>
  <c r="I13" i="1"/>
  <c r="I12" i="1"/>
  <c r="I11" i="1"/>
  <c r="I10" i="1"/>
  <c r="L9" i="3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AR9" i="3" s="1"/>
  <c r="AS9" i="3" s="1"/>
  <c r="AT9" i="3" s="1"/>
  <c r="AU9" i="3" s="1"/>
  <c r="AV9" i="3" s="1"/>
  <c r="AW9" i="3" s="1"/>
  <c r="G5" i="3"/>
  <c r="E5" i="1" l="1"/>
  <c r="J9" i="1"/>
  <c r="K9" i="1" s="1"/>
  <c r="L9" i="1" l="1"/>
  <c r="M9" i="1" s="1"/>
  <c r="N9" i="1" s="1"/>
  <c r="O9" i="1" s="1"/>
  <c r="P9" i="1" s="1"/>
  <c r="Q9" i="1" s="1"/>
  <c r="R9" i="1" s="1"/>
  <c r="S9" i="1" s="1"/>
  <c r="T9" i="1" s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</calcChain>
</file>

<file path=xl/sharedStrings.xml><?xml version="1.0" encoding="utf-8"?>
<sst xmlns="http://schemas.openxmlformats.org/spreadsheetml/2006/main" count="228" uniqueCount="136">
  <si>
    <t>CurrDate</t>
  </si>
  <si>
    <t>YEAR</t>
  </si>
  <si>
    <t>MONTH</t>
  </si>
  <si>
    <t>Mo</t>
  </si>
  <si>
    <t>Su</t>
  </si>
  <si>
    <t>Tu</t>
  </si>
  <si>
    <t>We</t>
  </si>
  <si>
    <t>Th</t>
  </si>
  <si>
    <t>Fr</t>
  </si>
  <si>
    <t>Sa</t>
  </si>
  <si>
    <t>ET
StartDate</t>
  </si>
  <si>
    <t>ET
EndDate</t>
  </si>
  <si>
    <t>AT
StartDate</t>
  </si>
  <si>
    <t>No
.</t>
  </si>
  <si>
    <t>Cluster Project Training</t>
  </si>
  <si>
    <t>ET</t>
  </si>
  <si>
    <t>AT</t>
  </si>
  <si>
    <t>Rate
(%)</t>
  </si>
  <si>
    <t>TE</t>
  </si>
  <si>
    <t>SKX-D</t>
  </si>
  <si>
    <t>BKCOSPL</t>
  </si>
  <si>
    <t>SanityOSPL</t>
  </si>
  <si>
    <t>SKX-H0</t>
  </si>
  <si>
    <t xml:space="preserve">OSPL SCOPE </t>
  </si>
  <si>
    <t>Scope
Name</t>
  </si>
  <si>
    <t>HSX-EP</t>
  </si>
  <si>
    <t>BDX-EP</t>
  </si>
  <si>
    <t>BDX-EX</t>
  </si>
  <si>
    <t>CLX-AP</t>
  </si>
  <si>
    <t>Training
Steps</t>
  </si>
  <si>
    <t>Step.1</t>
  </si>
  <si>
    <t>Learn the ODC office's policy</t>
  </si>
  <si>
    <t>Step.2</t>
  </si>
  <si>
    <t>Create jira ticket &amp;&amp; change pool name</t>
  </si>
  <si>
    <t>create ticket in jira</t>
  </si>
  <si>
    <t>change pool name</t>
  </si>
  <si>
    <t>Step.3</t>
  </si>
  <si>
    <t>Step.4</t>
  </si>
  <si>
    <t>apply for access rights-related work (VPN,ShareFolder,etc…)</t>
  </si>
  <si>
    <t>Get Work Rights In ODC Office</t>
  </si>
  <si>
    <t>How to flash ifwi on cluster</t>
  </si>
  <si>
    <t>SSH access to gmslc5006.zpn.intel.com</t>
  </si>
  <si>
    <t>Clone ctools to your /home/user</t>
  </si>
  <si>
    <t>Go to ctools/golden, and run the command</t>
  </si>
  <si>
    <t>SSH without password</t>
  </si>
  <si>
    <t>Check kernel before/after OS build</t>
  </si>
  <si>
    <t>3.1 Batch update IFWI</t>
  </si>
  <si>
    <t>Download IFWI(.cap files)</t>
  </si>
  <si>
    <t>Rename CAPSULE_BOOT</t>
  </si>
  <si>
    <t xml:space="preserve">Compress 3 .cap files to ZIP </t>
  </si>
  <si>
    <t>Upload ZIP to gmslc5006.zpn.intel.com</t>
  </si>
  <si>
    <t>Unzip to /var/lib/tftpboot/Boot/bios/piv/</t>
  </si>
  <si>
    <t>Clone ctools to your /home/youruser</t>
  </si>
  <si>
    <t xml:space="preserve">Please check “RMCP+ Cipher Suite3 Configuration for each LAN channel” in BMC Configuration “Security Settings” before run the below command to update IFWI. </t>
  </si>
  <si>
    <t>Please make sure channel1/2/3 are enabled</t>
  </si>
  <si>
    <t>Go to ctools/execution, and run the command</t>
  </si>
  <si>
    <t>Check version before/after ifwi update</t>
  </si>
  <si>
    <t>3.2 Update IFWI by UEFI shell</t>
  </si>
  <si>
    <t xml:space="preserve">Enter OS(example: CentOS7.6),copy IFWI(3 .cap files) and tool files(3 .efi and 3 .nsh files) to /boot/efi/EFI/centos </t>
  </si>
  <si>
    <t xml:space="preserve">Reboot to UEFI shell, enter \EFI\centos\0X.02.0254.082520210748, execute respectively the below </t>
  </si>
  <si>
    <t>3.3 Update IFWI by OFU tool</t>
  </si>
  <si>
    <t>Select</t>
  </si>
  <si>
    <t>Update IFWI by OFU tool in Linux system:</t>
  </si>
  <si>
    <t>Update IFWI by OFU tool in docker container:</t>
  </si>
  <si>
    <t xml:space="preserve">Rebuild OS on cluster </t>
  </si>
  <si>
    <t>Step.5</t>
  </si>
  <si>
    <t xml:space="preserve">To join nodes to K8S </t>
  </si>
  <si>
    <t>Login to K8S and input the below command to check nodes status at first</t>
  </si>
  <si>
    <t>SSH to servers: gmslc5006.zpn.intel.com (login as: windows name    password: windows password)</t>
  </si>
  <si>
    <t>Copy authorized_keys from exist node to r09s29/r09s30 /root/.ssh/authorized_keys</t>
  </si>
  <si>
    <t>Operated on the jump servers(piv@deo-infra02)</t>
  </si>
  <si>
    <t xml:space="preserve">Check whether nodes already joined to K8S or not. </t>
  </si>
  <si>
    <t>Step.6</t>
  </si>
  <si>
    <t>Login to K8S and input the below command to check nodes status:</t>
  </si>
  <si>
    <t>Add label and check nodes label</t>
  </si>
  <si>
    <t>Create namespace and check namespace</t>
  </si>
  <si>
    <t>Step.7</t>
  </si>
  <si>
    <t xml:space="preserve">To Created label &amp;&amp; NS </t>
  </si>
  <si>
    <t>Apply gitlab access in AGS</t>
  </si>
  <si>
    <t>Install GitHUB</t>
  </si>
  <si>
    <t>Open Git Bash and log in with your email</t>
  </si>
  <si>
    <t>mkdir a workspace</t>
  </si>
  <si>
    <t>cd to workspace</t>
  </si>
  <si>
    <t>Clone a branch</t>
  </si>
  <si>
    <t>7.1 Apply gitlab access and clone a branch"spiv-ipu"</t>
  </si>
  <si>
    <t>7.2 Login to Gitlab, enter branch “spiv-ipu”</t>
  </si>
  <si>
    <t>https://gitlab.devtools.intel.com/xuanming/prt-int-cluster/-/tree/spiv-ipu</t>
  </si>
  <si>
    <t>Enter “cluster-pipelines”</t>
  </si>
  <si>
    <t>7.3 Config the below files:</t>
  </si>
  <si>
    <t>Create or edit the pipeline Jenkinsfile(Jenkinsfile.cluster-spiv-ipu-test) as below template:</t>
  </si>
  <si>
    <t>For each stage, you can enter ”prt-int-cluster” to edit it.</t>
  </si>
  <si>
    <t>Step.8</t>
  </si>
  <si>
    <t>To created &amp;&amp; build/Stop pipeline</t>
  </si>
  <si>
    <t>8.1 Create pipeline</t>
  </si>
  <si>
    <t>Login into Jenkins</t>
  </si>
  <si>
    <t>Click “New Item” to select “Folder” and enter a folder name to create project name. eg: SPIV-IPU</t>
  </si>
  <si>
    <t>Enter “SPIV-IPU” project folder and click “New Item”, select “Pipeline”and enter a name.（eg:spiv-ipu-test). Then click “OK”, will create a pipeline</t>
  </si>
  <si>
    <t>You can configure the pipeline according to the below template</t>
  </si>
  <si>
    <t>8.2 Trigger pipeline</t>
  </si>
  <si>
    <t>Click“Build Now” to trigger a pipeline</t>
  </si>
  <si>
    <t>Build complete:</t>
  </si>
  <si>
    <t>8.3 Stop pipeline</t>
  </si>
  <si>
    <t>Click “Disable Project” to prevent an automatic start after stopping it.</t>
  </si>
  <si>
    <t>Click “X” to abort the pipeline</t>
  </si>
  <si>
    <t>You will find it still running in K8S. You can kill it use the below kubectl command in K8S</t>
  </si>
  <si>
    <t>Check node status in jenkins</t>
  </si>
  <si>
    <t>Step.9</t>
  </si>
  <si>
    <t>To check/output build logs</t>
  </si>
  <si>
    <t>Step.10</t>
  </si>
  <si>
    <t>In Jenkins build page</t>
  </si>
  <si>
    <t>K9S</t>
  </si>
  <si>
    <t>Kibana</t>
  </si>
  <si>
    <t>Submit bugs by HSD</t>
  </si>
  <si>
    <t>Report the issue to HSD</t>
  </si>
  <si>
    <t>Step.11</t>
  </si>
  <si>
    <t>ODC
Resource</t>
  </si>
  <si>
    <t>TCs
Total</t>
  </si>
  <si>
    <t>Training Item</t>
  </si>
  <si>
    <t>Step</t>
  </si>
  <si>
    <t>Step .1</t>
  </si>
  <si>
    <t>Step .2</t>
  </si>
  <si>
    <t>Step .3</t>
  </si>
  <si>
    <t>Step .4</t>
  </si>
  <si>
    <t>Step .5</t>
  </si>
  <si>
    <t>Step .6</t>
  </si>
  <si>
    <t>Step .7</t>
  </si>
  <si>
    <t>Step .8</t>
  </si>
  <si>
    <t>Step .9</t>
  </si>
  <si>
    <t>Step .10</t>
  </si>
  <si>
    <t>Step .11</t>
  </si>
  <si>
    <t>Intel</t>
  </si>
  <si>
    <t>Corp.</t>
  </si>
  <si>
    <t>apply jira access</t>
  </si>
  <si>
    <t>To config Jenkins files in github</t>
  </si>
  <si>
    <t xml:space="preserve"> </t>
  </si>
  <si>
    <t>AT
EndDate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</si>
</sst>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d"/>
  </numFmts>
  <fonts count="1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sz val="16"/>
      <color theme="1"/>
      <name val="Tw Cen MT"/>
      <family val="2"/>
      <scheme val="minor"/>
    </font>
    <font>
      <sz val="8"/>
      <name val="Tw Cen MT"/>
      <family val="2"/>
      <scheme val="minor"/>
    </font>
    <font>
      <b/>
      <sz val="20"/>
      <color theme="1"/>
      <name val="Bodoni MT"/>
      <family val="1"/>
    </font>
    <font>
      <sz val="11"/>
      <color theme="1"/>
      <name val="Bodoni MT"/>
      <family val="1"/>
    </font>
    <font>
      <b/>
      <sz val="16"/>
      <color theme="0"/>
      <name val="Bodoni MT"/>
      <family val="1"/>
    </font>
    <font>
      <sz val="9"/>
      <color theme="1"/>
      <name val="Tw Cen MT"/>
      <family val="2"/>
      <scheme val="minor"/>
    </font>
    <font>
      <sz val="8"/>
      <color rgb="FF000000"/>
      <name val="Segoe UI"/>
      <family val="2"/>
    </font>
    <font>
      <sz val="11"/>
      <color theme="7"/>
      <name val="Tw Cen MT"/>
      <family val="2"/>
      <scheme val="minor"/>
    </font>
    <font>
      <sz val="11"/>
      <color rgb="FF00B050"/>
      <name val="Tw Cen MT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gray125">
        <bgColor theme="7" tint="0.59996337778862885"/>
      </patternFill>
    </fill>
    <fill>
      <patternFill patternType="gray125">
        <bgColor rgb="FF00B05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theme="9" tint="0.39994506668294322"/>
      </right>
      <top style="medium">
        <color theme="9" tint="0.39994506668294322"/>
      </top>
      <bottom/>
      <diagonal/>
    </border>
    <border>
      <left/>
      <right style="medium">
        <color theme="9" tint="0.39994506668294322"/>
      </right>
      <top/>
      <bottom/>
      <diagonal/>
    </border>
    <border>
      <left style="thin">
        <color indexed="64"/>
      </left>
      <right style="medium">
        <color theme="9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9" tint="0.39991454817346722"/>
      </bottom>
      <diagonal/>
    </border>
    <border>
      <left/>
      <right style="medium">
        <color theme="9" tint="0.39994506668294322"/>
      </right>
      <top/>
      <bottom style="medium">
        <color theme="9" tint="0.399914548173467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91454817346722"/>
      </bottom>
      <diagonal/>
    </border>
    <border>
      <left/>
      <right/>
      <top style="medium">
        <color theme="9" tint="0.39991454817346722"/>
      </top>
      <bottom/>
      <diagonal/>
    </border>
    <border>
      <left/>
      <right style="thin">
        <color auto="1"/>
      </right>
      <top style="medium">
        <color theme="9" tint="0.399914548173467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 style="medium">
        <color theme="9" tint="0.39994506668294322"/>
      </top>
      <bottom/>
      <diagonal/>
    </border>
    <border>
      <left style="medium">
        <color theme="9" tint="0.39991454817346722"/>
      </left>
      <right/>
      <top/>
      <bottom style="medium">
        <color theme="9" tint="0.39991454817346722"/>
      </bottom>
      <diagonal/>
    </border>
    <border>
      <left style="medium">
        <color theme="9" tint="0.39991454817346722"/>
      </left>
      <right/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9" tint="0.39988402966399123"/>
      </bottom>
      <diagonal/>
    </border>
    <border>
      <left/>
      <right/>
      <top/>
      <bottom style="medium">
        <color theme="9" tint="0.39988402966399123"/>
      </bottom>
      <diagonal/>
    </border>
    <border>
      <left/>
      <right style="medium">
        <color theme="9" tint="0.39994506668294322"/>
      </right>
      <top/>
      <bottom style="medium">
        <color theme="9" tint="0.39988402966399123"/>
      </bottom>
      <diagonal/>
    </border>
    <border>
      <left style="thin">
        <color theme="7"/>
      </left>
      <right style="thin">
        <color theme="7"/>
      </right>
      <top style="medium">
        <color theme="9" tint="0.39991454817346722"/>
      </top>
      <bottom style="thin">
        <color theme="7"/>
      </bottom>
      <diagonal/>
    </border>
    <border>
      <left style="medium">
        <color theme="9" tint="0.39991454817346722"/>
      </left>
      <right/>
      <top style="medium">
        <color theme="9" tint="0.39991454817346722"/>
      </top>
      <bottom/>
      <diagonal/>
    </border>
    <border>
      <left style="medium">
        <color theme="9" tint="0.39991454817346722"/>
      </left>
      <right style="thin">
        <color indexed="64"/>
      </right>
      <top style="thin">
        <color indexed="64"/>
      </top>
      <bottom/>
      <diagonal/>
    </border>
    <border>
      <left style="medium">
        <color theme="9" tint="0.39991454817346722"/>
      </left>
      <right style="thin">
        <color indexed="64"/>
      </right>
      <top/>
      <bottom style="thin">
        <color indexed="64"/>
      </bottom>
      <diagonal/>
    </border>
    <border>
      <left style="medium">
        <color theme="9" tint="0.39991454817346722"/>
      </left>
      <right/>
      <top style="thin">
        <color indexed="64"/>
      </top>
      <bottom style="thin">
        <color indexed="64"/>
      </bottom>
      <diagonal/>
    </border>
    <border>
      <left style="medium">
        <color theme="9" tint="0.39991454817346722"/>
      </left>
      <right/>
      <top/>
      <bottom style="thin">
        <color indexed="64"/>
      </bottom>
      <diagonal/>
    </border>
    <border>
      <left style="medium">
        <color theme="9" tint="0.39991454817346722"/>
      </left>
      <right style="thin">
        <color indexed="64"/>
      </right>
      <top/>
      <bottom style="medium">
        <color theme="9" tint="0.39991454817346722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14" fontId="0" fillId="0" borderId="0" xfId="0" applyNumberFormat="1" applyFill="1" applyAlignment="1">
      <alignment horizontal="left" vertical="center"/>
    </xf>
    <xf numFmtId="0" fontId="0" fillId="3" borderId="1" xfId="0" applyFill="1" applyBorder="1"/>
    <xf numFmtId="0" fontId="0" fillId="3" borderId="0" xfId="0" applyFill="1" applyBorder="1"/>
    <xf numFmtId="0" fontId="0" fillId="2" borderId="1" xfId="0" applyFill="1" applyBorder="1" applyAlignment="1">
      <alignment vertical="top"/>
    </xf>
    <xf numFmtId="0" fontId="0" fillId="4" borderId="1" xfId="0" applyFill="1" applyBorder="1" applyAlignment="1">
      <alignment vertical="top"/>
    </xf>
    <xf numFmtId="165" fontId="0" fillId="4" borderId="1" xfId="0" applyNumberFormat="1" applyFill="1" applyBorder="1"/>
    <xf numFmtId="0" fontId="0" fillId="3" borderId="5" xfId="0" applyFill="1" applyBorder="1"/>
    <xf numFmtId="0" fontId="0" fillId="4" borderId="6" xfId="0" applyFill="1" applyBorder="1" applyAlignment="1">
      <alignment vertical="top"/>
    </xf>
    <xf numFmtId="165" fontId="0" fillId="4" borderId="6" xfId="0" applyNumberFormat="1" applyFill="1" applyBorder="1"/>
    <xf numFmtId="9" fontId="0" fillId="3" borderId="1" xfId="0" applyNumberFormat="1" applyFill="1" applyBorder="1" applyAlignment="1">
      <alignment horizontal="left"/>
    </xf>
    <xf numFmtId="165" fontId="0" fillId="0" borderId="0" xfId="0" applyNumberFormat="1" applyFill="1" applyBorder="1"/>
    <xf numFmtId="165" fontId="0" fillId="0" borderId="5" xfId="0" applyNumberFormat="1" applyFill="1" applyBorder="1"/>
    <xf numFmtId="165" fontId="1" fillId="6" borderId="0" xfId="0" applyNumberFormat="1" applyFont="1" applyFill="1" applyBorder="1"/>
    <xf numFmtId="0" fontId="1" fillId="7" borderId="0" xfId="0" applyFont="1" applyFill="1" applyBorder="1"/>
    <xf numFmtId="14" fontId="0" fillId="3" borderId="10" xfId="0" applyNumberFormat="1" applyFill="1" applyBorder="1"/>
    <xf numFmtId="0" fontId="0" fillId="3" borderId="1" xfId="0" applyFill="1" applyBorder="1" applyAlignment="1">
      <alignment horizontal="left"/>
    </xf>
    <xf numFmtId="165" fontId="0" fillId="0" borderId="5" xfId="0" applyNumberFormat="1" applyBorder="1"/>
    <xf numFmtId="165" fontId="0" fillId="0" borderId="11" xfId="0" applyNumberFormat="1" applyBorder="1"/>
    <xf numFmtId="165" fontId="0" fillId="0" borderId="12" xfId="0" applyNumberFormat="1" applyBorder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/>
    </xf>
    <xf numFmtId="0" fontId="0" fillId="3" borderId="21" xfId="0" applyFill="1" applyBorder="1"/>
    <xf numFmtId="0" fontId="0" fillId="3" borderId="22" xfId="0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/>
    <xf numFmtId="0" fontId="5" fillId="10" borderId="1" xfId="0" applyFont="1" applyFill="1" applyBorder="1"/>
    <xf numFmtId="0" fontId="5" fillId="10" borderId="8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9" fontId="0" fillId="3" borderId="25" xfId="0" applyNumberFormat="1" applyFill="1" applyBorder="1" applyAlignment="1">
      <alignment horizontal="left"/>
    </xf>
    <xf numFmtId="165" fontId="0" fillId="0" borderId="26" xfId="0" applyNumberFormat="1" applyFill="1" applyBorder="1"/>
    <xf numFmtId="165" fontId="0" fillId="0" borderId="27" xfId="0" applyNumberFormat="1" applyFill="1" applyBorder="1"/>
    <xf numFmtId="9" fontId="0" fillId="0" borderId="0" xfId="0" applyNumberFormat="1"/>
    <xf numFmtId="165" fontId="1" fillId="6" borderId="28" xfId="0" applyNumberFormat="1" applyFont="1" applyFill="1" applyBorder="1"/>
    <xf numFmtId="165" fontId="0" fillId="0" borderId="0" xfId="0" applyNumberFormat="1" applyBorder="1"/>
    <xf numFmtId="0" fontId="6" fillId="11" borderId="1" xfId="0" applyFont="1" applyFill="1" applyBorder="1"/>
    <xf numFmtId="0" fontId="7" fillId="2" borderId="1" xfId="0" applyFont="1" applyFill="1" applyBorder="1" applyAlignment="1">
      <alignment vertical="top"/>
    </xf>
    <xf numFmtId="0" fontId="7" fillId="4" borderId="1" xfId="0" applyFont="1" applyFill="1" applyBorder="1" applyAlignment="1">
      <alignment vertical="top"/>
    </xf>
    <xf numFmtId="0" fontId="7" fillId="4" borderId="6" xfId="0" applyFont="1" applyFill="1" applyBorder="1" applyAlignment="1">
      <alignment vertical="top"/>
    </xf>
    <xf numFmtId="165" fontId="7" fillId="4" borderId="1" xfId="0" applyNumberFormat="1" applyFont="1" applyFill="1" applyBorder="1"/>
    <xf numFmtId="165" fontId="7" fillId="4" borderId="6" xfId="0" applyNumberFormat="1" applyFont="1" applyFill="1" applyBorder="1"/>
    <xf numFmtId="0" fontId="7" fillId="3" borderId="1" xfId="0" applyFont="1" applyFill="1" applyBorder="1"/>
    <xf numFmtId="0" fontId="7" fillId="3" borderId="1" xfId="0" applyFont="1" applyFill="1" applyBorder="1" applyAlignment="1">
      <alignment horizontal="left"/>
    </xf>
    <xf numFmtId="164" fontId="7" fillId="3" borderId="1" xfId="0" applyNumberFormat="1" applyFont="1" applyFill="1" applyBorder="1" applyAlignment="1">
      <alignment horizontal="left"/>
    </xf>
    <xf numFmtId="9" fontId="7" fillId="3" borderId="1" xfId="0" applyNumberFormat="1" applyFont="1" applyFill="1" applyBorder="1" applyAlignment="1">
      <alignment horizontal="left"/>
    </xf>
    <xf numFmtId="0" fontId="7" fillId="3" borderId="33" xfId="0" applyFont="1" applyFill="1" applyBorder="1" applyAlignment="1">
      <alignment horizontal="left" vertical="center"/>
    </xf>
    <xf numFmtId="0" fontId="7" fillId="3" borderId="9" xfId="0" applyFont="1" applyFill="1" applyBorder="1"/>
    <xf numFmtId="0" fontId="7" fillId="3" borderId="9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 vertical="center"/>
    </xf>
    <xf numFmtId="164" fontId="7" fillId="3" borderId="9" xfId="0" applyNumberFormat="1" applyFont="1" applyFill="1" applyBorder="1" applyAlignment="1">
      <alignment horizontal="left"/>
    </xf>
    <xf numFmtId="9" fontId="7" fillId="3" borderId="7" xfId="0" applyNumberFormat="1" applyFont="1" applyFill="1" applyBorder="1" applyAlignment="1">
      <alignment horizontal="left"/>
    </xf>
    <xf numFmtId="0" fontId="7" fillId="3" borderId="13" xfId="0" applyFont="1" applyFill="1" applyBorder="1"/>
    <xf numFmtId="0" fontId="7" fillId="3" borderId="13" xfId="0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/>
    </xf>
    <xf numFmtId="164" fontId="7" fillId="3" borderId="13" xfId="0" applyNumberFormat="1" applyFont="1" applyFill="1" applyBorder="1" applyAlignment="1">
      <alignment horizontal="left" vertical="center"/>
    </xf>
    <xf numFmtId="9" fontId="7" fillId="3" borderId="13" xfId="0" applyNumberFormat="1" applyFont="1" applyFill="1" applyBorder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1" fillId="8" borderId="21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0" fillId="4" borderId="1" xfId="0" applyFill="1" applyBorder="1" applyAlignment="1">
      <alignment vertical="top" wrapText="1"/>
    </xf>
    <xf numFmtId="0" fontId="0" fillId="4" borderId="22" xfId="0" applyFill="1" applyBorder="1" applyAlignment="1">
      <alignment vertical="top" wrapText="1"/>
    </xf>
    <xf numFmtId="0" fontId="0" fillId="3" borderId="1" xfId="0" applyFill="1" applyBorder="1" applyAlignment="1">
      <alignment horizontal="left"/>
    </xf>
    <xf numFmtId="0" fontId="1" fillId="3" borderId="0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/>
    </xf>
    <xf numFmtId="0" fontId="5" fillId="9" borderId="8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/>
    </xf>
    <xf numFmtId="0" fontId="5" fillId="10" borderId="7" xfId="0" applyFont="1" applyFill="1" applyBorder="1" applyAlignment="1">
      <alignment horizontal="left"/>
    </xf>
    <xf numFmtId="0" fontId="5" fillId="9" borderId="7" xfId="0" applyFont="1" applyFill="1" applyBorder="1" applyAlignment="1">
      <alignment horizontal="left"/>
    </xf>
    <xf numFmtId="0" fontId="0" fillId="0" borderId="1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0" xfId="0" applyBorder="1" applyAlignment="1">
      <alignment horizontal="center"/>
    </xf>
    <xf numFmtId="0" fontId="7" fillId="4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center"/>
    </xf>
    <xf numFmtId="0" fontId="0" fillId="5" borderId="29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0" fontId="0" fillId="8" borderId="21" xfId="0" applyFont="1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2" xfId="0" applyFont="1" applyFill="1" applyBorder="1" applyAlignment="1">
      <alignment horizontal="left"/>
    </xf>
    <xf numFmtId="0" fontId="7" fillId="4" borderId="22" xfId="0" applyFont="1" applyFill="1" applyBorder="1" applyAlignment="1">
      <alignment horizontal="left" vertical="top" wrapText="1"/>
    </xf>
    <xf numFmtId="0" fontId="7" fillId="3" borderId="30" xfId="0" applyFont="1" applyFill="1" applyBorder="1" applyAlignment="1">
      <alignment horizontal="left" vertical="center"/>
    </xf>
    <xf numFmtId="0" fontId="7" fillId="3" borderId="31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4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164" fontId="9" fillId="3" borderId="1" xfId="0" applyNumberFormat="1" applyFont="1" applyFill="1" applyBorder="1" applyAlignment="1">
      <alignment horizontal="left"/>
    </xf>
    <xf numFmtId="164" fontId="9" fillId="3" borderId="25" xfId="0" applyNumberFormat="1" applyFont="1" applyFill="1" applyBorder="1" applyAlignment="1">
      <alignment horizontal="left"/>
    </xf>
    <xf numFmtId="164" fontId="9" fillId="3" borderId="25" xfId="0" applyNumberFormat="1" applyFont="1" applyFill="1" applyBorder="1" applyAlignment="1">
      <alignment horizontal="left" vertical="center"/>
    </xf>
    <xf numFmtId="164" fontId="10" fillId="3" borderId="1" xfId="0" applyNumberFormat="1" applyFont="1" applyFill="1" applyBorder="1" applyAlignment="1">
      <alignment horizontal="left"/>
    </xf>
  </cellXfs>
  <cellStyles count="1">
    <cellStyle name="Normal" xfId="0" builtinId="0"/>
  </cellStyles>
  <dxfs count="1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 style="dotted">
          <color rgb="FF00B050"/>
        </left>
        <right style="dotted">
          <color rgb="FF00B050"/>
        </right>
        <top style="dotted">
          <color rgb="FF00B050"/>
        </top>
        <bottom style="dotted">
          <color rgb="FF00B050"/>
        </bottom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Gray">
          <bgColor theme="7" tint="0.59996337778862885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border>
        <right style="thin">
          <color rgb="FFFF0000"/>
        </right>
        <vertical/>
        <horizontal/>
      </border>
    </dxf>
    <dxf>
      <fill>
        <patternFill patternType="gray0625">
          <bgColor theme="7" tint="0.59996337778862885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 patternType="gray0625">
          <fgColor auto="1"/>
          <bgColor rgb="FF00B050"/>
        </patternFill>
      </fill>
      <border>
        <left/>
        <right/>
        <top/>
        <bottom/>
      </border>
    </dxf>
    <dxf>
      <font>
        <color theme="8" tint="0.39994506668294322"/>
      </font>
    </dxf>
    <dxf>
      <fill>
        <patternFill>
          <bgColor rgb="FFFF0000"/>
        </patternFill>
      </fill>
      <border>
        <right style="thin">
          <color auto="1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V$6" max="30000" page="10" val="2022"/>
</file>

<file path=xl/ctrlProps/ctrlProp10.xml><?xml version="1.0" encoding="utf-8"?>
<formControlPr xmlns="http://schemas.microsoft.com/office/spreadsheetml/2009/9/main" objectType="CheckBox" checked="Checked" fmlaLink="$G31" lockText="1"/>
</file>

<file path=xl/ctrlProps/ctrlProp11.xml><?xml version="1.0" encoding="utf-8"?>
<formControlPr xmlns="http://schemas.microsoft.com/office/spreadsheetml/2009/9/main" objectType="CheckBox" checked="Checked" fmlaLink="$G32" lockText="1"/>
</file>

<file path=xl/ctrlProps/ctrlProp12.xml><?xml version="1.0" encoding="utf-8"?>
<formControlPr xmlns="http://schemas.microsoft.com/office/spreadsheetml/2009/9/main" objectType="CheckBox" checked="Checked" fmlaLink="$G33" lockText="1"/>
</file>

<file path=xl/ctrlProps/ctrlProp13.xml><?xml version="1.0" encoding="utf-8"?>
<formControlPr xmlns="http://schemas.microsoft.com/office/spreadsheetml/2009/9/main" objectType="CheckBox" checked="Checked" fmlaLink="$G11" lockText="1"/>
</file>

<file path=xl/ctrlProps/ctrlProp14.xml><?xml version="1.0" encoding="utf-8"?>
<formControlPr xmlns="http://schemas.microsoft.com/office/spreadsheetml/2009/9/main" objectType="CheckBox" checked="Checked" fmlaLink="$G12" lockText="1"/>
</file>

<file path=xl/ctrlProps/ctrlProp15.xml><?xml version="1.0" encoding="utf-8"?>
<formControlPr xmlns="http://schemas.microsoft.com/office/spreadsheetml/2009/9/main" objectType="CheckBox" checked="Checked" fmlaLink="$G11" lockText="1"/>
</file>

<file path=xl/ctrlProps/ctrlProp16.xml><?xml version="1.0" encoding="utf-8"?>
<formControlPr xmlns="http://schemas.microsoft.com/office/spreadsheetml/2009/9/main" objectType="CheckBox" checked="Checked" fmlaLink="$G11" lockText="1"/>
</file>

<file path=xl/ctrlProps/ctrlProp17.xml><?xml version="1.0" encoding="utf-8"?>
<formControlPr xmlns="http://schemas.microsoft.com/office/spreadsheetml/2009/9/main" objectType="CheckBox" checked="Checked" fmlaLink="$G11" lockText="1"/>
</file>

<file path=xl/ctrlProps/ctrlProp18.xml><?xml version="1.0" encoding="utf-8"?>
<formControlPr xmlns="http://schemas.microsoft.com/office/spreadsheetml/2009/9/main" objectType="CheckBox" checked="Checked" fmlaLink="$G11" lockText="1"/>
</file>

<file path=xl/ctrlProps/ctrlProp19.xml><?xml version="1.0" encoding="utf-8"?>
<formControlPr xmlns="http://schemas.microsoft.com/office/spreadsheetml/2009/9/main" objectType="CheckBox" checked="Checked" fmlaLink="$G11" lockText="1"/>
</file>

<file path=xl/ctrlProps/ctrlProp2.xml><?xml version="1.0" encoding="utf-8"?>
<formControlPr xmlns="http://schemas.microsoft.com/office/spreadsheetml/2009/9/main" objectType="Spin" dx="26" fmlaLink="$AD$6" max="12" min="1" page="10" val="5"/>
</file>

<file path=xl/ctrlProps/ctrlProp20.xml><?xml version="1.0" encoding="utf-8"?>
<formControlPr xmlns="http://schemas.microsoft.com/office/spreadsheetml/2009/9/main" objectType="CheckBox" checked="Checked" fmlaLink="$G11" lockText="1"/>
</file>

<file path=xl/ctrlProps/ctrlProp21.xml><?xml version="1.0" encoding="utf-8"?>
<formControlPr xmlns="http://schemas.microsoft.com/office/spreadsheetml/2009/9/main" objectType="CheckBox" checked="Checked" fmlaLink="$G11" lockText="1"/>
</file>

<file path=xl/ctrlProps/ctrlProp22.xml><?xml version="1.0" encoding="utf-8"?>
<formControlPr xmlns="http://schemas.microsoft.com/office/spreadsheetml/2009/9/main" objectType="CheckBox" checked="Checked" fmlaLink="$G11" lockText="1"/>
</file>

<file path=xl/ctrlProps/ctrlProp23.xml><?xml version="1.0" encoding="utf-8"?>
<formControlPr xmlns="http://schemas.microsoft.com/office/spreadsheetml/2009/9/main" objectType="CheckBox" checked="Checked" fmlaLink="$G11" lockText="1"/>
</file>

<file path=xl/ctrlProps/ctrlProp24.xml><?xml version="1.0" encoding="utf-8"?>
<formControlPr xmlns="http://schemas.microsoft.com/office/spreadsheetml/2009/9/main" objectType="CheckBox" checked="Checked" fmlaLink="$G$13" lockText="1"/>
</file>

<file path=xl/ctrlProps/ctrlProp25.xml><?xml version="1.0" encoding="utf-8"?>
<formControlPr xmlns="http://schemas.microsoft.com/office/spreadsheetml/2009/9/main" objectType="CheckBox" checked="Checked" fmlaLink="$G$14" lockText="1"/>
</file>

<file path=xl/ctrlProps/ctrlProp26.xml><?xml version="1.0" encoding="utf-8"?>
<formControlPr xmlns="http://schemas.microsoft.com/office/spreadsheetml/2009/9/main" objectType="CheckBox" checked="Checked" fmlaLink="$G$15" lockText="1"/>
</file>

<file path=xl/ctrlProps/ctrlProp27.xml><?xml version="1.0" encoding="utf-8"?>
<formControlPr xmlns="http://schemas.microsoft.com/office/spreadsheetml/2009/9/main" objectType="CheckBox" checked="Checked" fmlaLink="$G$16" lockText="1"/>
</file>

<file path=xl/ctrlProps/ctrlProp28.xml><?xml version="1.0" encoding="utf-8"?>
<formControlPr xmlns="http://schemas.microsoft.com/office/spreadsheetml/2009/9/main" objectType="CheckBox" checked="Checked" fmlaLink="$G$17" lockText="1"/>
</file>

<file path=xl/ctrlProps/ctrlProp29.xml><?xml version="1.0" encoding="utf-8"?>
<formControlPr xmlns="http://schemas.microsoft.com/office/spreadsheetml/2009/9/main" objectType="CheckBox" checked="Checked" fmlaLink="$G$18" lockText="1"/>
</file>

<file path=xl/ctrlProps/ctrlProp3.xml><?xml version="1.0" encoding="utf-8"?>
<formControlPr xmlns="http://schemas.microsoft.com/office/spreadsheetml/2009/9/main" objectType="CheckBox" checked="Checked" fmlaLink="$G$3" lockText="1"/>
</file>

<file path=xl/ctrlProps/ctrlProp30.xml><?xml version="1.0" encoding="utf-8"?>
<formControlPr xmlns="http://schemas.microsoft.com/office/spreadsheetml/2009/9/main" objectType="CheckBox" checked="Checked" fmlaLink="$G$19" lockText="1"/>
</file>

<file path=xl/ctrlProps/ctrlProp31.xml><?xml version="1.0" encoding="utf-8"?>
<formControlPr xmlns="http://schemas.microsoft.com/office/spreadsheetml/2009/9/main" objectType="CheckBox" checked="Checked" fmlaLink="$G$20" lockText="1"/>
</file>

<file path=xl/ctrlProps/ctrlProp32.xml><?xml version="1.0" encoding="utf-8"?>
<formControlPr xmlns="http://schemas.microsoft.com/office/spreadsheetml/2009/9/main" objectType="CheckBox" checked="Checked" fmlaLink="$G$21" lockText="1"/>
</file>

<file path=xl/ctrlProps/ctrlProp33.xml><?xml version="1.0" encoding="utf-8"?>
<formControlPr xmlns="http://schemas.microsoft.com/office/spreadsheetml/2009/9/main" objectType="CheckBox" checked="Checked" fmlaLink="$G11" lockText="1"/>
</file>

<file path=xl/ctrlProps/ctrlProp34.xml><?xml version="1.0" encoding="utf-8"?>
<formControlPr xmlns="http://schemas.microsoft.com/office/spreadsheetml/2009/9/main" objectType="CheckBox" checked="Checked" fmlaLink="$G$23" lockText="1"/>
</file>

<file path=xl/ctrlProps/ctrlProp35.xml><?xml version="1.0" encoding="utf-8"?>
<formControlPr xmlns="http://schemas.microsoft.com/office/spreadsheetml/2009/9/main" objectType="CheckBox" checked="Checked" fmlaLink="$G11" lockText="1"/>
</file>

<file path=xl/ctrlProps/ctrlProp36.xml><?xml version="1.0" encoding="utf-8"?>
<formControlPr xmlns="http://schemas.microsoft.com/office/spreadsheetml/2009/9/main" objectType="CheckBox" checked="Checked" fmlaLink="$G$24" lockText="1"/>
</file>

<file path=xl/ctrlProps/ctrlProp37.xml><?xml version="1.0" encoding="utf-8"?>
<formControlPr xmlns="http://schemas.microsoft.com/office/spreadsheetml/2009/9/main" objectType="CheckBox" checked="Checked" fmlaLink="$G27" lockText="1"/>
</file>

<file path=xl/ctrlProps/ctrlProp38.xml><?xml version="1.0" encoding="utf-8"?>
<formControlPr xmlns="http://schemas.microsoft.com/office/spreadsheetml/2009/9/main" objectType="CheckBox" checked="Checked" fmlaLink="$G35" lockText="1"/>
</file>

<file path=xl/ctrlProps/ctrlProp39.xml><?xml version="1.0" encoding="utf-8"?>
<formControlPr xmlns="http://schemas.microsoft.com/office/spreadsheetml/2009/9/main" objectType="CheckBox" checked="Checked" fmlaLink="$G36" lockText="1"/>
</file>

<file path=xl/ctrlProps/ctrlProp4.xml><?xml version="1.0" encoding="utf-8"?>
<formControlPr xmlns="http://schemas.microsoft.com/office/spreadsheetml/2009/9/main" objectType="CheckBox" checked="Checked" fmlaLink="$G4" lockText="1"/>
</file>

<file path=xl/ctrlProps/ctrlProp40.xml><?xml version="1.0" encoding="utf-8"?>
<formControlPr xmlns="http://schemas.microsoft.com/office/spreadsheetml/2009/9/main" objectType="CheckBox" checked="Checked" fmlaLink="$G37" lockText="1"/>
</file>

<file path=xl/ctrlProps/ctrlProp41.xml><?xml version="1.0" encoding="utf-8"?>
<formControlPr xmlns="http://schemas.microsoft.com/office/spreadsheetml/2009/9/main" objectType="CheckBox" checked="Checked" fmlaLink="$G38" lockText="1"/>
</file>

<file path=xl/ctrlProps/ctrlProp42.xml><?xml version="1.0" encoding="utf-8"?>
<formControlPr xmlns="http://schemas.microsoft.com/office/spreadsheetml/2009/9/main" objectType="CheckBox" checked="Checked" fmlaLink="$G39" lockText="1"/>
</file>

<file path=xl/ctrlProps/ctrlProp43.xml><?xml version="1.0" encoding="utf-8"?>
<formControlPr xmlns="http://schemas.microsoft.com/office/spreadsheetml/2009/9/main" objectType="CheckBox" checked="Checked" fmlaLink="$G41" lockText="1"/>
</file>

<file path=xl/ctrlProps/ctrlProp44.xml><?xml version="1.0" encoding="utf-8"?>
<formControlPr xmlns="http://schemas.microsoft.com/office/spreadsheetml/2009/9/main" objectType="CheckBox" checked="Checked" fmlaLink="$G42" lockText="1"/>
</file>

<file path=xl/ctrlProps/ctrlProp45.xml><?xml version="1.0" encoding="utf-8"?>
<formControlPr xmlns="http://schemas.microsoft.com/office/spreadsheetml/2009/9/main" objectType="CheckBox" checked="Checked" fmlaLink="$G43" lockText="1"/>
</file>

<file path=xl/ctrlProps/ctrlProp46.xml><?xml version="1.0" encoding="utf-8"?>
<formControlPr xmlns="http://schemas.microsoft.com/office/spreadsheetml/2009/9/main" objectType="CheckBox" checked="Checked" fmlaLink="$G46" lockText="1"/>
</file>

<file path=xl/ctrlProps/ctrlProp47.xml><?xml version="1.0" encoding="utf-8"?>
<formControlPr xmlns="http://schemas.microsoft.com/office/spreadsheetml/2009/9/main" objectType="CheckBox" checked="Checked" fmlaLink="$G47" lockText="1"/>
</file>

<file path=xl/ctrlProps/ctrlProp48.xml><?xml version="1.0" encoding="utf-8"?>
<formControlPr xmlns="http://schemas.microsoft.com/office/spreadsheetml/2009/9/main" objectType="CheckBox" checked="Checked" fmlaLink="$G48" lockText="1"/>
</file>

<file path=xl/ctrlProps/ctrlProp49.xml><?xml version="1.0" encoding="utf-8"?>
<formControlPr xmlns="http://schemas.microsoft.com/office/spreadsheetml/2009/9/main" objectType="CheckBox" checked="Checked" fmlaLink="$G49" lockText="1"/>
</file>

<file path=xl/ctrlProps/ctrlProp5.xml><?xml version="1.0" encoding="utf-8"?>
<formControlPr xmlns="http://schemas.microsoft.com/office/spreadsheetml/2009/9/main" objectType="CheckBox" checked="Checked" fmlaLink="$G5" lockText="1"/>
</file>

<file path=xl/ctrlProps/ctrlProp50.xml><?xml version="1.0" encoding="utf-8"?>
<formControlPr xmlns="http://schemas.microsoft.com/office/spreadsheetml/2009/9/main" objectType="CheckBox" checked="Checked" fmlaLink="$G50" lockText="1"/>
</file>

<file path=xl/ctrlProps/ctrlProp51.xml><?xml version="1.0" encoding="utf-8"?>
<formControlPr xmlns="http://schemas.microsoft.com/office/spreadsheetml/2009/9/main" objectType="CheckBox" checked="Checked" fmlaLink="$G51" lockText="1"/>
</file>

<file path=xl/ctrlProps/ctrlProp52.xml><?xml version="1.0" encoding="utf-8"?>
<formControlPr xmlns="http://schemas.microsoft.com/office/spreadsheetml/2009/9/main" objectType="CheckBox" checked="Checked" fmlaLink="$G53" lockText="1"/>
</file>

<file path=xl/ctrlProps/ctrlProp53.xml><?xml version="1.0" encoding="utf-8"?>
<formControlPr xmlns="http://schemas.microsoft.com/office/spreadsheetml/2009/9/main" objectType="CheckBox" checked="Checked" fmlaLink="$G55" lockText="1"/>
</file>

<file path=xl/ctrlProps/ctrlProp54.xml><?xml version="1.0" encoding="utf-8"?>
<formControlPr xmlns="http://schemas.microsoft.com/office/spreadsheetml/2009/9/main" objectType="CheckBox" checked="Checked" fmlaLink="$G56" lockText="1"/>
</file>

<file path=xl/ctrlProps/ctrlProp55.xml><?xml version="1.0" encoding="utf-8"?>
<formControlPr xmlns="http://schemas.microsoft.com/office/spreadsheetml/2009/9/main" objectType="CheckBox" checked="Checked" fmlaLink="$G57" lockText="1"/>
</file>

<file path=xl/ctrlProps/ctrlProp56.xml><?xml version="1.0" encoding="utf-8"?>
<formControlPr xmlns="http://schemas.microsoft.com/office/spreadsheetml/2009/9/main" objectType="CheckBox" checked="Checked" fmlaLink="$G60" lockText="1"/>
</file>

<file path=xl/ctrlProps/ctrlProp57.xml><?xml version="1.0" encoding="utf-8"?>
<formControlPr xmlns="http://schemas.microsoft.com/office/spreadsheetml/2009/9/main" objectType="CheckBox" checked="Checked" fmlaLink="$G61" lockText="1"/>
</file>

<file path=xl/ctrlProps/ctrlProp58.xml><?xml version="1.0" encoding="utf-8"?>
<formControlPr xmlns="http://schemas.microsoft.com/office/spreadsheetml/2009/9/main" objectType="CheckBox" checked="Checked" fmlaLink="$G62" lockText="1"/>
</file>

<file path=xl/ctrlProps/ctrlProp59.xml><?xml version="1.0" encoding="utf-8"?>
<formControlPr xmlns="http://schemas.microsoft.com/office/spreadsheetml/2009/9/main" objectType="CheckBox" checked="Checked" fmlaLink="$G63" lockText="1"/>
</file>

<file path=xl/ctrlProps/ctrlProp6.xml><?xml version="1.0" encoding="utf-8"?>
<formControlPr xmlns="http://schemas.microsoft.com/office/spreadsheetml/2009/9/main" objectType="CheckBox" checked="Checked" fmlaLink="$G8" lockText="1"/>
</file>

<file path=xl/ctrlProps/ctrlProp60.xml><?xml version="1.0" encoding="utf-8"?>
<formControlPr xmlns="http://schemas.microsoft.com/office/spreadsheetml/2009/9/main" objectType="CheckBox" checked="Checked" fmlaLink="$G65" lockText="1"/>
</file>

<file path=xl/ctrlProps/ctrlProp61.xml><?xml version="1.0" encoding="utf-8"?>
<formControlPr xmlns="http://schemas.microsoft.com/office/spreadsheetml/2009/9/main" objectType="CheckBox" checked="Checked" fmlaLink="$G66" lockText="1"/>
</file>

<file path=xl/ctrlProps/ctrlProp62.xml><?xml version="1.0" encoding="utf-8"?>
<formControlPr xmlns="http://schemas.microsoft.com/office/spreadsheetml/2009/9/main" objectType="CheckBox" checked="Checked" fmlaLink="$G68" lockText="1"/>
</file>

<file path=xl/ctrlProps/ctrlProp63.xml><?xml version="1.0" encoding="utf-8"?>
<formControlPr xmlns="http://schemas.microsoft.com/office/spreadsheetml/2009/9/main" objectType="CheckBox" checked="Checked" fmlaLink="$G69" lockText="1"/>
</file>

<file path=xl/ctrlProps/ctrlProp64.xml><?xml version="1.0" encoding="utf-8"?>
<formControlPr xmlns="http://schemas.microsoft.com/office/spreadsheetml/2009/9/main" objectType="CheckBox" checked="Checked" fmlaLink="$G70" lockText="1"/>
</file>

<file path=xl/ctrlProps/ctrlProp65.xml><?xml version="1.0" encoding="utf-8"?>
<formControlPr xmlns="http://schemas.microsoft.com/office/spreadsheetml/2009/9/main" objectType="CheckBox" checked="Checked" fmlaLink="$G72" lockText="1"/>
</file>

<file path=xl/ctrlProps/ctrlProp66.xml><?xml version="1.0" encoding="utf-8"?>
<formControlPr xmlns="http://schemas.microsoft.com/office/spreadsheetml/2009/9/main" objectType="CheckBox" checked="Checked" fmlaLink="$G74" lockText="1"/>
</file>

<file path=xl/ctrlProps/ctrlProp67.xml><?xml version="1.0" encoding="utf-8"?>
<formControlPr xmlns="http://schemas.microsoft.com/office/spreadsheetml/2009/9/main" objectType="CheckBox" checked="Checked" fmlaLink="$G75" lockText="1"/>
</file>

<file path=xl/ctrlProps/ctrlProp68.xml><?xml version="1.0" encoding="utf-8"?>
<formControlPr xmlns="http://schemas.microsoft.com/office/spreadsheetml/2009/9/main" objectType="CheckBox" checked="Checked" fmlaLink="$G76" lockText="1"/>
</file>

<file path=xl/ctrlProps/ctrlProp69.xml><?xml version="1.0" encoding="utf-8"?>
<formControlPr xmlns="http://schemas.microsoft.com/office/spreadsheetml/2009/9/main" objectType="CheckBox" checked="Checked" fmlaLink="$G78" lockText="1"/>
</file>

<file path=xl/ctrlProps/ctrlProp7.xml><?xml version="1.0" encoding="utf-8"?>
<formControlPr xmlns="http://schemas.microsoft.com/office/spreadsheetml/2009/9/main" objectType="CheckBox" checked="Checked" fmlaLink="$G26" lockText="1"/>
</file>

<file path=xl/ctrlProps/ctrlProp70.xml><?xml version="1.0" encoding="utf-8"?>
<formControlPr xmlns="http://schemas.microsoft.com/office/spreadsheetml/2009/9/main" objectType="CheckBox" checked="Checked" fmlaLink="$G7" lockText="1"/>
</file>

<file path=xl/ctrlProps/ctrlProp71.xml><?xml version="1.0" encoding="utf-8"?>
<formControlPr xmlns="http://schemas.microsoft.com/office/spreadsheetml/2009/9/main" objectType="Spin" dx="26" fmlaLink="$X$6" max="30000" page="10" val="2022"/>
</file>

<file path=xl/ctrlProps/ctrlProp72.xml><?xml version="1.0" encoding="utf-8"?>
<formControlPr xmlns="http://schemas.microsoft.com/office/spreadsheetml/2009/9/main" objectType="Spin" dx="26" fmlaLink="$AF$6" max="12" min="1" page="10" val="5"/>
</file>

<file path=xl/ctrlProps/ctrlProp8.xml><?xml version="1.0" encoding="utf-8"?>
<formControlPr xmlns="http://schemas.microsoft.com/office/spreadsheetml/2009/9/main" objectType="CheckBox" checked="Checked" fmlaLink="$G29" lockText="1"/>
</file>

<file path=xl/ctrlProps/ctrlProp9.xml><?xml version="1.0" encoding="utf-8"?>
<formControlPr xmlns="http://schemas.microsoft.com/office/spreadsheetml/2009/9/main" objectType="CheckBox" checked="Checked" fmlaLink="$G30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30480</xdr:colOff>
          <xdr:row>4</xdr:row>
          <xdr:rowOff>160020</xdr:rowOff>
        </xdr:from>
        <xdr:to>
          <xdr:col>24</xdr:col>
          <xdr:colOff>243840</xdr:colOff>
          <xdr:row>6</xdr:row>
          <xdr:rowOff>45720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30</xdr:col>
          <xdr:colOff>68580</xdr:colOff>
          <xdr:row>4</xdr:row>
          <xdr:rowOff>160020</xdr:rowOff>
        </xdr:from>
        <xdr:to>
          <xdr:col>31</xdr:col>
          <xdr:colOff>68580</xdr:colOff>
          <xdr:row>6</xdr:row>
          <xdr:rowOff>38100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</xdr:row>
          <xdr:rowOff>22860</xdr:rowOff>
        </xdr:from>
        <xdr:to>
          <xdr:col>5</xdr:col>
          <xdr:colOff>327660</xdr:colOff>
          <xdr:row>2</xdr:row>
          <xdr:rowOff>152400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1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</xdr:row>
          <xdr:rowOff>22860</xdr:rowOff>
        </xdr:from>
        <xdr:to>
          <xdr:col>5</xdr:col>
          <xdr:colOff>327660</xdr:colOff>
          <xdr:row>3</xdr:row>
          <xdr:rowOff>152400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1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</xdr:row>
          <xdr:rowOff>22860</xdr:rowOff>
        </xdr:from>
        <xdr:to>
          <xdr:col>5</xdr:col>
          <xdr:colOff>327660</xdr:colOff>
          <xdr:row>4</xdr:row>
          <xdr:rowOff>152400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1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</xdr:row>
          <xdr:rowOff>22860</xdr:rowOff>
        </xdr:from>
        <xdr:to>
          <xdr:col>5</xdr:col>
          <xdr:colOff>327660</xdr:colOff>
          <xdr:row>7</xdr:row>
          <xdr:rowOff>152400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1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25</xdr:row>
          <xdr:rowOff>22860</xdr:rowOff>
        </xdr:from>
        <xdr:to>
          <xdr:col>5</xdr:col>
          <xdr:colOff>327660</xdr:colOff>
          <xdr:row>25</xdr:row>
          <xdr:rowOff>152400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1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28</xdr:row>
          <xdr:rowOff>22860</xdr:rowOff>
        </xdr:from>
        <xdr:to>
          <xdr:col>5</xdr:col>
          <xdr:colOff>327660</xdr:colOff>
          <xdr:row>28</xdr:row>
          <xdr:rowOff>152400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1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29</xdr:row>
          <xdr:rowOff>22860</xdr:rowOff>
        </xdr:from>
        <xdr:to>
          <xdr:col>5</xdr:col>
          <xdr:colOff>327660</xdr:colOff>
          <xdr:row>29</xdr:row>
          <xdr:rowOff>152400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1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30</xdr:row>
          <xdr:rowOff>22860</xdr:rowOff>
        </xdr:from>
        <xdr:to>
          <xdr:col>5</xdr:col>
          <xdr:colOff>327660</xdr:colOff>
          <xdr:row>30</xdr:row>
          <xdr:rowOff>152400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1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31</xdr:row>
          <xdr:rowOff>22860</xdr:rowOff>
        </xdr:from>
        <xdr:to>
          <xdr:col>5</xdr:col>
          <xdr:colOff>327660</xdr:colOff>
          <xdr:row>31</xdr:row>
          <xdr:rowOff>152400</xdr:rowOff>
        </xdr:to>
        <xdr:sp macro="" textlink="">
          <xdr:nvSpPr>
            <xdr:cNvPr id="4109" name="Check Box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1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32</xdr:row>
          <xdr:rowOff>22860</xdr:rowOff>
        </xdr:from>
        <xdr:to>
          <xdr:col>5</xdr:col>
          <xdr:colOff>327660</xdr:colOff>
          <xdr:row>32</xdr:row>
          <xdr:rowOff>152400</xdr:rowOff>
        </xdr:to>
        <xdr:sp macro="" textlink="">
          <xdr:nvSpPr>
            <xdr:cNvPr id="4110" name="Check Box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1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10</xdr:row>
          <xdr:rowOff>22860</xdr:rowOff>
        </xdr:from>
        <xdr:to>
          <xdr:col>5</xdr:col>
          <xdr:colOff>327660</xdr:colOff>
          <xdr:row>10</xdr:row>
          <xdr:rowOff>152400</xdr:rowOff>
        </xdr:to>
        <xdr:sp macro="" textlink="">
          <xdr:nvSpPr>
            <xdr:cNvPr id="4112" name="Check Box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1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11</xdr:row>
          <xdr:rowOff>22860</xdr:rowOff>
        </xdr:from>
        <xdr:to>
          <xdr:col>5</xdr:col>
          <xdr:colOff>327660</xdr:colOff>
          <xdr:row>11</xdr:row>
          <xdr:rowOff>152400</xdr:rowOff>
        </xdr:to>
        <xdr:sp macro="" textlink="">
          <xdr:nvSpPr>
            <xdr:cNvPr id="4113" name="Check Box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1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14" name="Check Box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1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15" name="Check Box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1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16" name="Check Box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1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17" name="Check Box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1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18" name="Check Box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1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19" name="Check Box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1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0" name="Check Box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1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21" name="Check Box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1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22" name="Check Box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1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12</xdr:row>
          <xdr:rowOff>22860</xdr:rowOff>
        </xdr:from>
        <xdr:to>
          <xdr:col>5</xdr:col>
          <xdr:colOff>327660</xdr:colOff>
          <xdr:row>12</xdr:row>
          <xdr:rowOff>152400</xdr:rowOff>
        </xdr:to>
        <xdr:sp macro="" textlink="">
          <xdr:nvSpPr>
            <xdr:cNvPr id="4123" name="Check Box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1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13</xdr:row>
          <xdr:rowOff>22860</xdr:rowOff>
        </xdr:from>
        <xdr:to>
          <xdr:col>5</xdr:col>
          <xdr:colOff>327660</xdr:colOff>
          <xdr:row>13</xdr:row>
          <xdr:rowOff>152400</xdr:rowOff>
        </xdr:to>
        <xdr:sp macro="" textlink="">
          <xdr:nvSpPr>
            <xdr:cNvPr id="4124" name="Check Box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1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14</xdr:row>
          <xdr:rowOff>22860</xdr:rowOff>
        </xdr:from>
        <xdr:to>
          <xdr:col>5</xdr:col>
          <xdr:colOff>327660</xdr:colOff>
          <xdr:row>14</xdr:row>
          <xdr:rowOff>152400</xdr:rowOff>
        </xdr:to>
        <xdr:sp macro="" textlink="">
          <xdr:nvSpPr>
            <xdr:cNvPr id="4125" name="Check Box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1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15</xdr:row>
          <xdr:rowOff>22860</xdr:rowOff>
        </xdr:from>
        <xdr:to>
          <xdr:col>5</xdr:col>
          <xdr:colOff>327660</xdr:colOff>
          <xdr:row>15</xdr:row>
          <xdr:rowOff>152400</xdr:rowOff>
        </xdr:to>
        <xdr:sp macro="" textlink="">
          <xdr:nvSpPr>
            <xdr:cNvPr id="4126" name="Check Box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1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16</xdr:row>
          <xdr:rowOff>22860</xdr:rowOff>
        </xdr:from>
        <xdr:to>
          <xdr:col>5</xdr:col>
          <xdr:colOff>327660</xdr:colOff>
          <xdr:row>16</xdr:row>
          <xdr:rowOff>152400</xdr:rowOff>
        </xdr:to>
        <xdr:sp macro="" textlink="">
          <xdr:nvSpPr>
            <xdr:cNvPr id="4127" name="Check Box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1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17</xdr:row>
          <xdr:rowOff>22860</xdr:rowOff>
        </xdr:from>
        <xdr:to>
          <xdr:col>5</xdr:col>
          <xdr:colOff>327660</xdr:colOff>
          <xdr:row>17</xdr:row>
          <xdr:rowOff>152400</xdr:rowOff>
        </xdr:to>
        <xdr:sp macro="" textlink="">
          <xdr:nvSpPr>
            <xdr:cNvPr id="4128" name="Check Box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1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18</xdr:row>
          <xdr:rowOff>22860</xdr:rowOff>
        </xdr:from>
        <xdr:to>
          <xdr:col>5</xdr:col>
          <xdr:colOff>327660</xdr:colOff>
          <xdr:row>18</xdr:row>
          <xdr:rowOff>152400</xdr:rowOff>
        </xdr:to>
        <xdr:sp macro="" textlink="">
          <xdr:nvSpPr>
            <xdr:cNvPr id="4129" name="Check Box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1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19</xdr:row>
          <xdr:rowOff>22860</xdr:rowOff>
        </xdr:from>
        <xdr:to>
          <xdr:col>5</xdr:col>
          <xdr:colOff>327660</xdr:colOff>
          <xdr:row>19</xdr:row>
          <xdr:rowOff>152400</xdr:rowOff>
        </xdr:to>
        <xdr:sp macro="" textlink="">
          <xdr:nvSpPr>
            <xdr:cNvPr id="4130" name="Check Box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1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20</xdr:row>
          <xdr:rowOff>22860</xdr:rowOff>
        </xdr:from>
        <xdr:to>
          <xdr:col>5</xdr:col>
          <xdr:colOff>327660</xdr:colOff>
          <xdr:row>20</xdr:row>
          <xdr:rowOff>152400</xdr:rowOff>
        </xdr:to>
        <xdr:sp macro="" textlink="">
          <xdr:nvSpPr>
            <xdr:cNvPr id="4131" name="Check Box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1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2" name="Check Box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1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22</xdr:row>
          <xdr:rowOff>22860</xdr:rowOff>
        </xdr:from>
        <xdr:to>
          <xdr:col>5</xdr:col>
          <xdr:colOff>327660</xdr:colOff>
          <xdr:row>22</xdr:row>
          <xdr:rowOff>152400</xdr:rowOff>
        </xdr:to>
        <xdr:sp macro="" textlink="">
          <xdr:nvSpPr>
            <xdr:cNvPr id="4133" name="Check Box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1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4" name="Check Box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1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23</xdr:row>
          <xdr:rowOff>22860</xdr:rowOff>
        </xdr:from>
        <xdr:to>
          <xdr:col>5</xdr:col>
          <xdr:colOff>327660</xdr:colOff>
          <xdr:row>23</xdr:row>
          <xdr:rowOff>152400</xdr:rowOff>
        </xdr:to>
        <xdr:sp macro="" textlink="">
          <xdr:nvSpPr>
            <xdr:cNvPr id="4135" name="Check Box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1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26</xdr:row>
          <xdr:rowOff>22860</xdr:rowOff>
        </xdr:from>
        <xdr:to>
          <xdr:col>5</xdr:col>
          <xdr:colOff>327660</xdr:colOff>
          <xdr:row>26</xdr:row>
          <xdr:rowOff>152400</xdr:rowOff>
        </xdr:to>
        <xdr:sp macro="" textlink="">
          <xdr:nvSpPr>
            <xdr:cNvPr id="4136" name="Check Box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1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34</xdr:row>
          <xdr:rowOff>22860</xdr:rowOff>
        </xdr:from>
        <xdr:to>
          <xdr:col>5</xdr:col>
          <xdr:colOff>327660</xdr:colOff>
          <xdr:row>34</xdr:row>
          <xdr:rowOff>152400</xdr:rowOff>
        </xdr:to>
        <xdr:sp macro="" textlink="">
          <xdr:nvSpPr>
            <xdr:cNvPr id="4137" name="Check Box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1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35</xdr:row>
          <xdr:rowOff>22860</xdr:rowOff>
        </xdr:from>
        <xdr:to>
          <xdr:col>5</xdr:col>
          <xdr:colOff>327660</xdr:colOff>
          <xdr:row>35</xdr:row>
          <xdr:rowOff>152400</xdr:rowOff>
        </xdr:to>
        <xdr:sp macro="" textlink="">
          <xdr:nvSpPr>
            <xdr:cNvPr id="4138" name="Check Box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1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36</xdr:row>
          <xdr:rowOff>22860</xdr:rowOff>
        </xdr:from>
        <xdr:to>
          <xdr:col>5</xdr:col>
          <xdr:colOff>327660</xdr:colOff>
          <xdr:row>36</xdr:row>
          <xdr:rowOff>152400</xdr:rowOff>
        </xdr:to>
        <xdr:sp macro="" textlink="">
          <xdr:nvSpPr>
            <xdr:cNvPr id="4139" name="Check Box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1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37</xdr:row>
          <xdr:rowOff>22860</xdr:rowOff>
        </xdr:from>
        <xdr:to>
          <xdr:col>5</xdr:col>
          <xdr:colOff>327660</xdr:colOff>
          <xdr:row>37</xdr:row>
          <xdr:rowOff>152400</xdr:rowOff>
        </xdr:to>
        <xdr:sp macro="" textlink="">
          <xdr:nvSpPr>
            <xdr:cNvPr id="4140" name="Check Box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1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38</xdr:row>
          <xdr:rowOff>22860</xdr:rowOff>
        </xdr:from>
        <xdr:to>
          <xdr:col>5</xdr:col>
          <xdr:colOff>327660</xdr:colOff>
          <xdr:row>38</xdr:row>
          <xdr:rowOff>152400</xdr:rowOff>
        </xdr:to>
        <xdr:sp macro="" textlink="">
          <xdr:nvSpPr>
            <xdr:cNvPr id="4141" name="Check Box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1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40</xdr:row>
          <xdr:rowOff>22860</xdr:rowOff>
        </xdr:from>
        <xdr:to>
          <xdr:col>5</xdr:col>
          <xdr:colOff>327660</xdr:colOff>
          <xdr:row>40</xdr:row>
          <xdr:rowOff>152400</xdr:rowOff>
        </xdr:to>
        <xdr:sp macro="" textlink="">
          <xdr:nvSpPr>
            <xdr:cNvPr id="4142" name="Check Box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1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41</xdr:row>
          <xdr:rowOff>22860</xdr:rowOff>
        </xdr:from>
        <xdr:to>
          <xdr:col>5</xdr:col>
          <xdr:colOff>327660</xdr:colOff>
          <xdr:row>41</xdr:row>
          <xdr:rowOff>152400</xdr:rowOff>
        </xdr:to>
        <xdr:sp macro="" textlink="">
          <xdr:nvSpPr>
            <xdr:cNvPr id="4143" name="Check Box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1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42</xdr:row>
          <xdr:rowOff>22860</xdr:rowOff>
        </xdr:from>
        <xdr:to>
          <xdr:col>5</xdr:col>
          <xdr:colOff>327660</xdr:colOff>
          <xdr:row>42</xdr:row>
          <xdr:rowOff>152400</xdr:rowOff>
        </xdr:to>
        <xdr:sp macro="" textlink="">
          <xdr:nvSpPr>
            <xdr:cNvPr id="4144" name="Check Box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1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45</xdr:row>
          <xdr:rowOff>22860</xdr:rowOff>
        </xdr:from>
        <xdr:to>
          <xdr:col>5</xdr:col>
          <xdr:colOff>327660</xdr:colOff>
          <xdr:row>45</xdr:row>
          <xdr:rowOff>152400</xdr:rowOff>
        </xdr:to>
        <xdr:sp macro="" textlink="">
          <xdr:nvSpPr>
            <xdr:cNvPr id="4145" name="Check Box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1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46</xdr:row>
          <xdr:rowOff>22860</xdr:rowOff>
        </xdr:from>
        <xdr:to>
          <xdr:col>5</xdr:col>
          <xdr:colOff>327660</xdr:colOff>
          <xdr:row>46</xdr:row>
          <xdr:rowOff>152400</xdr:rowOff>
        </xdr:to>
        <xdr:sp macro="" textlink="">
          <xdr:nvSpPr>
            <xdr:cNvPr id="4146" name="Check Box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1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47</xdr:row>
          <xdr:rowOff>22860</xdr:rowOff>
        </xdr:from>
        <xdr:to>
          <xdr:col>5</xdr:col>
          <xdr:colOff>327660</xdr:colOff>
          <xdr:row>47</xdr:row>
          <xdr:rowOff>152400</xdr:rowOff>
        </xdr:to>
        <xdr:sp macro="" textlink="">
          <xdr:nvSpPr>
            <xdr:cNvPr id="4147" name="Check Box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1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48</xdr:row>
          <xdr:rowOff>22860</xdr:rowOff>
        </xdr:from>
        <xdr:to>
          <xdr:col>5</xdr:col>
          <xdr:colOff>327660</xdr:colOff>
          <xdr:row>48</xdr:row>
          <xdr:rowOff>152400</xdr:rowOff>
        </xdr:to>
        <xdr:sp macro="" textlink="">
          <xdr:nvSpPr>
            <xdr:cNvPr id="4148" name="Check Box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1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49</xdr:row>
          <xdr:rowOff>22860</xdr:rowOff>
        </xdr:from>
        <xdr:to>
          <xdr:col>5</xdr:col>
          <xdr:colOff>327660</xdr:colOff>
          <xdr:row>49</xdr:row>
          <xdr:rowOff>152400</xdr:rowOff>
        </xdr:to>
        <xdr:sp macro="" textlink="">
          <xdr:nvSpPr>
            <xdr:cNvPr id="4149" name="Check Box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1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50</xdr:row>
          <xdr:rowOff>22860</xdr:rowOff>
        </xdr:from>
        <xdr:to>
          <xdr:col>5</xdr:col>
          <xdr:colOff>327660</xdr:colOff>
          <xdr:row>50</xdr:row>
          <xdr:rowOff>152400</xdr:rowOff>
        </xdr:to>
        <xdr:sp macro="" textlink="">
          <xdr:nvSpPr>
            <xdr:cNvPr id="4150" name="Check Box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1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52</xdr:row>
          <xdr:rowOff>22860</xdr:rowOff>
        </xdr:from>
        <xdr:to>
          <xdr:col>5</xdr:col>
          <xdr:colOff>327660</xdr:colOff>
          <xdr:row>52</xdr:row>
          <xdr:rowOff>152400</xdr:rowOff>
        </xdr:to>
        <xdr:sp macro="" textlink="">
          <xdr:nvSpPr>
            <xdr:cNvPr id="4151" name="Check Box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1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54</xdr:row>
          <xdr:rowOff>22860</xdr:rowOff>
        </xdr:from>
        <xdr:to>
          <xdr:col>5</xdr:col>
          <xdr:colOff>327660</xdr:colOff>
          <xdr:row>54</xdr:row>
          <xdr:rowOff>152400</xdr:rowOff>
        </xdr:to>
        <xdr:sp macro="" textlink="">
          <xdr:nvSpPr>
            <xdr:cNvPr id="4152" name="Check Box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1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55</xdr:row>
          <xdr:rowOff>22860</xdr:rowOff>
        </xdr:from>
        <xdr:to>
          <xdr:col>5</xdr:col>
          <xdr:colOff>327660</xdr:colOff>
          <xdr:row>55</xdr:row>
          <xdr:rowOff>152400</xdr:rowOff>
        </xdr:to>
        <xdr:sp macro="" textlink="">
          <xdr:nvSpPr>
            <xdr:cNvPr id="4153" name="Check Box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1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56</xdr:row>
          <xdr:rowOff>22860</xdr:rowOff>
        </xdr:from>
        <xdr:to>
          <xdr:col>5</xdr:col>
          <xdr:colOff>327660</xdr:colOff>
          <xdr:row>56</xdr:row>
          <xdr:rowOff>152400</xdr:rowOff>
        </xdr:to>
        <xdr:sp macro="" textlink="">
          <xdr:nvSpPr>
            <xdr:cNvPr id="4154" name="Check Box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1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59</xdr:row>
          <xdr:rowOff>22860</xdr:rowOff>
        </xdr:from>
        <xdr:to>
          <xdr:col>5</xdr:col>
          <xdr:colOff>327660</xdr:colOff>
          <xdr:row>59</xdr:row>
          <xdr:rowOff>152400</xdr:rowOff>
        </xdr:to>
        <xdr:sp macro="" textlink="">
          <xdr:nvSpPr>
            <xdr:cNvPr id="4155" name="Check Box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1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60</xdr:row>
          <xdr:rowOff>22860</xdr:rowOff>
        </xdr:from>
        <xdr:to>
          <xdr:col>5</xdr:col>
          <xdr:colOff>327660</xdr:colOff>
          <xdr:row>60</xdr:row>
          <xdr:rowOff>152400</xdr:rowOff>
        </xdr:to>
        <xdr:sp macro="" textlink="">
          <xdr:nvSpPr>
            <xdr:cNvPr id="4156" name="Check Box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1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61</xdr:row>
          <xdr:rowOff>22860</xdr:rowOff>
        </xdr:from>
        <xdr:to>
          <xdr:col>5</xdr:col>
          <xdr:colOff>327660</xdr:colOff>
          <xdr:row>61</xdr:row>
          <xdr:rowOff>152400</xdr:rowOff>
        </xdr:to>
        <xdr:sp macro="" textlink="">
          <xdr:nvSpPr>
            <xdr:cNvPr id="4157" name="Check Box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1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62</xdr:row>
          <xdr:rowOff>22860</xdr:rowOff>
        </xdr:from>
        <xdr:to>
          <xdr:col>5</xdr:col>
          <xdr:colOff>327660</xdr:colOff>
          <xdr:row>62</xdr:row>
          <xdr:rowOff>152400</xdr:rowOff>
        </xdr:to>
        <xdr:sp macro="" textlink="">
          <xdr:nvSpPr>
            <xdr:cNvPr id="4158" name="Check Box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1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64</xdr:row>
          <xdr:rowOff>22860</xdr:rowOff>
        </xdr:from>
        <xdr:to>
          <xdr:col>5</xdr:col>
          <xdr:colOff>327660</xdr:colOff>
          <xdr:row>64</xdr:row>
          <xdr:rowOff>152400</xdr:rowOff>
        </xdr:to>
        <xdr:sp macro="" textlink="">
          <xdr:nvSpPr>
            <xdr:cNvPr id="4159" name="Check Box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1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65</xdr:row>
          <xdr:rowOff>22860</xdr:rowOff>
        </xdr:from>
        <xdr:to>
          <xdr:col>5</xdr:col>
          <xdr:colOff>327660</xdr:colOff>
          <xdr:row>65</xdr:row>
          <xdr:rowOff>152400</xdr:rowOff>
        </xdr:to>
        <xdr:sp macro="" textlink="">
          <xdr:nvSpPr>
            <xdr:cNvPr id="4160" name="Check Box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1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67</xdr:row>
          <xdr:rowOff>22860</xdr:rowOff>
        </xdr:from>
        <xdr:to>
          <xdr:col>5</xdr:col>
          <xdr:colOff>327660</xdr:colOff>
          <xdr:row>67</xdr:row>
          <xdr:rowOff>152400</xdr:rowOff>
        </xdr:to>
        <xdr:sp macro="" textlink="">
          <xdr:nvSpPr>
            <xdr:cNvPr id="4161" name="Check Box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1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68</xdr:row>
          <xdr:rowOff>22860</xdr:rowOff>
        </xdr:from>
        <xdr:to>
          <xdr:col>5</xdr:col>
          <xdr:colOff>327660</xdr:colOff>
          <xdr:row>68</xdr:row>
          <xdr:rowOff>152400</xdr:rowOff>
        </xdr:to>
        <xdr:sp macro="" textlink="">
          <xdr:nvSpPr>
            <xdr:cNvPr id="4162" name="Check Box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1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69</xdr:row>
          <xdr:rowOff>22860</xdr:rowOff>
        </xdr:from>
        <xdr:to>
          <xdr:col>5</xdr:col>
          <xdr:colOff>327660</xdr:colOff>
          <xdr:row>69</xdr:row>
          <xdr:rowOff>152400</xdr:rowOff>
        </xdr:to>
        <xdr:sp macro="" textlink="">
          <xdr:nvSpPr>
            <xdr:cNvPr id="4163" name="Check Box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1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71</xdr:row>
          <xdr:rowOff>22860</xdr:rowOff>
        </xdr:from>
        <xdr:to>
          <xdr:col>5</xdr:col>
          <xdr:colOff>327660</xdr:colOff>
          <xdr:row>71</xdr:row>
          <xdr:rowOff>152400</xdr:rowOff>
        </xdr:to>
        <xdr:sp macro="" textlink="">
          <xdr:nvSpPr>
            <xdr:cNvPr id="4164" name="Check Box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1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73</xdr:row>
          <xdr:rowOff>22860</xdr:rowOff>
        </xdr:from>
        <xdr:to>
          <xdr:col>5</xdr:col>
          <xdr:colOff>327660</xdr:colOff>
          <xdr:row>73</xdr:row>
          <xdr:rowOff>152400</xdr:rowOff>
        </xdr:to>
        <xdr:sp macro="" textlink="">
          <xdr:nvSpPr>
            <xdr:cNvPr id="4165" name="Check Box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1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74</xdr:row>
          <xdr:rowOff>22860</xdr:rowOff>
        </xdr:from>
        <xdr:to>
          <xdr:col>5</xdr:col>
          <xdr:colOff>327660</xdr:colOff>
          <xdr:row>74</xdr:row>
          <xdr:rowOff>152400</xdr:rowOff>
        </xdr:to>
        <xdr:sp macro="" textlink="">
          <xdr:nvSpPr>
            <xdr:cNvPr id="4166" name="Check Box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1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75</xdr:row>
          <xdr:rowOff>22860</xdr:rowOff>
        </xdr:from>
        <xdr:to>
          <xdr:col>5</xdr:col>
          <xdr:colOff>327660</xdr:colOff>
          <xdr:row>75</xdr:row>
          <xdr:rowOff>152400</xdr:rowOff>
        </xdr:to>
        <xdr:sp macro="" textlink="">
          <xdr:nvSpPr>
            <xdr:cNvPr id="4167" name="Check Box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1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77</xdr:row>
          <xdr:rowOff>22860</xdr:rowOff>
        </xdr:from>
        <xdr:to>
          <xdr:col>5</xdr:col>
          <xdr:colOff>327660</xdr:colOff>
          <xdr:row>77</xdr:row>
          <xdr:rowOff>152400</xdr:rowOff>
        </xdr:to>
        <xdr:sp macro="" textlink="">
          <xdr:nvSpPr>
            <xdr:cNvPr id="4169" name="Check Box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1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160020</xdr:colOff>
          <xdr:row>6</xdr:row>
          <xdr:rowOff>22860</xdr:rowOff>
        </xdr:from>
        <xdr:to>
          <xdr:col>5</xdr:col>
          <xdr:colOff>327660</xdr:colOff>
          <xdr:row>6</xdr:row>
          <xdr:rowOff>152400</xdr:rowOff>
        </xdr:to>
        <xdr:sp macro="" textlink="">
          <xdr:nvSpPr>
            <xdr:cNvPr id="4170" name="Check Box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1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CCFFCC" mc:Ignorable="a14" a14:legacySpreadsheetColorIndex="42">
                <a:alpha val="32001"/>
              </a:srgbClr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Box 1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30480</xdr:colOff>
          <xdr:row>4</xdr:row>
          <xdr:rowOff>160020</xdr:rowOff>
        </xdr:from>
        <xdr:to>
          <xdr:col>26</xdr:col>
          <xdr:colOff>243840</xdr:colOff>
          <xdr:row>6</xdr:row>
          <xdr:rowOff>45720</xdr:rowOff>
        </xdr:to>
        <xdr:sp macro="" textlink="">
          <xdr:nvSpPr>
            <xdr:cNvPr id="3073" name="Spinne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32</xdr:col>
          <xdr:colOff>68580</xdr:colOff>
          <xdr:row>4</xdr:row>
          <xdr:rowOff>160020</xdr:rowOff>
        </xdr:from>
        <xdr:to>
          <xdr:col>33</xdr:col>
          <xdr:colOff>68580</xdr:colOff>
          <xdr:row>6</xdr:row>
          <xdr:rowOff>38100</xdr:rowOff>
        </xdr:to>
        <xdr:sp macro="" textlink="">
          <xdr:nvSpPr>
            <xdr:cNvPr id="3074" name="Spinne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2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.xml"/><Relationship Id="rId18" Type="http://schemas.openxmlformats.org/officeDocument/2006/relationships/ctrlProp" Target="../ctrlProps/ctrlProp17.xml"/><Relationship Id="rId26" Type="http://schemas.openxmlformats.org/officeDocument/2006/relationships/ctrlProp" Target="../ctrlProps/ctrlProp25.xml"/><Relationship Id="rId39" Type="http://schemas.openxmlformats.org/officeDocument/2006/relationships/ctrlProp" Target="../ctrlProps/ctrlProp38.xml"/><Relationship Id="rId21" Type="http://schemas.openxmlformats.org/officeDocument/2006/relationships/ctrlProp" Target="../ctrlProps/ctrlProp20.xml"/><Relationship Id="rId34" Type="http://schemas.openxmlformats.org/officeDocument/2006/relationships/ctrlProp" Target="../ctrlProps/ctrlProp33.xml"/><Relationship Id="rId42" Type="http://schemas.openxmlformats.org/officeDocument/2006/relationships/ctrlProp" Target="../ctrlProps/ctrlProp41.xml"/><Relationship Id="rId47" Type="http://schemas.openxmlformats.org/officeDocument/2006/relationships/ctrlProp" Target="../ctrlProps/ctrlProp46.xml"/><Relationship Id="rId50" Type="http://schemas.openxmlformats.org/officeDocument/2006/relationships/ctrlProp" Target="../ctrlProps/ctrlProp49.xml"/><Relationship Id="rId55" Type="http://schemas.openxmlformats.org/officeDocument/2006/relationships/ctrlProp" Target="../ctrlProps/ctrlProp54.xml"/><Relationship Id="rId63" Type="http://schemas.openxmlformats.org/officeDocument/2006/relationships/ctrlProp" Target="../ctrlProps/ctrlProp62.xml"/><Relationship Id="rId68" Type="http://schemas.openxmlformats.org/officeDocument/2006/relationships/ctrlProp" Target="../ctrlProps/ctrlProp67.xml"/><Relationship Id="rId7" Type="http://schemas.openxmlformats.org/officeDocument/2006/relationships/ctrlProp" Target="../ctrlProps/ctrlProp6.xml"/><Relationship Id="rId71" Type="http://schemas.openxmlformats.org/officeDocument/2006/relationships/ctrlProp" Target="../ctrlProps/ctrlProp70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5.xml"/><Relationship Id="rId29" Type="http://schemas.openxmlformats.org/officeDocument/2006/relationships/ctrlProp" Target="../ctrlProps/ctrlProp28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11" Type="http://schemas.openxmlformats.org/officeDocument/2006/relationships/ctrlProp" Target="../ctrlProps/ctrlProp10.xml"/><Relationship Id="rId24" Type="http://schemas.openxmlformats.org/officeDocument/2006/relationships/ctrlProp" Target="../ctrlProps/ctrlProp23.xml"/><Relationship Id="rId32" Type="http://schemas.openxmlformats.org/officeDocument/2006/relationships/ctrlProp" Target="../ctrlProps/ctrlProp31.xml"/><Relationship Id="rId37" Type="http://schemas.openxmlformats.org/officeDocument/2006/relationships/ctrlProp" Target="../ctrlProps/ctrlProp36.xml"/><Relationship Id="rId40" Type="http://schemas.openxmlformats.org/officeDocument/2006/relationships/ctrlProp" Target="../ctrlProps/ctrlProp39.xml"/><Relationship Id="rId45" Type="http://schemas.openxmlformats.org/officeDocument/2006/relationships/ctrlProp" Target="../ctrlProps/ctrlProp44.xml"/><Relationship Id="rId53" Type="http://schemas.openxmlformats.org/officeDocument/2006/relationships/ctrlProp" Target="../ctrlProps/ctrlProp52.xml"/><Relationship Id="rId58" Type="http://schemas.openxmlformats.org/officeDocument/2006/relationships/ctrlProp" Target="../ctrlProps/ctrlProp57.xml"/><Relationship Id="rId66" Type="http://schemas.openxmlformats.org/officeDocument/2006/relationships/ctrlProp" Target="../ctrlProps/ctrlProp65.xml"/><Relationship Id="rId5" Type="http://schemas.openxmlformats.org/officeDocument/2006/relationships/ctrlProp" Target="../ctrlProps/ctrlProp4.xml"/><Relationship Id="rId15" Type="http://schemas.openxmlformats.org/officeDocument/2006/relationships/ctrlProp" Target="../ctrlProps/ctrlProp14.xml"/><Relationship Id="rId23" Type="http://schemas.openxmlformats.org/officeDocument/2006/relationships/ctrlProp" Target="../ctrlProps/ctrlProp22.xml"/><Relationship Id="rId28" Type="http://schemas.openxmlformats.org/officeDocument/2006/relationships/ctrlProp" Target="../ctrlProps/ctrlProp27.xml"/><Relationship Id="rId36" Type="http://schemas.openxmlformats.org/officeDocument/2006/relationships/ctrlProp" Target="../ctrlProps/ctrlProp35.xml"/><Relationship Id="rId49" Type="http://schemas.openxmlformats.org/officeDocument/2006/relationships/ctrlProp" Target="../ctrlProps/ctrlProp48.xml"/><Relationship Id="rId57" Type="http://schemas.openxmlformats.org/officeDocument/2006/relationships/ctrlProp" Target="../ctrlProps/ctrlProp56.xml"/><Relationship Id="rId61" Type="http://schemas.openxmlformats.org/officeDocument/2006/relationships/ctrlProp" Target="../ctrlProps/ctrlProp60.xml"/><Relationship Id="rId10" Type="http://schemas.openxmlformats.org/officeDocument/2006/relationships/ctrlProp" Target="../ctrlProps/ctrlProp9.xml"/><Relationship Id="rId19" Type="http://schemas.openxmlformats.org/officeDocument/2006/relationships/ctrlProp" Target="../ctrlProps/ctrlProp18.xml"/><Relationship Id="rId31" Type="http://schemas.openxmlformats.org/officeDocument/2006/relationships/ctrlProp" Target="../ctrlProps/ctrlProp30.xml"/><Relationship Id="rId44" Type="http://schemas.openxmlformats.org/officeDocument/2006/relationships/ctrlProp" Target="../ctrlProps/ctrlProp43.xml"/><Relationship Id="rId52" Type="http://schemas.openxmlformats.org/officeDocument/2006/relationships/ctrlProp" Target="../ctrlProps/ctrlProp51.xml"/><Relationship Id="rId60" Type="http://schemas.openxmlformats.org/officeDocument/2006/relationships/ctrlProp" Target="../ctrlProps/ctrlProp59.xml"/><Relationship Id="rId65" Type="http://schemas.openxmlformats.org/officeDocument/2006/relationships/ctrlProp" Target="../ctrlProps/ctrlProp6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Relationship Id="rId14" Type="http://schemas.openxmlformats.org/officeDocument/2006/relationships/ctrlProp" Target="../ctrlProps/ctrlProp13.xml"/><Relationship Id="rId22" Type="http://schemas.openxmlformats.org/officeDocument/2006/relationships/ctrlProp" Target="../ctrlProps/ctrlProp21.xml"/><Relationship Id="rId27" Type="http://schemas.openxmlformats.org/officeDocument/2006/relationships/ctrlProp" Target="../ctrlProps/ctrlProp26.xml"/><Relationship Id="rId30" Type="http://schemas.openxmlformats.org/officeDocument/2006/relationships/ctrlProp" Target="../ctrlProps/ctrlProp29.xml"/><Relationship Id="rId35" Type="http://schemas.openxmlformats.org/officeDocument/2006/relationships/ctrlProp" Target="../ctrlProps/ctrlProp34.xml"/><Relationship Id="rId43" Type="http://schemas.openxmlformats.org/officeDocument/2006/relationships/ctrlProp" Target="../ctrlProps/ctrlProp42.xml"/><Relationship Id="rId48" Type="http://schemas.openxmlformats.org/officeDocument/2006/relationships/ctrlProp" Target="../ctrlProps/ctrlProp47.xml"/><Relationship Id="rId56" Type="http://schemas.openxmlformats.org/officeDocument/2006/relationships/ctrlProp" Target="../ctrlProps/ctrlProp55.xml"/><Relationship Id="rId64" Type="http://schemas.openxmlformats.org/officeDocument/2006/relationships/ctrlProp" Target="../ctrlProps/ctrlProp63.xml"/><Relationship Id="rId69" Type="http://schemas.openxmlformats.org/officeDocument/2006/relationships/ctrlProp" Target="../ctrlProps/ctrlProp68.xml"/><Relationship Id="rId8" Type="http://schemas.openxmlformats.org/officeDocument/2006/relationships/ctrlProp" Target="../ctrlProps/ctrlProp7.xml"/><Relationship Id="rId51" Type="http://schemas.openxmlformats.org/officeDocument/2006/relationships/ctrlProp" Target="../ctrlProps/ctrlProp50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11.xml"/><Relationship Id="rId17" Type="http://schemas.openxmlformats.org/officeDocument/2006/relationships/ctrlProp" Target="../ctrlProps/ctrlProp16.xml"/><Relationship Id="rId25" Type="http://schemas.openxmlformats.org/officeDocument/2006/relationships/ctrlProp" Target="../ctrlProps/ctrlProp24.xml"/><Relationship Id="rId33" Type="http://schemas.openxmlformats.org/officeDocument/2006/relationships/ctrlProp" Target="../ctrlProps/ctrlProp32.xml"/><Relationship Id="rId38" Type="http://schemas.openxmlformats.org/officeDocument/2006/relationships/ctrlProp" Target="../ctrlProps/ctrlProp37.xml"/><Relationship Id="rId46" Type="http://schemas.openxmlformats.org/officeDocument/2006/relationships/ctrlProp" Target="../ctrlProps/ctrlProp45.xml"/><Relationship Id="rId59" Type="http://schemas.openxmlformats.org/officeDocument/2006/relationships/ctrlProp" Target="../ctrlProps/ctrlProp58.xml"/><Relationship Id="rId67" Type="http://schemas.openxmlformats.org/officeDocument/2006/relationships/ctrlProp" Target="../ctrlProps/ctrlProp66.xml"/><Relationship Id="rId20" Type="http://schemas.openxmlformats.org/officeDocument/2006/relationships/ctrlProp" Target="../ctrlProps/ctrlProp19.xml"/><Relationship Id="rId41" Type="http://schemas.openxmlformats.org/officeDocument/2006/relationships/ctrlProp" Target="../ctrlProps/ctrlProp40.xml"/><Relationship Id="rId54" Type="http://schemas.openxmlformats.org/officeDocument/2006/relationships/ctrlProp" Target="../ctrlProps/ctrlProp53.xml"/><Relationship Id="rId62" Type="http://schemas.openxmlformats.org/officeDocument/2006/relationships/ctrlProp" Target="../ctrlProps/ctrlProp61.xml"/><Relationship Id="rId70" Type="http://schemas.openxmlformats.org/officeDocument/2006/relationships/ctrlProp" Target="../ctrlProps/ctrlProp6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72.xml"/><Relationship Id="rId4" Type="http://schemas.openxmlformats.org/officeDocument/2006/relationships/ctrlProp" Target="../ctrlProps/ctrlProp7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F0"/>
  </sheetPr>
  <dimension ref="C1:AU22"/>
  <sheetViews>
    <sheetView showGridLines="0" tabSelected="1" workbookViewId="0">
      <selection activeCell="G5" sqref="G5"/>
    </sheetView>
  </sheetViews>
  <sheetFormatPr defaultRowHeight="13.8" x14ac:dyDescent="0.25"/>
  <cols>
    <col min="1" max="1" width="2.59765625" style="1" customWidth="1"/>
    <col min="2" max="2" width="2.296875" style="1" customWidth="1"/>
    <col min="3" max="3" width="3.3984375" style="1" customWidth="1"/>
    <col min="4" max="4" width="7.59765625" style="1" customWidth="1"/>
    <col min="5" max="5" width="9.5" style="1" customWidth="1"/>
    <col min="6" max="6" width="7.796875" style="1" customWidth="1"/>
    <col min="7" max="8" width="8.69921875" style="1" customWidth="1"/>
    <col min="9" max="9" width="5.3984375" style="1" customWidth="1"/>
    <col min="10" max="47" width="3.296875" style="1" customWidth="1"/>
    <col min="48" max="16384" width="8.796875" style="1"/>
  </cols>
  <sheetData>
    <row r="1" spans="3:47" ht="14.4" customHeight="1" x14ac:dyDescent="0.25"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61"/>
      <c r="AQ1" s="61"/>
      <c r="AR1" s="61"/>
      <c r="AS1" s="61"/>
      <c r="AT1" s="61"/>
      <c r="AU1" s="61"/>
    </row>
    <row r="2" spans="3:47" ht="14.4" customHeight="1" thickBot="1" x14ac:dyDescent="0.3"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</row>
    <row r="3" spans="3:47" x14ac:dyDescent="0.25">
      <c r="C3" s="62" t="s">
        <v>14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4"/>
    </row>
    <row r="4" spans="3:47" ht="14.4" thickBot="1" x14ac:dyDescent="0.3">
      <c r="C4" s="65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7"/>
    </row>
    <row r="5" spans="3:47" x14ac:dyDescent="0.25">
      <c r="C5" s="68" t="s">
        <v>0</v>
      </c>
      <c r="D5" s="69"/>
      <c r="E5" s="17">
        <f ca="1">TODAY()</f>
        <v>44700</v>
      </c>
      <c r="F5" s="5"/>
      <c r="G5" s="38" t="s">
        <v>15</v>
      </c>
      <c r="H5" s="16" t="s">
        <v>16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9"/>
    </row>
    <row r="6" spans="3:47" x14ac:dyDescent="0.25">
      <c r="C6" s="70" t="s">
        <v>18</v>
      </c>
      <c r="D6" s="71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75" t="s">
        <v>1</v>
      </c>
      <c r="U6" s="75"/>
      <c r="V6" s="74">
        <v>2022</v>
      </c>
      <c r="W6" s="74"/>
      <c r="X6" s="74"/>
      <c r="Y6" s="5"/>
      <c r="Z6" s="5"/>
      <c r="AA6" s="75" t="s">
        <v>2</v>
      </c>
      <c r="AB6" s="75"/>
      <c r="AC6" s="75"/>
      <c r="AD6" s="18">
        <v>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9"/>
    </row>
    <row r="7" spans="3:47" x14ac:dyDescent="0.25"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9"/>
    </row>
    <row r="8" spans="3:47" ht="28.8" customHeight="1" x14ac:dyDescent="0.25">
      <c r="C8" s="73" t="s">
        <v>13</v>
      </c>
      <c r="D8" s="72" t="s">
        <v>29</v>
      </c>
      <c r="E8" s="72" t="s">
        <v>10</v>
      </c>
      <c r="F8" s="72" t="s">
        <v>11</v>
      </c>
      <c r="G8" s="72" t="s">
        <v>12</v>
      </c>
      <c r="H8" s="72" t="s">
        <v>135</v>
      </c>
      <c r="I8" s="72" t="s">
        <v>17</v>
      </c>
      <c r="J8" s="6" t="s">
        <v>4</v>
      </c>
      <c r="K8" s="7" t="s">
        <v>3</v>
      </c>
      <c r="L8" s="7" t="s">
        <v>5</v>
      </c>
      <c r="M8" s="7" t="s">
        <v>6</v>
      </c>
      <c r="N8" s="7" t="s">
        <v>7</v>
      </c>
      <c r="O8" s="7" t="s">
        <v>8</v>
      </c>
      <c r="P8" s="6" t="s">
        <v>9</v>
      </c>
      <c r="Q8" s="6" t="s">
        <v>4</v>
      </c>
      <c r="R8" s="7" t="s">
        <v>3</v>
      </c>
      <c r="S8" s="7" t="s">
        <v>5</v>
      </c>
      <c r="T8" s="7" t="s">
        <v>6</v>
      </c>
      <c r="U8" s="7" t="s">
        <v>7</v>
      </c>
      <c r="V8" s="7" t="s">
        <v>8</v>
      </c>
      <c r="W8" s="6" t="s">
        <v>9</v>
      </c>
      <c r="X8" s="6" t="s">
        <v>4</v>
      </c>
      <c r="Y8" s="7" t="s">
        <v>3</v>
      </c>
      <c r="Z8" s="7" t="s">
        <v>5</v>
      </c>
      <c r="AA8" s="7" t="s">
        <v>6</v>
      </c>
      <c r="AB8" s="7" t="s">
        <v>7</v>
      </c>
      <c r="AC8" s="7" t="s">
        <v>8</v>
      </c>
      <c r="AD8" s="6" t="s">
        <v>9</v>
      </c>
      <c r="AE8" s="6" t="s">
        <v>4</v>
      </c>
      <c r="AF8" s="7" t="s">
        <v>3</v>
      </c>
      <c r="AG8" s="7" t="s">
        <v>5</v>
      </c>
      <c r="AH8" s="7" t="s">
        <v>6</v>
      </c>
      <c r="AI8" s="7" t="s">
        <v>7</v>
      </c>
      <c r="AJ8" s="7" t="s">
        <v>8</v>
      </c>
      <c r="AK8" s="6" t="s">
        <v>9</v>
      </c>
      <c r="AL8" s="6" t="s">
        <v>4</v>
      </c>
      <c r="AM8" s="7" t="s">
        <v>3</v>
      </c>
      <c r="AN8" s="7" t="s">
        <v>5</v>
      </c>
      <c r="AO8" s="7" t="s">
        <v>6</v>
      </c>
      <c r="AP8" s="7" t="s">
        <v>7</v>
      </c>
      <c r="AQ8" s="7" t="s">
        <v>8</v>
      </c>
      <c r="AR8" s="6" t="s">
        <v>9</v>
      </c>
      <c r="AS8" s="6" t="s">
        <v>4</v>
      </c>
      <c r="AT8" s="7" t="s">
        <v>3</v>
      </c>
      <c r="AU8" s="10" t="s">
        <v>5</v>
      </c>
    </row>
    <row r="9" spans="3:47" x14ac:dyDescent="0.25">
      <c r="C9" s="73"/>
      <c r="D9" s="72"/>
      <c r="E9" s="72"/>
      <c r="F9" s="72"/>
      <c r="G9" s="72"/>
      <c r="H9" s="72"/>
      <c r="I9" s="72"/>
      <c r="J9" s="8">
        <f>DATE($V$6,$AD$6,1)-WEEKDAY(DATE($V$6,$AD$6,1),1)+1</f>
        <v>44682</v>
      </c>
      <c r="K9" s="8">
        <f>J9+1</f>
        <v>44683</v>
      </c>
      <c r="L9" s="8">
        <f t="shared" ref="L9:AU9" si="0">K9+1</f>
        <v>44684</v>
      </c>
      <c r="M9" s="8">
        <f t="shared" si="0"/>
        <v>44685</v>
      </c>
      <c r="N9" s="8">
        <f t="shared" si="0"/>
        <v>44686</v>
      </c>
      <c r="O9" s="8">
        <f t="shared" si="0"/>
        <v>44687</v>
      </c>
      <c r="P9" s="8">
        <f t="shared" si="0"/>
        <v>44688</v>
      </c>
      <c r="Q9" s="8">
        <f t="shared" si="0"/>
        <v>44689</v>
      </c>
      <c r="R9" s="8">
        <f t="shared" si="0"/>
        <v>44690</v>
      </c>
      <c r="S9" s="8">
        <f t="shared" si="0"/>
        <v>44691</v>
      </c>
      <c r="T9" s="8">
        <f t="shared" si="0"/>
        <v>44692</v>
      </c>
      <c r="U9" s="8">
        <f t="shared" si="0"/>
        <v>44693</v>
      </c>
      <c r="V9" s="8">
        <f t="shared" si="0"/>
        <v>44694</v>
      </c>
      <c r="W9" s="8">
        <f t="shared" si="0"/>
        <v>44695</v>
      </c>
      <c r="X9" s="8">
        <f t="shared" si="0"/>
        <v>44696</v>
      </c>
      <c r="Y9" s="8">
        <f t="shared" si="0"/>
        <v>44697</v>
      </c>
      <c r="Z9" s="8">
        <f t="shared" si="0"/>
        <v>44698</v>
      </c>
      <c r="AA9" s="8">
        <f t="shared" si="0"/>
        <v>44699</v>
      </c>
      <c r="AB9" s="8">
        <f t="shared" si="0"/>
        <v>44700</v>
      </c>
      <c r="AC9" s="8">
        <f t="shared" si="0"/>
        <v>44701</v>
      </c>
      <c r="AD9" s="8">
        <f t="shared" si="0"/>
        <v>44702</v>
      </c>
      <c r="AE9" s="8">
        <f t="shared" si="0"/>
        <v>44703</v>
      </c>
      <c r="AF9" s="8">
        <f t="shared" si="0"/>
        <v>44704</v>
      </c>
      <c r="AG9" s="8">
        <f t="shared" si="0"/>
        <v>44705</v>
      </c>
      <c r="AH9" s="8">
        <f t="shared" si="0"/>
        <v>44706</v>
      </c>
      <c r="AI9" s="8">
        <f t="shared" si="0"/>
        <v>44707</v>
      </c>
      <c r="AJ9" s="8">
        <f t="shared" si="0"/>
        <v>44708</v>
      </c>
      <c r="AK9" s="8">
        <f t="shared" si="0"/>
        <v>44709</v>
      </c>
      <c r="AL9" s="8">
        <f t="shared" si="0"/>
        <v>44710</v>
      </c>
      <c r="AM9" s="8">
        <f t="shared" si="0"/>
        <v>44711</v>
      </c>
      <c r="AN9" s="8">
        <f t="shared" si="0"/>
        <v>44712</v>
      </c>
      <c r="AO9" s="8">
        <f t="shared" si="0"/>
        <v>44713</v>
      </c>
      <c r="AP9" s="8">
        <f t="shared" si="0"/>
        <v>44714</v>
      </c>
      <c r="AQ9" s="8">
        <f t="shared" si="0"/>
        <v>44715</v>
      </c>
      <c r="AR9" s="8">
        <f t="shared" si="0"/>
        <v>44716</v>
      </c>
      <c r="AS9" s="8">
        <f t="shared" si="0"/>
        <v>44717</v>
      </c>
      <c r="AT9" s="8">
        <f t="shared" si="0"/>
        <v>44718</v>
      </c>
      <c r="AU9" s="11">
        <f t="shared" si="0"/>
        <v>44719</v>
      </c>
    </row>
    <row r="10" spans="3:47" x14ac:dyDescent="0.25">
      <c r="C10" s="25">
        <v>1</v>
      </c>
      <c r="D10" s="18" t="s">
        <v>119</v>
      </c>
      <c r="E10" s="106">
        <v>44663</v>
      </c>
      <c r="F10" s="106">
        <v>44667</v>
      </c>
      <c r="G10" s="109">
        <v>44663</v>
      </c>
      <c r="H10" s="109">
        <v>44665</v>
      </c>
      <c r="I10" s="12">
        <f>COUNTIF(Steps!$G$3:$G$5,"true")/3</f>
        <v>1</v>
      </c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4"/>
    </row>
    <row r="11" spans="3:47" x14ac:dyDescent="0.25">
      <c r="C11" s="25">
        <v>2</v>
      </c>
      <c r="D11" s="18" t="s">
        <v>120</v>
      </c>
      <c r="E11" s="106">
        <v>44668</v>
      </c>
      <c r="F11" s="106">
        <v>44670</v>
      </c>
      <c r="G11" s="109">
        <v>44666</v>
      </c>
      <c r="H11" s="109">
        <v>44668</v>
      </c>
      <c r="I11" s="12">
        <f>COUNTIF(Steps!$G$7:$G$8,"true")/2</f>
        <v>1</v>
      </c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4"/>
    </row>
    <row r="12" spans="3:47" x14ac:dyDescent="0.25">
      <c r="C12" s="25">
        <v>3</v>
      </c>
      <c r="D12" s="18" t="s">
        <v>121</v>
      </c>
      <c r="E12" s="106">
        <v>44671</v>
      </c>
      <c r="F12" s="106">
        <v>44683</v>
      </c>
      <c r="G12" s="109">
        <v>44667</v>
      </c>
      <c r="H12" s="109">
        <v>44669</v>
      </c>
      <c r="I12" s="12">
        <f>COUNTIF(Steps!$G$11:$G$27,"true")/15</f>
        <v>1</v>
      </c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4"/>
    </row>
    <row r="13" spans="3:47" x14ac:dyDescent="0.25">
      <c r="C13" s="25">
        <v>4</v>
      </c>
      <c r="D13" s="18" t="s">
        <v>122</v>
      </c>
      <c r="E13" s="106">
        <v>44659</v>
      </c>
      <c r="F13" s="106">
        <v>44684</v>
      </c>
      <c r="G13" s="109">
        <v>44668</v>
      </c>
      <c r="H13" s="109">
        <v>44670</v>
      </c>
      <c r="I13" s="12">
        <f>COUNTIF(Steps!$G$29:$G$33,"true")/5</f>
        <v>1</v>
      </c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4"/>
    </row>
    <row r="14" spans="3:47" x14ac:dyDescent="0.25">
      <c r="C14" s="25">
        <v>5</v>
      </c>
      <c r="D14" s="18" t="s">
        <v>123</v>
      </c>
      <c r="E14" s="106">
        <v>44660</v>
      </c>
      <c r="F14" s="106">
        <v>44685</v>
      </c>
      <c r="G14" s="109">
        <v>44669</v>
      </c>
      <c r="H14" s="109">
        <v>44671</v>
      </c>
      <c r="I14" s="12">
        <f>COUNTIF(Steps!$G$35:$G$39,"true")/5</f>
        <v>1</v>
      </c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4"/>
    </row>
    <row r="15" spans="3:47" x14ac:dyDescent="0.25">
      <c r="C15" s="25">
        <v>6</v>
      </c>
      <c r="D15" s="18" t="s">
        <v>124</v>
      </c>
      <c r="E15" s="106">
        <v>44697</v>
      </c>
      <c r="F15" s="106">
        <v>44697</v>
      </c>
      <c r="G15" s="109">
        <v>44670</v>
      </c>
      <c r="H15" s="109">
        <v>44672</v>
      </c>
      <c r="I15" s="12">
        <f>COUNTIF(Steps!$G$41:$G$43,"true")/3</f>
        <v>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4"/>
    </row>
    <row r="16" spans="3:47" x14ac:dyDescent="0.25">
      <c r="C16" s="25">
        <v>7</v>
      </c>
      <c r="D16" s="18" t="s">
        <v>125</v>
      </c>
      <c r="E16" s="106">
        <v>44669</v>
      </c>
      <c r="F16" s="106">
        <v>44686</v>
      </c>
      <c r="G16" s="109">
        <v>44671</v>
      </c>
      <c r="H16" s="109">
        <v>44673</v>
      </c>
      <c r="I16" s="12">
        <f>COUNTIF(Steps!$G$46:$G$57,"true")/10</f>
        <v>1</v>
      </c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4"/>
    </row>
    <row r="17" spans="3:47" x14ac:dyDescent="0.25">
      <c r="C17" s="25">
        <v>8</v>
      </c>
      <c r="D17" s="18" t="s">
        <v>126</v>
      </c>
      <c r="E17" s="106">
        <v>44662</v>
      </c>
      <c r="F17" s="106">
        <v>44687</v>
      </c>
      <c r="G17" s="109">
        <v>44672</v>
      </c>
      <c r="H17" s="109">
        <v>44674</v>
      </c>
      <c r="I17" s="12">
        <f>COUNTIF(Steps!$G$60:$G$70,"true")/9</f>
        <v>1</v>
      </c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4"/>
    </row>
    <row r="18" spans="3:47" x14ac:dyDescent="0.25">
      <c r="C18" s="25">
        <v>9</v>
      </c>
      <c r="D18" s="18" t="s">
        <v>127</v>
      </c>
      <c r="E18" s="106">
        <v>44663</v>
      </c>
      <c r="F18" s="106">
        <v>44688</v>
      </c>
      <c r="G18" s="109">
        <v>44673</v>
      </c>
      <c r="H18" s="109">
        <v>44675</v>
      </c>
      <c r="I18" s="12">
        <f>COUNTIF(Steps!$G$72,"true")/1</f>
        <v>1</v>
      </c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4"/>
    </row>
    <row r="19" spans="3:47" x14ac:dyDescent="0.25">
      <c r="C19" s="25">
        <v>10</v>
      </c>
      <c r="D19" s="18" t="s">
        <v>128</v>
      </c>
      <c r="E19" s="106">
        <v>44664</v>
      </c>
      <c r="F19" s="106">
        <v>44689</v>
      </c>
      <c r="G19" s="109">
        <v>44674</v>
      </c>
      <c r="H19" s="109">
        <v>44676</v>
      </c>
      <c r="I19" s="12">
        <f>COUNTIF(Steps!$G$74:$G$76,"true")/3</f>
        <v>1</v>
      </c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4"/>
    </row>
    <row r="20" spans="3:47" ht="14.4" thickBot="1" x14ac:dyDescent="0.3">
      <c r="C20" s="33">
        <v>11</v>
      </c>
      <c r="D20" s="18" t="s">
        <v>129</v>
      </c>
      <c r="E20" s="107">
        <v>44665</v>
      </c>
      <c r="F20" s="108">
        <v>44700</v>
      </c>
      <c r="G20" s="109">
        <v>44675</v>
      </c>
      <c r="H20" s="109">
        <v>44700</v>
      </c>
      <c r="I20" s="34">
        <f>COUNTIF(Steps!$G$78,"true")/1</f>
        <v>1</v>
      </c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6"/>
    </row>
    <row r="21" spans="3:47" x14ac:dyDescent="0.25">
      <c r="D21" s="2"/>
      <c r="E21" s="3"/>
      <c r="F21" s="3"/>
    </row>
    <row r="22" spans="3:47" x14ac:dyDescent="0.25">
      <c r="D22" s="2"/>
      <c r="E22" s="3"/>
      <c r="F22" s="3"/>
    </row>
  </sheetData>
  <mergeCells count="14">
    <mergeCell ref="C1:AU2"/>
    <mergeCell ref="C3:AU4"/>
    <mergeCell ref="C5:D5"/>
    <mergeCell ref="C6:D6"/>
    <mergeCell ref="I8:I9"/>
    <mergeCell ref="C8:C9"/>
    <mergeCell ref="V6:X6"/>
    <mergeCell ref="T6:U6"/>
    <mergeCell ref="AA6:AC6"/>
    <mergeCell ref="D8:D9"/>
    <mergeCell ref="E8:E9"/>
    <mergeCell ref="F8:F9"/>
    <mergeCell ref="G8:G9"/>
    <mergeCell ref="H8:H9"/>
  </mergeCells>
  <phoneticPr fontId="3" type="noConversion"/>
  <conditionalFormatting sqref="J9:AU9">
    <cfRule type="expression" dxfId="17" priority="9">
      <formula>AND(YEAR(TODAY())=$V$6,MONTH(TODAY())=$AD$6,DAY(J9)=DAY(TODAY()),MONTH(J9)=$AD$6)</formula>
    </cfRule>
    <cfRule type="expression" dxfId="16" priority="11">
      <formula>MONTH(J9)&lt;&gt;$AD$6</formula>
    </cfRule>
  </conditionalFormatting>
  <conditionalFormatting sqref="I10:I20">
    <cfRule type="dataBar" priority="8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{E8B41B51-BC4D-4D8D-A898-A34FA2ECC21A}</x14:id>
        </ext>
      </extLst>
    </cfRule>
  </conditionalFormatting>
  <conditionalFormatting sqref="J10:AU20">
    <cfRule type="expression" dxfId="15" priority="12">
      <formula>AND(J$9&gt;=$G10,J$9&lt;=$H10)</formula>
    </cfRule>
    <cfRule type="expression" dxfId="14" priority="13">
      <formula>J$9=TODAY()</formula>
    </cfRule>
    <cfRule type="expression" dxfId="13" priority="14">
      <formula>AND(J$9&gt;=$E10,J$9&lt;=$F10)</formula>
    </cfRule>
  </conditionalFormatting>
  <conditionalFormatting sqref="G5">
    <cfRule type="expression" dxfId="12" priority="15">
      <formula>K$9=TODAY()</formula>
    </cfRule>
    <cfRule type="expression" dxfId="11" priority="16">
      <formula>AND(K$9&gt;=$E6,K$9&lt;=$F6)</formula>
    </cfRule>
  </conditionalFormatting>
  <conditionalFormatting sqref="V6:X6">
    <cfRule type="expression" dxfId="10" priority="2">
      <formula>YEAR(TODAY())=$V$6</formula>
    </cfRule>
  </conditionalFormatting>
  <conditionalFormatting sqref="AD6">
    <cfRule type="expression" dxfId="9" priority="1">
      <formula>AND(YEAR(TODAY())=$V$6,MONTH(TODAY())=$AD$6)</formula>
    </cfRule>
  </conditionalFormatting>
  <dataValidations xWindow="530" yWindow="402" count="6">
    <dataValidation allowBlank="1" showInputMessage="1" showErrorMessage="1" promptTitle="Tips" prompt="EstimatedStartTime" sqref="E8" xr:uid="{FE4634F1-1003-4D87-B122-FD3C90382899}"/>
    <dataValidation allowBlank="1" showInputMessage="1" showErrorMessage="1" promptTitle="Tips" prompt="EstimatedEndTime" sqref="F8" xr:uid="{2D3159DB-0F25-47E4-9BDE-9D88A3BB8C19}"/>
    <dataValidation allowBlank="1" showInputMessage="1" showErrorMessage="1" promptTitle="Tips" prompt="ActualStartTime" sqref="G8" xr:uid="{24F1DEAB-C4A2-41F4-AB60-C8CBC78F6102}"/>
    <dataValidation allowBlank="1" showInputMessage="1" showErrorMessage="1" promptTitle="Tips" prompt="ActualEndTime" sqref="H8" xr:uid="{B3641B5D-32B5-4613-BC32-FD44ACB3DE3A}"/>
    <dataValidation allowBlank="1" showInputMessage="1" showErrorMessage="1" promptTitle="Tips" prompt="EstimatedSchedule" sqref="G5" xr:uid="{45E80491-A996-43EA-9542-38D6250BED5B}"/>
    <dataValidation allowBlank="1" showInputMessage="1" showErrorMessage="1" promptTitle="Tips" prompt="ActualCompletedSchedule" sqref="H5" xr:uid="{9058601B-5312-4D88-A984-DD56CB905D9C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4" name="Spinner 4">
              <controlPr defaultSize="0" autoPict="0">
                <anchor moveWithCells="1" sizeWithCells="1">
                  <from>
                    <xdr:col>24</xdr:col>
                    <xdr:colOff>30480</xdr:colOff>
                    <xdr:row>4</xdr:row>
                    <xdr:rowOff>160020</xdr:rowOff>
                  </from>
                  <to>
                    <xdr:col>24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Spinner 5">
              <controlPr defaultSize="0" autoPict="0">
                <anchor moveWithCells="1" sizeWithCells="1">
                  <from>
                    <xdr:col>30</xdr:col>
                    <xdr:colOff>68580</xdr:colOff>
                    <xdr:row>4</xdr:row>
                    <xdr:rowOff>160020</xdr:rowOff>
                  </from>
                  <to>
                    <xdr:col>31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41B51-BC4D-4D8D-A898-A34FA2ECC21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I10:I20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3785A-6FA5-4980-B113-2A0915E8D4CF}">
  <sheetPr codeName="Sheet2">
    <tabColor rgb="FF92D050"/>
  </sheetPr>
  <dimension ref="D1:H78"/>
  <sheetViews>
    <sheetView showGridLines="0" zoomScale="85" zoomScaleNormal="85" workbookViewId="0">
      <pane ySplit="1" topLeftCell="A2" activePane="bottomLeft" state="frozen"/>
      <selection pane="bottomLeft" activeCell="F78" sqref="F78"/>
    </sheetView>
  </sheetViews>
  <sheetFormatPr defaultRowHeight="13.8" x14ac:dyDescent="0.25"/>
  <cols>
    <col min="4" max="4" width="8.5" customWidth="1"/>
    <col min="5" max="5" width="136" customWidth="1"/>
    <col min="6" max="6" width="10.09765625" customWidth="1"/>
    <col min="7" max="7" width="8.796875" hidden="1" customWidth="1"/>
  </cols>
  <sheetData>
    <row r="1" spans="4:8" ht="32.4" customHeight="1" x14ac:dyDescent="0.4">
      <c r="D1" s="40" t="s">
        <v>118</v>
      </c>
      <c r="E1" s="40" t="s">
        <v>117</v>
      </c>
      <c r="F1" s="40" t="s">
        <v>61</v>
      </c>
    </row>
    <row r="2" spans="4:8" ht="14.4" x14ac:dyDescent="0.3">
      <c r="D2" s="29" t="s">
        <v>30</v>
      </c>
      <c r="E2" s="76" t="s">
        <v>39</v>
      </c>
      <c r="F2" s="80"/>
    </row>
    <row r="3" spans="4:8" x14ac:dyDescent="0.25">
      <c r="D3" s="82"/>
      <c r="E3" s="26" t="s">
        <v>31</v>
      </c>
      <c r="F3" s="27"/>
      <c r="G3" t="b">
        <v>1</v>
      </c>
      <c r="H3" s="37"/>
    </row>
    <row r="4" spans="4:8" x14ac:dyDescent="0.25">
      <c r="D4" s="83"/>
      <c r="E4" s="26" t="s">
        <v>38</v>
      </c>
      <c r="F4" s="27"/>
      <c r="G4" t="b">
        <v>1</v>
      </c>
    </row>
    <row r="5" spans="4:8" x14ac:dyDescent="0.25">
      <c r="D5" s="84"/>
      <c r="E5" s="27" t="s">
        <v>132</v>
      </c>
      <c r="F5" s="27" t="s">
        <v>134</v>
      </c>
      <c r="G5" t="b">
        <v>1</v>
      </c>
    </row>
    <row r="6" spans="4:8" ht="14.4" x14ac:dyDescent="0.3">
      <c r="D6" s="29" t="s">
        <v>32</v>
      </c>
      <c r="E6" s="76" t="s">
        <v>33</v>
      </c>
      <c r="F6" s="80"/>
    </row>
    <row r="7" spans="4:8" x14ac:dyDescent="0.25">
      <c r="D7" s="82"/>
      <c r="E7" s="27" t="s">
        <v>34</v>
      </c>
      <c r="F7" s="27"/>
      <c r="G7" t="b">
        <v>1</v>
      </c>
    </row>
    <row r="8" spans="4:8" x14ac:dyDescent="0.25">
      <c r="D8" s="84"/>
      <c r="E8" s="27" t="s">
        <v>35</v>
      </c>
      <c r="F8" s="27"/>
      <c r="G8" t="b">
        <v>1</v>
      </c>
    </row>
    <row r="9" spans="4:8" ht="14.4" x14ac:dyDescent="0.3">
      <c r="D9" s="29" t="s">
        <v>36</v>
      </c>
      <c r="E9" s="76" t="s">
        <v>40</v>
      </c>
      <c r="F9" s="80"/>
    </row>
    <row r="10" spans="4:8" ht="14.4" x14ac:dyDescent="0.3">
      <c r="D10" s="82"/>
      <c r="E10" s="78" t="s">
        <v>46</v>
      </c>
      <c r="F10" s="81"/>
    </row>
    <row r="11" spans="4:8" x14ac:dyDescent="0.25">
      <c r="D11" s="83"/>
      <c r="E11" s="28" t="s">
        <v>47</v>
      </c>
      <c r="F11" s="27"/>
      <c r="G11" t="b">
        <v>1</v>
      </c>
    </row>
    <row r="12" spans="4:8" x14ac:dyDescent="0.25">
      <c r="D12" s="83"/>
      <c r="E12" s="28" t="s">
        <v>48</v>
      </c>
      <c r="F12" s="27"/>
      <c r="G12" t="b">
        <v>1</v>
      </c>
    </row>
    <row r="13" spans="4:8" x14ac:dyDescent="0.25">
      <c r="D13" s="83"/>
      <c r="E13" s="28" t="s">
        <v>49</v>
      </c>
      <c r="F13" s="27"/>
      <c r="G13" t="b">
        <v>1</v>
      </c>
    </row>
    <row r="14" spans="4:8" x14ac:dyDescent="0.25">
      <c r="D14" s="83"/>
      <c r="E14" s="28" t="s">
        <v>41</v>
      </c>
      <c r="F14" s="27"/>
      <c r="G14" t="b">
        <v>1</v>
      </c>
    </row>
    <row r="15" spans="4:8" x14ac:dyDescent="0.25">
      <c r="D15" s="83"/>
      <c r="E15" s="28" t="s">
        <v>50</v>
      </c>
      <c r="F15" s="27"/>
      <c r="G15" t="b">
        <v>1</v>
      </c>
    </row>
    <row r="16" spans="4:8" x14ac:dyDescent="0.25">
      <c r="D16" s="83"/>
      <c r="E16" s="28" t="s">
        <v>51</v>
      </c>
      <c r="F16" s="27"/>
      <c r="G16" t="b">
        <v>1</v>
      </c>
    </row>
    <row r="17" spans="4:7" x14ac:dyDescent="0.25">
      <c r="D17" s="83"/>
      <c r="E17" s="28" t="s">
        <v>52</v>
      </c>
      <c r="F17" s="27"/>
      <c r="G17" t="b">
        <v>1</v>
      </c>
    </row>
    <row r="18" spans="4:7" x14ac:dyDescent="0.25">
      <c r="D18" s="83"/>
      <c r="E18" s="28" t="s">
        <v>53</v>
      </c>
      <c r="F18" s="27"/>
      <c r="G18" t="b">
        <v>1</v>
      </c>
    </row>
    <row r="19" spans="4:7" x14ac:dyDescent="0.25">
      <c r="D19" s="83"/>
      <c r="E19" s="28" t="s">
        <v>54</v>
      </c>
      <c r="F19" s="27"/>
      <c r="G19" t="b">
        <v>1</v>
      </c>
    </row>
    <row r="20" spans="4:7" x14ac:dyDescent="0.25">
      <c r="D20" s="83"/>
      <c r="E20" s="28" t="s">
        <v>55</v>
      </c>
      <c r="F20" s="27"/>
      <c r="G20" t="b">
        <v>1</v>
      </c>
    </row>
    <row r="21" spans="4:7" x14ac:dyDescent="0.25">
      <c r="D21" s="83"/>
      <c r="E21" s="28" t="s">
        <v>56</v>
      </c>
      <c r="F21" s="27"/>
      <c r="G21" t="b">
        <v>1</v>
      </c>
    </row>
    <row r="22" spans="4:7" ht="14.4" x14ac:dyDescent="0.3">
      <c r="D22" s="83"/>
      <c r="E22" s="32" t="s">
        <v>57</v>
      </c>
      <c r="F22" s="31"/>
    </row>
    <row r="23" spans="4:7" x14ac:dyDescent="0.25">
      <c r="D23" s="83"/>
      <c r="E23" s="28" t="s">
        <v>58</v>
      </c>
      <c r="F23" s="27"/>
      <c r="G23" t="b">
        <v>1</v>
      </c>
    </row>
    <row r="24" spans="4:7" x14ac:dyDescent="0.25">
      <c r="D24" s="83"/>
      <c r="E24" s="28" t="s">
        <v>59</v>
      </c>
      <c r="F24" s="27"/>
      <c r="G24" t="b">
        <v>1</v>
      </c>
    </row>
    <row r="25" spans="4:7" ht="14.4" x14ac:dyDescent="0.3">
      <c r="D25" s="83"/>
      <c r="E25" s="32" t="s">
        <v>60</v>
      </c>
      <c r="F25" s="31"/>
    </row>
    <row r="26" spans="4:7" x14ac:dyDescent="0.25">
      <c r="D26" s="83"/>
      <c r="E26" s="27" t="s">
        <v>62</v>
      </c>
      <c r="F26" s="27"/>
      <c r="G26" t="b">
        <v>1</v>
      </c>
    </row>
    <row r="27" spans="4:7" x14ac:dyDescent="0.25">
      <c r="D27" s="84"/>
      <c r="E27" s="27" t="s">
        <v>63</v>
      </c>
      <c r="F27" s="27"/>
      <c r="G27" t="b">
        <v>1</v>
      </c>
    </row>
    <row r="28" spans="4:7" ht="14.4" x14ac:dyDescent="0.3">
      <c r="D28" s="30" t="s">
        <v>37</v>
      </c>
      <c r="E28" s="76" t="s">
        <v>64</v>
      </c>
      <c r="F28" s="77"/>
    </row>
    <row r="29" spans="4:7" x14ac:dyDescent="0.25">
      <c r="D29" s="85"/>
      <c r="E29" s="27" t="s">
        <v>41</v>
      </c>
      <c r="F29" s="27"/>
      <c r="G29" t="b">
        <v>1</v>
      </c>
    </row>
    <row r="30" spans="4:7" x14ac:dyDescent="0.25">
      <c r="D30" s="86"/>
      <c r="E30" s="27" t="s">
        <v>42</v>
      </c>
      <c r="F30" s="27"/>
      <c r="G30" t="b">
        <v>1</v>
      </c>
    </row>
    <row r="31" spans="4:7" x14ac:dyDescent="0.25">
      <c r="D31" s="86"/>
      <c r="E31" s="27" t="s">
        <v>43</v>
      </c>
      <c r="F31" s="27"/>
      <c r="G31" t="b">
        <v>1</v>
      </c>
    </row>
    <row r="32" spans="4:7" x14ac:dyDescent="0.25">
      <c r="D32" s="86"/>
      <c r="E32" s="27" t="s">
        <v>44</v>
      </c>
      <c r="F32" s="27"/>
      <c r="G32" t="b">
        <v>1</v>
      </c>
    </row>
    <row r="33" spans="4:7" x14ac:dyDescent="0.25">
      <c r="D33" s="87"/>
      <c r="E33" s="27" t="s">
        <v>45</v>
      </c>
      <c r="F33" s="27"/>
      <c r="G33" t="b">
        <v>1</v>
      </c>
    </row>
    <row r="34" spans="4:7" ht="14.4" x14ac:dyDescent="0.3">
      <c r="D34" s="30" t="s">
        <v>65</v>
      </c>
      <c r="E34" s="76" t="s">
        <v>66</v>
      </c>
      <c r="F34" s="77"/>
    </row>
    <row r="35" spans="4:7" x14ac:dyDescent="0.25">
      <c r="D35" s="85"/>
      <c r="E35" s="27" t="s">
        <v>67</v>
      </c>
      <c r="F35" s="27"/>
      <c r="G35" t="b">
        <v>1</v>
      </c>
    </row>
    <row r="36" spans="4:7" x14ac:dyDescent="0.25">
      <c r="D36" s="86"/>
      <c r="E36" s="27" t="s">
        <v>68</v>
      </c>
      <c r="F36" s="27"/>
      <c r="G36" t="b">
        <v>1</v>
      </c>
    </row>
    <row r="37" spans="4:7" x14ac:dyDescent="0.25">
      <c r="D37" s="86"/>
      <c r="E37" s="27" t="s">
        <v>69</v>
      </c>
      <c r="F37" s="27"/>
      <c r="G37" t="b">
        <v>1</v>
      </c>
    </row>
    <row r="38" spans="4:7" x14ac:dyDescent="0.25">
      <c r="D38" s="86"/>
      <c r="E38" s="27" t="s">
        <v>70</v>
      </c>
      <c r="F38" s="27"/>
      <c r="G38" t="b">
        <v>1</v>
      </c>
    </row>
    <row r="39" spans="4:7" x14ac:dyDescent="0.25">
      <c r="D39" s="87"/>
      <c r="E39" s="27" t="s">
        <v>71</v>
      </c>
      <c r="F39" s="27"/>
      <c r="G39" t="b">
        <v>1</v>
      </c>
    </row>
    <row r="40" spans="4:7" ht="14.4" x14ac:dyDescent="0.3">
      <c r="D40" s="30" t="s">
        <v>72</v>
      </c>
      <c r="E40" s="76" t="s">
        <v>77</v>
      </c>
      <c r="F40" s="77"/>
    </row>
    <row r="41" spans="4:7" x14ac:dyDescent="0.25">
      <c r="D41" s="85"/>
      <c r="E41" s="27" t="s">
        <v>73</v>
      </c>
      <c r="F41" s="27"/>
      <c r="G41" t="b">
        <v>1</v>
      </c>
    </row>
    <row r="42" spans="4:7" x14ac:dyDescent="0.25">
      <c r="D42" s="86"/>
      <c r="E42" s="27" t="s">
        <v>74</v>
      </c>
      <c r="F42" s="27"/>
      <c r="G42" t="b">
        <v>1</v>
      </c>
    </row>
    <row r="43" spans="4:7" x14ac:dyDescent="0.25">
      <c r="D43" s="87"/>
      <c r="E43" s="27" t="s">
        <v>75</v>
      </c>
      <c r="F43" s="27"/>
      <c r="G43" t="b">
        <v>1</v>
      </c>
    </row>
    <row r="44" spans="4:7" ht="14.4" x14ac:dyDescent="0.3">
      <c r="D44" s="30" t="s">
        <v>76</v>
      </c>
      <c r="E44" s="76" t="s">
        <v>133</v>
      </c>
      <c r="F44" s="77"/>
    </row>
    <row r="45" spans="4:7" ht="14.4" x14ac:dyDescent="0.3">
      <c r="D45" s="85"/>
      <c r="E45" s="78" t="s">
        <v>84</v>
      </c>
      <c r="F45" s="79"/>
    </row>
    <row r="46" spans="4:7" x14ac:dyDescent="0.25">
      <c r="D46" s="86"/>
      <c r="E46" s="27" t="s">
        <v>78</v>
      </c>
      <c r="F46" s="27"/>
      <c r="G46" t="b">
        <v>1</v>
      </c>
    </row>
    <row r="47" spans="4:7" x14ac:dyDescent="0.25">
      <c r="D47" s="86"/>
      <c r="E47" s="27" t="s">
        <v>79</v>
      </c>
      <c r="F47" s="27"/>
      <c r="G47" t="b">
        <v>1</v>
      </c>
    </row>
    <row r="48" spans="4:7" x14ac:dyDescent="0.25">
      <c r="D48" s="86"/>
      <c r="E48" s="27" t="s">
        <v>80</v>
      </c>
      <c r="F48" s="27"/>
      <c r="G48" t="b">
        <v>1</v>
      </c>
    </row>
    <row r="49" spans="4:7" x14ac:dyDescent="0.25">
      <c r="D49" s="86"/>
      <c r="E49" s="27" t="s">
        <v>81</v>
      </c>
      <c r="F49" s="27"/>
      <c r="G49" t="b">
        <v>1</v>
      </c>
    </row>
    <row r="50" spans="4:7" x14ac:dyDescent="0.25">
      <c r="D50" s="86"/>
      <c r="E50" s="27" t="s">
        <v>82</v>
      </c>
      <c r="F50" s="27"/>
      <c r="G50" t="b">
        <v>1</v>
      </c>
    </row>
    <row r="51" spans="4:7" x14ac:dyDescent="0.25">
      <c r="D51" s="86"/>
      <c r="E51" s="27" t="s">
        <v>83</v>
      </c>
      <c r="F51" s="27"/>
      <c r="G51" t="b">
        <v>1</v>
      </c>
    </row>
    <row r="52" spans="4:7" ht="14.4" x14ac:dyDescent="0.3">
      <c r="D52" s="86"/>
      <c r="E52" s="78" t="s">
        <v>85</v>
      </c>
      <c r="F52" s="79"/>
    </row>
    <row r="53" spans="4:7" x14ac:dyDescent="0.25">
      <c r="D53" s="86"/>
      <c r="E53" s="27" t="s">
        <v>86</v>
      </c>
      <c r="F53" s="27"/>
      <c r="G53" t="b">
        <v>1</v>
      </c>
    </row>
    <row r="54" spans="4:7" ht="14.4" x14ac:dyDescent="0.3">
      <c r="D54" s="86"/>
      <c r="E54" s="78" t="s">
        <v>88</v>
      </c>
      <c r="F54" s="79"/>
    </row>
    <row r="55" spans="4:7" x14ac:dyDescent="0.25">
      <c r="D55" s="86"/>
      <c r="E55" s="27" t="s">
        <v>87</v>
      </c>
      <c r="F55" s="27"/>
      <c r="G55" t="b">
        <v>1</v>
      </c>
    </row>
    <row r="56" spans="4:7" x14ac:dyDescent="0.25">
      <c r="D56" s="86"/>
      <c r="E56" s="27" t="s">
        <v>89</v>
      </c>
      <c r="F56" s="27"/>
      <c r="G56" t="b">
        <v>1</v>
      </c>
    </row>
    <row r="57" spans="4:7" x14ac:dyDescent="0.25">
      <c r="D57" s="87"/>
      <c r="E57" s="27" t="s">
        <v>90</v>
      </c>
      <c r="F57" s="27"/>
      <c r="G57" t="b">
        <v>1</v>
      </c>
    </row>
    <row r="58" spans="4:7" ht="14.4" x14ac:dyDescent="0.3">
      <c r="D58" s="30" t="s">
        <v>91</v>
      </c>
      <c r="E58" s="76" t="s">
        <v>92</v>
      </c>
      <c r="F58" s="77"/>
    </row>
    <row r="59" spans="4:7" ht="14.4" x14ac:dyDescent="0.3">
      <c r="D59" s="27"/>
      <c r="E59" s="78" t="s">
        <v>93</v>
      </c>
      <c r="F59" s="79"/>
    </row>
    <row r="60" spans="4:7" x14ac:dyDescent="0.25">
      <c r="D60" s="27"/>
      <c r="E60" s="27" t="s">
        <v>94</v>
      </c>
      <c r="F60" s="27"/>
      <c r="G60" t="b">
        <v>1</v>
      </c>
    </row>
    <row r="61" spans="4:7" x14ac:dyDescent="0.25">
      <c r="D61" s="27"/>
      <c r="E61" s="27" t="s">
        <v>95</v>
      </c>
      <c r="F61" s="27"/>
      <c r="G61" t="b">
        <v>1</v>
      </c>
    </row>
    <row r="62" spans="4:7" x14ac:dyDescent="0.25">
      <c r="D62" s="27"/>
      <c r="E62" s="27" t="s">
        <v>96</v>
      </c>
      <c r="F62" s="27"/>
      <c r="G62" t="b">
        <v>1</v>
      </c>
    </row>
    <row r="63" spans="4:7" x14ac:dyDescent="0.25">
      <c r="D63" s="27"/>
      <c r="E63" s="27" t="s">
        <v>97</v>
      </c>
      <c r="F63" s="27"/>
      <c r="G63" t="b">
        <v>1</v>
      </c>
    </row>
    <row r="64" spans="4:7" ht="14.4" x14ac:dyDescent="0.3">
      <c r="D64" s="27"/>
      <c r="E64" s="78" t="s">
        <v>98</v>
      </c>
      <c r="F64" s="79"/>
    </row>
    <row r="65" spans="4:7" x14ac:dyDescent="0.25">
      <c r="D65" s="27"/>
      <c r="E65" s="27" t="s">
        <v>99</v>
      </c>
      <c r="F65" s="27"/>
      <c r="G65" t="b">
        <v>1</v>
      </c>
    </row>
    <row r="66" spans="4:7" x14ac:dyDescent="0.25">
      <c r="D66" s="27"/>
      <c r="E66" s="27" t="s">
        <v>100</v>
      </c>
      <c r="F66" s="27"/>
      <c r="G66" t="b">
        <v>1</v>
      </c>
    </row>
    <row r="67" spans="4:7" ht="14.4" x14ac:dyDescent="0.3">
      <c r="D67" s="27"/>
      <c r="E67" s="78" t="s">
        <v>101</v>
      </c>
      <c r="F67" s="79"/>
    </row>
    <row r="68" spans="4:7" x14ac:dyDescent="0.25">
      <c r="D68" s="27"/>
      <c r="E68" s="27" t="s">
        <v>102</v>
      </c>
      <c r="F68" s="27"/>
      <c r="G68" t="b">
        <v>1</v>
      </c>
    </row>
    <row r="69" spans="4:7" x14ac:dyDescent="0.25">
      <c r="D69" s="27"/>
      <c r="E69" s="27" t="s">
        <v>103</v>
      </c>
      <c r="F69" s="27"/>
      <c r="G69" t="b">
        <v>1</v>
      </c>
    </row>
    <row r="70" spans="4:7" x14ac:dyDescent="0.25">
      <c r="D70" s="27"/>
      <c r="E70" s="27" t="s">
        <v>104</v>
      </c>
      <c r="F70" s="27"/>
      <c r="G70" t="b">
        <v>1</v>
      </c>
    </row>
    <row r="71" spans="4:7" ht="14.4" x14ac:dyDescent="0.3">
      <c r="D71" s="30" t="s">
        <v>106</v>
      </c>
      <c r="E71" s="76" t="s">
        <v>105</v>
      </c>
      <c r="F71" s="77"/>
    </row>
    <row r="72" spans="4:7" x14ac:dyDescent="0.25">
      <c r="D72" s="27"/>
      <c r="E72" s="27" t="s">
        <v>105</v>
      </c>
      <c r="F72" s="27"/>
      <c r="G72" t="b">
        <v>1</v>
      </c>
    </row>
    <row r="73" spans="4:7" ht="14.4" x14ac:dyDescent="0.3">
      <c r="D73" s="30" t="s">
        <v>108</v>
      </c>
      <c r="E73" s="76" t="s">
        <v>107</v>
      </c>
      <c r="F73" s="77"/>
    </row>
    <row r="74" spans="4:7" x14ac:dyDescent="0.25">
      <c r="D74" s="27"/>
      <c r="E74" s="27" t="s">
        <v>109</v>
      </c>
      <c r="F74" s="27"/>
      <c r="G74" t="b">
        <v>1</v>
      </c>
    </row>
    <row r="75" spans="4:7" x14ac:dyDescent="0.25">
      <c r="D75" s="27"/>
      <c r="E75" s="27" t="s">
        <v>110</v>
      </c>
      <c r="F75" s="27"/>
      <c r="G75" t="b">
        <v>1</v>
      </c>
    </row>
    <row r="76" spans="4:7" x14ac:dyDescent="0.25">
      <c r="D76" s="27"/>
      <c r="E76" s="27" t="s">
        <v>111</v>
      </c>
      <c r="F76" s="27"/>
      <c r="G76" t="b">
        <v>1</v>
      </c>
    </row>
    <row r="77" spans="4:7" ht="14.4" x14ac:dyDescent="0.3">
      <c r="D77" s="30" t="s">
        <v>114</v>
      </c>
      <c r="E77" s="76" t="s">
        <v>112</v>
      </c>
      <c r="F77" s="77"/>
    </row>
    <row r="78" spans="4:7" x14ac:dyDescent="0.25">
      <c r="D78" s="27"/>
      <c r="E78" s="27" t="s">
        <v>113</v>
      </c>
      <c r="F78" s="27"/>
      <c r="G78" t="b">
        <v>1</v>
      </c>
    </row>
  </sheetData>
  <mergeCells count="25">
    <mergeCell ref="E64:F64"/>
    <mergeCell ref="E67:F67"/>
    <mergeCell ref="E71:F71"/>
    <mergeCell ref="E73:F73"/>
    <mergeCell ref="E77:F77"/>
    <mergeCell ref="D3:D5"/>
    <mergeCell ref="D29:D33"/>
    <mergeCell ref="D35:D39"/>
    <mergeCell ref="D41:D43"/>
    <mergeCell ref="D45:D57"/>
    <mergeCell ref="D10:D27"/>
    <mergeCell ref="D7:D8"/>
    <mergeCell ref="E28:F28"/>
    <mergeCell ref="E34:F34"/>
    <mergeCell ref="E40:F40"/>
    <mergeCell ref="E59:F59"/>
    <mergeCell ref="E2:F2"/>
    <mergeCell ref="E6:F6"/>
    <mergeCell ref="E9:F9"/>
    <mergeCell ref="E10:F10"/>
    <mergeCell ref="E44:F44"/>
    <mergeCell ref="E45:F45"/>
    <mergeCell ref="E52:F52"/>
    <mergeCell ref="E54:F54"/>
    <mergeCell ref="E58:F58"/>
  </mergeCells>
  <phoneticPr fontId="3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</xdr:row>
                    <xdr:rowOff>22860</xdr:rowOff>
                  </from>
                  <to>
                    <xdr:col>5</xdr:col>
                    <xdr:colOff>327660</xdr:colOff>
                    <xdr:row>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</xdr:row>
                    <xdr:rowOff>22860</xdr:rowOff>
                  </from>
                  <to>
                    <xdr:col>5</xdr:col>
                    <xdr:colOff>327660</xdr:colOff>
                    <xdr:row>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</xdr:row>
                    <xdr:rowOff>22860</xdr:rowOff>
                  </from>
                  <to>
                    <xdr:col>5</xdr:col>
                    <xdr:colOff>327660</xdr:colOff>
                    <xdr:row>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7" name="Check Box 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</xdr:row>
                    <xdr:rowOff>22860</xdr:rowOff>
                  </from>
                  <to>
                    <xdr:col>5</xdr:col>
                    <xdr:colOff>327660</xdr:colOff>
                    <xdr:row>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8" name="Check Box 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25</xdr:row>
                    <xdr:rowOff>22860</xdr:rowOff>
                  </from>
                  <to>
                    <xdr:col>5</xdr:col>
                    <xdr:colOff>327660</xdr:colOff>
                    <xdr:row>25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9" name="Check Box 1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28</xdr:row>
                    <xdr:rowOff>22860</xdr:rowOff>
                  </from>
                  <to>
                    <xdr:col>5</xdr:col>
                    <xdr:colOff>327660</xdr:colOff>
                    <xdr:row>28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0" name="Check Box 1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29</xdr:row>
                    <xdr:rowOff>22860</xdr:rowOff>
                  </from>
                  <to>
                    <xdr:col>5</xdr:col>
                    <xdr:colOff>327660</xdr:colOff>
                    <xdr:row>29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1" name="Check Box 1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30</xdr:row>
                    <xdr:rowOff>22860</xdr:rowOff>
                  </from>
                  <to>
                    <xdr:col>5</xdr:col>
                    <xdr:colOff>327660</xdr:colOff>
                    <xdr:row>30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9" r:id="rId12" name="Check Box 1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31</xdr:row>
                    <xdr:rowOff>22860</xdr:rowOff>
                  </from>
                  <to>
                    <xdr:col>5</xdr:col>
                    <xdr:colOff>327660</xdr:colOff>
                    <xdr:row>31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0" r:id="rId13" name="Check Box 1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32</xdr:row>
                    <xdr:rowOff>22860</xdr:rowOff>
                  </from>
                  <to>
                    <xdr:col>5</xdr:col>
                    <xdr:colOff>327660</xdr:colOff>
                    <xdr:row>32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2" r:id="rId14" name="Check Box 16">
              <controlPr defaultSize="0" autoFill="0" autoLine="0" autoPict="0" macro="[0]!CheckBox16_Click" altText="">
                <anchor moveWithCells="1">
                  <from>
                    <xdr:col>5</xdr:col>
                    <xdr:colOff>160020</xdr:colOff>
                    <xdr:row>10</xdr:row>
                    <xdr:rowOff>22860</xdr:rowOff>
                  </from>
                  <to>
                    <xdr:col>5</xdr:col>
                    <xdr:colOff>327660</xdr:colOff>
                    <xdr:row>10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3" r:id="rId15" name="Check Box 1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11</xdr:row>
                    <xdr:rowOff>22860</xdr:rowOff>
                  </from>
                  <to>
                    <xdr:col>5</xdr:col>
                    <xdr:colOff>327660</xdr:colOff>
                    <xdr:row>11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4" r:id="rId16" name="Check Box 1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5" r:id="rId17" name="Check Box 1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6" r:id="rId18" name="Check Box 2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7" r:id="rId19" name="Check Box 2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8" r:id="rId20" name="Check Box 2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9" r:id="rId21" name="Check Box 2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0" r:id="rId22" name="Check Box 2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1" r:id="rId23" name="Check Box 2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2" r:id="rId24" name="Check Box 2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3" r:id="rId25" name="Check Box 2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12</xdr:row>
                    <xdr:rowOff>22860</xdr:rowOff>
                  </from>
                  <to>
                    <xdr:col>5</xdr:col>
                    <xdr:colOff>327660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4" r:id="rId26" name="Check Box 2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13</xdr:row>
                    <xdr:rowOff>22860</xdr:rowOff>
                  </from>
                  <to>
                    <xdr:col>5</xdr:col>
                    <xdr:colOff>327660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5" r:id="rId27" name="Check Box 2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14</xdr:row>
                    <xdr:rowOff>22860</xdr:rowOff>
                  </from>
                  <to>
                    <xdr:col>5</xdr:col>
                    <xdr:colOff>327660</xdr:colOff>
                    <xdr:row>14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6" r:id="rId28" name="Check Box 3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15</xdr:row>
                    <xdr:rowOff>22860</xdr:rowOff>
                  </from>
                  <to>
                    <xdr:col>5</xdr:col>
                    <xdr:colOff>327660</xdr:colOff>
                    <xdr:row>15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7" r:id="rId29" name="Check Box 3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16</xdr:row>
                    <xdr:rowOff>22860</xdr:rowOff>
                  </from>
                  <to>
                    <xdr:col>5</xdr:col>
                    <xdr:colOff>327660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8" r:id="rId30" name="Check Box 3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17</xdr:row>
                    <xdr:rowOff>22860</xdr:rowOff>
                  </from>
                  <to>
                    <xdr:col>5</xdr:col>
                    <xdr:colOff>327660</xdr:colOff>
                    <xdr:row>17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29" r:id="rId31" name="Check Box 3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18</xdr:row>
                    <xdr:rowOff>22860</xdr:rowOff>
                  </from>
                  <to>
                    <xdr:col>5</xdr:col>
                    <xdr:colOff>327660</xdr:colOff>
                    <xdr:row>18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0" r:id="rId32" name="Check Box 3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19</xdr:row>
                    <xdr:rowOff>22860</xdr:rowOff>
                  </from>
                  <to>
                    <xdr:col>5</xdr:col>
                    <xdr:colOff>327660</xdr:colOff>
                    <xdr:row>19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1" r:id="rId33" name="Check Box 3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20</xdr:row>
                    <xdr:rowOff>22860</xdr:rowOff>
                  </from>
                  <to>
                    <xdr:col>5</xdr:col>
                    <xdr:colOff>327660</xdr:colOff>
                    <xdr:row>20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2" r:id="rId34" name="Check Box 3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3" r:id="rId35" name="Check Box 3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22</xdr:row>
                    <xdr:rowOff>22860</xdr:rowOff>
                  </from>
                  <to>
                    <xdr:col>5</xdr:col>
                    <xdr:colOff>327660</xdr:colOff>
                    <xdr:row>22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4" r:id="rId36" name="Check Box 3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5" r:id="rId37" name="Check Box 3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23</xdr:row>
                    <xdr:rowOff>22860</xdr:rowOff>
                  </from>
                  <to>
                    <xdr:col>5</xdr:col>
                    <xdr:colOff>327660</xdr:colOff>
                    <xdr:row>23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6" r:id="rId38" name="Check Box 4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26</xdr:row>
                    <xdr:rowOff>22860</xdr:rowOff>
                  </from>
                  <to>
                    <xdr:col>5</xdr:col>
                    <xdr:colOff>327660</xdr:colOff>
                    <xdr:row>26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7" r:id="rId39" name="Check Box 4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34</xdr:row>
                    <xdr:rowOff>22860</xdr:rowOff>
                  </from>
                  <to>
                    <xdr:col>5</xdr:col>
                    <xdr:colOff>327660</xdr:colOff>
                    <xdr:row>34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8" r:id="rId40" name="Check Box 4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35</xdr:row>
                    <xdr:rowOff>22860</xdr:rowOff>
                  </from>
                  <to>
                    <xdr:col>5</xdr:col>
                    <xdr:colOff>327660</xdr:colOff>
                    <xdr:row>35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39" r:id="rId41" name="Check Box 4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36</xdr:row>
                    <xdr:rowOff>22860</xdr:rowOff>
                  </from>
                  <to>
                    <xdr:col>5</xdr:col>
                    <xdr:colOff>327660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0" r:id="rId42" name="Check Box 4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37</xdr:row>
                    <xdr:rowOff>22860</xdr:rowOff>
                  </from>
                  <to>
                    <xdr:col>5</xdr:col>
                    <xdr:colOff>327660</xdr:colOff>
                    <xdr:row>37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1" r:id="rId43" name="Check Box 4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38</xdr:row>
                    <xdr:rowOff>22860</xdr:rowOff>
                  </from>
                  <to>
                    <xdr:col>5</xdr:col>
                    <xdr:colOff>327660</xdr:colOff>
                    <xdr:row>38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2" r:id="rId44" name="Check Box 4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40</xdr:row>
                    <xdr:rowOff>22860</xdr:rowOff>
                  </from>
                  <to>
                    <xdr:col>5</xdr:col>
                    <xdr:colOff>327660</xdr:colOff>
                    <xdr:row>40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3" r:id="rId45" name="Check Box 4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41</xdr:row>
                    <xdr:rowOff>22860</xdr:rowOff>
                  </from>
                  <to>
                    <xdr:col>5</xdr:col>
                    <xdr:colOff>327660</xdr:colOff>
                    <xdr:row>41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4" r:id="rId46" name="Check Box 4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42</xdr:row>
                    <xdr:rowOff>22860</xdr:rowOff>
                  </from>
                  <to>
                    <xdr:col>5</xdr:col>
                    <xdr:colOff>327660</xdr:colOff>
                    <xdr:row>42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5" r:id="rId47" name="Check Box 4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45</xdr:row>
                    <xdr:rowOff>22860</xdr:rowOff>
                  </from>
                  <to>
                    <xdr:col>5</xdr:col>
                    <xdr:colOff>327660</xdr:colOff>
                    <xdr:row>45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6" r:id="rId48" name="Check Box 5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46</xdr:row>
                    <xdr:rowOff>22860</xdr:rowOff>
                  </from>
                  <to>
                    <xdr:col>5</xdr:col>
                    <xdr:colOff>327660</xdr:colOff>
                    <xdr:row>46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7" r:id="rId49" name="Check Box 5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47</xdr:row>
                    <xdr:rowOff>22860</xdr:rowOff>
                  </from>
                  <to>
                    <xdr:col>5</xdr:col>
                    <xdr:colOff>327660</xdr:colOff>
                    <xdr:row>47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8" r:id="rId50" name="Check Box 5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48</xdr:row>
                    <xdr:rowOff>22860</xdr:rowOff>
                  </from>
                  <to>
                    <xdr:col>5</xdr:col>
                    <xdr:colOff>327660</xdr:colOff>
                    <xdr:row>48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49" r:id="rId51" name="Check Box 5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49</xdr:row>
                    <xdr:rowOff>22860</xdr:rowOff>
                  </from>
                  <to>
                    <xdr:col>5</xdr:col>
                    <xdr:colOff>327660</xdr:colOff>
                    <xdr:row>49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0" r:id="rId52" name="Check Box 5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50</xdr:row>
                    <xdr:rowOff>22860</xdr:rowOff>
                  </from>
                  <to>
                    <xdr:col>5</xdr:col>
                    <xdr:colOff>327660</xdr:colOff>
                    <xdr:row>50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1" r:id="rId53" name="Check Box 5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52</xdr:row>
                    <xdr:rowOff>22860</xdr:rowOff>
                  </from>
                  <to>
                    <xdr:col>5</xdr:col>
                    <xdr:colOff>327660</xdr:colOff>
                    <xdr:row>52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2" r:id="rId54" name="Check Box 5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54</xdr:row>
                    <xdr:rowOff>22860</xdr:rowOff>
                  </from>
                  <to>
                    <xdr:col>5</xdr:col>
                    <xdr:colOff>327660</xdr:colOff>
                    <xdr:row>54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3" r:id="rId55" name="Check Box 5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55</xdr:row>
                    <xdr:rowOff>22860</xdr:rowOff>
                  </from>
                  <to>
                    <xdr:col>5</xdr:col>
                    <xdr:colOff>327660</xdr:colOff>
                    <xdr:row>55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4" r:id="rId56" name="Check Box 5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56</xdr:row>
                    <xdr:rowOff>22860</xdr:rowOff>
                  </from>
                  <to>
                    <xdr:col>5</xdr:col>
                    <xdr:colOff>327660</xdr:colOff>
                    <xdr:row>56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5" r:id="rId57" name="Check Box 5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59</xdr:row>
                    <xdr:rowOff>22860</xdr:rowOff>
                  </from>
                  <to>
                    <xdr:col>5</xdr:col>
                    <xdr:colOff>327660</xdr:colOff>
                    <xdr:row>59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6" r:id="rId58" name="Check Box 6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60</xdr:row>
                    <xdr:rowOff>22860</xdr:rowOff>
                  </from>
                  <to>
                    <xdr:col>5</xdr:col>
                    <xdr:colOff>327660</xdr:colOff>
                    <xdr:row>60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7" r:id="rId59" name="Check Box 6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61</xdr:row>
                    <xdr:rowOff>22860</xdr:rowOff>
                  </from>
                  <to>
                    <xdr:col>5</xdr:col>
                    <xdr:colOff>327660</xdr:colOff>
                    <xdr:row>61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8" r:id="rId60" name="Check Box 62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62</xdr:row>
                    <xdr:rowOff>22860</xdr:rowOff>
                  </from>
                  <to>
                    <xdr:col>5</xdr:col>
                    <xdr:colOff>327660</xdr:colOff>
                    <xdr:row>62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59" r:id="rId61" name="Check Box 6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64</xdr:row>
                    <xdr:rowOff>22860</xdr:rowOff>
                  </from>
                  <to>
                    <xdr:col>5</xdr:col>
                    <xdr:colOff>327660</xdr:colOff>
                    <xdr:row>64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0" r:id="rId62" name="Check Box 6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65</xdr:row>
                    <xdr:rowOff>22860</xdr:rowOff>
                  </from>
                  <to>
                    <xdr:col>5</xdr:col>
                    <xdr:colOff>327660</xdr:colOff>
                    <xdr:row>65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1" r:id="rId63" name="Check Box 65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67</xdr:row>
                    <xdr:rowOff>22860</xdr:rowOff>
                  </from>
                  <to>
                    <xdr:col>5</xdr:col>
                    <xdr:colOff>327660</xdr:colOff>
                    <xdr:row>67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2" r:id="rId64" name="Check Box 66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68</xdr:row>
                    <xdr:rowOff>22860</xdr:rowOff>
                  </from>
                  <to>
                    <xdr:col>5</xdr:col>
                    <xdr:colOff>327660</xdr:colOff>
                    <xdr:row>68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3" r:id="rId65" name="Check Box 67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69</xdr:row>
                    <xdr:rowOff>22860</xdr:rowOff>
                  </from>
                  <to>
                    <xdr:col>5</xdr:col>
                    <xdr:colOff>327660</xdr:colOff>
                    <xdr:row>69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4" r:id="rId66" name="Check Box 68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71</xdr:row>
                    <xdr:rowOff>22860</xdr:rowOff>
                  </from>
                  <to>
                    <xdr:col>5</xdr:col>
                    <xdr:colOff>327660</xdr:colOff>
                    <xdr:row>71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5" r:id="rId67" name="Check Box 69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73</xdr:row>
                    <xdr:rowOff>22860</xdr:rowOff>
                  </from>
                  <to>
                    <xdr:col>5</xdr:col>
                    <xdr:colOff>327660</xdr:colOff>
                    <xdr:row>73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6" r:id="rId68" name="Check Box 70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74</xdr:row>
                    <xdr:rowOff>22860</xdr:rowOff>
                  </from>
                  <to>
                    <xdr:col>5</xdr:col>
                    <xdr:colOff>327660</xdr:colOff>
                    <xdr:row>74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7" r:id="rId69" name="Check Box 71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75</xdr:row>
                    <xdr:rowOff>22860</xdr:rowOff>
                  </from>
                  <to>
                    <xdr:col>5</xdr:col>
                    <xdr:colOff>327660</xdr:colOff>
                    <xdr:row>75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69" r:id="rId70" name="Check Box 73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77</xdr:row>
                    <xdr:rowOff>22860</xdr:rowOff>
                  </from>
                  <to>
                    <xdr:col>5</xdr:col>
                    <xdr:colOff>327660</xdr:colOff>
                    <xdr:row>77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70" r:id="rId71" name="Check Box 74">
              <controlPr defaultSize="0" autoFill="0" autoLine="0" autoPict="0" altText="">
                <anchor moveWithCells="1">
                  <from>
                    <xdr:col>5</xdr:col>
                    <xdr:colOff>160020</xdr:colOff>
                    <xdr:row>6</xdr:row>
                    <xdr:rowOff>22860</xdr:rowOff>
                  </from>
                  <to>
                    <xdr:col>5</xdr:col>
                    <xdr:colOff>327660</xdr:colOff>
                    <xdr:row>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51885-19CF-4315-B7E8-49AD54123474}">
  <sheetPr codeName="Sheet3"/>
  <dimension ref="C1:AW28"/>
  <sheetViews>
    <sheetView showGridLines="0" workbookViewId="0">
      <selection activeCell="V30" sqref="V30"/>
    </sheetView>
  </sheetViews>
  <sheetFormatPr defaultRowHeight="13.8" x14ac:dyDescent="0.25"/>
  <cols>
    <col min="1" max="1" width="2.59765625" customWidth="1"/>
    <col min="2" max="2" width="1.09765625" customWidth="1"/>
    <col min="3" max="3" width="5.69921875" customWidth="1"/>
    <col min="4" max="4" width="8.3984375" customWidth="1"/>
    <col min="5" max="5" width="4.09765625" customWidth="1"/>
    <col min="6" max="6" width="7" customWidth="1"/>
    <col min="7" max="7" width="9.5" customWidth="1"/>
    <col min="8" max="8" width="6.5" customWidth="1"/>
    <col min="9" max="10" width="7.09765625" customWidth="1"/>
    <col min="11" max="11" width="3.796875" customWidth="1"/>
    <col min="12" max="49" width="3.09765625" customWidth="1"/>
  </cols>
  <sheetData>
    <row r="1" spans="3:49" ht="14.4" customHeight="1" x14ac:dyDescent="0.25"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</row>
    <row r="2" spans="3:49" ht="14.4" thickBot="1" x14ac:dyDescent="0.3"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89"/>
      <c r="AV2" s="89"/>
      <c r="AW2" s="89"/>
    </row>
    <row r="3" spans="3:49" x14ac:dyDescent="0.25">
      <c r="C3" s="62" t="s">
        <v>23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4"/>
    </row>
    <row r="4" spans="3:49" ht="14.4" thickBot="1" x14ac:dyDescent="0.3">
      <c r="C4" s="65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7"/>
    </row>
    <row r="5" spans="3:49" x14ac:dyDescent="0.25">
      <c r="C5" s="90" t="s">
        <v>0</v>
      </c>
      <c r="D5" s="91"/>
      <c r="E5" s="91"/>
      <c r="F5" s="92"/>
      <c r="G5" s="17">
        <f ca="1">TODAY()</f>
        <v>44700</v>
      </c>
      <c r="H5" s="5"/>
      <c r="I5" s="15" t="s">
        <v>15</v>
      </c>
      <c r="J5" s="16" t="s">
        <v>16</v>
      </c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9"/>
    </row>
    <row r="6" spans="3:49" x14ac:dyDescent="0.25">
      <c r="C6" s="93" t="s">
        <v>131</v>
      </c>
      <c r="D6" s="94"/>
      <c r="E6" s="94"/>
      <c r="F6" s="95"/>
      <c r="G6" s="4" t="s">
        <v>130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75" t="s">
        <v>1</v>
      </c>
      <c r="W6" s="75"/>
      <c r="X6" s="74">
        <v>2022</v>
      </c>
      <c r="Y6" s="74"/>
      <c r="Z6" s="74"/>
      <c r="AA6" s="5"/>
      <c r="AB6" s="5"/>
      <c r="AC6" s="75" t="s">
        <v>2</v>
      </c>
      <c r="AD6" s="75"/>
      <c r="AE6" s="75"/>
      <c r="AF6" s="18">
        <v>5</v>
      </c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9"/>
    </row>
    <row r="7" spans="3:49" x14ac:dyDescent="0.25">
      <c r="C7" s="24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9"/>
    </row>
    <row r="8" spans="3:49" ht="28.8" customHeight="1" x14ac:dyDescent="0.25">
      <c r="C8" s="96" t="s">
        <v>13</v>
      </c>
      <c r="D8" s="88" t="s">
        <v>24</v>
      </c>
      <c r="E8" s="88" t="s">
        <v>116</v>
      </c>
      <c r="F8" s="88" t="s">
        <v>115</v>
      </c>
      <c r="G8" s="88" t="s">
        <v>10</v>
      </c>
      <c r="H8" s="88" t="s">
        <v>11</v>
      </c>
      <c r="I8" s="88" t="s">
        <v>12</v>
      </c>
      <c r="J8" s="88" t="s">
        <v>12</v>
      </c>
      <c r="K8" s="88" t="s">
        <v>17</v>
      </c>
      <c r="L8" s="41" t="s">
        <v>4</v>
      </c>
      <c r="M8" s="42" t="s">
        <v>3</v>
      </c>
      <c r="N8" s="42" t="s">
        <v>5</v>
      </c>
      <c r="O8" s="42" t="s">
        <v>6</v>
      </c>
      <c r="P8" s="42" t="s">
        <v>7</v>
      </c>
      <c r="Q8" s="42" t="s">
        <v>8</v>
      </c>
      <c r="R8" s="41" t="s">
        <v>9</v>
      </c>
      <c r="S8" s="41" t="s">
        <v>4</v>
      </c>
      <c r="T8" s="42" t="s">
        <v>3</v>
      </c>
      <c r="U8" s="42" t="s">
        <v>5</v>
      </c>
      <c r="V8" s="42" t="s">
        <v>6</v>
      </c>
      <c r="W8" s="42" t="s">
        <v>7</v>
      </c>
      <c r="X8" s="42" t="s">
        <v>8</v>
      </c>
      <c r="Y8" s="41" t="s">
        <v>9</v>
      </c>
      <c r="Z8" s="41" t="s">
        <v>4</v>
      </c>
      <c r="AA8" s="42" t="s">
        <v>3</v>
      </c>
      <c r="AB8" s="42" t="s">
        <v>5</v>
      </c>
      <c r="AC8" s="42" t="s">
        <v>6</v>
      </c>
      <c r="AD8" s="42" t="s">
        <v>7</v>
      </c>
      <c r="AE8" s="42" t="s">
        <v>8</v>
      </c>
      <c r="AF8" s="41" t="s">
        <v>9</v>
      </c>
      <c r="AG8" s="41" t="s">
        <v>4</v>
      </c>
      <c r="AH8" s="42" t="s">
        <v>3</v>
      </c>
      <c r="AI8" s="42" t="s">
        <v>5</v>
      </c>
      <c r="AJ8" s="42" t="s">
        <v>6</v>
      </c>
      <c r="AK8" s="42" t="s">
        <v>7</v>
      </c>
      <c r="AL8" s="42" t="s">
        <v>8</v>
      </c>
      <c r="AM8" s="41" t="s">
        <v>9</v>
      </c>
      <c r="AN8" s="41" t="s">
        <v>4</v>
      </c>
      <c r="AO8" s="42" t="s">
        <v>3</v>
      </c>
      <c r="AP8" s="42" t="s">
        <v>5</v>
      </c>
      <c r="AQ8" s="42" t="s">
        <v>6</v>
      </c>
      <c r="AR8" s="42" t="s">
        <v>7</v>
      </c>
      <c r="AS8" s="42" t="s">
        <v>8</v>
      </c>
      <c r="AT8" s="41" t="s">
        <v>9</v>
      </c>
      <c r="AU8" s="41" t="s">
        <v>4</v>
      </c>
      <c r="AV8" s="42" t="s">
        <v>3</v>
      </c>
      <c r="AW8" s="43" t="s">
        <v>5</v>
      </c>
    </row>
    <row r="9" spans="3:49" x14ac:dyDescent="0.25">
      <c r="C9" s="96"/>
      <c r="D9" s="88"/>
      <c r="E9" s="88"/>
      <c r="F9" s="88"/>
      <c r="G9" s="88"/>
      <c r="H9" s="88"/>
      <c r="I9" s="88"/>
      <c r="J9" s="88"/>
      <c r="K9" s="88"/>
      <c r="L9" s="44">
        <f>DATE($X$6,$AF$6,1)-WEEKDAY(DATE($X$6,$AF$6,1),1)+1</f>
        <v>44682</v>
      </c>
      <c r="M9" s="44">
        <f>L9+1</f>
        <v>44683</v>
      </c>
      <c r="N9" s="44">
        <f t="shared" ref="N9:AW9" si="0">M9+1</f>
        <v>44684</v>
      </c>
      <c r="O9" s="44">
        <f t="shared" si="0"/>
        <v>44685</v>
      </c>
      <c r="P9" s="44">
        <f t="shared" si="0"/>
        <v>44686</v>
      </c>
      <c r="Q9" s="44">
        <f t="shared" si="0"/>
        <v>44687</v>
      </c>
      <c r="R9" s="44">
        <f t="shared" si="0"/>
        <v>44688</v>
      </c>
      <c r="S9" s="44">
        <f t="shared" si="0"/>
        <v>44689</v>
      </c>
      <c r="T9" s="44">
        <f t="shared" si="0"/>
        <v>44690</v>
      </c>
      <c r="U9" s="44">
        <f t="shared" si="0"/>
        <v>44691</v>
      </c>
      <c r="V9" s="44">
        <f t="shared" si="0"/>
        <v>44692</v>
      </c>
      <c r="W9" s="44">
        <f t="shared" si="0"/>
        <v>44693</v>
      </c>
      <c r="X9" s="44">
        <f t="shared" si="0"/>
        <v>44694</v>
      </c>
      <c r="Y9" s="44">
        <f t="shared" si="0"/>
        <v>44695</v>
      </c>
      <c r="Z9" s="44">
        <f t="shared" si="0"/>
        <v>44696</v>
      </c>
      <c r="AA9" s="44">
        <f t="shared" si="0"/>
        <v>44697</v>
      </c>
      <c r="AB9" s="44">
        <f t="shared" si="0"/>
        <v>44698</v>
      </c>
      <c r="AC9" s="44">
        <f t="shared" si="0"/>
        <v>44699</v>
      </c>
      <c r="AD9" s="44">
        <f t="shared" si="0"/>
        <v>44700</v>
      </c>
      <c r="AE9" s="44">
        <f t="shared" si="0"/>
        <v>44701</v>
      </c>
      <c r="AF9" s="44">
        <f t="shared" si="0"/>
        <v>44702</v>
      </c>
      <c r="AG9" s="44">
        <f t="shared" si="0"/>
        <v>44703</v>
      </c>
      <c r="AH9" s="44">
        <f t="shared" si="0"/>
        <v>44704</v>
      </c>
      <c r="AI9" s="44">
        <f t="shared" si="0"/>
        <v>44705</v>
      </c>
      <c r="AJ9" s="44">
        <f t="shared" si="0"/>
        <v>44706</v>
      </c>
      <c r="AK9" s="44">
        <f t="shared" si="0"/>
        <v>44707</v>
      </c>
      <c r="AL9" s="44">
        <f t="shared" si="0"/>
        <v>44708</v>
      </c>
      <c r="AM9" s="44">
        <f t="shared" si="0"/>
        <v>44709</v>
      </c>
      <c r="AN9" s="44">
        <f t="shared" si="0"/>
        <v>44710</v>
      </c>
      <c r="AO9" s="44">
        <f t="shared" si="0"/>
        <v>44711</v>
      </c>
      <c r="AP9" s="44">
        <f t="shared" si="0"/>
        <v>44712</v>
      </c>
      <c r="AQ9" s="44">
        <f t="shared" si="0"/>
        <v>44713</v>
      </c>
      <c r="AR9" s="44">
        <f t="shared" si="0"/>
        <v>44714</v>
      </c>
      <c r="AS9" s="44">
        <f t="shared" si="0"/>
        <v>44715</v>
      </c>
      <c r="AT9" s="44">
        <f t="shared" si="0"/>
        <v>44716</v>
      </c>
      <c r="AU9" s="44">
        <f t="shared" si="0"/>
        <v>44717</v>
      </c>
      <c r="AV9" s="44">
        <f t="shared" si="0"/>
        <v>44718</v>
      </c>
      <c r="AW9" s="45">
        <f t="shared" si="0"/>
        <v>44719</v>
      </c>
    </row>
    <row r="10" spans="3:49" x14ac:dyDescent="0.25">
      <c r="C10" s="97" t="s">
        <v>22</v>
      </c>
      <c r="D10" s="46" t="s">
        <v>20</v>
      </c>
      <c r="E10" s="47">
        <v>28</v>
      </c>
      <c r="F10" s="99">
        <v>2</v>
      </c>
      <c r="G10" s="48">
        <v>44705</v>
      </c>
      <c r="H10" s="48">
        <v>44716</v>
      </c>
      <c r="I10" s="48"/>
      <c r="J10" s="48"/>
      <c r="K10" s="49">
        <v>0</v>
      </c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19"/>
    </row>
    <row r="11" spans="3:49" x14ac:dyDescent="0.25">
      <c r="C11" s="98"/>
      <c r="D11" s="46" t="s">
        <v>21</v>
      </c>
      <c r="E11" s="47">
        <v>18</v>
      </c>
      <c r="F11" s="100"/>
      <c r="G11" s="48">
        <v>44698</v>
      </c>
      <c r="H11" s="48">
        <v>44704</v>
      </c>
      <c r="I11" s="48"/>
      <c r="J11" s="48"/>
      <c r="K11" s="49">
        <v>0</v>
      </c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19"/>
    </row>
    <row r="12" spans="3:49" ht="4.2" customHeight="1" x14ac:dyDescent="0.25">
      <c r="C12" s="101"/>
      <c r="D12" s="102"/>
      <c r="E12" s="102"/>
      <c r="F12" s="102"/>
      <c r="G12" s="102"/>
      <c r="H12" s="102"/>
      <c r="I12" s="102"/>
      <c r="J12" s="102"/>
      <c r="K12" s="103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19"/>
    </row>
    <row r="13" spans="3:49" x14ac:dyDescent="0.25">
      <c r="C13" s="97" t="s">
        <v>19</v>
      </c>
      <c r="D13" s="46" t="s">
        <v>20</v>
      </c>
      <c r="E13" s="47">
        <v>24</v>
      </c>
      <c r="F13" s="99">
        <v>2</v>
      </c>
      <c r="G13" s="48">
        <v>44705</v>
      </c>
      <c r="H13" s="48">
        <v>44714</v>
      </c>
      <c r="I13" s="48"/>
      <c r="J13" s="48"/>
      <c r="K13" s="49">
        <v>0</v>
      </c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19"/>
    </row>
    <row r="14" spans="3:49" x14ac:dyDescent="0.25">
      <c r="C14" s="98"/>
      <c r="D14" s="46" t="s">
        <v>21</v>
      </c>
      <c r="E14" s="47">
        <v>17</v>
      </c>
      <c r="F14" s="100"/>
      <c r="G14" s="48">
        <v>44698</v>
      </c>
      <c r="H14" s="48">
        <v>44704</v>
      </c>
      <c r="I14" s="48"/>
      <c r="J14" s="48"/>
      <c r="K14" s="49">
        <v>0</v>
      </c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19"/>
    </row>
    <row r="15" spans="3:49" ht="4.2" customHeight="1" x14ac:dyDescent="0.25">
      <c r="C15" s="101"/>
      <c r="D15" s="102"/>
      <c r="E15" s="102"/>
      <c r="F15" s="102"/>
      <c r="G15" s="102"/>
      <c r="H15" s="102"/>
      <c r="I15" s="102"/>
      <c r="J15" s="102"/>
      <c r="K15" s="103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19"/>
    </row>
    <row r="16" spans="3:49" x14ac:dyDescent="0.25">
      <c r="C16" s="97" t="s">
        <v>25</v>
      </c>
      <c r="D16" s="46" t="s">
        <v>20</v>
      </c>
      <c r="E16" s="47">
        <v>19</v>
      </c>
      <c r="F16" s="99">
        <v>1</v>
      </c>
      <c r="G16" s="48">
        <v>44707</v>
      </c>
      <c r="H16" s="48">
        <v>44713</v>
      </c>
      <c r="I16" s="48"/>
      <c r="J16" s="48"/>
      <c r="K16" s="49">
        <v>0</v>
      </c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19"/>
    </row>
    <row r="17" spans="3:49" x14ac:dyDescent="0.25">
      <c r="C17" s="98"/>
      <c r="D17" s="46" t="s">
        <v>21</v>
      </c>
      <c r="E17" s="47">
        <v>17</v>
      </c>
      <c r="F17" s="100"/>
      <c r="G17" s="48">
        <v>44698</v>
      </c>
      <c r="H17" s="48">
        <v>44706</v>
      </c>
      <c r="I17" s="48"/>
      <c r="J17" s="48"/>
      <c r="K17" s="49">
        <v>0</v>
      </c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19"/>
    </row>
    <row r="18" spans="3:49" ht="4.2" customHeight="1" x14ac:dyDescent="0.25">
      <c r="C18" s="101"/>
      <c r="D18" s="102"/>
      <c r="E18" s="102"/>
      <c r="F18" s="102"/>
      <c r="G18" s="102"/>
      <c r="H18" s="102"/>
      <c r="I18" s="102"/>
      <c r="J18" s="102"/>
      <c r="K18" s="103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19"/>
    </row>
    <row r="19" spans="3:49" x14ac:dyDescent="0.25">
      <c r="C19" s="97" t="s">
        <v>26</v>
      </c>
      <c r="D19" s="46" t="s">
        <v>20</v>
      </c>
      <c r="E19" s="47">
        <v>22</v>
      </c>
      <c r="F19" s="99">
        <v>1</v>
      </c>
      <c r="G19" s="48">
        <v>44707</v>
      </c>
      <c r="H19" s="48">
        <v>44714</v>
      </c>
      <c r="I19" s="48"/>
      <c r="J19" s="48"/>
      <c r="K19" s="49">
        <v>0</v>
      </c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19"/>
    </row>
    <row r="20" spans="3:49" x14ac:dyDescent="0.25">
      <c r="C20" s="98"/>
      <c r="D20" s="46" t="s">
        <v>21</v>
      </c>
      <c r="E20" s="47">
        <v>17</v>
      </c>
      <c r="F20" s="100"/>
      <c r="G20" s="48">
        <v>44698</v>
      </c>
      <c r="H20" s="48">
        <v>44706</v>
      </c>
      <c r="I20" s="48"/>
      <c r="J20" s="48"/>
      <c r="K20" s="49">
        <v>0</v>
      </c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19"/>
    </row>
    <row r="21" spans="3:49" ht="4.2" customHeight="1" x14ac:dyDescent="0.25">
      <c r="C21" s="50"/>
      <c r="D21" s="51"/>
      <c r="E21" s="52"/>
      <c r="F21" s="53"/>
      <c r="G21" s="54"/>
      <c r="H21" s="54"/>
      <c r="I21" s="54"/>
      <c r="J21" s="54"/>
      <c r="K21" s="55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19"/>
    </row>
    <row r="22" spans="3:49" x14ac:dyDescent="0.25">
      <c r="C22" s="97" t="s">
        <v>27</v>
      </c>
      <c r="D22" s="46" t="s">
        <v>20</v>
      </c>
      <c r="E22" s="47">
        <v>0</v>
      </c>
      <c r="F22" s="99">
        <v>0</v>
      </c>
      <c r="G22" s="48"/>
      <c r="H22" s="48"/>
      <c r="I22" s="48"/>
      <c r="J22" s="48"/>
      <c r="K22" s="49">
        <v>0</v>
      </c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19"/>
    </row>
    <row r="23" spans="3:49" x14ac:dyDescent="0.25">
      <c r="C23" s="98"/>
      <c r="D23" s="46" t="s">
        <v>21</v>
      </c>
      <c r="E23" s="47">
        <v>0</v>
      </c>
      <c r="F23" s="100"/>
      <c r="G23" s="48"/>
      <c r="H23" s="48"/>
      <c r="I23" s="48"/>
      <c r="J23" s="48"/>
      <c r="K23" s="49">
        <v>0</v>
      </c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19"/>
    </row>
    <row r="24" spans="3:49" ht="4.2" customHeight="1" x14ac:dyDescent="0.25">
      <c r="C24" s="101"/>
      <c r="D24" s="102"/>
      <c r="E24" s="102"/>
      <c r="F24" s="102"/>
      <c r="G24" s="102"/>
      <c r="H24" s="102"/>
      <c r="I24" s="102"/>
      <c r="J24" s="102"/>
      <c r="K24" s="103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19"/>
    </row>
    <row r="25" spans="3:49" x14ac:dyDescent="0.25">
      <c r="C25" s="97" t="s">
        <v>28</v>
      </c>
      <c r="D25" s="46" t="s">
        <v>20</v>
      </c>
      <c r="E25" s="47">
        <v>11</v>
      </c>
      <c r="F25" s="99">
        <v>1</v>
      </c>
      <c r="G25" s="48">
        <v>44705</v>
      </c>
      <c r="H25" s="48">
        <v>44711</v>
      </c>
      <c r="I25" s="48"/>
      <c r="J25" s="48"/>
      <c r="K25" s="49">
        <v>0</v>
      </c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19"/>
    </row>
    <row r="26" spans="3:49" ht="14.4" thickBot="1" x14ac:dyDescent="0.3">
      <c r="C26" s="104"/>
      <c r="D26" s="56" t="s">
        <v>21</v>
      </c>
      <c r="E26" s="57">
        <v>11</v>
      </c>
      <c r="F26" s="105"/>
      <c r="G26" s="58">
        <v>44698</v>
      </c>
      <c r="H26" s="59">
        <v>44704</v>
      </c>
      <c r="I26" s="58"/>
      <c r="J26" s="58"/>
      <c r="K26" s="60">
        <v>0</v>
      </c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1"/>
    </row>
    <row r="27" spans="3:49" x14ac:dyDescent="0.25">
      <c r="D27" s="22"/>
      <c r="E27" s="22"/>
      <c r="F27" s="22"/>
      <c r="G27" s="23"/>
      <c r="H27" s="23"/>
    </row>
    <row r="28" spans="3:49" x14ac:dyDescent="0.25">
      <c r="D28" s="22"/>
      <c r="E28" s="22"/>
      <c r="F28" s="22"/>
      <c r="G28" s="23"/>
      <c r="H28" s="23"/>
    </row>
  </sheetData>
  <mergeCells count="32">
    <mergeCell ref="C22:C23"/>
    <mergeCell ref="F22:F23"/>
    <mergeCell ref="C24:K24"/>
    <mergeCell ref="C25:C26"/>
    <mergeCell ref="F25:F26"/>
    <mergeCell ref="C15:K15"/>
    <mergeCell ref="C16:C17"/>
    <mergeCell ref="F16:F17"/>
    <mergeCell ref="C18:K18"/>
    <mergeCell ref="C19:C20"/>
    <mergeCell ref="F19:F20"/>
    <mergeCell ref="C10:C11"/>
    <mergeCell ref="F10:F11"/>
    <mergeCell ref="C12:K12"/>
    <mergeCell ref="C13:C14"/>
    <mergeCell ref="F13:F14"/>
    <mergeCell ref="H8:H9"/>
    <mergeCell ref="I8:I9"/>
    <mergeCell ref="J8:J9"/>
    <mergeCell ref="K8:K9"/>
    <mergeCell ref="C1:AW2"/>
    <mergeCell ref="C3:AW4"/>
    <mergeCell ref="C5:F5"/>
    <mergeCell ref="C6:F6"/>
    <mergeCell ref="V6:W6"/>
    <mergeCell ref="X6:Z6"/>
    <mergeCell ref="AC6:AE6"/>
    <mergeCell ref="C8:C9"/>
    <mergeCell ref="D8:D9"/>
    <mergeCell ref="E8:E9"/>
    <mergeCell ref="F8:F9"/>
    <mergeCell ref="G8:G9"/>
  </mergeCells>
  <conditionalFormatting sqref="L9:AW9">
    <cfRule type="expression" dxfId="8" priority="4">
      <formula>AND(YEAR(TODAY())=$X$6,MONTH(TODAY())=$AF$6,DAY(L9)=DAY(TODAY()),MONTH(L9)=$AF$6)</formula>
    </cfRule>
    <cfRule type="expression" dxfId="7" priority="5">
      <formula>MONTH(L9)&lt;&gt;$AF$6</formula>
    </cfRule>
  </conditionalFormatting>
  <conditionalFormatting sqref="K10:K11 K13:K14 K16:K17 K25:K26 K19:K23">
    <cfRule type="dataBar" priority="3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{D7BACCDD-12F8-41B5-8185-02CDF1245CC0}</x14:id>
        </ext>
      </extLst>
    </cfRule>
  </conditionalFormatting>
  <conditionalFormatting sqref="L10:AW26">
    <cfRule type="expression" dxfId="6" priority="6">
      <formula>AND(L$9&gt;=$I10,L$9&lt;=$J10)</formula>
    </cfRule>
    <cfRule type="expression" dxfId="5" priority="7">
      <formula>L$9=TODAY()</formula>
    </cfRule>
    <cfRule type="expression" dxfId="4" priority="8">
      <formula>AND(L$9&gt;=$G10,L$9&lt;=$H10)</formula>
    </cfRule>
  </conditionalFormatting>
  <conditionalFormatting sqref="I5">
    <cfRule type="expression" dxfId="3" priority="9">
      <formula>M$9=TODAY()</formula>
    </cfRule>
    <cfRule type="expression" dxfId="2" priority="10">
      <formula>AND(M$9&gt;=$G6,M$9&lt;=$H6)</formula>
    </cfRule>
  </conditionalFormatting>
  <conditionalFormatting sqref="X6:Z6">
    <cfRule type="expression" dxfId="1" priority="2">
      <formula>YEAR(TODAY())=$X$6</formula>
    </cfRule>
  </conditionalFormatting>
  <conditionalFormatting sqref="AF6">
    <cfRule type="expression" dxfId="0" priority="1">
      <formula>AND(YEAR(TODAY())=$X$6,MONTH(TODAY())=$AF$6)</formula>
    </cfRule>
  </conditionalFormatting>
  <dataValidations count="6">
    <dataValidation allowBlank="1" showInputMessage="1" showErrorMessage="1" promptTitle="Tips" prompt="ActualEndTime" sqref="J8" xr:uid="{EB08BCD3-4517-4914-9C83-CFB06502D0BD}"/>
    <dataValidation allowBlank="1" showInputMessage="1" showErrorMessage="1" promptTitle="Tips" prompt="ActualStartTime" sqref="I8" xr:uid="{D77BE35C-B040-476E-9874-9F1B992EFB4D}"/>
    <dataValidation allowBlank="1" showInputMessage="1" showErrorMessage="1" promptTitle="Tips" prompt="EstimatedEndTime" sqref="H8" xr:uid="{8469AF20-39B3-41EB-B94B-E48EEEC84EAE}"/>
    <dataValidation allowBlank="1" showInputMessage="1" showErrorMessage="1" promptTitle="Tips" prompt="EstimatedStartTime" sqref="G8" xr:uid="{55E8FECD-F859-4170-89F8-175AEDFB0437}"/>
    <dataValidation allowBlank="1" showInputMessage="1" showErrorMessage="1" promptTitle="Tips" prompt="EstimatedSchedule" sqref="I5" xr:uid="{652ACB8A-2DD0-47F6-A224-F0C236E92B24}"/>
    <dataValidation allowBlank="1" showInputMessage="1" showErrorMessage="1" promptTitle="Tips" prompt="ActualCompletedSchedule" sqref="J5" xr:uid="{247E9F89-8B92-4987-B524-C1A95850575D}"/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pinner 1">
              <controlPr defaultSize="0" autoPict="0">
                <anchor moveWithCells="1" sizeWithCells="1">
                  <from>
                    <xdr:col>26</xdr:col>
                    <xdr:colOff>30480</xdr:colOff>
                    <xdr:row>4</xdr:row>
                    <xdr:rowOff>160020</xdr:rowOff>
                  </from>
                  <to>
                    <xdr:col>26</xdr:col>
                    <xdr:colOff>243840</xdr:colOff>
                    <xdr:row>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pinner 2">
              <controlPr defaultSize="0" autoPict="0">
                <anchor moveWithCells="1" sizeWithCells="1">
                  <from>
                    <xdr:col>32</xdr:col>
                    <xdr:colOff>68580</xdr:colOff>
                    <xdr:row>4</xdr:row>
                    <xdr:rowOff>160020</xdr:rowOff>
                  </from>
                  <to>
                    <xdr:col>33</xdr:col>
                    <xdr:colOff>68580</xdr:colOff>
                    <xdr:row>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BACCDD-12F8-41B5-8185-02CDF1245CC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K10:K11 K13:K14 K16:K17 K25:K26 K19:K23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ClusterTrainingSchedule</vt:lpstr>
      <vt:lpstr>Steps</vt:lpstr>
      <vt:lpstr>OSPLSCOPE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Cheng, ShipingX</dc:creator>
  <cp:lastModifiedBy>Cheng, ShipingX</cp:lastModifiedBy>
  <dcterms:created xsi:type="dcterms:W3CDTF">2015-06-05T18:17:20Z</dcterms:created>
  <dcterms:modified xsi:type="dcterms:W3CDTF">2022-05-19T05:43:20Z</dcterms:modified>
</cp:coreProperties>
</file>