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avv\PycharmProjects\owl\"/>
    </mc:Choice>
  </mc:AlternateContent>
  <xr:revisionPtr revIDLastSave="0" documentId="13_ncr:1_{EADD1596-08D0-4338-9977-9AF1BD0BD890}" xr6:coauthVersionLast="47" xr6:coauthVersionMax="47" xr10:uidLastSave="{00000000-0000-0000-0000-000000000000}"/>
  <bookViews>
    <workbookView xWindow="-108" yWindow="-108" windowWidth="23256" windowHeight="12456" xr2:uid="{8E956886-ED85-46A8-8573-B2E3BA658765}"/>
  </bookViews>
  <sheets>
    <sheet name="Workload" sheetId="1" r:id="rId1"/>
    <sheet name="W kVp" sheetId="4" r:id="rId2"/>
    <sheet name="Uns Air Kerma" sheetId="3" r:id="rId3"/>
    <sheet name="unshielding prim" sheetId="10" r:id="rId4"/>
    <sheet name="sec abc" sheetId="5" r:id="rId5"/>
    <sheet name="prim abc" sheetId="6" r:id="rId6"/>
    <sheet name="CT abc" sheetId="12" r:id="rId7"/>
    <sheet name="Occupancy Factor ( T )" sheetId="7" r:id="rId8"/>
    <sheet name="Primary beam use factors (U) fo" sheetId="2" r:id="rId9"/>
    <sheet name="Equiv. thickness of prim pres" sheetId="9" r:id="rId10"/>
    <sheet name="Sheet1" sheetId="11" r:id="rId11"/>
    <sheet name="OF BIR" sheetId="8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6" l="1"/>
  <c r="N4" i="6"/>
  <c r="N3" i="6"/>
</calcChain>
</file>

<file path=xl/sharedStrings.xml><?xml version="1.0" encoding="utf-8"?>
<sst xmlns="http://schemas.openxmlformats.org/spreadsheetml/2006/main" count="202" uniqueCount="103">
  <si>
    <t>Room Type</t>
  </si>
  <si>
    <t>Total Workload</t>
  </si>
  <si>
    <r>
      <t>Total Workload per Patient (Wnorm) (mA min patient</t>
    </r>
    <r>
      <rPr>
        <vertAlign val="superscript"/>
        <sz val="11"/>
        <color theme="1"/>
        <rFont val="Calibri"/>
        <family val="2"/>
        <charset val="161"/>
        <scheme val="minor"/>
      </rPr>
      <t>-1</t>
    </r>
    <r>
      <rPr>
        <sz val="11"/>
        <color theme="1"/>
        <rFont val="Calibri"/>
        <family val="2"/>
        <charset val="161"/>
        <scheme val="minor"/>
      </rPr>
      <t>)</t>
    </r>
  </si>
  <si>
    <t>Typical Number of Patients (N) (per 40 h week)</t>
  </si>
  <si>
    <t>Total Workload per Week (Wtot)
(mA min week–1)</t>
  </si>
  <si>
    <t>Rad Room (chest bucky)</t>
  </si>
  <si>
    <t>Rad Room (floor or other barriers)</t>
  </si>
  <si>
    <t>Chest Room</t>
  </si>
  <si>
    <t>Fluoroscopy Tube (R&amp;F room)</t>
  </si>
  <si>
    <t>Rad Tube (R&amp;F room)</t>
  </si>
  <si>
    <t>Mammography Room</t>
  </si>
  <si>
    <t>Cardiac Angiography</t>
  </si>
  <si>
    <t>Peripheral Angiography</t>
  </si>
  <si>
    <t>Average</t>
  </si>
  <si>
    <t>Busy</t>
  </si>
  <si>
    <t>Barrier</t>
  </si>
  <si>
    <t>Floor</t>
  </si>
  <si>
    <t>Cross-table wall</t>
  </si>
  <si>
    <t>Wall No 3</t>
  </si>
  <si>
    <t>Chest Image receptor</t>
  </si>
  <si>
    <t>Use Factor (U)</t>
  </si>
  <si>
    <t>Apply to workload Distribution</t>
  </si>
  <si>
    <t>kVp</t>
  </si>
  <si>
    <t>Rad Roon (Chest bucky)</t>
  </si>
  <si>
    <t>Fluoro. Tube (R&amp;F room)</t>
  </si>
  <si>
    <t>Mammo Room</t>
  </si>
  <si>
    <t>Patietns per week</t>
  </si>
  <si>
    <t>Rad Room (all barriers)</t>
  </si>
  <si>
    <t>Leakage</t>
  </si>
  <si>
    <t>Workload Distribution</t>
  </si>
  <si>
    <t>Wnorm (mA min patient–1)</t>
  </si>
  <si>
    <t>F (cm2)</t>
  </si>
  <si>
    <t>df(m)</t>
  </si>
  <si>
    <t>Side-Scatter</t>
  </si>
  <si>
    <t>Leakage and Side-Scatter (Ksec)</t>
  </si>
  <si>
    <t>Forward/ Backscatter</t>
  </si>
  <si>
    <t>Leakage and Forward/ Backscatter (Ksec)</t>
  </si>
  <si>
    <t>Lead</t>
  </si>
  <si>
    <t>γ</t>
  </si>
  <si>
    <t>Concrete</t>
  </si>
  <si>
    <r>
      <t>α (mm</t>
    </r>
    <r>
      <rPr>
        <vertAlign val="superscript"/>
        <sz val="11"/>
        <color theme="1"/>
        <rFont val="Calibri"/>
        <family val="2"/>
        <charset val="161"/>
        <scheme val="minor"/>
      </rPr>
      <t>-1</t>
    </r>
    <r>
      <rPr>
        <sz val="11"/>
        <color theme="1"/>
        <rFont val="Calibri"/>
        <family val="2"/>
        <charset val="161"/>
        <scheme val="minor"/>
      </rPr>
      <t>)</t>
    </r>
  </si>
  <si>
    <r>
      <t>β (mm</t>
    </r>
    <r>
      <rPr>
        <vertAlign val="superscript"/>
        <sz val="11"/>
        <color theme="1"/>
        <rFont val="Calibri"/>
        <family val="2"/>
        <charset val="161"/>
        <scheme val="minor"/>
      </rPr>
      <t>-1</t>
    </r>
    <r>
      <rPr>
        <sz val="11"/>
        <color theme="1"/>
        <rFont val="Calibri"/>
        <family val="2"/>
        <charset val="161"/>
        <scheme val="minor"/>
      </rPr>
      <t>)</t>
    </r>
  </si>
  <si>
    <t>Steel</t>
  </si>
  <si>
    <t>Plate Glass</t>
  </si>
  <si>
    <t>Wood</t>
  </si>
  <si>
    <t>Gypsum  Wallboard</t>
  </si>
  <si>
    <t>Location</t>
  </si>
  <si>
    <t>Rooms used for patient examinations and treatments</t>
  </si>
  <si>
    <t>Corridor doors</t>
  </si>
  <si>
    <t>Occupancy Factor ( T )</t>
  </si>
  <si>
    <t>Laboratories</t>
  </si>
  <si>
    <t>Pharmacies and other work areas fully occupied by an individual</t>
  </si>
  <si>
    <t>Adjacent x-ray rooms</t>
  </si>
  <si>
    <t>Administrative or clerical offices</t>
  </si>
  <si>
    <t>Attended waiting rooms</t>
  </si>
  <si>
    <t>Children’s indoor play areas</t>
  </si>
  <si>
    <t>Film reading areas</t>
  </si>
  <si>
    <t>Nurse’s stations</t>
  </si>
  <si>
    <t>X-ray control rooms</t>
  </si>
  <si>
    <t>Patient rooms</t>
  </si>
  <si>
    <t>Employee lounges</t>
  </si>
  <si>
    <t>Staff rest rooms</t>
  </si>
  <si>
    <t>Corridors</t>
  </si>
  <si>
    <t>Receptionist areas</t>
  </si>
  <si>
    <t>Unattended vending areas</t>
  </si>
  <si>
    <t>Public toilets</t>
  </si>
  <si>
    <t>Storage  rooms</t>
  </si>
  <si>
    <t>Outdoor areas with seating</t>
  </si>
  <si>
    <t>Unattended waiting rooms</t>
  </si>
  <si>
    <t>Patient holding areas</t>
  </si>
  <si>
    <t>Janitor’s closets</t>
  </si>
  <si>
    <t>Unattended parking lots</t>
  </si>
  <si>
    <t>Vehicular drop off areas (unattended)</t>
  </si>
  <si>
    <t>Attics</t>
  </si>
  <si>
    <t>Stairways</t>
  </si>
  <si>
    <t>Unattended elevators</t>
  </si>
  <si>
    <t>Outdoor areas with only transient pedestrian or vehicular traffic</t>
  </si>
  <si>
    <t>Control rooms</t>
  </si>
  <si>
    <t>Reception areas</t>
  </si>
  <si>
    <t>Nurses stations</t>
  </si>
  <si>
    <t>Offices</t>
  </si>
  <si>
    <t>shops</t>
  </si>
  <si>
    <t>living quarters</t>
  </si>
  <si>
    <t>children's indoor play areas</t>
  </si>
  <si>
    <t>occupied space in nearby building</t>
  </si>
  <si>
    <t>Staff rooms</t>
  </si>
  <si>
    <t>Adjacent Wards</t>
  </si>
  <si>
    <t>Clinic rooms</t>
  </si>
  <si>
    <t>Reporting areas</t>
  </si>
  <si>
    <t>Storerooms</t>
  </si>
  <si>
    <t>Changing rooms</t>
  </si>
  <si>
    <t>Unattended car parks</t>
  </si>
  <si>
    <t>Toilets</t>
  </si>
  <si>
    <t>bathrooms</t>
  </si>
  <si>
    <t>Application</t>
  </si>
  <si>
    <r>
      <t>x</t>
    </r>
    <r>
      <rPr>
        <vertAlign val="subscript"/>
        <sz val="11"/>
        <color theme="1"/>
        <rFont val="Calibri"/>
        <family val="2"/>
        <charset val="161"/>
        <scheme val="minor"/>
      </rPr>
      <t xml:space="preserve">pre </t>
    </r>
    <r>
      <rPr>
        <sz val="11"/>
        <color theme="1"/>
        <rFont val="Calibri"/>
        <family val="2"/>
        <charset val="161"/>
        <scheme val="minor"/>
      </rPr>
      <t>(in mm)</t>
    </r>
  </si>
  <si>
    <t>Image receptor in radiographic table or wall-mounted cassette holder (attenuation by grid, cassette, and image-receptor supporting structures)</t>
  </si>
  <si>
    <t>Cross-table lateral (attenuation by grid and cassette only)</t>
  </si>
  <si>
    <t>Rad Tube (R&amp;F Room)</t>
  </si>
  <si>
    <t>Kp (mGy/patient)</t>
  </si>
  <si>
    <t>x</t>
  </si>
  <si>
    <t>=</t>
  </si>
  <si>
    <t>Wnorm (mA min/patient)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</si>
</sst>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000"/>
  </numFmts>
  <fonts count="4" x14ac:knownFonts="1">
    <font>
      <sz val="11"/>
      <color theme="1"/>
      <name val="Calibri"/>
      <family val="2"/>
      <charset val="161"/>
      <scheme val="minor"/>
    </font>
    <font>
      <vertAlign val="superscript"/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vertAlign val="subscript"/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/>
    <xf numFmtId="43" fontId="0" fillId="0" borderId="0" xfId="1" applyFont="1" applyAlignment="1">
      <alignment horizontal="center" vertical="center"/>
    </xf>
    <xf numFmtId="164" fontId="0" fillId="0" borderId="0" xfId="0" applyNumberFormat="1"/>
    <xf numFmtId="0" fontId="0" fillId="2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62929-6469-4D62-B66B-E145D8C68570}">
  <dimension ref="A1:F11"/>
  <sheetViews>
    <sheetView tabSelected="1" workbookViewId="0">
      <selection activeCell="B12" sqref="B12"/>
    </sheetView>
  </sheetViews>
  <sheetFormatPr defaultRowHeight="14.4" x14ac:dyDescent="0.3"/>
  <cols>
    <col min="1" max="1" width="28.77734375" customWidth="1"/>
    <col min="2" max="3" width="28" customWidth="1"/>
    <col min="4" max="4" width="26.77734375" customWidth="1"/>
    <col min="5" max="5" width="31.21875" customWidth="1"/>
    <col min="6" max="6" width="26.21875" customWidth="1"/>
  </cols>
  <sheetData>
    <row r="1" spans="1:6" ht="30.6" customHeight="1" x14ac:dyDescent="0.3">
      <c r="A1" s="9" t="s">
        <v>0</v>
      </c>
      <c r="B1" s="8" t="s">
        <v>2</v>
      </c>
      <c r="C1" s="8" t="s">
        <v>3</v>
      </c>
      <c r="D1" s="8"/>
      <c r="E1" s="9" t="s">
        <v>4</v>
      </c>
      <c r="F1" s="9"/>
    </row>
    <row r="2" spans="1:6" x14ac:dyDescent="0.3">
      <c r="A2" s="9"/>
      <c r="B2" s="8"/>
      <c r="C2" t="s">
        <v>13</v>
      </c>
      <c r="D2" t="s">
        <v>14</v>
      </c>
      <c r="E2" t="s">
        <v>13</v>
      </c>
      <c r="F2" t="s">
        <v>14</v>
      </c>
    </row>
    <row r="3" spans="1:6" x14ac:dyDescent="0.3">
      <c r="A3" t="s">
        <v>5</v>
      </c>
      <c r="B3">
        <v>0.6</v>
      </c>
      <c r="C3">
        <v>120</v>
      </c>
      <c r="D3">
        <v>160</v>
      </c>
      <c r="E3">
        <v>75</v>
      </c>
      <c r="F3">
        <v>100</v>
      </c>
    </row>
    <row r="4" spans="1:6" x14ac:dyDescent="0.3">
      <c r="A4" t="s">
        <v>6</v>
      </c>
      <c r="B4">
        <v>1.9</v>
      </c>
      <c r="C4">
        <v>120</v>
      </c>
      <c r="D4">
        <v>160</v>
      </c>
      <c r="E4">
        <v>240</v>
      </c>
      <c r="F4">
        <v>320</v>
      </c>
    </row>
    <row r="5" spans="1:6" x14ac:dyDescent="0.3">
      <c r="A5" t="s">
        <v>7</v>
      </c>
      <c r="B5">
        <v>0.22</v>
      </c>
      <c r="C5">
        <v>200</v>
      </c>
      <c r="D5">
        <v>400</v>
      </c>
      <c r="E5">
        <v>50</v>
      </c>
      <c r="F5">
        <v>100</v>
      </c>
    </row>
    <row r="6" spans="1:6" x14ac:dyDescent="0.3">
      <c r="A6" t="s">
        <v>8</v>
      </c>
      <c r="B6">
        <v>13</v>
      </c>
      <c r="C6">
        <v>20</v>
      </c>
      <c r="D6">
        <v>30</v>
      </c>
      <c r="E6">
        <v>260</v>
      </c>
      <c r="F6">
        <v>400</v>
      </c>
    </row>
    <row r="7" spans="1:6" x14ac:dyDescent="0.3">
      <c r="A7" t="s">
        <v>9</v>
      </c>
      <c r="B7">
        <v>1.5</v>
      </c>
      <c r="C7">
        <v>25</v>
      </c>
      <c r="D7">
        <v>40</v>
      </c>
      <c r="E7">
        <v>40</v>
      </c>
      <c r="F7">
        <v>60</v>
      </c>
    </row>
    <row r="8" spans="1:6" x14ac:dyDescent="0.3">
      <c r="A8" t="s">
        <v>10</v>
      </c>
      <c r="B8">
        <v>6.7</v>
      </c>
      <c r="C8">
        <v>80</v>
      </c>
      <c r="D8">
        <v>160</v>
      </c>
      <c r="E8">
        <v>550</v>
      </c>
      <c r="F8">
        <v>1075</v>
      </c>
    </row>
    <row r="9" spans="1:6" x14ac:dyDescent="0.3">
      <c r="A9" t="s">
        <v>11</v>
      </c>
      <c r="B9">
        <v>160</v>
      </c>
      <c r="C9">
        <v>20</v>
      </c>
      <c r="D9">
        <v>30</v>
      </c>
      <c r="E9">
        <v>3.2</v>
      </c>
      <c r="F9">
        <v>4800</v>
      </c>
    </row>
    <row r="10" spans="1:6" x14ac:dyDescent="0.3">
      <c r="A10" t="s">
        <v>12</v>
      </c>
      <c r="B10">
        <v>64</v>
      </c>
      <c r="C10">
        <v>20</v>
      </c>
      <c r="D10">
        <v>30</v>
      </c>
      <c r="E10">
        <v>1.3</v>
      </c>
      <c r="F10">
        <v>2000</v>
      </c>
    </row>
    <row r="11" spans="1:6" x14ac:dyDescent="0.3">
      <c r="A11" s="2" t="s">
        <v>27</v>
      </c>
      <c r="B11" s="1">
        <v>2.5</v>
      </c>
    </row>
  </sheetData>
  <mergeCells count="4">
    <mergeCell ref="C1:D1"/>
    <mergeCell ref="A1:A2"/>
    <mergeCell ref="B1:B2"/>
    <mergeCell ref="E1:F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2AB40-19FB-42C5-8756-1A2F90611B2C}">
  <dimension ref="A1:D4"/>
  <sheetViews>
    <sheetView workbookViewId="0">
      <selection activeCell="A3" sqref="A3"/>
    </sheetView>
  </sheetViews>
  <sheetFormatPr defaultRowHeight="14.4" x14ac:dyDescent="0.3"/>
  <cols>
    <col min="1" max="1" width="31" bestFit="1" customWidth="1"/>
  </cols>
  <sheetData>
    <row r="1" spans="1:4" ht="15.6" x14ac:dyDescent="0.3">
      <c r="A1" s="9" t="s">
        <v>94</v>
      </c>
      <c r="B1" s="9" t="s">
        <v>95</v>
      </c>
      <c r="C1" s="9"/>
      <c r="D1" s="9"/>
    </row>
    <row r="2" spans="1:4" x14ac:dyDescent="0.3">
      <c r="A2" s="9"/>
      <c r="B2" s="1" t="s">
        <v>37</v>
      </c>
      <c r="C2" s="1" t="s">
        <v>39</v>
      </c>
      <c r="D2" s="1" t="s">
        <v>42</v>
      </c>
    </row>
    <row r="3" spans="1:4" ht="72" x14ac:dyDescent="0.3">
      <c r="A3" s="2" t="s">
        <v>96</v>
      </c>
      <c r="B3" s="7">
        <v>0.85</v>
      </c>
      <c r="C3" s="1">
        <v>72</v>
      </c>
      <c r="D3" s="1">
        <v>7</v>
      </c>
    </row>
    <row r="4" spans="1:4" ht="28.8" x14ac:dyDescent="0.3">
      <c r="A4" s="2" t="s">
        <v>97</v>
      </c>
      <c r="B4" s="1">
        <v>0.3</v>
      </c>
      <c r="C4" s="1">
        <v>30</v>
      </c>
      <c r="D4" s="1">
        <v>2</v>
      </c>
    </row>
  </sheetData>
  <mergeCells count="2">
    <mergeCell ref="A1:A2"/>
    <mergeCell ref="B1:D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3DEDB-EEB8-4B96-A90E-61CAD0918BDA}">
  <dimension ref="A1:B1"/>
  <sheetViews>
    <sheetView workbookViewId="0">
      <selection activeCell="B1" sqref="B1"/>
    </sheetView>
  </sheetViews>
  <sheetFormatPr defaultRowHeight="14.4" x14ac:dyDescent="0.3"/>
  <sheetData>
    <row r="1" spans="1:2" x14ac:dyDescent="0.3">
      <c r="A1" t="s">
        <v>100</v>
      </c>
      <c r="B1" t="s">
        <v>101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A8059-08D3-4E2E-A1CC-7139D3F9C70C}">
  <dimension ref="A1:B20"/>
  <sheetViews>
    <sheetView workbookViewId="0">
      <selection activeCell="B8" sqref="B8"/>
    </sheetView>
  </sheetViews>
  <sheetFormatPr defaultRowHeight="14.4" x14ac:dyDescent="0.3"/>
  <cols>
    <col min="1" max="1" width="33.88671875" customWidth="1"/>
  </cols>
  <sheetData>
    <row r="1" spans="1:2" x14ac:dyDescent="0.3">
      <c r="A1" t="s">
        <v>77</v>
      </c>
      <c r="B1">
        <v>1</v>
      </c>
    </row>
    <row r="2" spans="1:2" x14ac:dyDescent="0.3">
      <c r="A2" t="s">
        <v>78</v>
      </c>
      <c r="B2">
        <v>1</v>
      </c>
    </row>
    <row r="3" spans="1:2" x14ac:dyDescent="0.3">
      <c r="A3" t="s">
        <v>79</v>
      </c>
      <c r="B3">
        <v>1</v>
      </c>
    </row>
    <row r="4" spans="1:2" x14ac:dyDescent="0.3">
      <c r="A4" t="s">
        <v>80</v>
      </c>
      <c r="B4">
        <v>1</v>
      </c>
    </row>
    <row r="5" spans="1:2" x14ac:dyDescent="0.3">
      <c r="A5" t="s">
        <v>81</v>
      </c>
      <c r="B5">
        <v>1</v>
      </c>
    </row>
    <row r="6" spans="1:2" x14ac:dyDescent="0.3">
      <c r="A6" t="s">
        <v>82</v>
      </c>
      <c r="B6">
        <v>1</v>
      </c>
    </row>
    <row r="7" spans="1:2" x14ac:dyDescent="0.3">
      <c r="A7" t="s">
        <v>83</v>
      </c>
      <c r="B7">
        <v>1</v>
      </c>
    </row>
    <row r="8" spans="1:2" x14ac:dyDescent="0.3">
      <c r="A8" t="s">
        <v>84</v>
      </c>
      <c r="B8">
        <v>1</v>
      </c>
    </row>
    <row r="9" spans="1:2" x14ac:dyDescent="0.3">
      <c r="A9" t="s">
        <v>85</v>
      </c>
    </row>
    <row r="10" spans="1:2" x14ac:dyDescent="0.3">
      <c r="A10" t="s">
        <v>86</v>
      </c>
    </row>
    <row r="11" spans="1:2" x14ac:dyDescent="0.3">
      <c r="A11" t="s">
        <v>87</v>
      </c>
    </row>
    <row r="12" spans="1:2" x14ac:dyDescent="0.3">
      <c r="A12" t="s">
        <v>88</v>
      </c>
    </row>
    <row r="13" spans="1:2" x14ac:dyDescent="0.3">
      <c r="A13" t="s">
        <v>62</v>
      </c>
    </row>
    <row r="14" spans="1:2" x14ac:dyDescent="0.3">
      <c r="A14" t="s">
        <v>89</v>
      </c>
    </row>
    <row r="15" spans="1:2" x14ac:dyDescent="0.3">
      <c r="A15" t="s">
        <v>74</v>
      </c>
    </row>
    <row r="16" spans="1:2" x14ac:dyDescent="0.3">
      <c r="A16" t="s">
        <v>90</v>
      </c>
    </row>
    <row r="17" spans="1:1" x14ac:dyDescent="0.3">
      <c r="A17" t="s">
        <v>91</v>
      </c>
    </row>
    <row r="18" spans="1:1" x14ac:dyDescent="0.3">
      <c r="A18" t="s">
        <v>68</v>
      </c>
    </row>
    <row r="19" spans="1:1" x14ac:dyDescent="0.3">
      <c r="A19" t="s">
        <v>92</v>
      </c>
    </row>
    <row r="20" spans="1:1" x14ac:dyDescent="0.3">
      <c r="A20" t="s">
        <v>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6A144-95CC-456B-B474-4E99CAE80DA4}">
  <dimension ref="A1:J27"/>
  <sheetViews>
    <sheetView topLeftCell="A6" workbookViewId="0">
      <selection activeCell="K17" sqref="K17"/>
    </sheetView>
  </sheetViews>
  <sheetFormatPr defaultRowHeight="14.4" x14ac:dyDescent="0.3"/>
  <cols>
    <col min="1" max="1" width="15.5546875" bestFit="1" customWidth="1"/>
    <col min="2" max="2" width="12.33203125" bestFit="1" customWidth="1"/>
    <col min="3" max="3" width="14.5546875" bestFit="1" customWidth="1"/>
    <col min="4" max="4" width="16.77734375" bestFit="1" customWidth="1"/>
    <col min="5" max="5" width="14.21875" customWidth="1"/>
    <col min="6" max="6" width="11.109375" customWidth="1"/>
    <col min="9" max="9" width="11.109375" customWidth="1"/>
    <col min="10" max="10" width="12" customWidth="1"/>
  </cols>
  <sheetData>
    <row r="1" spans="1:10" ht="28.8" x14ac:dyDescent="0.3">
      <c r="A1" s="1" t="s">
        <v>22</v>
      </c>
      <c r="B1" s="2" t="s">
        <v>27</v>
      </c>
      <c r="C1" s="2" t="s">
        <v>23</v>
      </c>
      <c r="D1" s="2" t="s">
        <v>6</v>
      </c>
      <c r="E1" s="2" t="s">
        <v>24</v>
      </c>
      <c r="F1" s="2" t="s">
        <v>9</v>
      </c>
      <c r="G1" s="2" t="s">
        <v>7</v>
      </c>
      <c r="H1" s="2" t="s">
        <v>25</v>
      </c>
      <c r="I1" s="2" t="s">
        <v>11</v>
      </c>
      <c r="J1" s="2" t="s">
        <v>12</v>
      </c>
    </row>
    <row r="2" spans="1:10" x14ac:dyDescent="0.3">
      <c r="A2" s="1">
        <v>25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0.92500000000000004</v>
      </c>
      <c r="I2" s="1">
        <v>0</v>
      </c>
      <c r="J2" s="1">
        <v>0</v>
      </c>
    </row>
    <row r="3" spans="1:10" x14ac:dyDescent="0.3">
      <c r="A3" s="1">
        <v>30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4.67</v>
      </c>
      <c r="I3" s="1">
        <v>0</v>
      </c>
      <c r="J3" s="1">
        <v>0</v>
      </c>
    </row>
    <row r="4" spans="1:10" x14ac:dyDescent="0.3">
      <c r="A4" s="1">
        <v>35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1.1000000000000001</v>
      </c>
      <c r="I4" s="1">
        <v>0</v>
      </c>
      <c r="J4" s="1">
        <v>0</v>
      </c>
    </row>
    <row r="5" spans="1:10" x14ac:dyDescent="0.3">
      <c r="A5" s="1">
        <v>40</v>
      </c>
      <c r="B5" s="1">
        <v>1.3799999999999999E-4</v>
      </c>
      <c r="C5" s="1">
        <v>0</v>
      </c>
      <c r="D5" s="1">
        <v>3.8000000000000002E-4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</row>
    <row r="6" spans="1:10" x14ac:dyDescent="0.3">
      <c r="A6" s="1">
        <v>45</v>
      </c>
      <c r="B6" s="1">
        <v>7.1000000000000002E-4</v>
      </c>
      <c r="C6" s="1">
        <v>0</v>
      </c>
      <c r="D6" s="1">
        <v>7.1000000000000002E-4</v>
      </c>
      <c r="E6" s="1">
        <v>0</v>
      </c>
      <c r="F6" s="1">
        <v>5.7799999999999995E-4</v>
      </c>
      <c r="G6" s="1">
        <v>0</v>
      </c>
      <c r="H6" s="1">
        <v>0</v>
      </c>
      <c r="I6" s="1">
        <v>0</v>
      </c>
      <c r="J6" s="1">
        <v>0</v>
      </c>
    </row>
    <row r="7" spans="1:10" x14ac:dyDescent="0.3">
      <c r="A7" s="1">
        <v>50</v>
      </c>
      <c r="B7" s="1">
        <v>8.4799999999999997E-3</v>
      </c>
      <c r="C7" s="1">
        <v>6.7799999999999996E-3</v>
      </c>
      <c r="D7" s="1">
        <v>1.6999999999999999E-3</v>
      </c>
      <c r="E7" s="1">
        <v>0</v>
      </c>
      <c r="F7" s="1">
        <v>7.6499999999999995E-4</v>
      </c>
      <c r="G7" s="1">
        <v>0</v>
      </c>
      <c r="H7" s="1">
        <v>0</v>
      </c>
      <c r="I7" s="1">
        <v>0.34</v>
      </c>
      <c r="J7" s="1">
        <v>8.9399999999999993E-2</v>
      </c>
    </row>
    <row r="8" spans="1:10" x14ac:dyDescent="0.3">
      <c r="A8" s="1">
        <v>55</v>
      </c>
      <c r="B8" s="1">
        <v>1.09E-2</v>
      </c>
      <c r="C8" s="1">
        <v>4.5600000000000003E-4</v>
      </c>
      <c r="D8" s="1">
        <v>1.04E-2</v>
      </c>
      <c r="E8" s="1">
        <v>7.0199999999999999E-2</v>
      </c>
      <c r="F8" s="1">
        <v>7.2599999999999997E-4</v>
      </c>
      <c r="G8" s="1">
        <v>0</v>
      </c>
      <c r="H8" s="1">
        <v>0</v>
      </c>
      <c r="I8" s="1">
        <v>0.42</v>
      </c>
      <c r="J8" s="1">
        <v>3.9800000000000002E-2</v>
      </c>
    </row>
    <row r="9" spans="1:10" x14ac:dyDescent="0.3">
      <c r="A9" s="1">
        <v>60</v>
      </c>
      <c r="B9" s="1">
        <v>9.8100000000000007E-2</v>
      </c>
      <c r="C9" s="1">
        <v>8.9599999999999992E-3</v>
      </c>
      <c r="D9" s="1">
        <v>8.9099999999999999E-2</v>
      </c>
      <c r="E9" s="1">
        <v>0.113</v>
      </c>
      <c r="F9" s="1">
        <v>1.52E-2</v>
      </c>
      <c r="G9" s="1">
        <v>0</v>
      </c>
      <c r="H9" s="1">
        <v>0</v>
      </c>
      <c r="I9" s="1">
        <v>1.96</v>
      </c>
      <c r="J9" s="1">
        <v>0.69899999999999995</v>
      </c>
    </row>
    <row r="10" spans="1:10" x14ac:dyDescent="0.3">
      <c r="A10" s="1">
        <v>65</v>
      </c>
      <c r="B10" s="1">
        <v>0.104</v>
      </c>
      <c r="C10" s="1">
        <v>3.4200000000000001E-2</v>
      </c>
      <c r="D10" s="1">
        <v>7.0000000000000007E-2</v>
      </c>
      <c r="E10" s="1">
        <v>0.187</v>
      </c>
      <c r="F10" s="1">
        <v>2.52E-2</v>
      </c>
      <c r="G10" s="1">
        <v>0</v>
      </c>
      <c r="H10" s="1">
        <v>0</v>
      </c>
      <c r="I10" s="1">
        <v>4.55</v>
      </c>
      <c r="J10" s="1">
        <v>15</v>
      </c>
    </row>
    <row r="11" spans="1:10" x14ac:dyDescent="0.3">
      <c r="A11" s="1">
        <v>70</v>
      </c>
      <c r="B11" s="1">
        <v>0.45800000000000002</v>
      </c>
      <c r="C11" s="1">
        <v>7.2499999999999995E-2</v>
      </c>
      <c r="D11" s="1">
        <v>0.38500000000000001</v>
      </c>
      <c r="E11" s="1">
        <v>0.14499999999999999</v>
      </c>
      <c r="F11" s="1">
        <v>8.8900000000000007E-2</v>
      </c>
      <c r="G11" s="1">
        <v>2.0199999999999999E-2</v>
      </c>
      <c r="H11" s="1">
        <v>0</v>
      </c>
      <c r="I11" s="1">
        <v>6.03</v>
      </c>
      <c r="J11" s="1">
        <v>12.2</v>
      </c>
    </row>
    <row r="12" spans="1:10" x14ac:dyDescent="0.3">
      <c r="A12" s="1">
        <v>75</v>
      </c>
      <c r="B12" s="1">
        <v>0.501</v>
      </c>
      <c r="C12" s="1">
        <v>9.5299999999999996E-2</v>
      </c>
      <c r="D12" s="1">
        <v>0.40500000000000003</v>
      </c>
      <c r="E12" s="1">
        <v>0.19400000000000001</v>
      </c>
      <c r="F12" s="1">
        <v>0.224</v>
      </c>
      <c r="G12" s="1">
        <v>2.3600000000000001E-3</v>
      </c>
      <c r="H12" s="1">
        <v>0</v>
      </c>
      <c r="I12" s="1">
        <v>8.02</v>
      </c>
      <c r="J12" s="1">
        <v>15.3</v>
      </c>
    </row>
    <row r="13" spans="1:10" x14ac:dyDescent="0.3">
      <c r="A13" s="1">
        <v>80</v>
      </c>
      <c r="B13" s="1">
        <v>0.56000000000000005</v>
      </c>
      <c r="C13" s="1">
        <v>0.14000000000000001</v>
      </c>
      <c r="D13" s="1">
        <v>0.42</v>
      </c>
      <c r="E13" s="1">
        <v>1.72</v>
      </c>
      <c r="F13" s="1">
        <v>0.42799999999999999</v>
      </c>
      <c r="G13" s="1">
        <v>0</v>
      </c>
      <c r="H13" s="1">
        <v>0</v>
      </c>
      <c r="I13" s="1">
        <v>25.4</v>
      </c>
      <c r="J13" s="1">
        <v>11</v>
      </c>
    </row>
    <row r="14" spans="1:10" x14ac:dyDescent="0.3">
      <c r="A14" s="1">
        <v>85</v>
      </c>
      <c r="B14" s="1">
        <v>0.315</v>
      </c>
      <c r="C14" s="1">
        <v>6.6199999999999995E-2</v>
      </c>
      <c r="D14" s="1">
        <v>0.249</v>
      </c>
      <c r="E14" s="1">
        <v>2.19</v>
      </c>
      <c r="F14" s="1">
        <v>0.218</v>
      </c>
      <c r="G14" s="1">
        <v>7.8299999999999995E-4</v>
      </c>
      <c r="H14" s="1">
        <v>0</v>
      </c>
      <c r="I14" s="1">
        <v>40.299999999999997</v>
      </c>
      <c r="J14" s="1">
        <v>4.09</v>
      </c>
    </row>
    <row r="15" spans="1:10" x14ac:dyDescent="0.3">
      <c r="A15" s="1">
        <v>90</v>
      </c>
      <c r="B15" s="1">
        <v>0.17599999999999999</v>
      </c>
      <c r="C15" s="1">
        <v>1.41E-2</v>
      </c>
      <c r="D15" s="1">
        <v>0.16200000000000001</v>
      </c>
      <c r="E15" s="1">
        <v>1.46</v>
      </c>
      <c r="F15" s="1">
        <v>5.33E-2</v>
      </c>
      <c r="G15" s="1">
        <v>0</v>
      </c>
      <c r="H15" s="1">
        <v>0</v>
      </c>
      <c r="I15" s="1">
        <v>21</v>
      </c>
      <c r="J15" s="1">
        <v>3.43</v>
      </c>
    </row>
    <row r="16" spans="1:10" x14ac:dyDescent="0.3">
      <c r="A16" s="1">
        <v>95</v>
      </c>
      <c r="B16" s="1">
        <v>2.18E-2</v>
      </c>
      <c r="C16" s="1">
        <v>3.5100000000000001E-3</v>
      </c>
      <c r="D16" s="1">
        <v>1.8200000000000001E-2</v>
      </c>
      <c r="E16" s="1">
        <v>1.1499999999999999</v>
      </c>
      <c r="F16" s="1">
        <v>4.8899999999999999E-2</v>
      </c>
      <c r="G16" s="1">
        <v>0</v>
      </c>
      <c r="H16" s="1">
        <v>0</v>
      </c>
      <c r="I16" s="1">
        <v>10.6</v>
      </c>
      <c r="J16" s="1">
        <v>0.67300000000000004</v>
      </c>
    </row>
    <row r="17" spans="1:10" x14ac:dyDescent="0.3">
      <c r="A17" s="1">
        <v>100</v>
      </c>
      <c r="B17" s="1">
        <v>1.55E-2</v>
      </c>
      <c r="C17" s="1">
        <v>8.8400000000000002E-4</v>
      </c>
      <c r="D17" s="1">
        <v>1.46E-2</v>
      </c>
      <c r="E17" s="1">
        <v>1.1200000000000001</v>
      </c>
      <c r="F17" s="1">
        <v>5.8700000000000002E-2</v>
      </c>
      <c r="G17" s="1">
        <v>3.0099999999999998E-2</v>
      </c>
      <c r="H17" s="1">
        <v>0</v>
      </c>
      <c r="I17" s="1">
        <v>7.4</v>
      </c>
      <c r="J17" s="1">
        <v>1.53</v>
      </c>
    </row>
    <row r="18" spans="1:10" x14ac:dyDescent="0.3">
      <c r="A18" s="1">
        <v>105</v>
      </c>
      <c r="B18" s="1">
        <v>3.48E-3</v>
      </c>
      <c r="C18" s="1">
        <v>1.97E-3</v>
      </c>
      <c r="D18" s="1">
        <v>1.5100000000000001E-3</v>
      </c>
      <c r="E18" s="1">
        <v>0.96399999999999997</v>
      </c>
      <c r="F18" s="1">
        <v>1.0500000000000001E-2</v>
      </c>
      <c r="G18" s="1">
        <v>0</v>
      </c>
      <c r="H18" s="1">
        <v>0</v>
      </c>
      <c r="I18" s="1">
        <v>7.02</v>
      </c>
      <c r="J18" s="1">
        <v>9.2700000000000005E-2</v>
      </c>
    </row>
    <row r="19" spans="1:10" x14ac:dyDescent="0.3">
      <c r="A19" s="1">
        <v>110</v>
      </c>
      <c r="B19" s="1">
        <v>1.0500000000000001E-2</v>
      </c>
      <c r="C19" s="1">
        <v>9.9100000000000004E-3</v>
      </c>
      <c r="D19" s="1">
        <v>5.5099999999999995E-4</v>
      </c>
      <c r="E19" s="1">
        <v>0.747</v>
      </c>
      <c r="F19" s="1">
        <v>6.4600000000000005E-2</v>
      </c>
      <c r="G19" s="1">
        <v>2.1399999999999999E-2</v>
      </c>
      <c r="H19" s="1">
        <v>0</v>
      </c>
      <c r="I19" s="1">
        <v>6.59</v>
      </c>
      <c r="J19" s="1">
        <v>3.0499999999999999E-2</v>
      </c>
    </row>
    <row r="20" spans="1:10" x14ac:dyDescent="0.3">
      <c r="A20" s="1">
        <v>115</v>
      </c>
      <c r="B20" s="1">
        <v>4.1000000000000002E-2</v>
      </c>
      <c r="C20" s="1">
        <v>3.7400000000000003E-2</v>
      </c>
      <c r="D20" s="1">
        <v>3.6900000000000001E-3</v>
      </c>
      <c r="E20" s="1">
        <v>1.44</v>
      </c>
      <c r="F20" s="1">
        <v>2.8999999999999998E-3</v>
      </c>
      <c r="G20" s="1">
        <v>9.3600000000000003E-2</v>
      </c>
      <c r="H20" s="1">
        <v>0</v>
      </c>
      <c r="I20" s="1">
        <v>13.8</v>
      </c>
      <c r="J20" s="1">
        <v>0</v>
      </c>
    </row>
    <row r="21" spans="1:10" x14ac:dyDescent="0.3">
      <c r="A21" s="1">
        <v>120</v>
      </c>
      <c r="B21" s="1">
        <v>6.9900000000000004E-2</v>
      </c>
      <c r="C21" s="1">
        <v>5.1200000000000002E-2</v>
      </c>
      <c r="D21" s="1">
        <v>1.8700000000000001E-2</v>
      </c>
      <c r="E21" s="1">
        <v>0.93700000000000006</v>
      </c>
      <c r="F21" s="1">
        <v>0.104</v>
      </c>
      <c r="G21" s="1">
        <v>4.7399999999999998E-2</v>
      </c>
      <c r="H21" s="1">
        <v>0</v>
      </c>
      <c r="I21" s="1">
        <v>3.35</v>
      </c>
      <c r="J21" s="1">
        <v>0</v>
      </c>
    </row>
    <row r="22" spans="1:10" x14ac:dyDescent="0.3">
      <c r="A22" s="1">
        <v>125</v>
      </c>
      <c r="B22" s="1">
        <v>4.8399999999999999E-2</v>
      </c>
      <c r="C22" s="1">
        <v>4.8099999999999997E-2</v>
      </c>
      <c r="D22" s="1">
        <v>3.4699999999999998E-4</v>
      </c>
      <c r="E22" s="1">
        <v>0.13800000000000001</v>
      </c>
      <c r="F22" s="1">
        <v>8.1299999999999997E-2</v>
      </c>
      <c r="G22" s="1">
        <v>0</v>
      </c>
      <c r="H22" s="1">
        <v>0</v>
      </c>
      <c r="I22" s="1">
        <v>2.75</v>
      </c>
      <c r="J22" s="1">
        <v>0</v>
      </c>
    </row>
    <row r="23" spans="1:10" x14ac:dyDescent="0.3">
      <c r="A23" s="1">
        <v>130</v>
      </c>
      <c r="B23" s="1">
        <v>1.8400000000000001E-3</v>
      </c>
      <c r="C23" s="1">
        <v>1.7099999999999999E-3</v>
      </c>
      <c r="D23" s="1">
        <v>1.25E-4</v>
      </c>
      <c r="E23" s="1">
        <v>0.153</v>
      </c>
      <c r="F23" s="1">
        <v>4.4600000000000001E-2</v>
      </c>
      <c r="G23" s="1">
        <v>0</v>
      </c>
      <c r="H23" s="1">
        <v>0</v>
      </c>
      <c r="I23" s="1">
        <v>3.1E-2</v>
      </c>
      <c r="J23" s="1">
        <v>0</v>
      </c>
    </row>
    <row r="24" spans="1:10" x14ac:dyDescent="0.3">
      <c r="A24" s="1">
        <v>135</v>
      </c>
      <c r="B24" s="1">
        <v>7.7299999999999999E-3</v>
      </c>
      <c r="C24" s="1">
        <v>7.7299999999999999E-3</v>
      </c>
      <c r="D24" s="1">
        <v>0</v>
      </c>
      <c r="E24" s="1">
        <v>0.14499999999999999</v>
      </c>
      <c r="F24" s="1">
        <v>9.4699999999999993E-3</v>
      </c>
      <c r="G24" s="1">
        <v>0</v>
      </c>
      <c r="H24" s="1">
        <v>0</v>
      </c>
      <c r="I24" s="1">
        <v>0</v>
      </c>
      <c r="J24" s="1">
        <v>0</v>
      </c>
    </row>
    <row r="25" spans="1:10" x14ac:dyDescent="0.3">
      <c r="A25" s="1">
        <v>140</v>
      </c>
      <c r="B25" s="1">
        <v>0</v>
      </c>
      <c r="C25" s="1">
        <v>0</v>
      </c>
      <c r="D25" s="1">
        <v>0</v>
      </c>
      <c r="E25" s="1">
        <v>1.9199999999999998E-2</v>
      </c>
      <c r="F25" s="1">
        <v>4.2599999999999999E-3</v>
      </c>
      <c r="G25" s="1">
        <v>0</v>
      </c>
      <c r="H25" s="1">
        <v>0</v>
      </c>
      <c r="I25" s="1">
        <v>0</v>
      </c>
      <c r="J25" s="1">
        <v>0</v>
      </c>
    </row>
    <row r="26" spans="1:10" x14ac:dyDescent="0.3">
      <c r="A26" s="2" t="s">
        <v>1</v>
      </c>
      <c r="B26" s="1">
        <v>25</v>
      </c>
      <c r="C26" s="1">
        <v>0.6</v>
      </c>
      <c r="D26" s="1">
        <v>1.9</v>
      </c>
      <c r="E26" s="1">
        <v>13</v>
      </c>
      <c r="F26" s="1">
        <v>1.5</v>
      </c>
      <c r="G26" s="1">
        <v>0.22</v>
      </c>
      <c r="H26" s="1">
        <v>6.7</v>
      </c>
      <c r="I26" s="1">
        <v>160</v>
      </c>
      <c r="J26" s="1">
        <v>64</v>
      </c>
    </row>
    <row r="27" spans="1:10" x14ac:dyDescent="0.3">
      <c r="A27" s="2" t="s">
        <v>26</v>
      </c>
      <c r="B27" s="9">
        <v>110</v>
      </c>
      <c r="C27" s="9"/>
      <c r="D27" s="9"/>
      <c r="E27" s="1">
        <v>18</v>
      </c>
      <c r="F27" s="1">
        <v>23</v>
      </c>
      <c r="G27" s="1">
        <v>210</v>
      </c>
      <c r="H27" s="1">
        <v>47</v>
      </c>
      <c r="I27" s="1">
        <v>19</v>
      </c>
      <c r="J27" s="1">
        <v>21</v>
      </c>
    </row>
  </sheetData>
  <mergeCells count="1">
    <mergeCell ref="B27:D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6E565-47BE-434F-A38E-1E60BF780C22}">
  <dimension ref="A1:I10"/>
  <sheetViews>
    <sheetView workbookViewId="0">
      <selection activeCell="I3" sqref="I3"/>
    </sheetView>
  </sheetViews>
  <sheetFormatPr defaultRowHeight="14.4" x14ac:dyDescent="0.3"/>
  <cols>
    <col min="1" max="1" width="29.21875" bestFit="1" customWidth="1"/>
    <col min="2" max="2" width="14.21875" customWidth="1"/>
    <col min="7" max="7" width="10" customWidth="1"/>
    <col min="8" max="8" width="11.109375" customWidth="1"/>
    <col min="9" max="9" width="12.44140625" customWidth="1"/>
  </cols>
  <sheetData>
    <row r="1" spans="1:9" ht="57.6" x14ac:dyDescent="0.3">
      <c r="A1" s="1" t="s">
        <v>29</v>
      </c>
      <c r="B1" s="2" t="s">
        <v>30</v>
      </c>
      <c r="C1" s="2" t="s">
        <v>31</v>
      </c>
      <c r="D1" s="2" t="s">
        <v>32</v>
      </c>
      <c r="E1" s="2" t="s">
        <v>28</v>
      </c>
      <c r="F1" s="2" t="s">
        <v>33</v>
      </c>
      <c r="G1" s="2" t="s">
        <v>34</v>
      </c>
      <c r="H1" s="2" t="s">
        <v>35</v>
      </c>
      <c r="I1" s="2" t="s">
        <v>36</v>
      </c>
    </row>
    <row r="2" spans="1:9" x14ac:dyDescent="0.3">
      <c r="A2" s="1" t="s">
        <v>27</v>
      </c>
      <c r="B2" s="1">
        <v>2.5</v>
      </c>
      <c r="C2" s="1">
        <v>1000</v>
      </c>
      <c r="D2" s="1">
        <v>1</v>
      </c>
      <c r="E2" s="1">
        <v>5.2999999999999998E-4</v>
      </c>
      <c r="F2" s="1">
        <v>3.4000000000000002E-2</v>
      </c>
      <c r="G2" s="1">
        <v>3.4000000000000002E-2</v>
      </c>
      <c r="H2" s="1">
        <v>4.8000000000000001E-2</v>
      </c>
      <c r="I2" s="1">
        <v>4.9000000000000002E-2</v>
      </c>
    </row>
    <row r="3" spans="1:9" x14ac:dyDescent="0.3">
      <c r="A3" s="1" t="s">
        <v>5</v>
      </c>
      <c r="B3" s="1">
        <v>0.6</v>
      </c>
      <c r="C3" s="1">
        <v>1535</v>
      </c>
      <c r="D3" s="1">
        <v>1.83</v>
      </c>
      <c r="E3" s="1">
        <v>3.8999999999999999E-4</v>
      </c>
      <c r="F3" s="1">
        <v>4.8999999999999998E-3</v>
      </c>
      <c r="G3" s="1">
        <v>5.3E-3</v>
      </c>
      <c r="H3" s="1">
        <v>6.8999999999999999E-3</v>
      </c>
      <c r="I3" s="1">
        <v>7.3000000000000001E-3</v>
      </c>
    </row>
    <row r="4" spans="1:9" x14ac:dyDescent="0.3">
      <c r="A4" s="1" t="s">
        <v>6</v>
      </c>
      <c r="B4" s="1">
        <v>1.9</v>
      </c>
      <c r="C4" s="1">
        <v>1000</v>
      </c>
      <c r="D4" s="1">
        <v>1</v>
      </c>
      <c r="E4" s="1">
        <v>1.3999999999999999E-4</v>
      </c>
      <c r="F4" s="1">
        <v>2.3E-2</v>
      </c>
      <c r="G4" s="1">
        <v>2.3E-2</v>
      </c>
      <c r="H4" s="1">
        <v>3.3000000000000002E-2</v>
      </c>
      <c r="I4" s="1">
        <v>3.3000000000000002E-2</v>
      </c>
    </row>
    <row r="5" spans="1:9" x14ac:dyDescent="0.3">
      <c r="A5" s="1" t="s">
        <v>8</v>
      </c>
      <c r="B5" s="1">
        <v>13</v>
      </c>
      <c r="C5" s="1">
        <v>730</v>
      </c>
      <c r="D5" s="1">
        <v>0.8</v>
      </c>
      <c r="E5" s="1">
        <v>1.2E-2</v>
      </c>
      <c r="F5" s="1">
        <v>0.31</v>
      </c>
      <c r="G5" s="1">
        <v>0.32</v>
      </c>
      <c r="H5" s="1">
        <v>0.44</v>
      </c>
      <c r="I5" s="1">
        <v>0.46</v>
      </c>
    </row>
    <row r="6" spans="1:9" x14ac:dyDescent="0.3">
      <c r="A6" s="1" t="s">
        <v>9</v>
      </c>
      <c r="B6" s="1">
        <v>1.5</v>
      </c>
      <c r="C6" s="1">
        <v>1000</v>
      </c>
      <c r="D6" s="1">
        <v>1</v>
      </c>
      <c r="E6" s="1">
        <v>9.3999999999999997E-4</v>
      </c>
      <c r="F6" s="1">
        <v>2.8000000000000001E-2</v>
      </c>
      <c r="G6" s="1">
        <v>2.9000000000000001E-2</v>
      </c>
      <c r="H6" s="1">
        <v>3.9E-2</v>
      </c>
      <c r="I6" s="1">
        <v>0.04</v>
      </c>
    </row>
    <row r="7" spans="1:9" x14ac:dyDescent="0.3">
      <c r="A7" s="1" t="s">
        <v>7</v>
      </c>
      <c r="B7" s="1">
        <v>0.22</v>
      </c>
      <c r="C7" s="1">
        <v>1535</v>
      </c>
      <c r="D7" s="1">
        <v>20</v>
      </c>
      <c r="E7" s="1">
        <v>3.8000000000000002E-4</v>
      </c>
      <c r="F7" s="1">
        <v>2.3E-3</v>
      </c>
      <c r="G7" s="1">
        <v>2.7000000000000001E-3</v>
      </c>
      <c r="H7" s="1">
        <v>3.2000000000000002E-3</v>
      </c>
      <c r="I7" s="1">
        <v>3.5999999999999999E-3</v>
      </c>
    </row>
    <row r="8" spans="1:9" x14ac:dyDescent="0.3">
      <c r="A8" s="1" t="s">
        <v>10</v>
      </c>
      <c r="B8" s="1">
        <v>6.7</v>
      </c>
      <c r="C8" s="1">
        <v>720</v>
      </c>
      <c r="D8" s="1">
        <v>0.57999999999999996</v>
      </c>
      <c r="E8" s="1">
        <v>1.1E-5</v>
      </c>
      <c r="F8" s="1">
        <v>1.0999999999999999E-2</v>
      </c>
      <c r="G8" s="1">
        <v>1.0999999999999999E-2</v>
      </c>
      <c r="H8" s="1">
        <v>4.2000000000000003E-2</v>
      </c>
      <c r="I8" s="1">
        <v>4.9000000000000002E-2</v>
      </c>
    </row>
    <row r="9" spans="1:9" x14ac:dyDescent="0.3">
      <c r="A9" s="1" t="s">
        <v>11</v>
      </c>
      <c r="B9" s="1">
        <v>160</v>
      </c>
      <c r="C9" s="1">
        <v>730</v>
      </c>
      <c r="D9" s="1">
        <v>0.9</v>
      </c>
      <c r="E9" s="1">
        <v>8.7999999999999995E-2</v>
      </c>
      <c r="F9" s="1">
        <v>2.6</v>
      </c>
      <c r="G9" s="1">
        <v>2.7</v>
      </c>
      <c r="H9" s="1">
        <v>3.7</v>
      </c>
      <c r="I9" s="1">
        <v>3.8</v>
      </c>
    </row>
    <row r="10" spans="1:9" x14ac:dyDescent="0.3">
      <c r="A10" s="1" t="s">
        <v>12</v>
      </c>
      <c r="B10" s="1">
        <v>64</v>
      </c>
      <c r="C10" s="1">
        <v>730</v>
      </c>
      <c r="D10" s="1">
        <v>0.9</v>
      </c>
      <c r="E10" s="1">
        <v>3.3999999999999998E-3</v>
      </c>
      <c r="F10" s="1">
        <v>0.66</v>
      </c>
      <c r="G10" s="1">
        <v>0.66</v>
      </c>
      <c r="H10" s="1">
        <v>0.95</v>
      </c>
      <c r="I10" s="1">
        <v>0.95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FAB73-0959-4B8D-9D58-E7DB0D46ECC2}">
  <dimension ref="A1:C5"/>
  <sheetViews>
    <sheetView workbookViewId="0">
      <selection activeCell="H6" sqref="H6"/>
    </sheetView>
  </sheetViews>
  <sheetFormatPr defaultRowHeight="14.4" x14ac:dyDescent="0.3"/>
  <cols>
    <col min="1" max="1" width="29.21875" bestFit="1" customWidth="1"/>
    <col min="2" max="2" width="22.6640625" bestFit="1" customWidth="1"/>
    <col min="3" max="3" width="14.88671875" bestFit="1" customWidth="1"/>
  </cols>
  <sheetData>
    <row r="1" spans="1:3" x14ac:dyDescent="0.3">
      <c r="A1" s="1" t="s">
        <v>29</v>
      </c>
      <c r="B1" s="2" t="s">
        <v>102</v>
      </c>
      <c r="C1" s="1" t="s">
        <v>99</v>
      </c>
    </row>
    <row r="2" spans="1:3" x14ac:dyDescent="0.3">
      <c r="A2" s="1" t="s">
        <v>5</v>
      </c>
      <c r="B2" s="1">
        <v>0.6</v>
      </c>
      <c r="C2" s="1">
        <v>2.2999999999999998</v>
      </c>
    </row>
    <row r="3" spans="1:3" x14ac:dyDescent="0.3">
      <c r="A3" s="1" t="s">
        <v>6</v>
      </c>
      <c r="B3" s="1">
        <v>1.9</v>
      </c>
      <c r="C3" s="1">
        <v>5.2</v>
      </c>
    </row>
    <row r="4" spans="1:3" x14ac:dyDescent="0.3">
      <c r="A4" s="1" t="s">
        <v>98</v>
      </c>
      <c r="B4" s="1">
        <v>1.5</v>
      </c>
      <c r="C4" s="1">
        <v>5.9</v>
      </c>
    </row>
    <row r="5" spans="1:3" x14ac:dyDescent="0.3">
      <c r="A5" s="1" t="s">
        <v>7</v>
      </c>
      <c r="B5" s="1">
        <v>0.22</v>
      </c>
      <c r="C5" s="1">
        <v>1.2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E36AB-A225-4418-B3CD-4C6D64E1587F}">
  <dimension ref="A1:S17"/>
  <sheetViews>
    <sheetView workbookViewId="0">
      <selection activeCell="C15" sqref="C15"/>
    </sheetView>
  </sheetViews>
  <sheetFormatPr defaultRowHeight="14.4" x14ac:dyDescent="0.3"/>
  <cols>
    <col min="1" max="1" width="29.21875" bestFit="1" customWidth="1"/>
  </cols>
  <sheetData>
    <row r="1" spans="1:19" x14ac:dyDescent="0.3">
      <c r="B1" s="10" t="s">
        <v>37</v>
      </c>
      <c r="C1" s="10"/>
      <c r="D1" s="10"/>
      <c r="E1" s="10" t="s">
        <v>39</v>
      </c>
      <c r="F1" s="10"/>
      <c r="G1" s="10"/>
      <c r="H1" s="10" t="s">
        <v>45</v>
      </c>
      <c r="I1" s="10"/>
      <c r="J1" s="10"/>
      <c r="K1" s="10" t="s">
        <v>42</v>
      </c>
      <c r="L1" s="10"/>
      <c r="M1" s="10"/>
      <c r="N1" s="10" t="s">
        <v>43</v>
      </c>
      <c r="O1" s="10"/>
      <c r="P1" s="10"/>
      <c r="Q1" s="10" t="s">
        <v>44</v>
      </c>
      <c r="R1" s="10"/>
      <c r="S1" s="10"/>
    </row>
    <row r="2" spans="1:19" ht="16.2" x14ac:dyDescent="0.3">
      <c r="A2" s="1" t="s">
        <v>29</v>
      </c>
      <c r="B2" t="s">
        <v>40</v>
      </c>
      <c r="C2" t="s">
        <v>41</v>
      </c>
      <c r="D2" t="s">
        <v>38</v>
      </c>
      <c r="E2" t="s">
        <v>40</v>
      </c>
      <c r="F2" t="s">
        <v>41</v>
      </c>
      <c r="G2" t="s">
        <v>38</v>
      </c>
      <c r="H2" t="s">
        <v>40</v>
      </c>
      <c r="I2" t="s">
        <v>41</v>
      </c>
      <c r="J2" t="s">
        <v>38</v>
      </c>
      <c r="K2" t="s">
        <v>40</v>
      </c>
      <c r="L2" t="s">
        <v>41</v>
      </c>
      <c r="M2" t="s">
        <v>38</v>
      </c>
      <c r="N2" t="s">
        <v>40</v>
      </c>
      <c r="O2" t="s">
        <v>41</v>
      </c>
      <c r="P2" t="s">
        <v>38</v>
      </c>
      <c r="Q2" t="s">
        <v>40</v>
      </c>
      <c r="R2" t="s">
        <v>41</v>
      </c>
      <c r="S2" t="s">
        <v>38</v>
      </c>
    </row>
    <row r="3" spans="1:19" x14ac:dyDescent="0.3">
      <c r="A3" s="1">
        <v>30</v>
      </c>
      <c r="B3">
        <v>38.79</v>
      </c>
      <c r="C3">
        <v>180</v>
      </c>
      <c r="D3">
        <v>0.35599999999999998</v>
      </c>
      <c r="E3">
        <v>0.31740000000000002</v>
      </c>
      <c r="F3">
        <v>1.7250000000000001</v>
      </c>
      <c r="G3">
        <v>0.3705</v>
      </c>
      <c r="H3">
        <v>0.1198</v>
      </c>
      <c r="I3">
        <v>0.7137</v>
      </c>
      <c r="J3">
        <v>0.37030000000000002</v>
      </c>
      <c r="K3">
        <v>7.4080000000000004</v>
      </c>
      <c r="L3">
        <v>42.49</v>
      </c>
      <c r="M3">
        <v>0.40610000000000002</v>
      </c>
      <c r="N3">
        <v>0.30599999999999999</v>
      </c>
      <c r="O3">
        <v>1.62</v>
      </c>
      <c r="P3">
        <v>0.37930000000000003</v>
      </c>
      <c r="Q3">
        <v>2.1590000000000002E-2</v>
      </c>
      <c r="R3">
        <v>3.9710000000000002E-2</v>
      </c>
      <c r="S3">
        <v>0.28520000000000001</v>
      </c>
    </row>
    <row r="4" spans="1:19" x14ac:dyDescent="0.3">
      <c r="A4" s="1">
        <v>50</v>
      </c>
      <c r="B4">
        <v>8.8010000000000002</v>
      </c>
      <c r="C4">
        <v>27.28</v>
      </c>
      <c r="D4">
        <v>0.29570000000000002</v>
      </c>
      <c r="E4">
        <v>9.0300000000000005E-2</v>
      </c>
      <c r="F4">
        <v>0.17119999999999999</v>
      </c>
      <c r="G4">
        <v>0.2324</v>
      </c>
      <c r="H4">
        <v>3.8800000000000001E-2</v>
      </c>
      <c r="I4">
        <v>8.7300000000000003E-2</v>
      </c>
      <c r="J4">
        <v>0.51049999999999995</v>
      </c>
      <c r="K4">
        <v>1.8169999999999999</v>
      </c>
      <c r="L4">
        <v>4.84</v>
      </c>
      <c r="M4">
        <v>0.40210000000000001</v>
      </c>
      <c r="N4">
        <v>9.7210000000000005E-2</v>
      </c>
      <c r="O4">
        <v>0.1799</v>
      </c>
      <c r="P4">
        <v>0.49120000000000003</v>
      </c>
      <c r="Q4">
        <v>1.076E-2</v>
      </c>
      <c r="R4">
        <v>1.8619999999999999E-3</v>
      </c>
      <c r="S4">
        <v>1.17</v>
      </c>
    </row>
    <row r="5" spans="1:19" x14ac:dyDescent="0.3">
      <c r="A5" s="1">
        <v>70</v>
      </c>
      <c r="B5">
        <v>5.3689999999999998</v>
      </c>
      <c r="C5">
        <v>23.49</v>
      </c>
      <c r="D5">
        <v>0.58830000000000005</v>
      </c>
      <c r="E5">
        <v>5.8999999999999997E-2</v>
      </c>
      <c r="F5">
        <v>0.16969999999999999</v>
      </c>
      <c r="G5">
        <v>0.38490000000000002</v>
      </c>
      <c r="H5">
        <v>2.3E-2</v>
      </c>
      <c r="I5">
        <v>7.1599999999999997E-2</v>
      </c>
      <c r="J5">
        <v>0.73</v>
      </c>
      <c r="K5">
        <v>0.71489999999999998</v>
      </c>
      <c r="L5">
        <v>3.798</v>
      </c>
      <c r="M5">
        <v>0.53810000000000002</v>
      </c>
      <c r="N5">
        <v>5.7910000000000003E-2</v>
      </c>
      <c r="O5">
        <v>0.13569999999999999</v>
      </c>
      <c r="P5">
        <v>0.5968</v>
      </c>
      <c r="Q5">
        <v>8.5500000000000003E-3</v>
      </c>
      <c r="R5">
        <v>5.3899999999999998E-4</v>
      </c>
      <c r="S5">
        <v>1.194</v>
      </c>
    </row>
    <row r="6" spans="1:19" x14ac:dyDescent="0.3">
      <c r="A6" s="1">
        <v>100</v>
      </c>
      <c r="B6">
        <v>2.5070000000000001</v>
      </c>
      <c r="C6">
        <v>15.33</v>
      </c>
      <c r="D6">
        <v>0.91239999999999999</v>
      </c>
      <c r="E6">
        <v>3.95E-2</v>
      </c>
      <c r="F6">
        <v>8.4400000000000003E-2</v>
      </c>
      <c r="G6">
        <v>0.51910000000000001</v>
      </c>
      <c r="H6">
        <v>1.47E-2</v>
      </c>
      <c r="I6">
        <v>0.04</v>
      </c>
      <c r="J6">
        <v>0.97519999999999996</v>
      </c>
      <c r="K6">
        <v>0.34239999999999998</v>
      </c>
      <c r="L6">
        <v>2.456</v>
      </c>
      <c r="M6">
        <v>0.93879999999999997</v>
      </c>
      <c r="N6">
        <v>4.2790000000000002E-2</v>
      </c>
      <c r="O6">
        <v>8.9480000000000004E-2</v>
      </c>
      <c r="P6">
        <v>1.0289999999999999</v>
      </c>
      <c r="Q6">
        <v>7.2300000000000003E-3</v>
      </c>
      <c r="R6">
        <v>8.9400000000000005E-4</v>
      </c>
      <c r="S6">
        <v>1.3160000000000001</v>
      </c>
    </row>
    <row r="7" spans="1:19" x14ac:dyDescent="0.3">
      <c r="A7" s="1">
        <v>125</v>
      </c>
      <c r="B7">
        <v>2.2330000000000001</v>
      </c>
      <c r="C7">
        <v>7.8879999999999999</v>
      </c>
      <c r="D7">
        <v>0.72950000000000004</v>
      </c>
      <c r="E7">
        <v>3.5099999999999999E-2</v>
      </c>
      <c r="F7">
        <v>6.6000000000000003E-2</v>
      </c>
      <c r="G7">
        <v>0.78320000000000001</v>
      </c>
      <c r="H7">
        <v>1.2E-2</v>
      </c>
      <c r="I7">
        <v>2.6700000000000002E-2</v>
      </c>
      <c r="J7">
        <v>1.079</v>
      </c>
      <c r="K7">
        <v>0.21379999999999999</v>
      </c>
      <c r="L7">
        <v>1.69</v>
      </c>
      <c r="M7">
        <v>1.0860000000000001</v>
      </c>
      <c r="N7">
        <v>3.6540000000000003E-2</v>
      </c>
      <c r="O7">
        <v>5.79E-2</v>
      </c>
      <c r="P7">
        <v>1.093</v>
      </c>
      <c r="Q7">
        <v>6.587E-3</v>
      </c>
      <c r="R7">
        <v>-1.14E-3</v>
      </c>
      <c r="S7">
        <v>1.1719999999999999</v>
      </c>
    </row>
    <row r="8" spans="1:19" x14ac:dyDescent="0.3">
      <c r="A8" s="1">
        <v>150</v>
      </c>
      <c r="B8">
        <v>1.7909999999999999</v>
      </c>
      <c r="C8">
        <v>5.4779999999999998</v>
      </c>
      <c r="D8">
        <v>0.56779999999999997</v>
      </c>
      <c r="E8">
        <v>3.2399999999999998E-2</v>
      </c>
      <c r="F8">
        <v>7.7499999999999999E-2</v>
      </c>
      <c r="G8">
        <v>1.5660000000000001</v>
      </c>
      <c r="H8">
        <v>1.04E-2</v>
      </c>
      <c r="I8">
        <v>2.0199999999999999E-2</v>
      </c>
      <c r="J8">
        <v>1.135</v>
      </c>
      <c r="K8">
        <v>0.15110000000000001</v>
      </c>
      <c r="L8">
        <v>1.1240000000000001</v>
      </c>
      <c r="M8">
        <v>1.151</v>
      </c>
      <c r="N8">
        <v>3.2669999999999998E-2</v>
      </c>
      <c r="O8">
        <v>4.0739999999999998E-2</v>
      </c>
      <c r="P8">
        <v>1.1339999999999999</v>
      </c>
      <c r="Q8">
        <v>6.0270000000000002E-3</v>
      </c>
      <c r="R8">
        <v>-1.6299999999999999E-3</v>
      </c>
      <c r="S8">
        <v>1.44</v>
      </c>
    </row>
    <row r="9" spans="1:19" x14ac:dyDescent="0.3">
      <c r="A9" s="1" t="s">
        <v>27</v>
      </c>
      <c r="B9">
        <v>2.298</v>
      </c>
      <c r="C9">
        <v>17.38</v>
      </c>
      <c r="D9">
        <v>0.61929999999999996</v>
      </c>
      <c r="E9">
        <v>3.61E-2</v>
      </c>
      <c r="F9">
        <v>0.14330000000000001</v>
      </c>
      <c r="G9">
        <v>0.56000000000000005</v>
      </c>
      <c r="H9">
        <v>1.38E-2</v>
      </c>
      <c r="I9">
        <v>5.7000000000000002E-2</v>
      </c>
      <c r="J9">
        <v>0.79369999999999996</v>
      </c>
      <c r="K9">
        <v>0.21909999999999999</v>
      </c>
      <c r="L9">
        <v>3.49</v>
      </c>
      <c r="M9">
        <v>0.73580000000000001</v>
      </c>
      <c r="N9">
        <v>3.8730000000000001E-2</v>
      </c>
      <c r="O9">
        <v>0.10539999999999999</v>
      </c>
      <c r="P9">
        <v>0.63970000000000005</v>
      </c>
      <c r="Q9">
        <v>7.5519999999999997E-3</v>
      </c>
      <c r="R9">
        <v>7.3700000000000002E-4</v>
      </c>
      <c r="S9">
        <v>1.044</v>
      </c>
    </row>
    <row r="10" spans="1:19" x14ac:dyDescent="0.3">
      <c r="A10" s="1" t="s">
        <v>5</v>
      </c>
      <c r="B10">
        <v>2.2559999999999998</v>
      </c>
      <c r="C10">
        <v>13.8</v>
      </c>
      <c r="D10">
        <v>0.88370000000000004</v>
      </c>
      <c r="E10">
        <v>3.56E-2</v>
      </c>
      <c r="F10">
        <v>0.1079</v>
      </c>
      <c r="G10">
        <v>0.77049999999999996</v>
      </c>
      <c r="H10">
        <v>1.2699999999999999E-2</v>
      </c>
      <c r="I10">
        <v>4.4499999999999998E-2</v>
      </c>
      <c r="J10">
        <v>1.0489999999999999</v>
      </c>
      <c r="K10">
        <v>0.22109999999999999</v>
      </c>
      <c r="L10">
        <v>2.8359999999999999</v>
      </c>
      <c r="M10">
        <v>1.123</v>
      </c>
      <c r="N10">
        <v>3.7490000000000002E-2</v>
      </c>
      <c r="O10">
        <v>8.7099999999999997E-2</v>
      </c>
      <c r="P10">
        <v>0.90859999999999996</v>
      </c>
      <c r="Q10">
        <v>7.058E-3</v>
      </c>
      <c r="R10">
        <v>2.2900000000000001E-4</v>
      </c>
      <c r="S10">
        <v>1.875</v>
      </c>
    </row>
    <row r="11" spans="1:19" x14ac:dyDescent="0.3">
      <c r="A11" s="1" t="s">
        <v>6</v>
      </c>
      <c r="B11">
        <v>2.5129999999999999</v>
      </c>
      <c r="C11">
        <v>17.34</v>
      </c>
      <c r="D11">
        <v>0.49940000000000001</v>
      </c>
      <c r="E11">
        <v>3.9199999999999999E-2</v>
      </c>
      <c r="F11">
        <v>0.1464</v>
      </c>
      <c r="G11">
        <v>0.4486</v>
      </c>
      <c r="H11">
        <v>1.6400000000000001E-2</v>
      </c>
      <c r="I11">
        <v>6.08E-2</v>
      </c>
      <c r="J11">
        <v>0.74719999999999998</v>
      </c>
      <c r="K11">
        <v>0.24399999999999999</v>
      </c>
      <c r="L11">
        <v>3.012</v>
      </c>
      <c r="M11">
        <v>0.50190000000000001</v>
      </c>
      <c r="N11">
        <v>4.299E-2</v>
      </c>
      <c r="O11">
        <v>0.107</v>
      </c>
      <c r="P11">
        <v>0.55379999999999996</v>
      </c>
      <c r="Q11">
        <v>7.8869999999999999E-3</v>
      </c>
      <c r="R11">
        <v>8.7699999999999996E-4</v>
      </c>
      <c r="S11">
        <v>0.98</v>
      </c>
    </row>
    <row r="12" spans="1:19" x14ac:dyDescent="0.3">
      <c r="A12" s="1" t="s">
        <v>8</v>
      </c>
      <c r="B12">
        <v>2.3220000000000001</v>
      </c>
      <c r="C12">
        <v>12.91</v>
      </c>
      <c r="D12">
        <v>0.75749999999999995</v>
      </c>
      <c r="E12">
        <v>3.6299999999999999E-2</v>
      </c>
      <c r="F12">
        <v>9.3600000000000003E-2</v>
      </c>
      <c r="G12">
        <v>0.59550000000000003</v>
      </c>
      <c r="H12">
        <v>1.3299999999999999E-2</v>
      </c>
      <c r="I12">
        <v>4.1000000000000002E-2</v>
      </c>
      <c r="J12">
        <v>0.95660000000000001</v>
      </c>
      <c r="K12">
        <v>0.2331</v>
      </c>
      <c r="L12">
        <v>2.2130000000000001</v>
      </c>
      <c r="M12">
        <v>0.80510000000000004</v>
      </c>
      <c r="N12">
        <v>3.8859999999999999E-2</v>
      </c>
      <c r="O12">
        <v>8.0909999999999996E-2</v>
      </c>
      <c r="P12">
        <v>0.85199999999999998</v>
      </c>
      <c r="Q12">
        <v>7.0569999999999999E-3</v>
      </c>
      <c r="R12">
        <v>4.2200000000000001E-4</v>
      </c>
      <c r="S12">
        <v>1.6639999999999999</v>
      </c>
    </row>
    <row r="13" spans="1:19" x14ac:dyDescent="0.3">
      <c r="A13" s="1" t="s">
        <v>9</v>
      </c>
      <c r="B13">
        <v>2.2719999999999998</v>
      </c>
      <c r="C13">
        <v>13.6</v>
      </c>
      <c r="D13">
        <v>0.71840000000000004</v>
      </c>
      <c r="E13">
        <v>3.56E-2</v>
      </c>
      <c r="F13">
        <v>0.1114</v>
      </c>
      <c r="G13">
        <v>0.66200000000000003</v>
      </c>
      <c r="H13">
        <v>1.29E-2</v>
      </c>
      <c r="I13">
        <v>4.5699999999999998E-2</v>
      </c>
      <c r="J13">
        <v>0.9355</v>
      </c>
      <c r="K13">
        <v>0.21490000000000001</v>
      </c>
      <c r="L13">
        <v>2.6949999999999998</v>
      </c>
      <c r="M13">
        <v>0.87680000000000002</v>
      </c>
      <c r="N13">
        <v>3.7620000000000001E-2</v>
      </c>
      <c r="O13">
        <v>8.8569999999999996E-2</v>
      </c>
      <c r="P13">
        <v>0.80869999999999997</v>
      </c>
      <c r="Q13">
        <v>7.1019999999999998E-3</v>
      </c>
      <c r="R13">
        <v>3.4499999999999998E-4</v>
      </c>
      <c r="S13">
        <v>1.698</v>
      </c>
    </row>
    <row r="14" spans="1:19" x14ac:dyDescent="0.3">
      <c r="A14" s="1" t="s">
        <v>7</v>
      </c>
      <c r="B14">
        <v>2.2879999999999998</v>
      </c>
      <c r="C14">
        <v>9.8480000000000008</v>
      </c>
      <c r="D14">
        <v>1.054</v>
      </c>
      <c r="E14">
        <v>3.6400000000000002E-2</v>
      </c>
      <c r="F14">
        <v>6.59E-2</v>
      </c>
      <c r="G14">
        <v>0.75429999999999997</v>
      </c>
      <c r="H14">
        <v>1.2999999999999999E-2</v>
      </c>
      <c r="I14">
        <v>2.9700000000000001E-2</v>
      </c>
      <c r="J14">
        <v>1.1950000000000001</v>
      </c>
      <c r="K14">
        <v>0.25180000000000002</v>
      </c>
      <c r="L14">
        <v>1.829</v>
      </c>
      <c r="M14">
        <v>1.2729999999999999</v>
      </c>
      <c r="N14">
        <v>3.866E-2</v>
      </c>
      <c r="O14">
        <v>6.2700000000000006E-2</v>
      </c>
      <c r="P14">
        <v>1.1279999999999999</v>
      </c>
      <c r="Q14">
        <v>7.4850000000000003E-3</v>
      </c>
      <c r="R14">
        <v>-8.0999999999999996E-4</v>
      </c>
      <c r="S14">
        <v>9.4589999999999994E-2</v>
      </c>
    </row>
    <row r="15" spans="1:19" x14ac:dyDescent="0.3">
      <c r="A15" s="1" t="s">
        <v>10</v>
      </c>
      <c r="B15">
        <v>29.91</v>
      </c>
      <c r="C15">
        <v>184.4</v>
      </c>
      <c r="D15">
        <v>0.35499999999999998</v>
      </c>
      <c r="E15">
        <v>0.25390000000000001</v>
      </c>
      <c r="F15">
        <v>1.8411</v>
      </c>
      <c r="G15">
        <v>0.39240000000000003</v>
      </c>
      <c r="H15">
        <v>8.8300000000000003E-2</v>
      </c>
      <c r="I15">
        <v>0.75260000000000005</v>
      </c>
      <c r="J15">
        <v>0.37859999999999999</v>
      </c>
      <c r="K15">
        <v>5.798</v>
      </c>
      <c r="L15">
        <v>44.12</v>
      </c>
      <c r="M15">
        <v>0.41239999999999999</v>
      </c>
      <c r="N15">
        <v>0.2404</v>
      </c>
      <c r="O15">
        <v>1.7090000000000001</v>
      </c>
      <c r="P15">
        <v>0.39179999999999998</v>
      </c>
      <c r="Q15">
        <v>1.8880000000000001E-2</v>
      </c>
      <c r="R15">
        <v>4.172E-2</v>
      </c>
      <c r="S15">
        <v>0.2903</v>
      </c>
    </row>
    <row r="16" spans="1:19" x14ac:dyDescent="0.3">
      <c r="A16" s="1" t="s">
        <v>11</v>
      </c>
      <c r="B16">
        <v>2.3540000000000001</v>
      </c>
      <c r="C16">
        <v>14.94</v>
      </c>
      <c r="D16">
        <v>0.74809999999999999</v>
      </c>
      <c r="E16">
        <v>3.7100000000000001E-2</v>
      </c>
      <c r="F16">
        <v>0.1067</v>
      </c>
      <c r="G16">
        <v>0.57330000000000003</v>
      </c>
      <c r="H16">
        <v>1.3899999999999999E-2</v>
      </c>
      <c r="I16">
        <v>4.6399999999999997E-2</v>
      </c>
      <c r="J16">
        <v>0.91849999999999998</v>
      </c>
      <c r="K16">
        <v>0.253</v>
      </c>
      <c r="L16">
        <v>2.5920000000000001</v>
      </c>
      <c r="M16">
        <v>0.79990000000000006</v>
      </c>
      <c r="N16">
        <v>4.0009999999999997E-2</v>
      </c>
      <c r="O16">
        <v>9.0300000000000005E-2</v>
      </c>
      <c r="P16">
        <v>0.80189999999999995</v>
      </c>
      <c r="Q16">
        <v>7.2659999999999999E-3</v>
      </c>
      <c r="R16">
        <v>6.7400000000000001E-4</v>
      </c>
      <c r="S16">
        <v>1.2350000000000001</v>
      </c>
    </row>
    <row r="17" spans="1:19" x14ac:dyDescent="0.3">
      <c r="A17" s="1" t="s">
        <v>12</v>
      </c>
      <c r="B17">
        <v>2.661</v>
      </c>
      <c r="C17">
        <v>19.54</v>
      </c>
      <c r="D17">
        <v>0.50939999999999996</v>
      </c>
      <c r="E17">
        <v>4.2189999999999998E-2</v>
      </c>
      <c r="F17">
        <v>0.15590000000000001</v>
      </c>
      <c r="G17">
        <v>0.44719999999999999</v>
      </c>
      <c r="H17">
        <v>1.7469999999999999E-2</v>
      </c>
      <c r="I17">
        <v>6.4219999999999999E-2</v>
      </c>
      <c r="J17">
        <v>0.72989999999999999</v>
      </c>
      <c r="K17">
        <v>0.3579</v>
      </c>
      <c r="L17">
        <v>3.4660000000000002</v>
      </c>
      <c r="M17">
        <v>0.56000000000000005</v>
      </c>
      <c r="N17">
        <v>4.6120000000000001E-2</v>
      </c>
      <c r="O17">
        <v>0.1198</v>
      </c>
      <c r="P17">
        <v>0.5907</v>
      </c>
      <c r="Q17">
        <v>8.0789999999999994E-3</v>
      </c>
      <c r="R17">
        <v>8.4699999999999999E-4</v>
      </c>
      <c r="S17">
        <v>0.97419999999999995</v>
      </c>
    </row>
  </sheetData>
  <mergeCells count="6">
    <mergeCell ref="B1:D1"/>
    <mergeCell ref="E1:G1"/>
    <mergeCell ref="K1:M1"/>
    <mergeCell ref="N1:P1"/>
    <mergeCell ref="Q1:S1"/>
    <mergeCell ref="H1:J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F890A-4935-44C1-9C70-B696A3FB213B}">
  <dimension ref="A1:S37"/>
  <sheetViews>
    <sheetView topLeftCell="A24" workbookViewId="0">
      <selection activeCell="R34" sqref="R34"/>
    </sheetView>
  </sheetViews>
  <sheetFormatPr defaultRowHeight="14.4" x14ac:dyDescent="0.3"/>
  <cols>
    <col min="1" max="1" width="29.21875" bestFit="1" customWidth="1"/>
    <col min="18" max="18" width="10.109375" bestFit="1" customWidth="1"/>
  </cols>
  <sheetData>
    <row r="1" spans="1:19" x14ac:dyDescent="0.3">
      <c r="B1" s="10" t="s">
        <v>37</v>
      </c>
      <c r="C1" s="10"/>
      <c r="D1" s="10"/>
      <c r="E1" s="10" t="s">
        <v>39</v>
      </c>
      <c r="F1" s="10"/>
      <c r="G1" s="10"/>
      <c r="H1" s="10" t="s">
        <v>45</v>
      </c>
      <c r="I1" s="10"/>
      <c r="J1" s="10"/>
      <c r="K1" s="10" t="s">
        <v>42</v>
      </c>
      <c r="L1" s="10"/>
      <c r="M1" s="10"/>
      <c r="N1" s="10" t="s">
        <v>43</v>
      </c>
      <c r="O1" s="10"/>
      <c r="P1" s="10"/>
      <c r="Q1" s="10" t="s">
        <v>44</v>
      </c>
      <c r="R1" s="10"/>
      <c r="S1" s="10"/>
    </row>
    <row r="2" spans="1:19" ht="16.2" x14ac:dyDescent="0.3">
      <c r="A2" s="1" t="s">
        <v>29</v>
      </c>
      <c r="B2" t="s">
        <v>40</v>
      </c>
      <c r="C2" t="s">
        <v>41</v>
      </c>
      <c r="D2" t="s">
        <v>38</v>
      </c>
      <c r="E2" t="s">
        <v>40</v>
      </c>
      <c r="F2" t="s">
        <v>41</v>
      </c>
      <c r="G2" t="s">
        <v>38</v>
      </c>
      <c r="H2" t="s">
        <v>40</v>
      </c>
      <c r="I2" t="s">
        <v>41</v>
      </c>
      <c r="J2" t="s">
        <v>38</v>
      </c>
      <c r="K2" t="s">
        <v>40</v>
      </c>
      <c r="L2" t="s">
        <v>41</v>
      </c>
      <c r="M2" t="s">
        <v>38</v>
      </c>
      <c r="N2" t="s">
        <v>40</v>
      </c>
      <c r="O2" t="s">
        <v>41</v>
      </c>
      <c r="P2" t="s">
        <v>38</v>
      </c>
      <c r="Q2" t="s">
        <v>40</v>
      </c>
      <c r="R2" t="s">
        <v>41</v>
      </c>
      <c r="S2" t="s">
        <v>38</v>
      </c>
    </row>
    <row r="3" spans="1:19" ht="16.2" customHeight="1" x14ac:dyDescent="0.3">
      <c r="A3" s="1">
        <v>25</v>
      </c>
      <c r="B3">
        <v>49.52</v>
      </c>
      <c r="C3">
        <v>194</v>
      </c>
      <c r="D3">
        <v>0.30370000000000003</v>
      </c>
      <c r="E3">
        <v>0.39040000000000002</v>
      </c>
      <c r="F3">
        <v>1.645</v>
      </c>
      <c r="G3">
        <v>0.2757</v>
      </c>
      <c r="H3">
        <v>0.15759999999999999</v>
      </c>
      <c r="I3">
        <v>0.71750000000000003</v>
      </c>
      <c r="J3">
        <v>0.30480000000000002</v>
      </c>
      <c r="K3">
        <v>9.3640000000000008</v>
      </c>
      <c r="L3">
        <v>42.25</v>
      </c>
      <c r="M3">
        <v>0.32019999999999998</v>
      </c>
      <c r="N3">
        <f>0.1*3.804</f>
        <v>0.38040000000000002</v>
      </c>
      <c r="O3">
        <v>1.5429999999999999</v>
      </c>
      <c r="P3">
        <v>0.28689999999999999</v>
      </c>
      <c r="Q3">
        <v>2.23E-2</v>
      </c>
      <c r="R3">
        <v>4.3400000000000001E-2</v>
      </c>
      <c r="S3">
        <v>0.19370000000000001</v>
      </c>
    </row>
    <row r="4" spans="1:19" x14ac:dyDescent="0.3">
      <c r="A4" s="6">
        <v>30</v>
      </c>
      <c r="B4" s="3">
        <v>38.799999999999997</v>
      </c>
      <c r="C4" s="3">
        <v>178</v>
      </c>
      <c r="D4" s="3">
        <v>0.3473</v>
      </c>
      <c r="E4" s="3">
        <v>0.31730000000000003</v>
      </c>
      <c r="F4" s="3">
        <v>1.698</v>
      </c>
      <c r="G4" s="3">
        <v>0.35930000000000001</v>
      </c>
      <c r="H4" s="3">
        <v>0.1208</v>
      </c>
      <c r="I4" s="3">
        <v>0.70430000000000004</v>
      </c>
      <c r="J4" s="3">
        <v>0.36130000000000001</v>
      </c>
      <c r="K4" s="3">
        <v>7.4059999999999997</v>
      </c>
      <c r="L4" s="3">
        <v>41.93</v>
      </c>
      <c r="M4" s="3">
        <v>0.39589999999999997</v>
      </c>
      <c r="N4" s="3">
        <f>0.1*3.061</f>
        <v>0.30610000000000004</v>
      </c>
      <c r="O4" s="3">
        <v>1.599</v>
      </c>
      <c r="P4">
        <v>0.36930000000000002</v>
      </c>
      <c r="Q4">
        <v>2.1660000000000002E-2</v>
      </c>
      <c r="R4">
        <v>3.9660000000000001E-2</v>
      </c>
      <c r="S4">
        <v>0.2843</v>
      </c>
    </row>
    <row r="5" spans="1:19" x14ac:dyDescent="0.3">
      <c r="A5" s="6">
        <v>35</v>
      </c>
      <c r="B5" s="3">
        <v>29.55</v>
      </c>
      <c r="C5" s="3">
        <v>164.7</v>
      </c>
      <c r="D5" s="3">
        <v>0.39479999999999998</v>
      </c>
      <c r="E5" s="3">
        <v>0.25280000000000002</v>
      </c>
      <c r="F5" s="3">
        <v>1.8069999999999999</v>
      </c>
      <c r="G5" s="3">
        <v>0.46479999999999999</v>
      </c>
      <c r="H5" s="3">
        <v>8.7800000000000003E-2</v>
      </c>
      <c r="I5" s="3">
        <v>0.69879999999999998</v>
      </c>
      <c r="J5" s="3">
        <v>0.42449999999999999</v>
      </c>
      <c r="K5" s="3">
        <v>5.7160000000000002</v>
      </c>
      <c r="L5" s="3">
        <v>43.41</v>
      </c>
      <c r="M5" s="3">
        <v>0.48570000000000002</v>
      </c>
      <c r="N5" s="3">
        <f>0.1*2.396</f>
        <v>0.23960000000000001</v>
      </c>
      <c r="O5" s="3">
        <v>1.694</v>
      </c>
      <c r="P5">
        <v>0.46830000000000005</v>
      </c>
      <c r="Q5">
        <v>1.9010000000000003E-2</v>
      </c>
      <c r="R5">
        <v>3.8730000000000001E-2</v>
      </c>
      <c r="S5">
        <v>0.37320000000000003</v>
      </c>
    </row>
    <row r="6" spans="1:19" x14ac:dyDescent="0.3">
      <c r="A6" s="6">
        <v>40</v>
      </c>
      <c r="B6" s="3">
        <v>0</v>
      </c>
      <c r="C6" s="3">
        <v>0</v>
      </c>
      <c r="D6" s="3">
        <v>0</v>
      </c>
      <c r="E6" s="3">
        <v>0.12970000000000001</v>
      </c>
      <c r="F6" s="3">
        <v>0.17799999999999999</v>
      </c>
      <c r="G6" s="3">
        <v>0.21890000000000001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>
        <v>0</v>
      </c>
      <c r="Q6">
        <v>0</v>
      </c>
      <c r="R6">
        <v>0</v>
      </c>
      <c r="S6">
        <v>0</v>
      </c>
    </row>
    <row r="7" spans="1:19" x14ac:dyDescent="0.3">
      <c r="A7" s="6">
        <v>45</v>
      </c>
      <c r="B7" s="3">
        <v>0</v>
      </c>
      <c r="C7" s="3">
        <v>0</v>
      </c>
      <c r="D7" s="3">
        <v>0</v>
      </c>
      <c r="E7" s="3">
        <v>0.1095</v>
      </c>
      <c r="F7" s="3">
        <v>0.1741</v>
      </c>
      <c r="G7" s="3">
        <v>0.22689999999999999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>
        <v>0</v>
      </c>
      <c r="Q7">
        <v>0</v>
      </c>
      <c r="R7">
        <v>0</v>
      </c>
      <c r="S7">
        <v>0</v>
      </c>
    </row>
    <row r="8" spans="1:19" x14ac:dyDescent="0.3">
      <c r="A8" s="6">
        <v>50</v>
      </c>
      <c r="B8" s="3">
        <v>8.8010000000000002</v>
      </c>
      <c r="C8" s="3">
        <v>27.28</v>
      </c>
      <c r="D8" s="3">
        <v>0.29570000000000002</v>
      </c>
      <c r="E8" s="3">
        <v>9.0319999999999998E-2</v>
      </c>
      <c r="F8" s="3">
        <v>0.17119999999999999</v>
      </c>
      <c r="G8" s="3">
        <v>0.2324</v>
      </c>
      <c r="H8" s="3">
        <v>3.8830000000000003E-2</v>
      </c>
      <c r="I8" s="3">
        <v>8.7300000000000003E-2</v>
      </c>
      <c r="J8" s="3">
        <v>0.51049999999999995</v>
      </c>
      <c r="K8" s="3">
        <v>1.8169999999999999</v>
      </c>
      <c r="L8" s="3">
        <v>4.84</v>
      </c>
      <c r="M8" s="3">
        <v>0.40210000000000001</v>
      </c>
      <c r="N8" s="3">
        <v>9.7210000000000005E-2</v>
      </c>
      <c r="O8" s="3">
        <v>0.1799</v>
      </c>
      <c r="P8">
        <v>0.49120000000000003</v>
      </c>
      <c r="Q8">
        <v>1.076E-2</v>
      </c>
      <c r="R8">
        <v>1.8619999999999999E-3</v>
      </c>
      <c r="S8">
        <v>1.17</v>
      </c>
    </row>
    <row r="9" spans="1:19" x14ac:dyDescent="0.3">
      <c r="A9" s="6">
        <v>55</v>
      </c>
      <c r="B9" s="3">
        <v>7.8390000000000004</v>
      </c>
      <c r="C9" s="3">
        <v>25.92</v>
      </c>
      <c r="D9" s="3">
        <v>0.34989999999999999</v>
      </c>
      <c r="E9" s="3">
        <v>7.4219999999999994E-2</v>
      </c>
      <c r="F9" s="3">
        <v>0.16969999999999999</v>
      </c>
      <c r="G9" s="3">
        <v>0.24540000000000001</v>
      </c>
      <c r="H9" s="3">
        <v>3.4189999999999998E-2</v>
      </c>
      <c r="I9" s="3">
        <v>8.3150000000000002E-2</v>
      </c>
      <c r="J9" s="3">
        <v>0.56059999999999999</v>
      </c>
      <c r="K9" s="3">
        <v>1.4930000000000001</v>
      </c>
      <c r="L9" s="3">
        <v>4.5149999999999997</v>
      </c>
      <c r="M9" s="3">
        <v>0.42930000000000001</v>
      </c>
      <c r="N9" s="3">
        <v>8.5519999999999999E-2</v>
      </c>
      <c r="O9" s="3">
        <v>0.1661</v>
      </c>
      <c r="P9">
        <v>0.51119999999999999</v>
      </c>
      <c r="Q9">
        <v>1.0120000000000001E-2</v>
      </c>
      <c r="R9">
        <v>1.4039999999999999E-3</v>
      </c>
      <c r="S9">
        <v>1.2690000000000001</v>
      </c>
    </row>
    <row r="10" spans="1:19" x14ac:dyDescent="0.3">
      <c r="A10" s="6">
        <v>60</v>
      </c>
      <c r="B10" s="3">
        <v>6.9509999999999996</v>
      </c>
      <c r="C10" s="3">
        <v>24.89</v>
      </c>
      <c r="D10" s="3">
        <v>0.41980000000000001</v>
      </c>
      <c r="E10" s="3">
        <v>6.2509999999999996E-2</v>
      </c>
      <c r="F10" s="3">
        <v>0.16919999999999999</v>
      </c>
      <c r="G10" s="3">
        <v>0.27329999999999999</v>
      </c>
      <c r="H10" s="3">
        <v>2.9850000000000002E-2</v>
      </c>
      <c r="I10" s="3">
        <v>7.961E-2</v>
      </c>
      <c r="J10" s="3">
        <v>0.6169</v>
      </c>
      <c r="K10" s="3">
        <v>1.1830000000000001</v>
      </c>
      <c r="L10" s="3">
        <v>4.2190000000000003</v>
      </c>
      <c r="M10" s="3">
        <v>0.45710000000000001</v>
      </c>
      <c r="N10" s="3">
        <v>7.4520000000000003E-2</v>
      </c>
      <c r="O10" s="3">
        <v>0.15390000000000001</v>
      </c>
      <c r="P10">
        <v>0.53039999999999998</v>
      </c>
      <c r="Q10">
        <v>9.5119999999999996E-3</v>
      </c>
      <c r="R10">
        <v>9.6719999999999998E-4</v>
      </c>
      <c r="S10">
        <v>1.333</v>
      </c>
    </row>
    <row r="11" spans="1:19" x14ac:dyDescent="0.3">
      <c r="A11" s="6">
        <v>65</v>
      </c>
      <c r="B11" s="3">
        <v>6.13</v>
      </c>
      <c r="C11" s="3">
        <v>24.09</v>
      </c>
      <c r="D11" s="3">
        <v>0.50190000000000001</v>
      </c>
      <c r="E11" s="3">
        <v>5.5280000000000003E-2</v>
      </c>
      <c r="F11" s="3">
        <v>0.1696</v>
      </c>
      <c r="G11" s="3">
        <v>0.32169999999999999</v>
      </c>
      <c r="H11" s="3">
        <v>2.6089999999999999E-2</v>
      </c>
      <c r="I11" s="3">
        <v>7.5969999999999996E-2</v>
      </c>
      <c r="J11" s="3">
        <v>0.67559999999999998</v>
      </c>
      <c r="K11" s="3">
        <v>0.91720000000000002</v>
      </c>
      <c r="L11" s="3">
        <v>3.9820000000000002</v>
      </c>
      <c r="M11" s="3">
        <v>0.49219999999999997</v>
      </c>
      <c r="N11" s="3">
        <v>6.5140000000000003E-2</v>
      </c>
      <c r="O11" s="3">
        <v>0.14430000000000001</v>
      </c>
      <c r="P11">
        <v>0.55820000000000003</v>
      </c>
      <c r="Q11">
        <v>8.9899999999999997E-3</v>
      </c>
      <c r="R11">
        <v>6.4700000000000001E-4</v>
      </c>
      <c r="S11">
        <v>1.353</v>
      </c>
    </row>
    <row r="12" spans="1:19" x14ac:dyDescent="0.3">
      <c r="A12" s="6">
        <v>70</v>
      </c>
      <c r="B12" s="3">
        <v>5.3689999999999998</v>
      </c>
      <c r="C12" s="3">
        <v>23.49</v>
      </c>
      <c r="D12" s="3">
        <v>0.58809999999999996</v>
      </c>
      <c r="E12" s="3">
        <v>5.0869999999999999E-2</v>
      </c>
      <c r="F12" s="3">
        <v>0.1696</v>
      </c>
      <c r="G12" s="3">
        <v>0.38469999999999999</v>
      </c>
      <c r="H12" s="3">
        <v>2.3019999999999999E-2</v>
      </c>
      <c r="I12" s="3">
        <v>7.1629999999999999E-2</v>
      </c>
      <c r="J12" s="3">
        <v>0.72989999999999999</v>
      </c>
      <c r="K12" s="3">
        <v>0.71489999999999998</v>
      </c>
      <c r="L12" s="3">
        <v>3.798</v>
      </c>
      <c r="M12" s="3">
        <v>0.53780000000000006</v>
      </c>
      <c r="N12" s="3">
        <v>5.7910000000000003E-2</v>
      </c>
      <c r="O12" s="3">
        <v>0.13570000000000002</v>
      </c>
      <c r="P12">
        <v>0.59670000000000001</v>
      </c>
      <c r="Q12">
        <v>8.5500000000000003E-3</v>
      </c>
      <c r="R12">
        <v>5.3899999999999998E-4</v>
      </c>
      <c r="S12">
        <v>1.194</v>
      </c>
    </row>
    <row r="13" spans="1:19" x14ac:dyDescent="0.3">
      <c r="A13" s="6">
        <v>75</v>
      </c>
      <c r="B13" s="3">
        <v>4.6660000000000004</v>
      </c>
      <c r="C13" s="3">
        <v>26.69</v>
      </c>
      <c r="D13" s="3">
        <v>0.66180000000000005</v>
      </c>
      <c r="E13" s="3">
        <v>4.7969999999999999E-2</v>
      </c>
      <c r="F13" s="3">
        <v>0.1663</v>
      </c>
      <c r="G13" s="3">
        <v>0.44919999999999999</v>
      </c>
      <c r="H13" s="3">
        <v>2.0660000000000001E-2</v>
      </c>
      <c r="I13" s="3">
        <v>6.6489999999999994E-2</v>
      </c>
      <c r="J13" s="3">
        <v>0.77500000000000002</v>
      </c>
      <c r="K13" s="3">
        <v>0.57930000000000004</v>
      </c>
      <c r="L13" s="3">
        <v>3.629</v>
      </c>
      <c r="M13" s="3">
        <v>0.5908000000000001</v>
      </c>
      <c r="N13" s="3">
        <v>5.2910000000000006E-2</v>
      </c>
      <c r="O13" s="3">
        <v>0.128</v>
      </c>
      <c r="P13">
        <v>0.64780000000000004</v>
      </c>
      <c r="Q13">
        <v>8.2030000000000002E-3</v>
      </c>
      <c r="R13">
        <v>6.4209999999999994E-4</v>
      </c>
      <c r="S13">
        <v>1.0620000000000001</v>
      </c>
    </row>
    <row r="14" spans="1:19" x14ac:dyDescent="0.3">
      <c r="A14" s="6">
        <v>80</v>
      </c>
      <c r="B14" s="3">
        <v>4.04</v>
      </c>
      <c r="C14" s="3">
        <v>21.69</v>
      </c>
      <c r="D14" s="3">
        <v>0.71870000000000001</v>
      </c>
      <c r="E14" s="3">
        <v>4.5830000000000003E-2</v>
      </c>
      <c r="F14" s="3">
        <v>0.15490000000000001</v>
      </c>
      <c r="G14" s="3">
        <v>0.49259999999999998</v>
      </c>
      <c r="H14" s="3">
        <v>1.8859999999999998E-2</v>
      </c>
      <c r="I14" s="3">
        <v>6.0929999999999998E-2</v>
      </c>
      <c r="J14" s="3">
        <v>0.81030000000000002</v>
      </c>
      <c r="K14" s="3">
        <v>0.49209999999999998</v>
      </c>
      <c r="L14" s="3">
        <v>3.4279999999999999</v>
      </c>
      <c r="M14" s="3">
        <v>0.64270000000000005</v>
      </c>
      <c r="N14" s="3">
        <v>4.9550000000000004E-2</v>
      </c>
      <c r="O14" s="3">
        <v>0.1208</v>
      </c>
      <c r="P14">
        <v>0.7097</v>
      </c>
      <c r="Q14">
        <v>7.9030000000000003E-3</v>
      </c>
      <c r="R14">
        <v>8.6399999999999997E-4</v>
      </c>
      <c r="S14">
        <v>0.97030000000000005</v>
      </c>
    </row>
    <row r="15" spans="1:19" x14ac:dyDescent="0.3">
      <c r="A15" s="6">
        <v>85</v>
      </c>
      <c r="B15" s="3">
        <v>3.504</v>
      </c>
      <c r="C15" s="3">
        <v>20.37</v>
      </c>
      <c r="D15" s="3">
        <v>0.755</v>
      </c>
      <c r="E15" s="3">
        <v>4.3979999999999998E-2</v>
      </c>
      <c r="F15" s="3">
        <v>0.1348</v>
      </c>
      <c r="G15" s="3">
        <v>0.49430000000000002</v>
      </c>
      <c r="H15" s="3">
        <v>1.746E-2</v>
      </c>
      <c r="I15" s="3">
        <v>5.5579999999999997E-2</v>
      </c>
      <c r="J15" s="3">
        <v>0.83919999999999995</v>
      </c>
      <c r="K15" s="3">
        <v>0.4355</v>
      </c>
      <c r="L15" s="3">
        <v>3.1779999999999999</v>
      </c>
      <c r="M15" s="3">
        <v>0.68610000000000004</v>
      </c>
      <c r="N15" s="3">
        <v>4.7210000000000002E-2</v>
      </c>
      <c r="O15" s="3">
        <v>0.114</v>
      </c>
      <c r="P15">
        <v>0.77860000000000007</v>
      </c>
      <c r="Q15">
        <v>7.6859999999999993E-3</v>
      </c>
      <c r="R15">
        <v>1.0559999999999999E-3</v>
      </c>
      <c r="S15">
        <v>1.0150000000000001</v>
      </c>
    </row>
    <row r="16" spans="1:19" x14ac:dyDescent="0.3">
      <c r="A16" s="6">
        <v>90</v>
      </c>
      <c r="B16" s="3">
        <v>3.0670000000000002</v>
      </c>
      <c r="C16" s="3">
        <v>18.829999999999998</v>
      </c>
      <c r="D16" s="3">
        <v>0.77259999999999995</v>
      </c>
      <c r="E16" s="3">
        <v>4.2279999999999998E-2</v>
      </c>
      <c r="F16" s="3">
        <v>0.1137</v>
      </c>
      <c r="G16" s="3">
        <v>0.46899999999999997</v>
      </c>
      <c r="H16" s="3">
        <v>1.6330000000000001E-2</v>
      </c>
      <c r="I16" s="3">
        <v>5.0389999999999997E-2</v>
      </c>
      <c r="J16" s="3">
        <v>0.85850000000000004</v>
      </c>
      <c r="K16" s="3">
        <v>0.39710000000000001</v>
      </c>
      <c r="L16" s="3">
        <v>2.9129999999999998</v>
      </c>
      <c r="M16" s="3">
        <v>0.72040000000000004</v>
      </c>
      <c r="N16" s="3">
        <v>4.5499999999999999E-2</v>
      </c>
      <c r="O16" s="3">
        <v>0.1077</v>
      </c>
      <c r="P16">
        <v>0.85220000000000007</v>
      </c>
      <c r="Q16">
        <v>7.5109999999999994E-3</v>
      </c>
      <c r="R16">
        <v>1.1589999999999999E-3</v>
      </c>
      <c r="S16">
        <v>1.081</v>
      </c>
    </row>
    <row r="17" spans="1:19" x14ac:dyDescent="0.3">
      <c r="A17" s="6">
        <v>95</v>
      </c>
      <c r="B17" s="3">
        <v>2.7309999999999999</v>
      </c>
      <c r="C17" s="3">
        <v>17.07</v>
      </c>
      <c r="D17" s="3">
        <v>0.77139999999999997</v>
      </c>
      <c r="E17" s="3">
        <v>4.0680000000000001E-2</v>
      </c>
      <c r="F17" s="3">
        <v>9.7049999999999997E-2</v>
      </c>
      <c r="G17" s="3">
        <v>0.44059999999999999</v>
      </c>
      <c r="H17" s="3">
        <v>1.5429999999999999E-2</v>
      </c>
      <c r="I17" s="3">
        <v>4.5710000000000001E-2</v>
      </c>
      <c r="J17" s="3">
        <v>0.87629999999999997</v>
      </c>
      <c r="K17" s="3">
        <v>0.36809999999999998</v>
      </c>
      <c r="L17" s="3">
        <v>2.6539999999999999</v>
      </c>
      <c r="M17" s="3">
        <v>0.7461000000000001</v>
      </c>
      <c r="N17" s="3">
        <v>4.41E-2</v>
      </c>
      <c r="O17" s="3">
        <v>0.1013</v>
      </c>
      <c r="P17">
        <v>0.92220000000000002</v>
      </c>
      <c r="Q17">
        <v>7.345E-3</v>
      </c>
      <c r="R17">
        <v>1.1329999999999999E-3</v>
      </c>
      <c r="S17">
        <v>1.1160000000000001</v>
      </c>
    </row>
    <row r="18" spans="1:19" x14ac:dyDescent="0.3">
      <c r="A18" s="6">
        <v>100</v>
      </c>
      <c r="B18" s="3">
        <v>2.5</v>
      </c>
      <c r="C18" s="3">
        <v>15.28</v>
      </c>
      <c r="D18" s="3">
        <v>0.75570000000000004</v>
      </c>
      <c r="E18" s="3">
        <v>3.925E-2</v>
      </c>
      <c r="F18" s="3">
        <v>8.5669999999999996E-2</v>
      </c>
      <c r="G18" s="3">
        <v>0.42730000000000001</v>
      </c>
      <c r="H18" s="3">
        <v>1.4659999999999999E-2</v>
      </c>
      <c r="I18" s="3">
        <v>4.1709999999999997E-2</v>
      </c>
      <c r="J18" s="3">
        <v>0.89390000000000003</v>
      </c>
      <c r="K18" s="3">
        <v>0.34150000000000003</v>
      </c>
      <c r="L18" s="3">
        <v>2.42</v>
      </c>
      <c r="M18" s="3">
        <v>0.76449999999999996</v>
      </c>
      <c r="N18" s="3">
        <v>4.2779999999999999E-2</v>
      </c>
      <c r="O18" s="3">
        <v>9.4660000000000008E-2</v>
      </c>
      <c r="P18">
        <v>0.97910000000000008</v>
      </c>
      <c r="Q18">
        <v>7.2299999999999994E-3</v>
      </c>
      <c r="R18">
        <v>9.343E-4</v>
      </c>
      <c r="S18">
        <v>1.3089999999999999</v>
      </c>
    </row>
    <row r="19" spans="1:19" x14ac:dyDescent="0.3">
      <c r="A19" s="6">
        <v>105</v>
      </c>
      <c r="B19" s="3">
        <v>2.3639999999999999</v>
      </c>
      <c r="C19" s="3">
        <v>13.41</v>
      </c>
      <c r="D19" s="3">
        <v>0.72389999999999999</v>
      </c>
      <c r="E19" s="3">
        <v>3.8080000000000003E-2</v>
      </c>
      <c r="F19" s="3">
        <v>7.8619999999999995E-2</v>
      </c>
      <c r="G19" s="3">
        <v>0.43940000000000001</v>
      </c>
      <c r="H19" s="3">
        <v>1.397E-2</v>
      </c>
      <c r="I19" s="3">
        <v>3.8150000000000003E-2</v>
      </c>
      <c r="J19" s="3">
        <v>0.90800000000000003</v>
      </c>
      <c r="K19" s="3">
        <v>0.3135</v>
      </c>
      <c r="L19" s="3">
        <v>2.2269999999999999</v>
      </c>
      <c r="M19" s="3">
        <v>0.77880000000000005</v>
      </c>
      <c r="N19" s="3">
        <v>4.1430000000000002E-2</v>
      </c>
      <c r="O19" s="3">
        <v>8.7510000000000004E-2</v>
      </c>
      <c r="P19">
        <v>1.014</v>
      </c>
      <c r="Q19">
        <v>7.0499999999999998E-3</v>
      </c>
      <c r="R19">
        <v>6.1989999999999994E-4</v>
      </c>
      <c r="S19">
        <v>1.365</v>
      </c>
    </row>
    <row r="20" spans="1:19" x14ac:dyDescent="0.3">
      <c r="A20" s="6">
        <v>110</v>
      </c>
      <c r="B20" s="3">
        <v>2.2959999999999998</v>
      </c>
      <c r="C20" s="3">
        <v>11.7</v>
      </c>
      <c r="D20" s="3">
        <v>0.68269999999999997</v>
      </c>
      <c r="E20" s="3">
        <v>3.7150000000000002E-2</v>
      </c>
      <c r="F20" s="3">
        <v>7.4359999999999996E-2</v>
      </c>
      <c r="G20" s="3">
        <v>0.47520000000000001</v>
      </c>
      <c r="H20" s="3">
        <v>1.336E-2</v>
      </c>
      <c r="I20" s="3">
        <v>3.5209999999999998E-2</v>
      </c>
      <c r="J20" s="3">
        <v>0.9244</v>
      </c>
      <c r="K20" s="3">
        <v>0.28489999999999999</v>
      </c>
      <c r="L20" s="3">
        <v>2.0609999999999999</v>
      </c>
      <c r="M20" s="3">
        <v>0.78970000000000007</v>
      </c>
      <c r="N20" s="3">
        <v>4.0079999999999998E-2</v>
      </c>
      <c r="O20" s="3">
        <v>8.047E-2</v>
      </c>
      <c r="P20">
        <v>1.03</v>
      </c>
      <c r="Q20">
        <v>6.9210000000000001E-3</v>
      </c>
      <c r="R20">
        <v>1.9759999999999998E-4</v>
      </c>
      <c r="S20">
        <v>3.3090000000000002</v>
      </c>
    </row>
    <row r="21" spans="1:19" x14ac:dyDescent="0.3">
      <c r="A21" s="6">
        <v>115</v>
      </c>
      <c r="B21" s="3">
        <v>2.2650000000000001</v>
      </c>
      <c r="C21" s="3">
        <v>10.210000000000001</v>
      </c>
      <c r="D21" s="3">
        <v>0.63629999999999998</v>
      </c>
      <c r="E21" s="3">
        <v>3.6360000000000003E-2</v>
      </c>
      <c r="F21" s="3">
        <v>7.2010000000000005E-2</v>
      </c>
      <c r="G21" s="3">
        <v>0.53190000000000004</v>
      </c>
      <c r="H21" s="3">
        <v>1.2829999999999999E-2</v>
      </c>
      <c r="I21" s="3">
        <v>3.2710000000000003E-2</v>
      </c>
      <c r="J21" s="3">
        <v>0.94230000000000003</v>
      </c>
      <c r="K21" s="3">
        <v>0.25790000000000002</v>
      </c>
      <c r="L21" s="3">
        <v>1.9219999999999999</v>
      </c>
      <c r="M21" s="3">
        <v>0.80079999999999996</v>
      </c>
      <c r="N21" s="3">
        <v>3.8780000000000002E-2</v>
      </c>
      <c r="O21" s="3">
        <v>7.3940000000000006E-2</v>
      </c>
      <c r="P21">
        <v>1.0329999999999999</v>
      </c>
      <c r="Q21">
        <v>6.8639999999999994E-3</v>
      </c>
      <c r="R21" s="5">
        <v>-3.9079999999999996E-4</v>
      </c>
      <c r="S21">
        <v>0.64690000000000003</v>
      </c>
    </row>
    <row r="22" spans="1:19" x14ac:dyDescent="0.3">
      <c r="A22" s="6">
        <v>120</v>
      </c>
      <c r="B22" s="3">
        <v>2.246</v>
      </c>
      <c r="C22" s="3">
        <v>8.9499999999999993</v>
      </c>
      <c r="D22" s="3">
        <v>0.58730000000000004</v>
      </c>
      <c r="E22" s="3">
        <v>3.5659999999999997E-2</v>
      </c>
      <c r="F22" s="3">
        <v>7.109E-2</v>
      </c>
      <c r="G22" s="3">
        <v>0.60729999999999995</v>
      </c>
      <c r="H22" s="3">
        <v>1.235E-2</v>
      </c>
      <c r="I22" s="3">
        <v>3.0470000000000001E-2</v>
      </c>
      <c r="J22" s="3">
        <v>0.95660000000000001</v>
      </c>
      <c r="K22" s="3">
        <v>0.2336</v>
      </c>
      <c r="L22" s="3">
        <v>1.7969999999999999</v>
      </c>
      <c r="M22" s="3">
        <v>0.81159999999999999</v>
      </c>
      <c r="N22" s="3">
        <v>3.7580000000000002E-2</v>
      </c>
      <c r="O22" s="3">
        <v>6.8080000000000002E-2</v>
      </c>
      <c r="P22">
        <v>1.0309999999999999</v>
      </c>
      <c r="Q22">
        <v>6.7259999999999993E-3</v>
      </c>
      <c r="R22" s="5">
        <v>-8.3079999999999992E-4</v>
      </c>
      <c r="S22">
        <v>1.006</v>
      </c>
    </row>
    <row r="23" spans="1:19" x14ac:dyDescent="0.3">
      <c r="A23" s="6">
        <v>125</v>
      </c>
      <c r="B23" s="3">
        <v>2.2189999999999999</v>
      </c>
      <c r="C23" s="3">
        <v>7.923</v>
      </c>
      <c r="D23" s="3">
        <v>0.53859999999999997</v>
      </c>
      <c r="E23" s="3">
        <v>3.5020000000000003E-2</v>
      </c>
      <c r="F23" s="3">
        <v>7.1129999999999999E-2</v>
      </c>
      <c r="G23" s="3">
        <v>0.69740000000000002</v>
      </c>
      <c r="H23" s="3">
        <v>1.192E-2</v>
      </c>
      <c r="I23" s="3">
        <v>2.8629999999999999E-2</v>
      </c>
      <c r="J23" s="3">
        <v>0.96840000000000004</v>
      </c>
      <c r="K23" s="3">
        <v>0.21299999999999999</v>
      </c>
      <c r="L23" s="3">
        <v>1.677</v>
      </c>
      <c r="M23" s="3">
        <v>0.82469999999999999</v>
      </c>
      <c r="N23" s="3">
        <v>3.6520000000000004E-2</v>
      </c>
      <c r="O23" s="3">
        <v>6.3039999999999999E-2</v>
      </c>
      <c r="P23">
        <v>1.0309999999999999</v>
      </c>
      <c r="Q23">
        <v>6.5839999999999996E-3</v>
      </c>
      <c r="R23" s="5">
        <v>-1.214E-4</v>
      </c>
      <c r="S23">
        <v>1.1919999999999999</v>
      </c>
    </row>
    <row r="24" spans="1:19" x14ac:dyDescent="0.3">
      <c r="A24" s="6">
        <v>130</v>
      </c>
      <c r="B24" s="3">
        <v>2.17</v>
      </c>
      <c r="C24" s="3">
        <v>7.0940000000000003</v>
      </c>
      <c r="D24" s="3">
        <v>0.4909</v>
      </c>
      <c r="E24" s="3">
        <v>3.4450000000000001E-2</v>
      </c>
      <c r="F24" s="3">
        <v>7.1599999999999997E-2</v>
      </c>
      <c r="G24" s="3">
        <v>0.79690000000000005</v>
      </c>
      <c r="H24" s="3">
        <v>1.155E-2</v>
      </c>
      <c r="I24" s="3">
        <v>2.7019999999999999E-2</v>
      </c>
      <c r="J24" s="3">
        <v>0.98019999999999996</v>
      </c>
      <c r="K24" s="3">
        <v>0.19689999999999999</v>
      </c>
      <c r="L24" s="3">
        <v>1.5569999999999999</v>
      </c>
      <c r="M24" s="3">
        <v>0.83089999999999997</v>
      </c>
      <c r="N24" s="3">
        <v>3.5610000000000003E-2</v>
      </c>
      <c r="O24" s="3">
        <v>5.8740000000000007E-2</v>
      </c>
      <c r="P24">
        <v>1.0369999999999999</v>
      </c>
      <c r="Q24">
        <v>6.4719999999999995E-3</v>
      </c>
      <c r="R24" s="5">
        <v>-1.539E-4</v>
      </c>
      <c r="S24">
        <v>1.2849999999999999</v>
      </c>
    </row>
    <row r="25" spans="1:19" x14ac:dyDescent="0.3">
      <c r="A25" s="6">
        <v>135</v>
      </c>
      <c r="B25" s="3">
        <v>2.1019999999999999</v>
      </c>
      <c r="C25" s="3">
        <v>6.45</v>
      </c>
      <c r="D25" s="3">
        <v>0.44690000000000002</v>
      </c>
      <c r="E25" s="3">
        <v>3.3939999999999998E-2</v>
      </c>
      <c r="F25" s="3">
        <v>7.263E-2</v>
      </c>
      <c r="G25" s="3">
        <v>0.90990000000000004</v>
      </c>
      <c r="H25" s="3">
        <v>1.1220000000000001E-2</v>
      </c>
      <c r="I25" s="3">
        <v>2.5610000000000001E-2</v>
      </c>
      <c r="J25" s="3">
        <v>0.99009999999999998</v>
      </c>
      <c r="K25" s="3">
        <v>0.18379999999999999</v>
      </c>
      <c r="L25" s="3">
        <v>1.44</v>
      </c>
      <c r="M25" s="3">
        <v>0.83910000000000007</v>
      </c>
      <c r="N25" s="3">
        <v>3.4810000000000001E-2</v>
      </c>
      <c r="O25" s="3">
        <v>5.5190000000000003E-2</v>
      </c>
      <c r="P25">
        <v>1.0489999999999999</v>
      </c>
      <c r="Q25">
        <v>6.306E-3</v>
      </c>
      <c r="R25" s="5">
        <v>-1.7309999999999998E-4</v>
      </c>
      <c r="S25">
        <v>1.4650000000000001</v>
      </c>
    </row>
    <row r="26" spans="1:19" x14ac:dyDescent="0.3">
      <c r="A26" s="6">
        <v>140</v>
      </c>
      <c r="B26" s="3">
        <v>2.0089999999999999</v>
      </c>
      <c r="C26" s="3">
        <v>5.9160000000000004</v>
      </c>
      <c r="D26" s="3">
        <v>0.40179999999999999</v>
      </c>
      <c r="E26" s="3">
        <v>3.3450000000000001E-2</v>
      </c>
      <c r="F26" s="3">
        <v>7.4759999999999993E-2</v>
      </c>
      <c r="G26" s="3">
        <v>1.0469999999999999</v>
      </c>
      <c r="H26" s="3">
        <v>1.0880000000000001E-2</v>
      </c>
      <c r="I26" s="3">
        <v>2.436E-2</v>
      </c>
      <c r="J26" s="3">
        <v>0.99639999999999995</v>
      </c>
      <c r="K26" s="3">
        <v>0.1724</v>
      </c>
      <c r="L26" s="3">
        <v>1.3280000000000001</v>
      </c>
      <c r="M26" s="3">
        <v>0.84580000000000011</v>
      </c>
      <c r="N26" s="3">
        <v>3.4070000000000003E-2</v>
      </c>
      <c r="O26" s="3">
        <v>5.1450000000000003E-2</v>
      </c>
      <c r="P26">
        <v>1.0569999999999999</v>
      </c>
      <c r="Q26">
        <v>6.1909999999999995E-3</v>
      </c>
      <c r="R26" s="5">
        <v>-1.8489999999999999E-4</v>
      </c>
      <c r="S26">
        <v>1.53</v>
      </c>
    </row>
    <row r="27" spans="1:19" x14ac:dyDescent="0.3">
      <c r="A27" s="6">
        <v>145</v>
      </c>
      <c r="B27" s="3">
        <v>1.895</v>
      </c>
      <c r="C27" s="3">
        <v>5.4980000000000002</v>
      </c>
      <c r="D27" s="3">
        <v>0.35799999999999998</v>
      </c>
      <c r="E27" s="3">
        <v>3.2960000000000003E-2</v>
      </c>
      <c r="F27" s="3">
        <v>7.8750000000000001E-2</v>
      </c>
      <c r="G27" s="3">
        <v>1.224</v>
      </c>
      <c r="H27" s="3">
        <v>1.056E-2</v>
      </c>
      <c r="I27" s="3">
        <v>2.3130000000000001E-2</v>
      </c>
      <c r="J27" s="3">
        <v>0.99870000000000003</v>
      </c>
      <c r="K27" s="3">
        <v>0.16159999999999999</v>
      </c>
      <c r="L27" s="3">
        <v>1.2250000000000001</v>
      </c>
      <c r="M27" s="3">
        <v>0.8519000000000001</v>
      </c>
      <c r="N27" s="3">
        <v>3.3360000000000001E-2</v>
      </c>
      <c r="O27" s="3">
        <v>4.7950000000000007E-2</v>
      </c>
      <c r="P27">
        <v>1.0629999999999999</v>
      </c>
      <c r="Q27">
        <v>6.1149999999999998E-3</v>
      </c>
      <c r="R27" s="5">
        <v>-1.8689999999999999E-4</v>
      </c>
      <c r="S27">
        <v>1.498</v>
      </c>
    </row>
    <row r="28" spans="1:19" x14ac:dyDescent="0.3">
      <c r="A28" s="1">
        <v>150</v>
      </c>
      <c r="B28">
        <v>1.7569999999999999</v>
      </c>
      <c r="C28">
        <v>5.1769999999999996</v>
      </c>
      <c r="D28">
        <v>0.31559999999999999</v>
      </c>
      <c r="E28" s="3">
        <v>3.243E-2</v>
      </c>
      <c r="F28" s="3">
        <v>8.5989999999999997E-2</v>
      </c>
      <c r="G28" s="3">
        <v>1.4670000000000001</v>
      </c>
      <c r="H28" s="3">
        <v>1.03E-2</v>
      </c>
      <c r="I28" s="3">
        <v>2.198E-2</v>
      </c>
      <c r="J28" s="3">
        <v>1.0129999999999999</v>
      </c>
      <c r="K28" s="3">
        <v>0.15010000000000001</v>
      </c>
      <c r="L28" s="3">
        <v>1.1319999999999999</v>
      </c>
      <c r="M28" s="3">
        <v>0.85660000000000014</v>
      </c>
      <c r="N28">
        <v>3.2660000000000002E-2</v>
      </c>
      <c r="O28" s="3">
        <v>4.4910000000000005E-2</v>
      </c>
      <c r="P28">
        <v>1.073</v>
      </c>
      <c r="Q28">
        <v>6.0199999999999993E-3</v>
      </c>
      <c r="R28" s="5">
        <v>-1.752E-4</v>
      </c>
      <c r="S28">
        <v>1.4830000000000001</v>
      </c>
    </row>
    <row r="29" spans="1:19" x14ac:dyDescent="0.3">
      <c r="A29" s="1" t="s">
        <v>27</v>
      </c>
      <c r="B29">
        <v>2.3460000000000001</v>
      </c>
      <c r="C29">
        <v>15.9</v>
      </c>
      <c r="D29">
        <v>0.49819999999999998</v>
      </c>
      <c r="E29">
        <v>3.6260000000000001E-2</v>
      </c>
      <c r="F29">
        <v>0.1429</v>
      </c>
      <c r="G29">
        <v>0.49320000000000003</v>
      </c>
      <c r="H29">
        <v>1.4200000000000001E-2</v>
      </c>
      <c r="I29">
        <v>5.7810000000000007E-2</v>
      </c>
      <c r="J29">
        <v>0.74450000000000005</v>
      </c>
      <c r="K29">
        <v>0.21630000000000002</v>
      </c>
      <c r="L29">
        <v>3.101</v>
      </c>
      <c r="M29">
        <v>0.57450000000000001</v>
      </c>
      <c r="N29">
        <v>3.9070000000000001E-2</v>
      </c>
      <c r="O29">
        <v>0.10690000000000001</v>
      </c>
      <c r="P29">
        <v>0.59400000000000008</v>
      </c>
      <c r="Q29">
        <v>7.6159999999999995E-3</v>
      </c>
      <c r="R29">
        <v>7.67E-4</v>
      </c>
      <c r="S29">
        <v>1.0269999999999999</v>
      </c>
    </row>
    <row r="30" spans="1:19" x14ac:dyDescent="0.3">
      <c r="A30" s="1" t="s">
        <v>5</v>
      </c>
      <c r="B30">
        <v>2.2639999999999998</v>
      </c>
      <c r="C30">
        <v>13.08</v>
      </c>
      <c r="D30">
        <v>0.56000000000000005</v>
      </c>
      <c r="E30">
        <v>3.5520000000000003E-2</v>
      </c>
      <c r="F30">
        <v>0.1177</v>
      </c>
      <c r="G30">
        <v>0.60070000000000001</v>
      </c>
      <c r="H30">
        <v>1.2780000000000001E-2</v>
      </c>
      <c r="I30">
        <v>4.8480000000000002E-2</v>
      </c>
      <c r="J30">
        <v>0.8609</v>
      </c>
      <c r="K30">
        <v>0.21790000000000001</v>
      </c>
      <c r="L30">
        <v>2.677</v>
      </c>
      <c r="M30">
        <v>0.72089999999999999</v>
      </c>
      <c r="N30">
        <v>3.7620000000000001E-2</v>
      </c>
      <c r="O30">
        <v>9.7510000000000013E-2</v>
      </c>
      <c r="P30">
        <v>0.78670000000000007</v>
      </c>
      <c r="Q30">
        <v>7.1419999999999999E-3</v>
      </c>
      <c r="R30">
        <v>3.0800000000000001E-4</v>
      </c>
      <c r="S30">
        <v>1.617</v>
      </c>
    </row>
    <row r="31" spans="1:19" x14ac:dyDescent="0.3">
      <c r="A31" s="1" t="s">
        <v>6</v>
      </c>
      <c r="B31">
        <v>2.6509999999999998</v>
      </c>
      <c r="C31">
        <v>16.559999999999999</v>
      </c>
      <c r="D31">
        <v>0.45850000000000002</v>
      </c>
      <c r="E31">
        <v>3.9940000000000003E-2</v>
      </c>
      <c r="F31">
        <v>0.14480000000000001</v>
      </c>
      <c r="G31">
        <v>0.42310000000000003</v>
      </c>
      <c r="H31">
        <v>1.6790000000000003E-2</v>
      </c>
      <c r="I31">
        <v>6.1240000000000003E-2</v>
      </c>
      <c r="J31">
        <v>0.73560000000000003</v>
      </c>
      <c r="K31">
        <v>0.2535</v>
      </c>
      <c r="L31">
        <v>2.74</v>
      </c>
      <c r="M31">
        <v>0.42970000000000003</v>
      </c>
      <c r="N31">
        <v>4.3610000000000003E-2</v>
      </c>
      <c r="O31">
        <v>0.1082</v>
      </c>
      <c r="P31">
        <v>0.54630000000000001</v>
      </c>
      <c r="Q31">
        <v>7.9150000000000002E-3</v>
      </c>
      <c r="R31">
        <v>8.7999999999999992E-4</v>
      </c>
      <c r="S31">
        <v>0.97900000000000009</v>
      </c>
    </row>
    <row r="32" spans="1:19" x14ac:dyDescent="0.3">
      <c r="A32" s="1" t="s">
        <v>8</v>
      </c>
      <c r="B32">
        <v>2.347</v>
      </c>
      <c r="C32">
        <v>12.67</v>
      </c>
      <c r="D32">
        <v>0.6149</v>
      </c>
      <c r="E32">
        <v>3.6160000000000005E-2</v>
      </c>
      <c r="F32">
        <v>9.7210000000000005E-2</v>
      </c>
      <c r="G32">
        <v>0.51860000000000006</v>
      </c>
      <c r="H32">
        <v>1.34E-2</v>
      </c>
      <c r="I32">
        <v>4.2830000000000007E-2</v>
      </c>
      <c r="J32">
        <v>0.87960000000000005</v>
      </c>
      <c r="K32">
        <v>0.23230000000000001</v>
      </c>
      <c r="L32">
        <v>2.19</v>
      </c>
      <c r="M32">
        <v>0.65090000000000003</v>
      </c>
      <c r="N32">
        <v>3.9010000000000003E-2</v>
      </c>
      <c r="O32">
        <v>8.5880000000000012E-2</v>
      </c>
      <c r="P32">
        <v>0.80810000000000004</v>
      </c>
      <c r="Q32">
        <v>7.0889999999999998E-3</v>
      </c>
      <c r="R32">
        <v>4.7399999999999997E-4</v>
      </c>
      <c r="S32">
        <v>1.58</v>
      </c>
    </row>
    <row r="33" spans="1:19" x14ac:dyDescent="0.3">
      <c r="A33" s="1" t="s">
        <v>9</v>
      </c>
      <c r="B33">
        <v>2.2949999999999999</v>
      </c>
      <c r="C33">
        <v>13</v>
      </c>
      <c r="D33">
        <v>0.55730000000000002</v>
      </c>
      <c r="E33">
        <v>3.5490000000000001E-2</v>
      </c>
      <c r="F33">
        <v>0.1164</v>
      </c>
      <c r="G33">
        <v>0.57740000000000002</v>
      </c>
      <c r="H33">
        <v>1.3000000000000001E-2</v>
      </c>
      <c r="I33">
        <v>4.7780000000000003E-2</v>
      </c>
      <c r="J33">
        <v>0.84850000000000003</v>
      </c>
      <c r="K33">
        <v>0.21260000000000001</v>
      </c>
      <c r="L33">
        <v>2.5680000000000001</v>
      </c>
      <c r="M33">
        <v>0.67880000000000007</v>
      </c>
      <c r="N33">
        <v>3.7780000000000001E-2</v>
      </c>
      <c r="O33">
        <v>9.3650000000000011E-2</v>
      </c>
      <c r="P33">
        <v>0.74830000000000008</v>
      </c>
      <c r="Q33">
        <v>7.162E-3</v>
      </c>
      <c r="R33">
        <v>4.1099999999999996E-4</v>
      </c>
      <c r="S33">
        <v>1.5409999999999999</v>
      </c>
    </row>
    <row r="34" spans="1:19" x14ac:dyDescent="0.3">
      <c r="A34" s="1" t="s">
        <v>7</v>
      </c>
      <c r="B34">
        <v>2.2829999999999999</v>
      </c>
      <c r="C34">
        <v>10.74</v>
      </c>
      <c r="D34">
        <v>0.63700000000000001</v>
      </c>
      <c r="E34">
        <v>3.6220000000000002E-2</v>
      </c>
      <c r="F34">
        <v>7.7660000000000007E-2</v>
      </c>
      <c r="G34">
        <v>0.54039999999999999</v>
      </c>
      <c r="H34">
        <v>1.2860000000000002E-2</v>
      </c>
      <c r="I34">
        <v>3.5050000000000005E-2</v>
      </c>
      <c r="J34">
        <v>0.9356000000000001</v>
      </c>
      <c r="K34">
        <v>0.25</v>
      </c>
      <c r="L34">
        <v>1.9890000000000001</v>
      </c>
      <c r="M34">
        <v>0.77210000000000001</v>
      </c>
      <c r="N34">
        <v>3.866E-2</v>
      </c>
      <c r="O34">
        <v>7.7210000000000001E-2</v>
      </c>
      <c r="P34">
        <v>0.98430000000000006</v>
      </c>
      <c r="Q34">
        <v>7.6499999999999997E-3</v>
      </c>
      <c r="R34">
        <v>-9.7999999999999997E-4</v>
      </c>
      <c r="S34">
        <v>8.0830000000000013E-2</v>
      </c>
    </row>
    <row r="35" spans="1:19" x14ac:dyDescent="0.3">
      <c r="A35" s="1" t="s">
        <v>10</v>
      </c>
      <c r="B35">
        <v>30.6</v>
      </c>
      <c r="C35">
        <v>17.760000000000002</v>
      </c>
      <c r="D35">
        <v>0.33079999999999998</v>
      </c>
      <c r="E35">
        <v>0.25769999999999998</v>
      </c>
      <c r="F35">
        <v>1.7650000000000001</v>
      </c>
      <c r="G35">
        <v>0.3644</v>
      </c>
      <c r="H35">
        <v>9.1480000000000006E-2</v>
      </c>
      <c r="I35">
        <v>0.70900000000000007</v>
      </c>
      <c r="J35">
        <v>0.34590000000000004</v>
      </c>
      <c r="K35">
        <v>5.9980000000000002</v>
      </c>
      <c r="L35">
        <v>42.910000000000004</v>
      </c>
      <c r="M35">
        <v>0.39269999999999999</v>
      </c>
      <c r="N35">
        <v>0.2467</v>
      </c>
      <c r="O35">
        <v>1.6540000000000001</v>
      </c>
      <c r="P35">
        <v>0.36940000000000001</v>
      </c>
      <c r="Q35">
        <v>1.9139999999999999E-3</v>
      </c>
      <c r="R35">
        <v>4.1660000000000003E-2</v>
      </c>
      <c r="S35">
        <v>0.2858</v>
      </c>
    </row>
    <row r="36" spans="1:19" x14ac:dyDescent="0.3">
      <c r="A36" s="1" t="s">
        <v>11</v>
      </c>
      <c r="B36">
        <v>2.3889999999999998</v>
      </c>
      <c r="C36">
        <v>14.26</v>
      </c>
      <c r="D36">
        <v>0.5948</v>
      </c>
      <c r="E36">
        <v>3.7170000000000002E-2</v>
      </c>
      <c r="F36">
        <v>0.1087</v>
      </c>
      <c r="G36">
        <v>0.4879</v>
      </c>
      <c r="H36">
        <v>1.4090000000000002E-2</v>
      </c>
      <c r="I36">
        <v>4.8140000000000002E-2</v>
      </c>
      <c r="J36">
        <v>0.84190000000000009</v>
      </c>
      <c r="K36">
        <v>0.25330000000000003</v>
      </c>
      <c r="L36">
        <v>2.4609999999999999</v>
      </c>
      <c r="M36">
        <v>0.62430000000000008</v>
      </c>
      <c r="N36">
        <v>4.0250000000000001E-2</v>
      </c>
      <c r="O36">
        <v>9.4820000000000002E-2</v>
      </c>
      <c r="P36">
        <v>0.75230000000000008</v>
      </c>
      <c r="Q36">
        <v>7.3029999999999996E-3</v>
      </c>
      <c r="R36">
        <v>7.2199999999999999E-4</v>
      </c>
      <c r="S36">
        <v>1.204</v>
      </c>
    </row>
    <row r="37" spans="1:19" x14ac:dyDescent="0.3">
      <c r="A37" s="1" t="s">
        <v>12</v>
      </c>
      <c r="B37">
        <v>2.7280000000000002</v>
      </c>
      <c r="C37">
        <v>18.52</v>
      </c>
      <c r="D37">
        <v>0.46139999999999998</v>
      </c>
      <c r="E37">
        <v>4.2920000000000007E-2</v>
      </c>
      <c r="F37">
        <v>0.15380000000000002</v>
      </c>
      <c r="G37">
        <v>0.42360000000000003</v>
      </c>
      <c r="H37">
        <v>1.7740000000000002E-2</v>
      </c>
      <c r="I37">
        <v>6.4490000000000006E-2</v>
      </c>
      <c r="J37">
        <v>0.71579999999999999</v>
      </c>
      <c r="K37">
        <v>0.36699999999999999</v>
      </c>
      <c r="L37">
        <v>3.2600000000000002</v>
      </c>
      <c r="M37">
        <v>0.50360000000000005</v>
      </c>
      <c r="N37">
        <v>4.6420000000000003E-2</v>
      </c>
      <c r="O37">
        <v>0.1203</v>
      </c>
      <c r="P37">
        <v>0.57630000000000003</v>
      </c>
      <c r="Q37">
        <v>8.1029999999999991E-3</v>
      </c>
      <c r="R37">
        <v>8.4399999999999992E-4</v>
      </c>
      <c r="S37">
        <v>0.97540000000000004</v>
      </c>
    </row>
  </sheetData>
  <mergeCells count="6">
    <mergeCell ref="Q1:S1"/>
    <mergeCell ref="B1:D1"/>
    <mergeCell ref="E1:G1"/>
    <mergeCell ref="H1:J1"/>
    <mergeCell ref="K1:M1"/>
    <mergeCell ref="N1:P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87E8F-1BFB-4179-9F2A-FDB0307829BA}">
  <dimension ref="A1:M5"/>
  <sheetViews>
    <sheetView workbookViewId="0">
      <selection activeCell="A3" sqref="A3"/>
    </sheetView>
  </sheetViews>
  <sheetFormatPr defaultRowHeight="14.4" x14ac:dyDescent="0.3"/>
  <cols>
    <col min="1" max="1" width="19.109375" bestFit="1" customWidth="1"/>
  </cols>
  <sheetData>
    <row r="1" spans="1:13" x14ac:dyDescent="0.3">
      <c r="B1" s="10" t="s">
        <v>37</v>
      </c>
      <c r="C1" s="10"/>
      <c r="D1" s="10"/>
      <c r="E1" s="10" t="s">
        <v>39</v>
      </c>
      <c r="F1" s="10"/>
      <c r="G1" s="10"/>
      <c r="H1" s="10"/>
      <c r="I1" s="10"/>
      <c r="J1" s="10"/>
      <c r="K1" s="10"/>
      <c r="L1" s="10"/>
      <c r="M1" s="10"/>
    </row>
    <row r="2" spans="1:13" ht="16.2" x14ac:dyDescent="0.3">
      <c r="A2" s="1" t="s">
        <v>29</v>
      </c>
      <c r="B2" t="s">
        <v>40</v>
      </c>
      <c r="C2" t="s">
        <v>41</v>
      </c>
      <c r="D2" t="s">
        <v>38</v>
      </c>
      <c r="E2" t="s">
        <v>40</v>
      </c>
      <c r="F2" t="s">
        <v>41</v>
      </c>
      <c r="G2" t="s">
        <v>38</v>
      </c>
    </row>
    <row r="3" spans="1:13" x14ac:dyDescent="0.3">
      <c r="A3" s="1">
        <v>120</v>
      </c>
      <c r="B3">
        <v>2.246</v>
      </c>
      <c r="C3">
        <v>5.73</v>
      </c>
      <c r="D3">
        <v>0.54700000000000004</v>
      </c>
      <c r="E3">
        <v>3.8300000000000001E-2</v>
      </c>
      <c r="F3">
        <v>1.4200000000000001E-2</v>
      </c>
      <c r="G3">
        <v>0.65800000000000003</v>
      </c>
    </row>
    <row r="4" spans="1:13" x14ac:dyDescent="0.3">
      <c r="A4" s="6">
        <v>140</v>
      </c>
      <c r="B4" s="3">
        <v>2.0089999999999999</v>
      </c>
      <c r="C4" s="3">
        <v>3.99</v>
      </c>
      <c r="D4" s="3">
        <v>0.34200000000000003</v>
      </c>
      <c r="E4" s="3">
        <v>3.3599999999999998E-2</v>
      </c>
      <c r="F4" s="3">
        <v>1.2200000000000001E-2</v>
      </c>
      <c r="G4" s="3">
        <v>0.51900000000000002</v>
      </c>
      <c r="H4" s="3"/>
      <c r="I4" s="3"/>
      <c r="J4" s="3"/>
      <c r="K4" s="3"/>
      <c r="L4" s="3"/>
      <c r="M4" s="3"/>
    </row>
    <row r="5" spans="1:13" x14ac:dyDescent="0.3">
      <c r="A5" s="6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</sheetData>
  <mergeCells count="4">
    <mergeCell ref="B1:D1"/>
    <mergeCell ref="E1:G1"/>
    <mergeCell ref="H1:J1"/>
    <mergeCell ref="K1:M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F4A20-3DBC-47CE-B65E-8E80A20CBE21}">
  <dimension ref="A1:B30"/>
  <sheetViews>
    <sheetView workbookViewId="0">
      <selection activeCell="D15" sqref="D15"/>
    </sheetView>
  </sheetViews>
  <sheetFormatPr defaultRowHeight="14.4" x14ac:dyDescent="0.3"/>
  <cols>
    <col min="1" max="1" width="46.44140625" customWidth="1"/>
    <col min="2" max="2" width="18.88671875" customWidth="1"/>
  </cols>
  <sheetData>
    <row r="1" spans="1:2" x14ac:dyDescent="0.3">
      <c r="A1" s="1" t="s">
        <v>46</v>
      </c>
      <c r="B1" s="1" t="s">
        <v>49</v>
      </c>
    </row>
    <row r="2" spans="1:2" x14ac:dyDescent="0.3">
      <c r="A2" s="2" t="s">
        <v>53</v>
      </c>
      <c r="B2" s="4">
        <v>1</v>
      </c>
    </row>
    <row r="3" spans="1:2" x14ac:dyDescent="0.3">
      <c r="A3" s="2" t="s">
        <v>50</v>
      </c>
      <c r="B3" s="4">
        <v>1</v>
      </c>
    </row>
    <row r="4" spans="1:2" ht="28.8" x14ac:dyDescent="0.3">
      <c r="A4" s="2" t="s">
        <v>51</v>
      </c>
      <c r="B4" s="4">
        <v>1</v>
      </c>
    </row>
    <row r="5" spans="1:2" x14ac:dyDescent="0.3">
      <c r="A5" s="2" t="s">
        <v>63</v>
      </c>
      <c r="B5" s="4">
        <v>1</v>
      </c>
    </row>
    <row r="6" spans="1:2" x14ac:dyDescent="0.3">
      <c r="A6" s="2" t="s">
        <v>54</v>
      </c>
      <c r="B6" s="4">
        <v>1</v>
      </c>
    </row>
    <row r="7" spans="1:2" x14ac:dyDescent="0.3">
      <c r="A7" s="2" t="s">
        <v>55</v>
      </c>
      <c r="B7" s="4">
        <v>1</v>
      </c>
    </row>
    <row r="8" spans="1:2" x14ac:dyDescent="0.3">
      <c r="A8" s="2" t="s">
        <v>52</v>
      </c>
      <c r="B8" s="4">
        <v>1</v>
      </c>
    </row>
    <row r="9" spans="1:2" x14ac:dyDescent="0.3">
      <c r="A9" s="2" t="s">
        <v>56</v>
      </c>
      <c r="B9" s="4">
        <v>1</v>
      </c>
    </row>
    <row r="10" spans="1:2" x14ac:dyDescent="0.3">
      <c r="A10" s="2" t="s">
        <v>57</v>
      </c>
      <c r="B10" s="4">
        <v>1</v>
      </c>
    </row>
    <row r="11" spans="1:2" x14ac:dyDescent="0.3">
      <c r="A11" s="2" t="s">
        <v>58</v>
      </c>
      <c r="B11" s="4">
        <v>1</v>
      </c>
    </row>
    <row r="12" spans="1:2" x14ac:dyDescent="0.3">
      <c r="A12" s="1" t="s">
        <v>47</v>
      </c>
      <c r="B12" s="4">
        <v>0.5</v>
      </c>
    </row>
    <row r="13" spans="1:2" x14ac:dyDescent="0.3">
      <c r="A13" s="2" t="s">
        <v>62</v>
      </c>
      <c r="B13" s="4">
        <v>0.2</v>
      </c>
    </row>
    <row r="14" spans="1:2" x14ac:dyDescent="0.3">
      <c r="A14" s="2" t="s">
        <v>59</v>
      </c>
      <c r="B14" s="4">
        <v>0.2</v>
      </c>
    </row>
    <row r="15" spans="1:2" x14ac:dyDescent="0.3">
      <c r="A15" s="2" t="s">
        <v>60</v>
      </c>
      <c r="B15" s="4">
        <v>0.2</v>
      </c>
    </row>
    <row r="16" spans="1:2" x14ac:dyDescent="0.3">
      <c r="A16" s="2" t="s">
        <v>61</v>
      </c>
      <c r="B16" s="4">
        <v>0.2</v>
      </c>
    </row>
    <row r="17" spans="1:2" x14ac:dyDescent="0.3">
      <c r="A17" s="1" t="s">
        <v>48</v>
      </c>
      <c r="B17" s="4">
        <v>0.13</v>
      </c>
    </row>
    <row r="18" spans="1:2" x14ac:dyDescent="0.3">
      <c r="A18" s="2" t="s">
        <v>65</v>
      </c>
      <c r="B18" s="4">
        <v>0.05</v>
      </c>
    </row>
    <row r="19" spans="1:2" x14ac:dyDescent="0.3">
      <c r="A19" s="2" t="s">
        <v>64</v>
      </c>
      <c r="B19" s="4">
        <v>0.05</v>
      </c>
    </row>
    <row r="20" spans="1:2" x14ac:dyDescent="0.3">
      <c r="A20" s="2" t="s">
        <v>66</v>
      </c>
      <c r="B20" s="4">
        <v>0.05</v>
      </c>
    </row>
    <row r="21" spans="1:2" x14ac:dyDescent="0.3">
      <c r="A21" s="2" t="s">
        <v>67</v>
      </c>
      <c r="B21" s="4">
        <v>0.05</v>
      </c>
    </row>
    <row r="22" spans="1:2" x14ac:dyDescent="0.3">
      <c r="A22" s="2" t="s">
        <v>68</v>
      </c>
      <c r="B22" s="4">
        <v>0.05</v>
      </c>
    </row>
    <row r="23" spans="1:2" x14ac:dyDescent="0.3">
      <c r="A23" s="2" t="s">
        <v>69</v>
      </c>
      <c r="B23" s="4">
        <v>0.05</v>
      </c>
    </row>
    <row r="24" spans="1:2" ht="28.8" x14ac:dyDescent="0.3">
      <c r="A24" s="2" t="s">
        <v>76</v>
      </c>
      <c r="B24" s="4">
        <v>0.03</v>
      </c>
    </row>
    <row r="25" spans="1:2" x14ac:dyDescent="0.3">
      <c r="A25" s="1" t="s">
        <v>71</v>
      </c>
      <c r="B25" s="4">
        <v>0.03</v>
      </c>
    </row>
    <row r="26" spans="1:2" x14ac:dyDescent="0.3">
      <c r="A26" s="1" t="s">
        <v>72</v>
      </c>
      <c r="B26" s="4">
        <v>0.03</v>
      </c>
    </row>
    <row r="27" spans="1:2" x14ac:dyDescent="0.3">
      <c r="A27" s="1" t="s">
        <v>73</v>
      </c>
      <c r="B27" s="4">
        <v>0.03</v>
      </c>
    </row>
    <row r="28" spans="1:2" x14ac:dyDescent="0.3">
      <c r="A28" s="1" t="s">
        <v>74</v>
      </c>
      <c r="B28" s="4">
        <v>0.03</v>
      </c>
    </row>
    <row r="29" spans="1:2" x14ac:dyDescent="0.3">
      <c r="A29" s="1" t="s">
        <v>75</v>
      </c>
      <c r="B29" s="4">
        <v>0.03</v>
      </c>
    </row>
    <row r="30" spans="1:2" x14ac:dyDescent="0.3">
      <c r="A30" s="1" t="s">
        <v>70</v>
      </c>
      <c r="B30" s="4">
        <v>0.03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E8C37-44DE-4D37-8184-20CF9C45AA74}">
  <dimension ref="A1:C5"/>
  <sheetViews>
    <sheetView workbookViewId="0">
      <selection sqref="A1:C5"/>
    </sheetView>
  </sheetViews>
  <sheetFormatPr defaultRowHeight="14.4" x14ac:dyDescent="0.3"/>
  <cols>
    <col min="1" max="1" width="18.6640625" bestFit="1" customWidth="1"/>
    <col min="2" max="2" width="12.6640625" bestFit="1" customWidth="1"/>
    <col min="3" max="3" width="29.21875" bestFit="1" customWidth="1"/>
  </cols>
  <sheetData>
    <row r="1" spans="1:3" x14ac:dyDescent="0.3">
      <c r="A1" s="1" t="s">
        <v>15</v>
      </c>
      <c r="B1" s="1" t="s">
        <v>20</v>
      </c>
      <c r="C1" s="1" t="s">
        <v>21</v>
      </c>
    </row>
    <row r="2" spans="1:3" x14ac:dyDescent="0.3">
      <c r="A2" s="1" t="s">
        <v>16</v>
      </c>
      <c r="B2" s="1">
        <v>0.89</v>
      </c>
      <c r="C2" s="1" t="s">
        <v>6</v>
      </c>
    </row>
    <row r="3" spans="1:3" x14ac:dyDescent="0.3">
      <c r="A3" s="1" t="s">
        <v>17</v>
      </c>
      <c r="B3" s="1">
        <v>0.09</v>
      </c>
      <c r="C3" s="1" t="s">
        <v>6</v>
      </c>
    </row>
    <row r="4" spans="1:3" x14ac:dyDescent="0.3">
      <c r="A4" s="1" t="s">
        <v>18</v>
      </c>
      <c r="B4" s="1">
        <v>0.02</v>
      </c>
      <c r="C4" s="1" t="s">
        <v>6</v>
      </c>
    </row>
    <row r="5" spans="1:3" x14ac:dyDescent="0.3">
      <c r="A5" s="1" t="s">
        <v>19</v>
      </c>
      <c r="B5" s="1">
        <v>1</v>
      </c>
      <c r="C5" s="1" t="s">
        <v>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Έγγραφο" ma:contentTypeID="0x010100C103232C6E8A9F4786F4931F22926628" ma:contentTypeVersion="10" ma:contentTypeDescription="Δημιουργία νέου εγγράφου" ma:contentTypeScope="" ma:versionID="7aacd2ad4ca2db625bcb0f2b2dfa7f56">
  <xsd:schema xmlns:xsd="http://www.w3.org/2001/XMLSchema" xmlns:xs="http://www.w3.org/2001/XMLSchema" xmlns:p="http://schemas.microsoft.com/office/2006/metadata/properties" xmlns:ns3="2c534cbb-98ba-4cb9-973c-9e8933896e09" targetNamespace="http://schemas.microsoft.com/office/2006/metadata/properties" ma:root="true" ma:fieldsID="b4957878fb0f27a26c83ca9371c5fdd2" ns3:_="">
    <xsd:import namespace="2c534cbb-98ba-4cb9-973c-9e8933896e0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534cbb-98ba-4cb9-973c-9e8933896e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Τύπος περιεχομένου"/>
        <xsd:element ref="dc:title" minOccurs="0" maxOccurs="1" ma:index="4" ma:displayName="Τίτλο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497AE93-C1D6-416F-8F9F-FDDAC02BD1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534cbb-98ba-4cb9-973c-9e8933896e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E5770FA-8E4B-44FB-B5A5-8351A518A573}">
  <ds:schemaRefs>
    <ds:schemaRef ds:uri="http://schemas.microsoft.com/office/2006/documentManagement/types"/>
    <ds:schemaRef ds:uri="http://schemas.microsoft.com/office/2006/metadata/properties"/>
    <ds:schemaRef ds:uri="2c534cbb-98ba-4cb9-973c-9e8933896e09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terms/"/>
    <ds:schemaRef ds:uri="http://purl.org/dc/elements/1.1/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5CFFE2D-9351-48C0-BEBD-21AE31473A4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Workload</vt:lpstr>
      <vt:lpstr>W kVp</vt:lpstr>
      <vt:lpstr>Uns Air Kerma</vt:lpstr>
      <vt:lpstr>unshielding prim</vt:lpstr>
      <vt:lpstr>sec abc</vt:lpstr>
      <vt:lpstr>prim abc</vt:lpstr>
      <vt:lpstr>CT abc</vt:lpstr>
      <vt:lpstr>Occupancy Factor ( T )</vt:lpstr>
      <vt:lpstr>Primary beam use factors (U) fo</vt:lpstr>
      <vt:lpstr>Equiv. thickness of prim pres</vt:lpstr>
      <vt:lpstr>Sheet1</vt:lpstr>
      <vt:lpstr>OF BIR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Stavros Savvakis</dc:creator>
  <cp:lastModifiedBy>ΣABBAKHΣ ΣΤΑΥΡΟΣ</cp:lastModifiedBy>
  <dcterms:created xsi:type="dcterms:W3CDTF">2022-09-21T07:05:30Z</dcterms:created>
  <dcterms:modified xsi:type="dcterms:W3CDTF">2023-09-15T15:29:25Z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0x010100C103232C6E8A9F4786F4931F22926628</vt:lpwstr>
  </property>
</Properties>
</file>