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i\PycharmProjects\MadrahDataset\venv\"/>
    </mc:Choice>
  </mc:AlternateContent>
  <xr:revisionPtr revIDLastSave="0" documentId="13_ncr:1_{5A7505BE-6509-4286-8167-31447AA061B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4" l="1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Q5" i="4"/>
  <c r="B7" i="4" s="1"/>
  <c r="Q8" i="4"/>
  <c r="H10" i="4" s="1"/>
  <c r="O10" i="4"/>
  <c r="Q14" i="4"/>
  <c r="F16" i="4" s="1"/>
  <c r="Q11" i="4"/>
  <c r="F13" i="4" s="1"/>
  <c r="Q2" i="4"/>
  <c r="M16" i="4" l="1"/>
  <c r="Q7" i="4"/>
  <c r="P7" i="4"/>
  <c r="O7" i="4"/>
  <c r="L16" i="4"/>
  <c r="K16" i="4"/>
  <c r="C16" i="4"/>
  <c r="N7" i="4"/>
  <c r="L7" i="4"/>
  <c r="I7" i="4"/>
  <c r="G7" i="4"/>
  <c r="E10" i="4"/>
  <c r="L10" i="4"/>
  <c r="D10" i="4"/>
  <c r="D16" i="4"/>
  <c r="N10" i="4"/>
  <c r="B10" i="4"/>
  <c r="M10" i="4"/>
  <c r="K10" i="4"/>
  <c r="Q10" i="4"/>
  <c r="L13" i="4"/>
  <c r="G10" i="4"/>
  <c r="F10" i="4"/>
  <c r="C10" i="4"/>
  <c r="J10" i="4"/>
  <c r="I10" i="4"/>
  <c r="P10" i="4"/>
  <c r="D13" i="4"/>
  <c r="H7" i="4"/>
  <c r="M13" i="4"/>
  <c r="E13" i="4"/>
  <c r="E16" i="4"/>
  <c r="F7" i="4"/>
  <c r="Q16" i="4"/>
  <c r="I16" i="4"/>
  <c r="M7" i="4"/>
  <c r="E7" i="4"/>
  <c r="D7" i="4"/>
  <c r="C13" i="4"/>
  <c r="B13" i="4"/>
  <c r="B16" i="4"/>
  <c r="Q13" i="4"/>
  <c r="P13" i="4"/>
  <c r="P16" i="4"/>
  <c r="H16" i="4"/>
  <c r="O13" i="4"/>
  <c r="G13" i="4"/>
  <c r="O16" i="4"/>
  <c r="G16" i="4"/>
  <c r="K7" i="4"/>
  <c r="C7" i="4"/>
  <c r="K13" i="4"/>
  <c r="J13" i="4"/>
  <c r="J16" i="4"/>
  <c r="I13" i="4"/>
  <c r="H13" i="4"/>
  <c r="N13" i="4"/>
  <c r="N16" i="4"/>
  <c r="J7" i="4"/>
</calcChain>
</file>

<file path=xl/sharedStrings.xml><?xml version="1.0" encoding="utf-8"?>
<sst xmlns="http://schemas.openxmlformats.org/spreadsheetml/2006/main" count="115" uniqueCount="37">
  <si>
    <t>בית</t>
  </si>
  <si>
    <t>ארץ</t>
  </si>
  <si>
    <t>ים</t>
  </si>
  <si>
    <t>ילד</t>
  </si>
  <si>
    <t>אהבה</t>
  </si>
  <si>
    <t>דרך</t>
  </si>
  <si>
    <t>שיר</t>
  </si>
  <si>
    <t>חלום</t>
  </si>
  <si>
    <t>אור</t>
  </si>
  <si>
    <t>ירושלים</t>
  </si>
  <si>
    <t>עיר</t>
  </si>
  <si>
    <t>פתאום</t>
  </si>
  <si>
    <t>יד</t>
  </si>
  <si>
    <t>יום</t>
  </si>
  <si>
    <t>איש</t>
  </si>
  <si>
    <t>חיים</t>
  </si>
  <si>
    <t>היום</t>
  </si>
  <si>
    <t>עין</t>
  </si>
  <si>
    <t>לילה</t>
  </si>
  <si>
    <t>ראש</t>
  </si>
  <si>
    <t>עולם</t>
  </si>
  <si>
    <t>לבד</t>
  </si>
  <si>
    <t>בן</t>
  </si>
  <si>
    <t>אדם</t>
  </si>
  <si>
    <t>זמן</t>
  </si>
  <si>
    <t>ספירה</t>
  </si>
  <si>
    <t>ממוצע</t>
  </si>
  <si>
    <t>סכום</t>
  </si>
  <si>
    <t>1970s</t>
  </si>
  <si>
    <t>1980s</t>
  </si>
  <si>
    <t>1990s</t>
  </si>
  <si>
    <t>2000s</t>
  </si>
  <si>
    <t>2010s</t>
  </si>
  <si>
    <t>תל אביב</t>
  </si>
  <si>
    <t>אנשים</t>
  </si>
  <si>
    <t>סכום מצטבר</t>
  </si>
  <si>
    <t>sum of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</si>
</sst>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77F3-9885-4FBD-8E17-9047F5767DDC}">
  <dimension ref="A1:Q16"/>
  <sheetViews>
    <sheetView tabSelected="1" workbookViewId="0">
      <selection activeCell="Q2" sqref="Q2"/>
    </sheetView>
  </sheetViews>
  <sheetFormatPr defaultRowHeight="15.6" x14ac:dyDescent="0.3"/>
  <sheetData>
    <row r="1" spans="1:17" x14ac:dyDescent="0.3">
      <c r="Q1" t="s">
        <v>36</v>
      </c>
    </row>
    <row r="2" spans="1:17" x14ac:dyDescent="0.3">
      <c r="A2" t="s">
        <v>28</v>
      </c>
      <c r="B2">
        <v>125</v>
      </c>
      <c r="C2">
        <v>117</v>
      </c>
      <c r="D2">
        <v>110</v>
      </c>
      <c r="E2">
        <v>104</v>
      </c>
      <c r="F2">
        <v>99</v>
      </c>
      <c r="G2">
        <v>96</v>
      </c>
      <c r="H2">
        <v>91</v>
      </c>
      <c r="I2">
        <v>82</v>
      </c>
      <c r="J2">
        <v>79</v>
      </c>
      <c r="K2">
        <v>78</v>
      </c>
      <c r="L2">
        <v>77</v>
      </c>
      <c r="M2">
        <v>76</v>
      </c>
      <c r="N2">
        <v>71</v>
      </c>
      <c r="O2">
        <v>68</v>
      </c>
      <c r="P2">
        <v>66</v>
      </c>
      <c r="Q2">
        <f>18076 - SUM(B2:P2)</f>
        <v>16737</v>
      </c>
    </row>
    <row r="3" spans="1:17" x14ac:dyDescent="0.3">
      <c r="B3" t="s">
        <v>9</v>
      </c>
      <c r="C3" t="s">
        <v>10</v>
      </c>
      <c r="D3" t="s">
        <v>14</v>
      </c>
      <c r="E3" t="s">
        <v>15</v>
      </c>
      <c r="F3" t="s">
        <v>0</v>
      </c>
      <c r="G3" t="s">
        <v>18</v>
      </c>
      <c r="H3" t="s">
        <v>13</v>
      </c>
      <c r="I3" t="s">
        <v>3</v>
      </c>
      <c r="J3" t="s">
        <v>1</v>
      </c>
      <c r="K3" t="s">
        <v>20</v>
      </c>
      <c r="L3" t="s">
        <v>6</v>
      </c>
      <c r="M3" t="s">
        <v>2</v>
      </c>
      <c r="N3" t="s">
        <v>5</v>
      </c>
      <c r="O3" t="s">
        <v>24</v>
      </c>
      <c r="P3" t="s">
        <v>19</v>
      </c>
    </row>
    <row r="4" spans="1:17" x14ac:dyDescent="0.3">
      <c r="B4" s="1">
        <f t="shared" ref="B4:Q4" si="0">SUM(B2:B3)/SUM($B$2:$Q$3)</f>
        <v>6.915246736003541E-3</v>
      </c>
      <c r="C4" s="1">
        <f t="shared" si="0"/>
        <v>6.472670944899314E-3</v>
      </c>
      <c r="D4" s="1">
        <f t="shared" si="0"/>
        <v>6.0854171276831159E-3</v>
      </c>
      <c r="E4" s="1">
        <f t="shared" si="0"/>
        <v>5.7534852843549459E-3</v>
      </c>
      <c r="F4" s="1">
        <f t="shared" si="0"/>
        <v>5.4768754149148039E-3</v>
      </c>
      <c r="G4" s="1">
        <f t="shared" si="0"/>
        <v>5.3109094932507189E-3</v>
      </c>
      <c r="H4" s="1">
        <f t="shared" si="0"/>
        <v>5.0342996238105777E-3</v>
      </c>
      <c r="I4" s="1">
        <f t="shared" si="0"/>
        <v>4.5364018588183227E-3</v>
      </c>
      <c r="J4" s="1">
        <f t="shared" si="0"/>
        <v>4.3704359371542377E-3</v>
      </c>
      <c r="K4" s="1">
        <f t="shared" si="0"/>
        <v>4.3151139632662096E-3</v>
      </c>
      <c r="L4" s="1">
        <f t="shared" si="0"/>
        <v>4.2597919893781807E-3</v>
      </c>
      <c r="M4" s="1">
        <f t="shared" si="0"/>
        <v>4.2044700154901526E-3</v>
      </c>
      <c r="N4" s="1">
        <f t="shared" si="0"/>
        <v>3.9278601460500107E-3</v>
      </c>
      <c r="O4" s="1">
        <f t="shared" si="0"/>
        <v>3.7618942243859261E-3</v>
      </c>
      <c r="P4" s="1">
        <f t="shared" si="0"/>
        <v>3.6512502766098695E-3</v>
      </c>
      <c r="Q4" s="1">
        <f t="shared" si="0"/>
        <v>0.92592387696393008</v>
      </c>
    </row>
    <row r="5" spans="1:17" x14ac:dyDescent="0.3">
      <c r="A5" t="s">
        <v>29</v>
      </c>
      <c r="B5">
        <v>53</v>
      </c>
      <c r="C5">
        <v>31</v>
      </c>
      <c r="D5">
        <v>25</v>
      </c>
      <c r="E5">
        <v>24</v>
      </c>
      <c r="F5">
        <v>22</v>
      </c>
      <c r="G5">
        <v>21</v>
      </c>
      <c r="H5">
        <v>21</v>
      </c>
      <c r="I5">
        <v>19</v>
      </c>
      <c r="J5">
        <v>18</v>
      </c>
      <c r="K5">
        <v>15</v>
      </c>
      <c r="L5">
        <v>15</v>
      </c>
      <c r="M5">
        <v>14</v>
      </c>
      <c r="N5">
        <v>13</v>
      </c>
      <c r="O5">
        <v>12</v>
      </c>
      <c r="P5">
        <v>11</v>
      </c>
      <c r="Q5">
        <f>925 - SUM(B5:P5)</f>
        <v>611</v>
      </c>
    </row>
    <row r="6" spans="1:17" x14ac:dyDescent="0.3">
      <c r="B6" t="s">
        <v>16</v>
      </c>
      <c r="C6" t="s">
        <v>21</v>
      </c>
      <c r="D6" t="s">
        <v>13</v>
      </c>
      <c r="E6" t="s">
        <v>4</v>
      </c>
      <c r="F6" t="s">
        <v>18</v>
      </c>
      <c r="G6" t="s">
        <v>11</v>
      </c>
      <c r="H6" t="s">
        <v>5</v>
      </c>
      <c r="I6" t="s">
        <v>15</v>
      </c>
      <c r="J6" t="s">
        <v>8</v>
      </c>
      <c r="K6" t="s">
        <v>34</v>
      </c>
      <c r="L6" t="s">
        <v>24</v>
      </c>
      <c r="M6" t="s">
        <v>0</v>
      </c>
      <c r="N6" t="s">
        <v>23</v>
      </c>
      <c r="O6" t="s">
        <v>7</v>
      </c>
      <c r="P6" t="s">
        <v>20</v>
      </c>
    </row>
    <row r="7" spans="1:17" x14ac:dyDescent="0.3">
      <c r="B7" s="1">
        <f t="shared" ref="B7:Q7" si="1">SUM(B5:B6)/SUM($B$5:$Q$6)</f>
        <v>5.7297297297297295E-2</v>
      </c>
      <c r="C7" s="1">
        <f t="shared" si="1"/>
        <v>3.3513513513513511E-2</v>
      </c>
      <c r="D7" s="1">
        <f t="shared" si="1"/>
        <v>2.7027027027027029E-2</v>
      </c>
      <c r="E7" s="1">
        <f t="shared" si="1"/>
        <v>2.5945945945945945E-2</v>
      </c>
      <c r="F7" s="1">
        <f t="shared" si="1"/>
        <v>2.3783783783783784E-2</v>
      </c>
      <c r="G7" s="1">
        <f t="shared" si="1"/>
        <v>2.2702702702702703E-2</v>
      </c>
      <c r="H7" s="1">
        <f t="shared" si="1"/>
        <v>2.2702702702702703E-2</v>
      </c>
      <c r="I7" s="1">
        <f t="shared" si="1"/>
        <v>2.0540540540540539E-2</v>
      </c>
      <c r="J7" s="1">
        <f t="shared" si="1"/>
        <v>1.9459459459459458E-2</v>
      </c>
      <c r="K7" s="1">
        <f t="shared" si="1"/>
        <v>1.6216216216216217E-2</v>
      </c>
      <c r="L7" s="1">
        <f t="shared" si="1"/>
        <v>1.6216216216216217E-2</v>
      </c>
      <c r="M7" s="1">
        <f t="shared" si="1"/>
        <v>1.5135135135135135E-2</v>
      </c>
      <c r="N7" s="1">
        <f t="shared" si="1"/>
        <v>1.4054054054054054E-2</v>
      </c>
      <c r="O7" s="1">
        <f t="shared" si="1"/>
        <v>1.2972972972972972E-2</v>
      </c>
      <c r="P7" s="1">
        <f t="shared" si="1"/>
        <v>1.1891891891891892E-2</v>
      </c>
      <c r="Q7" s="1">
        <f t="shared" si="1"/>
        <v>0.66054054054054057</v>
      </c>
    </row>
    <row r="8" spans="1:17" x14ac:dyDescent="0.3">
      <c r="A8" t="s">
        <v>30</v>
      </c>
      <c r="B8">
        <v>179</v>
      </c>
      <c r="C8">
        <v>162</v>
      </c>
      <c r="D8">
        <v>138</v>
      </c>
      <c r="E8">
        <v>132</v>
      </c>
      <c r="F8">
        <v>121</v>
      </c>
      <c r="G8">
        <v>112</v>
      </c>
      <c r="H8">
        <v>108</v>
      </c>
      <c r="I8">
        <v>106</v>
      </c>
      <c r="J8">
        <v>105</v>
      </c>
      <c r="K8">
        <v>105</v>
      </c>
      <c r="L8">
        <v>103</v>
      </c>
      <c r="M8">
        <v>102</v>
      </c>
      <c r="N8">
        <v>92</v>
      </c>
      <c r="O8">
        <v>92</v>
      </c>
      <c r="P8">
        <v>92</v>
      </c>
      <c r="Q8">
        <f>38636 - SUM(B8:P8)</f>
        <v>36887</v>
      </c>
    </row>
    <row r="9" spans="1:17" x14ac:dyDescent="0.3">
      <c r="B9" t="s">
        <v>9</v>
      </c>
      <c r="C9" t="s">
        <v>10</v>
      </c>
      <c r="D9" t="s">
        <v>14</v>
      </c>
      <c r="E9" t="s">
        <v>0</v>
      </c>
      <c r="F9" t="s">
        <v>13</v>
      </c>
      <c r="G9" t="s">
        <v>5</v>
      </c>
      <c r="H9" t="s">
        <v>6</v>
      </c>
      <c r="I9" t="s">
        <v>2</v>
      </c>
      <c r="J9" t="s">
        <v>15</v>
      </c>
      <c r="K9" t="s">
        <v>20</v>
      </c>
      <c r="L9" t="s">
        <v>18</v>
      </c>
      <c r="M9" t="s">
        <v>33</v>
      </c>
      <c r="N9" t="s">
        <v>12</v>
      </c>
      <c r="O9" t="s">
        <v>17</v>
      </c>
      <c r="P9" t="s">
        <v>22</v>
      </c>
    </row>
    <row r="10" spans="1:17" x14ac:dyDescent="0.3">
      <c r="B10" s="1">
        <f t="shared" ref="B10:Q10" si="2">SUM(B8:B9)/SUM($B$8:$Q$9)</f>
        <v>4.6329847810332335E-3</v>
      </c>
      <c r="C10" s="1">
        <f t="shared" si="2"/>
        <v>4.1929806398177862E-3</v>
      </c>
      <c r="D10" s="1">
        <f t="shared" si="2"/>
        <v>3.5717983228077442E-3</v>
      </c>
      <c r="E10" s="1">
        <f t="shared" si="2"/>
        <v>3.4165027435552335E-3</v>
      </c>
      <c r="F10" s="1">
        <f t="shared" si="2"/>
        <v>3.1317941815922974E-3</v>
      </c>
      <c r="G10" s="1">
        <f t="shared" si="2"/>
        <v>2.8988508127135316E-3</v>
      </c>
      <c r="H10" s="1">
        <f t="shared" si="2"/>
        <v>2.7953204265451911E-3</v>
      </c>
      <c r="I10" s="1">
        <f t="shared" si="2"/>
        <v>2.7435552334610209E-3</v>
      </c>
      <c r="J10" s="1">
        <f t="shared" si="2"/>
        <v>2.7176726369189355E-3</v>
      </c>
      <c r="K10" s="1">
        <f t="shared" si="2"/>
        <v>2.7176726369189355E-3</v>
      </c>
      <c r="L10" s="1">
        <f t="shared" si="2"/>
        <v>2.6659074438347653E-3</v>
      </c>
      <c r="M10" s="1">
        <f t="shared" si="2"/>
        <v>2.6400248472926804E-3</v>
      </c>
      <c r="N10" s="1">
        <f t="shared" si="2"/>
        <v>2.3811988818718292E-3</v>
      </c>
      <c r="O10" s="1">
        <f t="shared" si="2"/>
        <v>2.3811988818718292E-3</v>
      </c>
      <c r="P10" s="1">
        <f t="shared" si="2"/>
        <v>2.3811988818718292E-3</v>
      </c>
      <c r="Q10" s="1">
        <f t="shared" si="2"/>
        <v>0.95473133864789317</v>
      </c>
    </row>
    <row r="11" spans="1:17" x14ac:dyDescent="0.3">
      <c r="A11" t="s">
        <v>31</v>
      </c>
      <c r="B11">
        <v>646</v>
      </c>
      <c r="C11">
        <v>472</v>
      </c>
      <c r="D11">
        <v>458</v>
      </c>
      <c r="E11">
        <v>456</v>
      </c>
      <c r="F11">
        <v>441</v>
      </c>
      <c r="G11">
        <v>417</v>
      </c>
      <c r="H11">
        <v>398</v>
      </c>
      <c r="I11">
        <v>397</v>
      </c>
      <c r="J11">
        <v>380</v>
      </c>
      <c r="K11">
        <v>377</v>
      </c>
      <c r="L11">
        <v>373</v>
      </c>
      <c r="M11">
        <v>368</v>
      </c>
      <c r="N11">
        <v>366</v>
      </c>
      <c r="O11">
        <v>357</v>
      </c>
      <c r="P11">
        <v>357</v>
      </c>
      <c r="Q11">
        <f>152711 - SUM(B11:P11)</f>
        <v>146448</v>
      </c>
    </row>
    <row r="12" spans="1:17" x14ac:dyDescent="0.3">
      <c r="B12" t="s">
        <v>13</v>
      </c>
      <c r="C12" t="s">
        <v>14</v>
      </c>
      <c r="D12" t="s">
        <v>0</v>
      </c>
      <c r="E12" t="s">
        <v>6</v>
      </c>
      <c r="F12" t="s">
        <v>33</v>
      </c>
      <c r="G12" t="s">
        <v>10</v>
      </c>
      <c r="H12" t="s">
        <v>8</v>
      </c>
      <c r="I12" t="s">
        <v>15</v>
      </c>
      <c r="J12" t="s">
        <v>9</v>
      </c>
      <c r="K12" t="s">
        <v>3</v>
      </c>
      <c r="L12" t="s">
        <v>18</v>
      </c>
      <c r="M12" t="s">
        <v>20</v>
      </c>
      <c r="N12" t="s">
        <v>2</v>
      </c>
      <c r="O12" t="s">
        <v>4</v>
      </c>
      <c r="P12" t="s">
        <v>24</v>
      </c>
    </row>
    <row r="13" spans="1:17" x14ac:dyDescent="0.3">
      <c r="B13" s="1">
        <f t="shared" ref="B13:Q13" si="3">SUM(B11:B12)/SUM($B$11:$Q$12)</f>
        <v>4.2302126238450404E-3</v>
      </c>
      <c r="C13" s="1">
        <f t="shared" si="3"/>
        <v>3.0908055084440545E-3</v>
      </c>
      <c r="D13" s="1">
        <f t="shared" si="3"/>
        <v>2.9991290738715613E-3</v>
      </c>
      <c r="E13" s="1">
        <f t="shared" si="3"/>
        <v>2.986032440361205E-3</v>
      </c>
      <c r="F13" s="1">
        <f t="shared" si="3"/>
        <v>2.8878076890335338E-3</v>
      </c>
      <c r="G13" s="1">
        <f t="shared" si="3"/>
        <v>2.7306480869092602E-3</v>
      </c>
      <c r="H13" s="1">
        <f t="shared" si="3"/>
        <v>2.6062300685608763E-3</v>
      </c>
      <c r="I13" s="1">
        <f t="shared" si="3"/>
        <v>2.5996817518056984E-3</v>
      </c>
      <c r="J13" s="1">
        <f t="shared" si="3"/>
        <v>2.4883603669676709E-3</v>
      </c>
      <c r="K13" s="1">
        <f t="shared" si="3"/>
        <v>2.4687154167021366E-3</v>
      </c>
      <c r="L13" s="1">
        <f t="shared" si="3"/>
        <v>2.4425221496814243E-3</v>
      </c>
      <c r="M13" s="1">
        <f t="shared" si="3"/>
        <v>2.4097805659055341E-3</v>
      </c>
      <c r="N13" s="1">
        <f t="shared" si="3"/>
        <v>2.3966839323951777E-3</v>
      </c>
      <c r="O13" s="1">
        <f t="shared" si="3"/>
        <v>2.3377490815985752E-3</v>
      </c>
      <c r="P13" s="1">
        <f t="shared" si="3"/>
        <v>2.3377490815985752E-3</v>
      </c>
      <c r="Q13" s="1">
        <f t="shared" si="3"/>
        <v>0.95898789216231972</v>
      </c>
    </row>
    <row r="14" spans="1:17" x14ac:dyDescent="0.3">
      <c r="A14" t="s">
        <v>32</v>
      </c>
      <c r="B14">
        <v>1344</v>
      </c>
      <c r="C14">
        <v>1304</v>
      </c>
      <c r="D14">
        <v>1271</v>
      </c>
      <c r="E14">
        <v>1268</v>
      </c>
      <c r="F14">
        <v>1120</v>
      </c>
      <c r="G14">
        <v>1120</v>
      </c>
      <c r="H14">
        <v>1076</v>
      </c>
      <c r="I14">
        <v>1073</v>
      </c>
      <c r="J14">
        <v>1039</v>
      </c>
      <c r="K14">
        <v>991</v>
      </c>
      <c r="L14">
        <v>975</v>
      </c>
      <c r="M14">
        <v>967</v>
      </c>
      <c r="N14">
        <v>961</v>
      </c>
      <c r="O14">
        <v>936</v>
      </c>
      <c r="P14">
        <v>922</v>
      </c>
      <c r="Q14">
        <f>399944 - SUM(B14:P14)</f>
        <v>383577</v>
      </c>
    </row>
    <row r="15" spans="1:17" x14ac:dyDescent="0.3">
      <c r="B15" t="s">
        <v>9</v>
      </c>
      <c r="C15" t="s">
        <v>6</v>
      </c>
      <c r="D15" t="s">
        <v>0</v>
      </c>
      <c r="E15" t="s">
        <v>14</v>
      </c>
      <c r="F15" t="s">
        <v>33</v>
      </c>
      <c r="G15" t="s">
        <v>10</v>
      </c>
      <c r="H15" t="s">
        <v>18</v>
      </c>
      <c r="I15" t="s">
        <v>3</v>
      </c>
      <c r="J15" t="s">
        <v>2</v>
      </c>
      <c r="K15" t="s">
        <v>15</v>
      </c>
      <c r="L15" t="s">
        <v>5</v>
      </c>
      <c r="M15" t="s">
        <v>22</v>
      </c>
      <c r="N15" t="s">
        <v>4</v>
      </c>
      <c r="O15" t="s">
        <v>20</v>
      </c>
      <c r="P15" t="s">
        <v>12</v>
      </c>
    </row>
    <row r="16" spans="1:17" x14ac:dyDescent="0.3">
      <c r="B16" s="1">
        <f t="shared" ref="B16:Q16" si="4">SUM(B14:B15)/SUM($B$14:$Q$15)</f>
        <v>3.3604704658652209E-3</v>
      </c>
      <c r="C16" s="1">
        <f t="shared" si="4"/>
        <v>3.2604564639049467E-3</v>
      </c>
      <c r="D16" s="1">
        <f t="shared" si="4"/>
        <v>3.1779449122877204E-3</v>
      </c>
      <c r="E16" s="1">
        <f t="shared" si="4"/>
        <v>3.1704438621406998E-3</v>
      </c>
      <c r="F16" s="1">
        <f t="shared" si="4"/>
        <v>2.8003920548876843E-3</v>
      </c>
      <c r="G16" s="1">
        <f t="shared" si="4"/>
        <v>2.8003920548876843E-3</v>
      </c>
      <c r="H16" s="1">
        <f t="shared" si="4"/>
        <v>2.6903766527313824E-3</v>
      </c>
      <c r="I16" s="1">
        <f t="shared" si="4"/>
        <v>2.6828756025843617E-3</v>
      </c>
      <c r="J16" s="1">
        <f t="shared" si="4"/>
        <v>2.5978637009181284E-3</v>
      </c>
      <c r="K16" s="1">
        <f t="shared" si="4"/>
        <v>2.4778468985657992E-3</v>
      </c>
      <c r="L16" s="1">
        <f t="shared" si="4"/>
        <v>2.4378412977816896E-3</v>
      </c>
      <c r="M16" s="1">
        <f t="shared" si="4"/>
        <v>2.4178384973896345E-3</v>
      </c>
      <c r="N16" s="1">
        <f t="shared" si="4"/>
        <v>2.4028363970955936E-3</v>
      </c>
      <c r="O16" s="1">
        <f t="shared" si="4"/>
        <v>2.3403276458704219E-3</v>
      </c>
      <c r="P16" s="1">
        <f t="shared" si="4"/>
        <v>2.305322745184326E-3</v>
      </c>
      <c r="Q16" s="1">
        <f t="shared" si="4"/>
        <v>0.95907677074790476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Hatav</dc:creator>
  <cp:lastModifiedBy>Shiri Viner</cp:lastModifiedBy>
  <dcterms:created xsi:type="dcterms:W3CDTF">2020-07-20T21:18:22Z</dcterms:created>
  <dcterms:modified xsi:type="dcterms:W3CDTF">2020-07-21T14:10:57Z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1a1de172-3495-411d-82a7-fd62f1b30829</vt:lpwstr>
  </property>
</Properties>
</file>