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HEERSHIKA\OneDrive\Desktop\"/>
    </mc:Choice>
  </mc:AlternateContent>
  <xr:revisionPtr revIDLastSave="0" documentId="13_ncr:1_{49337468-3FF6-4D7B-A9FF-A5FA93CBA086}" xr6:coauthVersionLast="47" xr6:coauthVersionMax="47" xr10:uidLastSave="{00000000-0000-0000-0000-000000000000}"/>
  <bookViews>
    <workbookView xWindow="-108" yWindow="-108" windowWidth="23256" windowHeight="12456" xr2:uid="{00000000-000D-0000-FFFF-FFFF00000000}"/>
  </bookViews>
  <sheets>
    <sheet name="DataData Analysis" sheetId="1" r:id="rId1"/>
    <sheet name="Charts" sheetId="2" r:id="rId2"/>
  </sheets>
  <definedNames>
    <definedName name="Slicer_Age_Group">#N/A</definedName>
    <definedName name="Slicer_Name">#N/A</definedName>
    <definedName name="Slicer_Name1">#N/A</definedName>
    <definedName name="Slicer_Screen_Time_per_day">#N/A</definedName>
    <definedName name="Z_88FB83C3_4330_4626_9766_3A96950AB2D8_.wvu.FilterData" localSheetId="1" hidden="1">Charts!$A$63:$B$70</definedName>
  </definedNames>
  <calcPr calcId="191029"/>
  <customWorkbookViews>
    <customWorkbookView name="Filter 1" guid="{88FB83C3-4330-4626-9766-3A96950AB2D8}" maximized="1" windowWidth="0" windowHeight="0" activeSheetId="0"/>
  </customWorkbookViews>
  <pivotCaches>
    <pivotCache cacheId="7" r:id="rId3"/>
    <pivotCache cacheId="20" r:id="rId4"/>
    <pivotCache cacheId="24" r:id="rId5"/>
    <pivotCache cacheId="3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4" i="1" l="1"/>
  <c r="D23" i="1"/>
  <c r="D22" i="1"/>
  <c r="D21" i="1"/>
  <c r="D20" i="1"/>
  <c r="D19" i="1"/>
  <c r="D18" i="1"/>
  <c r="B14" i="1"/>
  <c r="E13" i="1"/>
  <c r="D13" i="1"/>
  <c r="B13" i="1"/>
</calcChain>
</file>

<file path=xl/sharedStrings.xml><?xml version="1.0" encoding="utf-8"?>
<sst xmlns="http://schemas.openxmlformats.org/spreadsheetml/2006/main" count="149" uniqueCount="55">
  <si>
    <t>Name</t>
  </si>
  <si>
    <t>Age Group</t>
  </si>
  <si>
    <t>Relation</t>
  </si>
  <si>
    <t>Occupation</t>
  </si>
  <si>
    <t>Screen Time per day</t>
  </si>
  <si>
    <t>Screen time spent on</t>
  </si>
  <si>
    <t>Work (hrs)</t>
  </si>
  <si>
    <t>Entertainment</t>
  </si>
  <si>
    <t>Social Media(in hours)</t>
  </si>
  <si>
    <t>Gaming (in hours)</t>
  </si>
  <si>
    <t>Devices Used:</t>
  </si>
  <si>
    <t>Screen Usage after 9PM</t>
  </si>
  <si>
    <t>Screen time affects?</t>
  </si>
  <si>
    <t>Sleep Impact</t>
  </si>
  <si>
    <t>Reduce Screen Time?</t>
  </si>
  <si>
    <t>Missing because of screen time</t>
  </si>
  <si>
    <t>Sravya Pasham</t>
  </si>
  <si>
    <t>Wife</t>
  </si>
  <si>
    <t>Employee</t>
  </si>
  <si>
    <t>Both Laptop and Mobile</t>
  </si>
  <si>
    <t>Mobile,Laptop,Smart TV</t>
  </si>
  <si>
    <t>YES</t>
  </si>
  <si>
    <t>Nothing</t>
  </si>
  <si>
    <t>B.Meena Kumari</t>
  </si>
  <si>
    <t>Parent</t>
  </si>
  <si>
    <t>House wife</t>
  </si>
  <si>
    <t>Mobile</t>
  </si>
  <si>
    <t>NO</t>
  </si>
  <si>
    <t>B Sravishna</t>
  </si>
  <si>
    <t>Sibling</t>
  </si>
  <si>
    <t>Myself</t>
  </si>
  <si>
    <t>Sheershika Kalali</t>
  </si>
  <si>
    <t>Outdoor Fun</t>
  </si>
  <si>
    <t>MOGULAN SNIGDHESH GOUD</t>
  </si>
  <si>
    <t>Child</t>
  </si>
  <si>
    <t>Student</t>
  </si>
  <si>
    <t>Mobile,Laptop</t>
  </si>
  <si>
    <t>STUDY</t>
  </si>
  <si>
    <t>Shravani</t>
  </si>
  <si>
    <t>Varshitha</t>
  </si>
  <si>
    <t>PC</t>
  </si>
  <si>
    <t>Average Screen Time by age group</t>
  </si>
  <si>
    <t>Count of Screen time after 9PM</t>
  </si>
  <si>
    <t>Count of screen time affects</t>
  </si>
  <si>
    <t>18-25</t>
  </si>
  <si>
    <t>25-50</t>
  </si>
  <si>
    <t>Comparision for Work Vs Entertainment</t>
  </si>
  <si>
    <t>Row Labels</t>
  </si>
  <si>
    <t>Grand Total</t>
  </si>
  <si>
    <t>Count of Devices Used:</t>
  </si>
  <si>
    <t>(All)</t>
  </si>
  <si>
    <t>Sum of Screen Time per day</t>
  </si>
  <si>
    <t>Sum of Age Group</t>
  </si>
  <si>
    <t>Sum of Work (hrs)</t>
  </si>
  <si>
    <t>Sum of Entertainment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</si>
</sst>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color rgb="FF000000"/>
      <name val="Arial"/>
      <scheme val="minor"/>
    </font>
    <font>
      <b/>
      <sz val="11"/>
      <color theme="1"/>
      <name val="&quot;Aptos Narrow&quot;"/>
    </font>
    <font>
      <b/>
      <sz val="11"/>
      <color theme="1"/>
      <name val="Arial"/>
    </font>
    <font>
      <sz val="11"/>
      <color rgb="FF000000"/>
      <name val="&quot;Aptos Narrow&quot;"/>
    </font>
    <font>
      <sz val="11"/>
      <color rgb="FF000000"/>
      <name val="Arial"/>
    </font>
    <font>
      <sz val="11"/>
      <color rgb="FF000000"/>
      <name val="Aptos"/>
    </font>
    <font>
      <sz val="10"/>
      <color theme="1"/>
      <name val="Arial"/>
      <scheme val="minor"/>
    </font>
    <font>
      <sz val="11"/>
      <color theme="1"/>
      <name val="Aptos Narrow"/>
    </font>
    <font>
      <sz val="10"/>
      <color theme="1"/>
      <name val="Arial"/>
    </font>
    <font>
      <b/>
      <sz val="18"/>
      <color theme="1"/>
      <name val="Arial"/>
      <scheme val="minor"/>
    </font>
  </fonts>
  <fills count="5">
    <fill>
      <patternFill patternType="none"/>
    </fill>
    <fill>
      <patternFill patternType="gray125"/>
    </fill>
    <fill>
      <patternFill patternType="solid">
        <fgColor rgb="FFC0E6F5"/>
        <bgColor rgb="FFC0E6F5"/>
      </patternFill>
    </fill>
    <fill>
      <patternFill patternType="solid">
        <fgColor rgb="FFFFFFFF"/>
        <bgColor rgb="FFFFFFFF"/>
      </patternFill>
    </fill>
    <fill>
      <patternFill patternType="solid">
        <fgColor rgb="FFF3F3F3"/>
        <bgColor rgb="FFF3F3F3"/>
      </patternFill>
    </fill>
  </fills>
  <borders count="2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3E479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8C352D"/>
      </left>
      <right style="thin">
        <color rgb="FFBB463C"/>
      </right>
      <top style="thin">
        <color rgb="FF8C352D"/>
      </top>
      <bottom style="thin">
        <color rgb="FF8C352D"/>
      </bottom>
      <diagonal/>
    </border>
    <border>
      <left style="thin">
        <color rgb="FFBB463C"/>
      </left>
      <right style="thin">
        <color rgb="FF8C352D"/>
      </right>
      <top style="thin">
        <color rgb="FF8C352D"/>
      </top>
      <bottom style="thin">
        <color rgb="FF8C352D"/>
      </bottom>
      <diagonal/>
    </border>
    <border>
      <left style="thin">
        <color rgb="FF3E4791"/>
      </left>
      <right style="thin">
        <color rgb="FFFFFFFF"/>
      </right>
      <top style="thin">
        <color rgb="FFFFFFFF"/>
      </top>
      <bottom style="thin">
        <color rgb="FFFFFFFF"/>
      </bottom>
      <diagonal/>
    </border>
    <border>
      <left style="thin">
        <color rgb="FFFFFFFF"/>
      </left>
      <right style="thin">
        <color rgb="FF3E4791"/>
      </right>
      <top style="thin">
        <color rgb="FFFFFFFF"/>
      </top>
      <bottom style="thin">
        <color rgb="FFFFFFFF"/>
      </bottom>
      <diagonal/>
    </border>
    <border>
      <left style="thin">
        <color rgb="FF8C352D"/>
      </left>
      <right style="thin">
        <color rgb="FFFFFFFF"/>
      </right>
      <top style="thin">
        <color rgb="FFFFFFFF"/>
      </top>
      <bottom style="thin">
        <color rgb="FF8C352D"/>
      </bottom>
      <diagonal/>
    </border>
    <border>
      <left style="thin">
        <color rgb="FFFFFFFF"/>
      </left>
      <right style="thin">
        <color rgb="FF8C352D"/>
      </right>
      <top style="thin">
        <color rgb="FFFFFFFF"/>
      </top>
      <bottom style="thin">
        <color rgb="FF8C352D"/>
      </bottom>
      <diagonal/>
    </border>
    <border>
      <left style="thin">
        <color rgb="FF3E4791"/>
      </left>
      <right style="thin">
        <color rgb="FFF6F8F9"/>
      </right>
      <top style="thin">
        <color rgb="FFF6F8F9"/>
      </top>
      <bottom style="thin">
        <color rgb="FF3E4791"/>
      </bottom>
      <diagonal/>
    </border>
    <border>
      <left style="thin">
        <color rgb="FFF6F8F9"/>
      </left>
      <right style="thin">
        <color rgb="FF3E4791"/>
      </right>
      <top style="thin">
        <color rgb="FFF6F8F9"/>
      </top>
      <bottom style="thin">
        <color rgb="FF3E4791"/>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s>
  <cellStyleXfs count="1">
    <xf numFmtId="0" fontId="0" fillId="0" borderId="0"/>
  </cellStyleXfs>
  <cellXfs count="5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2" fillId="0" borderId="2" xfId="0" applyFont="1" applyBorder="1" applyAlignment="1">
      <alignment horizontal="left"/>
    </xf>
    <xf numFmtId="0" fontId="1" fillId="0" borderId="3" xfId="0" applyFont="1" applyBorder="1" applyAlignment="1">
      <alignment horizontal="left"/>
    </xf>
    <xf numFmtId="0" fontId="3" fillId="2" borderId="4" xfId="0" applyFont="1" applyFill="1" applyBorder="1"/>
    <xf numFmtId="0" fontId="3" fillId="2" borderId="4" xfId="0" applyFont="1" applyFill="1" applyBorder="1" applyAlignment="1">
      <alignment horizontal="right"/>
    </xf>
    <xf numFmtId="0" fontId="4" fillId="2" borderId="4" xfId="0" applyFont="1" applyFill="1" applyBorder="1"/>
    <xf numFmtId="0" fontId="3" fillId="0" borderId="4" xfId="0" applyFont="1" applyBorder="1"/>
    <xf numFmtId="0" fontId="3" fillId="0" borderId="4" xfId="0" applyFont="1" applyBorder="1" applyAlignment="1">
      <alignment horizontal="right"/>
    </xf>
    <xf numFmtId="0" fontId="4" fillId="0" borderId="4" xfId="0" applyFont="1" applyBorder="1"/>
    <xf numFmtId="0" fontId="5" fillId="0" borderId="0" xfId="0" applyFont="1" applyAlignment="1">
      <alignment horizontal="left"/>
    </xf>
    <xf numFmtId="0" fontId="3" fillId="0" borderId="0" xfId="0" applyFont="1"/>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vertical="center"/>
    </xf>
    <xf numFmtId="1" fontId="6" fillId="0" borderId="10" xfId="0" applyNumberFormat="1"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3" xfId="0" applyFont="1" applyBorder="1" applyAlignment="1">
      <alignment horizontal="left" vertical="center"/>
    </xf>
    <xf numFmtId="0" fontId="7" fillId="2" borderId="4" xfId="0" applyFont="1" applyFill="1" applyBorder="1" applyAlignment="1">
      <alignment horizontal="right"/>
    </xf>
    <xf numFmtId="0" fontId="8" fillId="0" borderId="0" xfId="0" applyFont="1"/>
    <xf numFmtId="0" fontId="7" fillId="0" borderId="4" xfId="0" applyFont="1" applyBorder="1" applyAlignment="1">
      <alignment horizontal="right"/>
    </xf>
    <xf numFmtId="0" fontId="9" fillId="3" borderId="0" xfId="0" applyFont="1" applyFill="1"/>
    <xf numFmtId="0" fontId="6" fillId="3" borderId="0" xfId="0" applyFont="1" applyFill="1"/>
    <xf numFmtId="0" fontId="9" fillId="4" borderId="0" xfId="0" applyFont="1" applyFill="1"/>
    <xf numFmtId="0" fontId="0" fillId="0" borderId="15" xfId="0" applyBorder="1"/>
    <xf numFmtId="0" fontId="0" fillId="0" borderId="15" xfId="0" pivotButton="1" applyBorder="1"/>
    <xf numFmtId="0" fontId="0" fillId="0" borderId="17" xfId="0" applyBorder="1"/>
    <xf numFmtId="0" fontId="0" fillId="0" borderId="15" xfId="0" applyBorder="1" applyAlignment="1">
      <alignment horizontal="left"/>
    </xf>
    <xf numFmtId="0" fontId="0" fillId="0" borderId="16" xfId="0" applyBorder="1" applyAlignment="1">
      <alignment horizontal="left"/>
    </xf>
    <xf numFmtId="0" fontId="0" fillId="0" borderId="20" xfId="0" applyBorder="1" applyAlignment="1">
      <alignment horizontal="left"/>
    </xf>
    <xf numFmtId="0" fontId="0" fillId="0" borderId="15" xfId="0" applyNumberFormat="1" applyBorder="1"/>
    <xf numFmtId="0" fontId="0" fillId="0" borderId="17" xfId="0" applyNumberFormat="1" applyBorder="1"/>
    <xf numFmtId="0" fontId="0" fillId="0" borderId="16" xfId="0" applyNumberFormat="1" applyBorder="1"/>
    <xf numFmtId="0" fontId="0" fillId="0" borderId="18" xfId="0" applyNumberFormat="1" applyBorder="1"/>
    <xf numFmtId="0" fontId="0" fillId="0" borderId="20" xfId="0" applyNumberFormat="1" applyBorder="1"/>
    <xf numFmtId="0" fontId="0" fillId="0" borderId="19" xfId="0" applyNumberFormat="1" applyBorder="1"/>
    <xf numFmtId="0" fontId="0" fillId="0" borderId="19" xfId="0" pivotButton="1" applyBorder="1"/>
    <xf numFmtId="0" fontId="0" fillId="0" borderId="19" xfId="0" applyBorder="1"/>
    <xf numFmtId="10" fontId="0" fillId="0" borderId="17" xfId="0" applyNumberFormat="1" applyBorder="1"/>
    <xf numFmtId="10" fontId="0" fillId="0" borderId="18" xfId="0" applyNumberFormat="1" applyBorder="1"/>
    <xf numFmtId="10" fontId="0" fillId="0" borderId="19" xfId="0" applyNumberFormat="1" applyBorder="1"/>
    <xf numFmtId="0" fontId="0" fillId="0" borderId="21" xfId="0" applyBorder="1"/>
    <xf numFmtId="0" fontId="0" fillId="0" borderId="22" xfId="0" applyNumberFormat="1" applyBorder="1"/>
    <xf numFmtId="0" fontId="0" fillId="0" borderId="21" xfId="0" applyNumberFormat="1" applyBorder="1"/>
    <xf numFmtId="0" fontId="0" fillId="0" borderId="23" xfId="0" applyNumberFormat="1" applyBorder="1"/>
  </cellXfs>
  <cellStyles count="1">
    <cellStyle name="Normal" xfId="0" builtinId="0"/>
  </cellStyles>
  <dxfs count="3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BB463C"/>
          <bgColor rgb="FFBB463C"/>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2">
    <tableStyle name="DataData Analysis-style" pivot="0" count="3" xr9:uid="{00000000-0011-0000-FFFF-FFFF00000000}">
      <tableStyleElement type="headerRow" dxfId="35"/>
      <tableStyleElement type="firstRowStripe" dxfId="34"/>
      <tableStyleElement type="secondRowStripe" dxfId="33"/>
    </tableStyle>
    <tableStyle name="DataData Analysis-style 2" pivot="0" count="3" xr9:uid="{00000000-0011-0000-FFFF-FFFF01000000}">
      <tableStyleElement type="headerRow" dxfId="32"/>
      <tableStyleElement type="firstRowStripe" dxfId="31"/>
      <tableStyleElement type="secondRowStripe" dxfId="30"/>
    </tableStyle>
    <tableStyle name="DataData Analysis-style 3" pivot="0" count="3" xr9:uid="{00000000-0011-0000-FFFF-FFFF02000000}">
      <tableStyleElement type="headerRow" dxfId="29"/>
      <tableStyleElement type="firstRowStripe" dxfId="28"/>
      <tableStyleElement type="secondRowStripe" dxfId="27"/>
    </tableStyle>
    <tableStyle name="DataData Analysis-style 4" pivot="0" count="3" xr9:uid="{00000000-0011-0000-FFFF-FFFF03000000}">
      <tableStyleElement type="headerRow" dxfId="26"/>
      <tableStyleElement type="firstRowStripe" dxfId="25"/>
      <tableStyleElement type="secondRowStripe" dxfId="24"/>
    </tableStyle>
    <tableStyle name="Charts-style" pivot="0" count="3" xr9:uid="{00000000-0011-0000-FFFF-FFFF04000000}">
      <tableStyleElement type="headerRow" dxfId="23"/>
      <tableStyleElement type="firstRowStripe" dxfId="22"/>
      <tableStyleElement type="secondRowStripe" dxfId="21"/>
    </tableStyle>
    <tableStyle name="Charts-style 2" pivot="0" count="3" xr9:uid="{00000000-0011-0000-FFFF-FFFF05000000}">
      <tableStyleElement type="headerRow" dxfId="20"/>
      <tableStyleElement type="firstRowStripe" dxfId="19"/>
      <tableStyleElement type="secondRowStripe" dxfId="18"/>
    </tableStyle>
    <tableStyle name="Charts-style 3" pivot="0" count="3" xr9:uid="{00000000-0011-0000-FFFF-FFFF06000000}">
      <tableStyleElement type="headerRow" dxfId="17"/>
      <tableStyleElement type="firstRowStripe" dxfId="16"/>
      <tableStyleElement type="secondRowStripe" dxfId="15"/>
    </tableStyle>
    <tableStyle name="Charts-style 4" pivot="0" count="3" xr9:uid="{00000000-0011-0000-FFFF-FFFF07000000}">
      <tableStyleElement type="headerRow" dxfId="14"/>
      <tableStyleElement type="firstRowStripe" dxfId="13"/>
      <tableStyleElement type="secondRowStripe" dxfId="12"/>
    </tableStyle>
    <tableStyle name="Charts-style 5" pivot="0" count="3" xr9:uid="{00000000-0011-0000-FFFF-FFFF08000000}">
      <tableStyleElement type="headerRow" dxfId="11"/>
      <tableStyleElement type="firstRowStripe" dxfId="10"/>
      <tableStyleElement type="secondRowStripe" dxfId="9"/>
    </tableStyle>
    <tableStyle name="Charts-style 6" pivot="0" count="3" xr9:uid="{00000000-0011-0000-FFFF-FFFF09000000}">
      <tableStyleElement type="headerRow" dxfId="8"/>
      <tableStyleElement type="firstRowStripe" dxfId="7"/>
      <tableStyleElement type="secondRowStripe" dxfId="6"/>
    </tableStyle>
    <tableStyle name="Charts-style 7" pivot="0" count="3" xr9:uid="{00000000-0011-0000-FFFF-FFFF0A000000}">
      <tableStyleElement type="headerRow" dxfId="5"/>
      <tableStyleElement type="firstRowStripe" dxfId="4"/>
      <tableStyleElement type="secondRowStripe" dxfId="3"/>
    </tableStyle>
    <tableStyle name="Charts-style 8" pivot="0" count="3" xr9:uid="{00000000-0011-0000-FFFF-FFFF0B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4.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Assignment- 1 .xlsx]Charts!PivotTable2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Charts!$B$26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Charts!$A$27:$A$34</c:f>
              <c:strCache>
                <c:ptCount val="7"/>
                <c:pt idx="0">
                  <c:v>B Sravishna</c:v>
                </c:pt>
                <c:pt idx="1">
                  <c:v>B.Meena Kumari</c:v>
                </c:pt>
                <c:pt idx="2">
                  <c:v>MOGULAN SNIGDHESH GOUD</c:v>
                </c:pt>
                <c:pt idx="3">
                  <c:v>Sheershika Kalali</c:v>
                </c:pt>
                <c:pt idx="4">
                  <c:v>Shravani</c:v>
                </c:pt>
                <c:pt idx="5">
                  <c:v>Sravya Pasham</c:v>
                </c:pt>
                <c:pt idx="6">
                  <c:v>Varshitha</c:v>
                </c:pt>
              </c:strCache>
            </c:strRef>
          </c:cat>
          <c:val>
            <c:numRef>
              <c:f>Charts!$B$27:$B$34</c:f>
              <c:numCache>
                <c:formatCode>0.00%</c:formatCode>
                <c:ptCount val="7"/>
                <c:pt idx="0">
                  <c:v>0.14285714285714285</c:v>
                </c:pt>
                <c:pt idx="1">
                  <c:v>0.14285714285714285</c:v>
                </c:pt>
                <c:pt idx="2">
                  <c:v>0.14285714285714285</c:v>
                </c:pt>
                <c:pt idx="3">
                  <c:v>0.14285714285714285</c:v>
                </c:pt>
                <c:pt idx="4">
                  <c:v>0.14285714285714285</c:v>
                </c:pt>
                <c:pt idx="5">
                  <c:v>0.14285714285714285</c:v>
                </c:pt>
                <c:pt idx="6">
                  <c:v>0.14285714285714285</c:v>
                </c:pt>
              </c:numCache>
            </c:numRef>
          </c:val>
          <c:extLst>
            <c:ext xmlns:c16="http://schemas.microsoft.com/office/drawing/2014/chart" uri="{C3380CC4-5D6E-409C-BE32-E72D297353CC}">
              <c16:uniqueId val="{00000000-BF6A-43F6-9524-D9A7C0F2A4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204090113735782"/>
          <c:y val="0.17818849330950198"/>
          <c:w val="0.30446531339545857"/>
          <c:h val="0.58905849958939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Assignment- 1 .xlsx]Charts!PivotTable5</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Charts!$B$2</c:f>
              <c:strCache>
                <c:ptCount val="1"/>
                <c:pt idx="0">
                  <c:v>Sum of Age Group</c:v>
                </c:pt>
              </c:strCache>
            </c:strRef>
          </c:tx>
          <c:spPr>
            <a:solidFill>
              <a:schemeClr val="accent1"/>
            </a:solidFill>
            <a:ln>
              <a:noFill/>
            </a:ln>
            <a:effectLst/>
            <a:sp3d/>
          </c:spPr>
          <c:invertIfNegative val="0"/>
          <c:cat>
            <c:strRef>
              <c:f>Charts!$A$3:$A$10</c:f>
              <c:strCache>
                <c:ptCount val="7"/>
                <c:pt idx="0">
                  <c:v>B Sravishna</c:v>
                </c:pt>
                <c:pt idx="1">
                  <c:v>B.Meena Kumari</c:v>
                </c:pt>
                <c:pt idx="2">
                  <c:v>MOGULAN SNIGDHESH GOUD</c:v>
                </c:pt>
                <c:pt idx="3">
                  <c:v>Sheershika Kalali</c:v>
                </c:pt>
                <c:pt idx="4">
                  <c:v>Shravani</c:v>
                </c:pt>
                <c:pt idx="5">
                  <c:v>Sravya Pasham</c:v>
                </c:pt>
                <c:pt idx="6">
                  <c:v>Varshitha</c:v>
                </c:pt>
              </c:strCache>
            </c:strRef>
          </c:cat>
          <c:val>
            <c:numRef>
              <c:f>Charts!$B$3:$B$10</c:f>
              <c:numCache>
                <c:formatCode>General</c:formatCode>
                <c:ptCount val="7"/>
                <c:pt idx="0">
                  <c:v>22</c:v>
                </c:pt>
                <c:pt idx="1">
                  <c:v>49</c:v>
                </c:pt>
                <c:pt idx="2">
                  <c:v>22</c:v>
                </c:pt>
                <c:pt idx="3">
                  <c:v>24</c:v>
                </c:pt>
                <c:pt idx="4">
                  <c:v>21</c:v>
                </c:pt>
                <c:pt idx="5">
                  <c:v>27</c:v>
                </c:pt>
                <c:pt idx="6">
                  <c:v>23</c:v>
                </c:pt>
              </c:numCache>
            </c:numRef>
          </c:val>
          <c:extLst>
            <c:ext xmlns:c16="http://schemas.microsoft.com/office/drawing/2014/chart" uri="{C3380CC4-5D6E-409C-BE32-E72D297353CC}">
              <c16:uniqueId val="{00000000-C489-40C8-A7C4-FD573FEC262D}"/>
            </c:ext>
          </c:extLst>
        </c:ser>
        <c:ser>
          <c:idx val="1"/>
          <c:order val="1"/>
          <c:tx>
            <c:strRef>
              <c:f>Charts!$C$2</c:f>
              <c:strCache>
                <c:ptCount val="1"/>
                <c:pt idx="0">
                  <c:v>Sum of Screen Time per day</c:v>
                </c:pt>
              </c:strCache>
            </c:strRef>
          </c:tx>
          <c:spPr>
            <a:solidFill>
              <a:schemeClr val="accent2"/>
            </a:solidFill>
            <a:ln>
              <a:noFill/>
            </a:ln>
            <a:effectLst/>
            <a:sp3d/>
          </c:spPr>
          <c:invertIfNegative val="0"/>
          <c:cat>
            <c:strRef>
              <c:f>Charts!$A$3:$A$10</c:f>
              <c:strCache>
                <c:ptCount val="7"/>
                <c:pt idx="0">
                  <c:v>B Sravishna</c:v>
                </c:pt>
                <c:pt idx="1">
                  <c:v>B.Meena Kumari</c:v>
                </c:pt>
                <c:pt idx="2">
                  <c:v>MOGULAN SNIGDHESH GOUD</c:v>
                </c:pt>
                <c:pt idx="3">
                  <c:v>Sheershika Kalali</c:v>
                </c:pt>
                <c:pt idx="4">
                  <c:v>Shravani</c:v>
                </c:pt>
                <c:pt idx="5">
                  <c:v>Sravya Pasham</c:v>
                </c:pt>
                <c:pt idx="6">
                  <c:v>Varshitha</c:v>
                </c:pt>
              </c:strCache>
            </c:strRef>
          </c:cat>
          <c:val>
            <c:numRef>
              <c:f>Charts!$C$3:$C$10</c:f>
              <c:numCache>
                <c:formatCode>General</c:formatCode>
                <c:ptCount val="7"/>
                <c:pt idx="0">
                  <c:v>4</c:v>
                </c:pt>
                <c:pt idx="1">
                  <c:v>3</c:v>
                </c:pt>
                <c:pt idx="2">
                  <c:v>5</c:v>
                </c:pt>
                <c:pt idx="3">
                  <c:v>7</c:v>
                </c:pt>
                <c:pt idx="4">
                  <c:v>6</c:v>
                </c:pt>
                <c:pt idx="5">
                  <c:v>9</c:v>
                </c:pt>
                <c:pt idx="6">
                  <c:v>12</c:v>
                </c:pt>
              </c:numCache>
            </c:numRef>
          </c:val>
          <c:extLst>
            <c:ext xmlns:c16="http://schemas.microsoft.com/office/drawing/2014/chart" uri="{C3380CC4-5D6E-409C-BE32-E72D297353CC}">
              <c16:uniqueId val="{00000001-C489-40C8-A7C4-FD573FEC262D}"/>
            </c:ext>
          </c:extLst>
        </c:ser>
        <c:dLbls>
          <c:showLegendKey val="0"/>
          <c:showVal val="0"/>
          <c:showCatName val="0"/>
          <c:showSerName val="0"/>
          <c:showPercent val="0"/>
          <c:showBubbleSize val="0"/>
        </c:dLbls>
        <c:gapWidth val="150"/>
        <c:shape val="box"/>
        <c:axId val="1197108464"/>
        <c:axId val="1197119024"/>
        <c:axId val="0"/>
      </c:bar3DChart>
      <c:catAx>
        <c:axId val="1197108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19024"/>
        <c:crosses val="autoZero"/>
        <c:auto val="1"/>
        <c:lblAlgn val="ctr"/>
        <c:lblOffset val="100"/>
        <c:noMultiLvlLbl val="0"/>
      </c:catAx>
      <c:valAx>
        <c:axId val="1197119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0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Assignment- 1 .xlsx]Charts!PivotTable6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Charts!$B$45</c:f>
              <c:strCache>
                <c:ptCount val="1"/>
                <c:pt idx="0">
                  <c:v>Sum of Work (hrs)</c:v>
                </c:pt>
              </c:strCache>
            </c:strRef>
          </c:tx>
          <c:spPr>
            <a:solidFill>
              <a:schemeClr val="accent1"/>
            </a:solidFill>
            <a:ln>
              <a:noFill/>
            </a:ln>
            <a:effectLst/>
          </c:spPr>
          <c:invertIfNegative val="0"/>
          <c:cat>
            <c:strRef>
              <c:f>Charts!$A$46:$A$53</c:f>
              <c:strCache>
                <c:ptCount val="7"/>
                <c:pt idx="0">
                  <c:v>B Sravishna</c:v>
                </c:pt>
                <c:pt idx="1">
                  <c:v>B.Meena Kumari</c:v>
                </c:pt>
                <c:pt idx="2">
                  <c:v>MOGULAN SNIGDHESH GOUD</c:v>
                </c:pt>
                <c:pt idx="3">
                  <c:v>Sheershika Kalali</c:v>
                </c:pt>
                <c:pt idx="4">
                  <c:v>Shravani</c:v>
                </c:pt>
                <c:pt idx="5">
                  <c:v>Sravya Pasham</c:v>
                </c:pt>
                <c:pt idx="6">
                  <c:v>Varshitha</c:v>
                </c:pt>
              </c:strCache>
            </c:strRef>
          </c:cat>
          <c:val>
            <c:numRef>
              <c:f>Charts!$B$46:$B$53</c:f>
              <c:numCache>
                <c:formatCode>General</c:formatCode>
                <c:ptCount val="7"/>
                <c:pt idx="0">
                  <c:v>2</c:v>
                </c:pt>
                <c:pt idx="1">
                  <c:v>3</c:v>
                </c:pt>
                <c:pt idx="2">
                  <c:v>5</c:v>
                </c:pt>
                <c:pt idx="3">
                  <c:v>1</c:v>
                </c:pt>
                <c:pt idx="4">
                  <c:v>8</c:v>
                </c:pt>
                <c:pt idx="5">
                  <c:v>7</c:v>
                </c:pt>
                <c:pt idx="6">
                  <c:v>6</c:v>
                </c:pt>
              </c:numCache>
            </c:numRef>
          </c:val>
          <c:extLst>
            <c:ext xmlns:c16="http://schemas.microsoft.com/office/drawing/2014/chart" uri="{C3380CC4-5D6E-409C-BE32-E72D297353CC}">
              <c16:uniqueId val="{00000000-BD9E-47A9-A7B1-3B4BD0ECDCE8}"/>
            </c:ext>
          </c:extLst>
        </c:ser>
        <c:ser>
          <c:idx val="1"/>
          <c:order val="1"/>
          <c:tx>
            <c:strRef>
              <c:f>Charts!$C$45</c:f>
              <c:strCache>
                <c:ptCount val="1"/>
                <c:pt idx="0">
                  <c:v>Sum of Entertainment</c:v>
                </c:pt>
              </c:strCache>
            </c:strRef>
          </c:tx>
          <c:spPr>
            <a:solidFill>
              <a:schemeClr val="accent2"/>
            </a:solidFill>
            <a:ln>
              <a:noFill/>
            </a:ln>
            <a:effectLst/>
          </c:spPr>
          <c:invertIfNegative val="0"/>
          <c:cat>
            <c:strRef>
              <c:f>Charts!$A$46:$A$53</c:f>
              <c:strCache>
                <c:ptCount val="7"/>
                <c:pt idx="0">
                  <c:v>B Sravishna</c:v>
                </c:pt>
                <c:pt idx="1">
                  <c:v>B.Meena Kumari</c:v>
                </c:pt>
                <c:pt idx="2">
                  <c:v>MOGULAN SNIGDHESH GOUD</c:v>
                </c:pt>
                <c:pt idx="3">
                  <c:v>Sheershika Kalali</c:v>
                </c:pt>
                <c:pt idx="4">
                  <c:v>Shravani</c:v>
                </c:pt>
                <c:pt idx="5">
                  <c:v>Sravya Pasham</c:v>
                </c:pt>
                <c:pt idx="6">
                  <c:v>Varshitha</c:v>
                </c:pt>
              </c:strCache>
            </c:strRef>
          </c:cat>
          <c:val>
            <c:numRef>
              <c:f>Charts!$C$46:$C$53</c:f>
              <c:numCache>
                <c:formatCode>General</c:formatCode>
                <c:ptCount val="7"/>
                <c:pt idx="0">
                  <c:v>3</c:v>
                </c:pt>
                <c:pt idx="1">
                  <c:v>2</c:v>
                </c:pt>
                <c:pt idx="2">
                  <c:v>2</c:v>
                </c:pt>
                <c:pt idx="3">
                  <c:v>2</c:v>
                </c:pt>
                <c:pt idx="4">
                  <c:v>2</c:v>
                </c:pt>
                <c:pt idx="5">
                  <c:v>1</c:v>
                </c:pt>
                <c:pt idx="6">
                  <c:v>2</c:v>
                </c:pt>
              </c:numCache>
            </c:numRef>
          </c:val>
          <c:extLst>
            <c:ext xmlns:c16="http://schemas.microsoft.com/office/drawing/2014/chart" uri="{C3380CC4-5D6E-409C-BE32-E72D297353CC}">
              <c16:uniqueId val="{00000001-BD9E-47A9-A7B1-3B4BD0ECDCE8}"/>
            </c:ext>
          </c:extLst>
        </c:ser>
        <c:dLbls>
          <c:showLegendKey val="0"/>
          <c:showVal val="0"/>
          <c:showCatName val="0"/>
          <c:showSerName val="0"/>
          <c:showPercent val="0"/>
          <c:showBubbleSize val="0"/>
        </c:dLbls>
        <c:gapWidth val="219"/>
        <c:overlap val="-27"/>
        <c:axId val="1314412976"/>
        <c:axId val="1314420176"/>
      </c:barChart>
      <c:catAx>
        <c:axId val="131441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20176"/>
        <c:crosses val="autoZero"/>
        <c:auto val="1"/>
        <c:lblAlgn val="ctr"/>
        <c:lblOffset val="100"/>
        <c:noMultiLvlLbl val="0"/>
      </c:catAx>
      <c:valAx>
        <c:axId val="131442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Assignment- 1 .xlsx]Charts!PivotTable7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Charts!$B$65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Charts!$A$66:$A$73</c:f>
              <c:strCache>
                <c:ptCount val="7"/>
                <c:pt idx="0">
                  <c:v>B Sravishna</c:v>
                </c:pt>
                <c:pt idx="1">
                  <c:v>B.Meena Kumari</c:v>
                </c:pt>
                <c:pt idx="2">
                  <c:v>MOGULAN SNIGDHESH GOUD</c:v>
                </c:pt>
                <c:pt idx="3">
                  <c:v>Sheershika Kalali</c:v>
                </c:pt>
                <c:pt idx="4">
                  <c:v>Shravani</c:v>
                </c:pt>
                <c:pt idx="5">
                  <c:v>Sravya Pasham</c:v>
                </c:pt>
                <c:pt idx="6">
                  <c:v>Varshitha</c:v>
                </c:pt>
              </c:strCache>
            </c:strRef>
          </c:cat>
          <c:val>
            <c:numRef>
              <c:f>Charts!$B$66:$B$73</c:f>
              <c:numCache>
                <c:formatCode>General</c:formatCode>
                <c:ptCount val="7"/>
                <c:pt idx="0">
                  <c:v>4</c:v>
                </c:pt>
                <c:pt idx="1">
                  <c:v>3</c:v>
                </c:pt>
                <c:pt idx="2">
                  <c:v>5</c:v>
                </c:pt>
                <c:pt idx="3">
                  <c:v>7</c:v>
                </c:pt>
                <c:pt idx="4">
                  <c:v>6</c:v>
                </c:pt>
                <c:pt idx="5">
                  <c:v>9</c:v>
                </c:pt>
                <c:pt idx="6">
                  <c:v>12</c:v>
                </c:pt>
              </c:numCache>
            </c:numRef>
          </c:val>
          <c:smooth val="0"/>
          <c:extLst>
            <c:ext xmlns:c16="http://schemas.microsoft.com/office/drawing/2014/chart" uri="{C3380CC4-5D6E-409C-BE32-E72D297353CC}">
              <c16:uniqueId val="{00000000-50A4-4F64-9A22-422EDD1DBCAE}"/>
            </c:ext>
          </c:extLst>
        </c:ser>
        <c:dLbls>
          <c:showLegendKey val="0"/>
          <c:showVal val="0"/>
          <c:showCatName val="0"/>
          <c:showSerName val="0"/>
          <c:showPercent val="0"/>
          <c:showBubbleSize val="0"/>
        </c:dLbls>
        <c:marker val="1"/>
        <c:smooth val="0"/>
        <c:axId val="1033247120"/>
        <c:axId val="1105744160"/>
      </c:lineChart>
      <c:catAx>
        <c:axId val="103324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44160"/>
        <c:crosses val="autoZero"/>
        <c:auto val="1"/>
        <c:lblAlgn val="ctr"/>
        <c:lblOffset val="100"/>
        <c:noMultiLvlLbl val="0"/>
      </c:catAx>
      <c:valAx>
        <c:axId val="11057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4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411480</xdr:colOff>
      <xdr:row>19</xdr:row>
      <xdr:rowOff>125730</xdr:rowOff>
    </xdr:from>
    <xdr:to>
      <xdr:col>5</xdr:col>
      <xdr:colOff>1051560</xdr:colOff>
      <xdr:row>36</xdr:row>
      <xdr:rowOff>15240</xdr:rowOff>
    </xdr:to>
    <xdr:graphicFrame macro="">
      <xdr:nvGraphicFramePr>
        <xdr:cNvPr id="4" name="Chart 3">
          <a:extLst>
            <a:ext uri="{FF2B5EF4-FFF2-40B4-BE49-F238E27FC236}">
              <a16:creationId xmlns:a16="http://schemas.microsoft.com/office/drawing/2014/main" id="{24517B22-5E4F-B188-0676-3CFEEB581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0</xdr:row>
      <xdr:rowOff>175260</xdr:rowOff>
    </xdr:from>
    <xdr:to>
      <xdr:col>7</xdr:col>
      <xdr:colOff>342900</xdr:colOff>
      <xdr:row>15</xdr:row>
      <xdr:rowOff>190500</xdr:rowOff>
    </xdr:to>
    <xdr:graphicFrame macro="">
      <xdr:nvGraphicFramePr>
        <xdr:cNvPr id="9" name="Chart 8">
          <a:extLst>
            <a:ext uri="{FF2B5EF4-FFF2-40B4-BE49-F238E27FC236}">
              <a16:creationId xmlns:a16="http://schemas.microsoft.com/office/drawing/2014/main" id="{BFB2CC95-3170-3B32-C463-089C85A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457200</xdr:colOff>
      <xdr:row>1</xdr:row>
      <xdr:rowOff>0</xdr:rowOff>
    </xdr:from>
    <xdr:to>
      <xdr:col>8</xdr:col>
      <xdr:colOff>121920</xdr:colOff>
      <xdr:row>13</xdr:row>
      <xdr:rowOff>104775</xdr:rowOff>
    </xdr:to>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8C20EE6D-55B4-EAE1-DE94-732E81EC3E3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9646920" y="1981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1318260</xdr:colOff>
      <xdr:row>20</xdr:row>
      <xdr:rowOff>144780</xdr:rowOff>
    </xdr:from>
    <xdr:to>
      <xdr:col>7</xdr:col>
      <xdr:colOff>1028700</xdr:colOff>
      <xdr:row>32</xdr:row>
      <xdr:rowOff>158115</xdr:rowOff>
    </xdr:to>
    <mc:AlternateContent xmlns:mc="http://schemas.openxmlformats.org/markup-compatibility/2006">
      <mc:Choice xmlns:a14="http://schemas.microsoft.com/office/drawing/2010/main" Requires="a14">
        <xdr:graphicFrame macro="">
          <xdr:nvGraphicFramePr>
            <xdr:cNvPr id="11" name="Name">
              <a:extLst>
                <a:ext uri="{FF2B5EF4-FFF2-40B4-BE49-F238E27FC236}">
                  <a16:creationId xmlns:a16="http://schemas.microsoft.com/office/drawing/2014/main" id="{DE56AA47-A648-6088-34B5-CC8A222F0E3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389620" y="38633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41</xdr:row>
      <xdr:rowOff>26670</xdr:rowOff>
    </xdr:from>
    <xdr:to>
      <xdr:col>7</xdr:col>
      <xdr:colOff>354330</xdr:colOff>
      <xdr:row>55</xdr:row>
      <xdr:rowOff>148590</xdr:rowOff>
    </xdr:to>
    <xdr:graphicFrame macro="">
      <xdr:nvGraphicFramePr>
        <xdr:cNvPr id="12" name="Chart 11">
          <a:extLst>
            <a:ext uri="{FF2B5EF4-FFF2-40B4-BE49-F238E27FC236}">
              <a16:creationId xmlns:a16="http://schemas.microsoft.com/office/drawing/2014/main" id="{5648EE8B-B0A7-D104-64A0-E9D1DDEDD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685800</xdr:colOff>
      <xdr:row>41</xdr:row>
      <xdr:rowOff>30480</xdr:rowOff>
    </xdr:from>
    <xdr:to>
      <xdr:col>8</xdr:col>
      <xdr:colOff>350520</xdr:colOff>
      <xdr:row>53</xdr:row>
      <xdr:rowOff>43815</xdr:rowOff>
    </xdr:to>
    <mc:AlternateContent xmlns:mc="http://schemas.openxmlformats.org/markup-compatibility/2006">
      <mc:Choice xmlns:a14="http://schemas.microsoft.com/office/drawing/2010/main" Requires="a14">
        <xdr:graphicFrame macro="">
          <xdr:nvGraphicFramePr>
            <xdr:cNvPr id="13" name="Name 1">
              <a:extLst>
                <a:ext uri="{FF2B5EF4-FFF2-40B4-BE49-F238E27FC236}">
                  <a16:creationId xmlns:a16="http://schemas.microsoft.com/office/drawing/2014/main" id="{5144FA37-419D-229D-6430-A7074BAC157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9875520" y="77571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194310</xdr:colOff>
      <xdr:row>59</xdr:row>
      <xdr:rowOff>179070</xdr:rowOff>
    </xdr:from>
    <xdr:to>
      <xdr:col>5</xdr:col>
      <xdr:colOff>1253490</xdr:colOff>
      <xdr:row>74</xdr:row>
      <xdr:rowOff>102870</xdr:rowOff>
    </xdr:to>
    <xdr:graphicFrame macro="">
      <xdr:nvGraphicFramePr>
        <xdr:cNvPr id="14" name="Chart 13">
          <a:extLst>
            <a:ext uri="{FF2B5EF4-FFF2-40B4-BE49-F238E27FC236}">
              <a16:creationId xmlns:a16="http://schemas.microsoft.com/office/drawing/2014/main" id="{3299C4F5-76B8-4814-5188-73D0F0FA7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38100</xdr:colOff>
      <xdr:row>59</xdr:row>
      <xdr:rowOff>129540</xdr:rowOff>
    </xdr:from>
    <xdr:to>
      <xdr:col>7</xdr:col>
      <xdr:colOff>1158240</xdr:colOff>
      <xdr:row>71</xdr:row>
      <xdr:rowOff>142875</xdr:rowOff>
    </xdr:to>
    <mc:AlternateContent xmlns:mc="http://schemas.openxmlformats.org/markup-compatibility/2006">
      <mc:Choice xmlns:a14="http://schemas.microsoft.com/office/drawing/2010/main" Requires="a14">
        <xdr:graphicFrame macro="">
          <xdr:nvGraphicFramePr>
            <xdr:cNvPr id="15" name="Screen Time per day">
              <a:extLst>
                <a:ext uri="{FF2B5EF4-FFF2-40B4-BE49-F238E27FC236}">
                  <a16:creationId xmlns:a16="http://schemas.microsoft.com/office/drawing/2014/main" id="{574586A8-7F67-E180-E607-08AF89BCD608}"/>
                </a:ext>
              </a:extLst>
            </xdr:cNvPr>
            <xdr:cNvGraphicFramePr/>
          </xdr:nvGraphicFramePr>
          <xdr:xfrm>
            <a:off x="0" y="0"/>
            <a:ext cx="0" cy="0"/>
          </xdr:xfrm>
          <a:graphic>
            <a:graphicData uri="http://schemas.microsoft.com/office/drawing/2010/slicer">
              <sle:slicer xmlns:sle="http://schemas.microsoft.com/office/drawing/2010/slicer" name="Screen Time per day"/>
            </a:graphicData>
          </a:graphic>
        </xdr:graphicFrame>
      </mc:Choice>
      <mc:Fallback>
        <xdr:sp macro="" textlink="">
          <xdr:nvSpPr>
            <xdr:cNvPr id="0" name=""/>
            <xdr:cNvSpPr>
              <a:spLocks noTextEdit="1"/>
            </xdr:cNvSpPr>
          </xdr:nvSpPr>
          <xdr:spPr>
            <a:xfrm>
              <a:off x="8519160" y="11269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34010879633" createdVersion="8" refreshedVersion="8" minRefreshableVersion="3" recordCount="7" xr:uid="{C6D5DA1C-B723-4E5E-85F7-8425F7906C0F}">
  <cacheSource type="worksheet">
    <worksheetSource name="Devices_Used"/>
  </cacheSource>
  <cacheFields count="2">
    <cacheField name="Name" numFmtId="0">
      <sharedItems count="7">
        <s v="Sravya Pasham"/>
        <s v="B.Meena Kumari"/>
        <s v="B Sravishna"/>
        <s v="Sheershika Kalali"/>
        <s v="MOGULAN SNIGDHESH GOUD"/>
        <s v="Shravani"/>
        <s v="Varshitha"/>
      </sharedItems>
    </cacheField>
    <cacheField name="Devices Used:" numFmtId="0">
      <sharedItems count="3">
        <s v="Mobile,Laptop,Smart TV"/>
        <s v="Mobile"/>
        <s v="Mobile,Laptop"/>
      </sharedItems>
    </cacheField>
  </cacheFields>
  <extLst>
    <ext xmlns:x14="http://schemas.microsoft.com/office/spreadsheetml/2009/9/main" uri="{725AE2AE-9491-48be-B2B4-4EB974FC3084}">
      <x14:pivotCacheDefinition pivotCacheId="693740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47469328706" createdVersion="8" refreshedVersion="8" minRefreshableVersion="3" recordCount="7" xr:uid="{5F6FB32B-AFEE-402F-AA66-A667FDB5E663}">
  <cacheSource type="worksheet">
    <worksheetSource name="Screen_Time_by_Age_Group"/>
  </cacheSource>
  <cacheFields count="3">
    <cacheField name="Name" numFmtId="0">
      <sharedItems count="7">
        <s v="Sravya Pasham"/>
        <s v="B.Meena Kumari"/>
        <s v="B Sravishna"/>
        <s v="Sheershika Kalali"/>
        <s v="MOGULAN SNIGDHESH GOUD"/>
        <s v="Shravani"/>
        <s v="Varshitha"/>
      </sharedItems>
    </cacheField>
    <cacheField name="Age Group" numFmtId="0">
      <sharedItems containsSemiMixedTypes="0" containsString="0" containsNumber="1" containsInteger="1" minValue="21" maxValue="49" count="6">
        <n v="27"/>
        <n v="49"/>
        <n v="22"/>
        <n v="24"/>
        <n v="21"/>
        <n v="23"/>
      </sharedItems>
    </cacheField>
    <cacheField name="Screen Time per day" numFmtId="0">
      <sharedItems containsSemiMixedTypes="0" containsString="0" containsNumber="1" containsInteger="1" minValue="3" maxValue="12"/>
    </cacheField>
  </cacheFields>
  <extLst>
    <ext xmlns:x14="http://schemas.microsoft.com/office/spreadsheetml/2009/9/main" uri="{725AE2AE-9491-48be-B2B4-4EB974FC3084}">
      <x14:pivotCacheDefinition pivotCacheId="14039587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51674652775" createdVersion="8" refreshedVersion="8" minRefreshableVersion="3" recordCount="7" xr:uid="{760C9173-3239-4B18-99B5-0C9411461667}">
  <cacheSource type="worksheet">
    <worksheetSource name="Work_Vs_Entertainment"/>
  </cacheSource>
  <cacheFields count="3">
    <cacheField name="Name" numFmtId="0">
      <sharedItems count="7">
        <s v="Sravya Pasham"/>
        <s v="B.Meena Kumari"/>
        <s v="B Sravishna"/>
        <s v="Sheershika Kalali"/>
        <s v="MOGULAN SNIGDHESH GOUD"/>
        <s v="Shravani"/>
        <s v="Varshitha"/>
      </sharedItems>
    </cacheField>
    <cacheField name="Work (hrs)" numFmtId="0">
      <sharedItems containsSemiMixedTypes="0" containsString="0" containsNumber="1" containsInteger="1" minValue="1" maxValue="8"/>
    </cacheField>
    <cacheField name="Entertainment"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85502793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53981250002" createdVersion="8" refreshedVersion="8" minRefreshableVersion="3" recordCount="7" xr:uid="{4697DD47-B50F-49BB-9827-9E6B235861D0}">
  <cacheSource type="worksheet">
    <worksheetSource name="Screen_Time_per_day_Vs_Sleep_Impact"/>
  </cacheSource>
  <cacheFields count="3">
    <cacheField name="Name" numFmtId="0">
      <sharedItems count="7">
        <s v="Sravya Pasham"/>
        <s v="B.Meena Kumari"/>
        <s v="B Sravishna"/>
        <s v="Sheershika Kalali"/>
        <s v="MOGULAN SNIGDHESH GOUD"/>
        <s v="Shravani"/>
        <s v="Varshitha"/>
      </sharedItems>
    </cacheField>
    <cacheField name="Screen Time per day" numFmtId="0">
      <sharedItems containsSemiMixedTypes="0" containsString="0" containsNumber="1" containsInteger="1" minValue="3" maxValue="12" count="7">
        <n v="9"/>
        <n v="3"/>
        <n v="4"/>
        <n v="7"/>
        <n v="5"/>
        <n v="6"/>
        <n v="12"/>
      </sharedItems>
    </cacheField>
    <cacheField name="Sleep Impact" numFmtId="0">
      <sharedItems count="2">
        <s v="YES"/>
        <s v="NO"/>
      </sharedItems>
    </cacheField>
  </cacheFields>
  <extLst>
    <ext xmlns:x14="http://schemas.microsoft.com/office/spreadsheetml/2009/9/main" uri="{725AE2AE-9491-48be-B2B4-4EB974FC3084}">
      <x14:pivotCacheDefinition pivotCacheId="1787933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r>
  <r>
    <x v="1"/>
    <x v="1"/>
  </r>
  <r>
    <x v="2"/>
    <x v="1"/>
  </r>
  <r>
    <x v="3"/>
    <x v="1"/>
  </r>
  <r>
    <x v="4"/>
    <x v="2"/>
  </r>
  <r>
    <x v="5"/>
    <x v="2"/>
  </r>
  <r>
    <x v="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9"/>
  </r>
  <r>
    <x v="1"/>
    <x v="1"/>
    <n v="3"/>
  </r>
  <r>
    <x v="2"/>
    <x v="2"/>
    <n v="4"/>
  </r>
  <r>
    <x v="3"/>
    <x v="3"/>
    <n v="7"/>
  </r>
  <r>
    <x v="4"/>
    <x v="2"/>
    <n v="5"/>
  </r>
  <r>
    <x v="5"/>
    <x v="4"/>
    <n v="6"/>
  </r>
  <r>
    <x v="6"/>
    <x v="5"/>
    <n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7"/>
    <n v="1"/>
  </r>
  <r>
    <x v="1"/>
    <n v="3"/>
    <n v="2"/>
  </r>
  <r>
    <x v="2"/>
    <n v="2"/>
    <n v="3"/>
  </r>
  <r>
    <x v="3"/>
    <n v="1"/>
    <n v="2"/>
  </r>
  <r>
    <x v="4"/>
    <n v="5"/>
    <n v="2"/>
  </r>
  <r>
    <x v="5"/>
    <n v="8"/>
    <n v="2"/>
  </r>
  <r>
    <x v="6"/>
    <n v="6"/>
    <n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r>
  <r>
    <x v="1"/>
    <x v="1"/>
    <x v="1"/>
  </r>
  <r>
    <x v="2"/>
    <x v="2"/>
    <x v="1"/>
  </r>
  <r>
    <x v="3"/>
    <x v="3"/>
    <x v="0"/>
  </r>
  <r>
    <x v="4"/>
    <x v="4"/>
    <x v="0"/>
  </r>
  <r>
    <x v="5"/>
    <x v="5"/>
    <x v="1"/>
  </r>
  <r>
    <x v="6"/>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76BDE-7947-4114-B560-AD9169D7E14C}"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5:B73" firstHeaderRow="1" firstDataRow="1" firstDataCol="1" rowPageCount="1" colPageCount="1"/>
  <pivotFields count="3">
    <pivotField axis="axisRow" showAll="0">
      <items count="8">
        <item x="2"/>
        <item x="1"/>
        <item x="4"/>
        <item x="3"/>
        <item x="5"/>
        <item x="0"/>
        <item x="6"/>
        <item t="default"/>
      </items>
    </pivotField>
    <pivotField dataField="1" showAll="0">
      <items count="8">
        <item x="1"/>
        <item x="2"/>
        <item x="4"/>
        <item x="5"/>
        <item x="3"/>
        <item x="0"/>
        <item x="6"/>
        <item t="default"/>
      </items>
    </pivotField>
    <pivotField axis="axisPage" showAll="0">
      <items count="3">
        <item x="1"/>
        <item x="0"/>
        <item t="default"/>
      </items>
    </pivotField>
  </pivotFields>
  <rowFields count="1">
    <field x="0"/>
  </rowFields>
  <rowItems count="8">
    <i>
      <x/>
    </i>
    <i>
      <x v="1"/>
    </i>
    <i>
      <x v="2"/>
    </i>
    <i>
      <x v="3"/>
    </i>
    <i>
      <x v="4"/>
    </i>
    <i>
      <x v="5"/>
    </i>
    <i>
      <x v="6"/>
    </i>
    <i t="grand">
      <x/>
    </i>
  </rowItems>
  <colItems count="1">
    <i/>
  </colItems>
  <pageFields count="1">
    <pageField fld="2" hier="-1"/>
  </pageFields>
  <dataFields count="1">
    <dataField name="Sum of Screen Time per day" fld="1" baseField="0" baseItem="0"/>
  </dataFields>
  <chartFormats count="1">
    <chartFormat chart="1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49AA2-FE78-4131-A3E2-95B493BDEF9A}"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C53" firstHeaderRow="0" firstDataRow="1" firstDataCol="1"/>
  <pivotFields count="3">
    <pivotField axis="axisRow" showAll="0">
      <items count="8">
        <item x="2"/>
        <item x="1"/>
        <item x="4"/>
        <item x="3"/>
        <item x="5"/>
        <item x="0"/>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Work (hrs)" fld="1" baseField="0" baseItem="0"/>
    <dataField name="Sum of Entertainment" fld="2" baseField="0"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CFBCC0-0A12-443C-B7B0-BE4739EFF030}"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C10" firstHeaderRow="0" firstDataRow="1" firstDataCol="1"/>
  <pivotFields count="3">
    <pivotField axis="axisRow" showAll="0">
      <items count="8">
        <item x="2"/>
        <item x="1"/>
        <item x="4"/>
        <item x="3"/>
        <item x="5"/>
        <item x="0"/>
        <item x="6"/>
        <item t="default"/>
      </items>
    </pivotField>
    <pivotField dataField="1" showAll="0">
      <items count="7">
        <item x="4"/>
        <item x="2"/>
        <item x="5"/>
        <item x="3"/>
        <item x="0"/>
        <item x="1"/>
        <item t="default"/>
      </items>
    </pivotField>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Age Group" fld="1" baseField="0" baseItem="0"/>
    <dataField name="Sum of Screen Time per day" fld="2" baseField="0" baseItem="0"/>
  </dataFields>
  <chartFormats count="2">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0D3E79-DC03-4F32-BBF6-78F2ED64F00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B34" firstHeaderRow="1" firstDataRow="1" firstDataCol="1" rowPageCount="1" colPageCount="1"/>
  <pivotFields count="2">
    <pivotField axis="axisRow" showAll="0">
      <items count="8">
        <item x="2"/>
        <item x="1"/>
        <item x="4"/>
        <item x="3"/>
        <item x="5"/>
        <item x="0"/>
        <item x="6"/>
        <item t="default"/>
      </items>
    </pivotField>
    <pivotField axis="axisPage" dataField="1" multipleItemSelectionAllowed="1" showAll="0">
      <items count="4">
        <item x="1"/>
        <item x="2"/>
        <item x="0"/>
        <item t="default"/>
      </items>
    </pivotField>
  </pivotFields>
  <rowFields count="1">
    <field x="0"/>
  </rowFields>
  <rowItems count="8">
    <i>
      <x/>
    </i>
    <i>
      <x v="1"/>
    </i>
    <i>
      <x v="2"/>
    </i>
    <i>
      <x v="3"/>
    </i>
    <i>
      <x v="4"/>
    </i>
    <i>
      <x v="5"/>
    </i>
    <i>
      <x v="6"/>
    </i>
    <i t="grand">
      <x/>
    </i>
  </rowItems>
  <colItems count="1">
    <i/>
  </colItems>
  <pageFields count="1">
    <pageField fld="1" hier="-1"/>
  </pageFields>
  <dataFields count="1">
    <dataField name="Count of Devices Used:" fld="1" subtotal="count" showDataAs="percentOfTotal" baseField="0" baseItem="0" numFmtId="10"/>
  </dataFields>
  <chartFormats count="1">
    <chartFormat chart="1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1DAC5FA-7782-456C-874A-64FFD5C162FB}" sourceName="Age Group">
  <pivotTables>
    <pivotTable tabId="2" name="PivotTable5"/>
  </pivotTables>
  <data>
    <tabular pivotCacheId="1403958759">
      <items count="6">
        <i x="4" s="1"/>
        <i x="2" s="1"/>
        <i x="5"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CCD5396-B333-45D2-8148-7D6939515A35}" sourceName="Name">
  <pivotTables>
    <pivotTable tabId="2" name="PivotTable2"/>
  </pivotTables>
  <data>
    <tabular pivotCacheId="693740481">
      <items count="7">
        <i x="2" s="1"/>
        <i x="1" s="1"/>
        <i x="4" s="1"/>
        <i x="3" s="1"/>
        <i x="5"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5E7F1128-22D7-4266-9CD6-9F281680EB87}" sourceName="Name">
  <pivotTables>
    <pivotTable tabId="2" name="PivotTable6"/>
  </pivotTables>
  <data>
    <tabular pivotCacheId="855027933">
      <items count="7">
        <i x="2" s="1"/>
        <i x="1" s="1"/>
        <i x="4" s="1"/>
        <i x="3" s="1"/>
        <i x="5"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per_day" xr10:uid="{4A898139-6E4E-454C-A1F4-2C2DE6C42654}" sourceName="Screen Time per day">
  <pivotTables>
    <pivotTable tabId="2" name="PivotTable7"/>
  </pivotTables>
  <data>
    <tabular pivotCacheId="1787933876">
      <items count="7">
        <i x="1" s="1"/>
        <i x="2" s="1"/>
        <i x="4" s="1"/>
        <i x="5" s="1"/>
        <i x="3"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7EE67154-A8D4-4A84-8325-7C6665789161}" cache="Slicer_Age_Group" caption="Age Group" rowHeight="209550"/>
  <slicer name="Name" xr10:uid="{82493E1A-D2C5-450D-9FF8-C34E06853F89}" cache="Slicer_Name" caption="Name" rowHeight="209550"/>
  <slicer name="Name 1" xr10:uid="{00D8738F-635C-4F95-8C23-C248B1E9C368}" cache="Slicer_Name1" caption="Name" rowHeight="209550"/>
  <slicer name="Screen Time per day" xr10:uid="{B4757892-7544-4EA3-8E93-EF1B2D55C934}" cache="Slicer_Screen_Time_per_day" caption="Screen Time per da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eaned_Data" displayName="Cleaned_Data" ref="A1:P8">
  <tableColumns count="16">
    <tableColumn id="1" xr3:uid="{00000000-0010-0000-0000-000001000000}" name="Name"/>
    <tableColumn id="2" xr3:uid="{00000000-0010-0000-0000-000002000000}" name="Age Group"/>
    <tableColumn id="3" xr3:uid="{00000000-0010-0000-0000-000003000000}" name="Relation"/>
    <tableColumn id="4" xr3:uid="{00000000-0010-0000-0000-000004000000}" name="Occupation"/>
    <tableColumn id="5" xr3:uid="{00000000-0010-0000-0000-000005000000}" name="Screen Time per day"/>
    <tableColumn id="6" xr3:uid="{00000000-0010-0000-0000-000006000000}" name="Screen time spent on"/>
    <tableColumn id="7" xr3:uid="{00000000-0010-0000-0000-000007000000}" name="Work (hrs)"/>
    <tableColumn id="8" xr3:uid="{00000000-0010-0000-0000-000008000000}" name="Entertainment"/>
    <tableColumn id="9" xr3:uid="{00000000-0010-0000-0000-000009000000}" name="Social Media(in hours)"/>
    <tableColumn id="10" xr3:uid="{00000000-0010-0000-0000-00000A000000}" name="Gaming (in hours)"/>
    <tableColumn id="11" xr3:uid="{00000000-0010-0000-0000-00000B000000}" name="Devices Used:"/>
    <tableColumn id="12" xr3:uid="{00000000-0010-0000-0000-00000C000000}" name="Screen Usage after 9PM"/>
    <tableColumn id="13" xr3:uid="{00000000-0010-0000-0000-00000D000000}" name="Screen time affects?"/>
    <tableColumn id="14" xr3:uid="{00000000-0010-0000-0000-00000E000000}" name="Sleep Impact"/>
    <tableColumn id="15" xr3:uid="{00000000-0010-0000-0000-00000F000000}" name="Reduce Screen Time?"/>
    <tableColumn id="16" xr3:uid="{00000000-0010-0000-0000-000010000000}" name="Missing because of screen time"/>
  </tableColumns>
  <tableStyleInfo name="DataData Analysi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vg_Screen_time_by_age_group" displayName="Avg_Screen_time_by_age_group" ref="A12:B14">
  <tableColumns count="2">
    <tableColumn id="1" xr3:uid="{00000000-0010-0000-0100-000001000000}" name="Age Group"/>
    <tableColumn id="2" xr3:uid="{00000000-0010-0000-0100-000002000000}" name="Average Screen Time by age group"/>
  </tableColumns>
  <tableStyleInfo name="DataData Analysi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nt_of_Screen_Time" displayName="Count_of_Screen_Time" ref="D12:E13">
  <tableColumns count="2">
    <tableColumn id="1" xr3:uid="{00000000-0010-0000-0200-000001000000}" name="Count of Screen time after 9PM"/>
    <tableColumn id="2" xr3:uid="{00000000-0010-0000-0200-000002000000}" name="Count of screen time affects"/>
  </tableColumns>
  <tableStyleInfo name="DataData Analysi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omparison_of_Work_Vs_Entertainment" displayName="Comparison_of_Work_Vs_Entertainment" ref="A17:D24">
  <tableColumns count="4">
    <tableColumn id="1" xr3:uid="{00000000-0010-0000-0300-000001000000}" name="Name"/>
    <tableColumn id="2" xr3:uid="{00000000-0010-0000-0300-000002000000}" name="Work (hrs)"/>
    <tableColumn id="3" xr3:uid="{00000000-0010-0000-0300-000003000000}" name="Entertainment"/>
    <tableColumn id="4" xr3:uid="{00000000-0010-0000-0300-000004000000}" name="Comparision for Work Vs Entertainment"/>
  </tableColumns>
  <tableStyleInfo name="DataData Analysi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2" displayName="Table_2" ref="A22" headerRowCount="0">
  <tableColumns count="1">
    <tableColumn id="1" xr3:uid="{00000000-0010-0000-0600-000001000000}" name="Column1"/>
  </tableColumns>
  <tableStyleInfo name="Charts-style 3"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3" displayName="Table_3" ref="A43:B43" headerRowCount="0">
  <tableColumns count="2">
    <tableColumn id="1" xr3:uid="{00000000-0010-0000-0800-000001000000}" name="Column1"/>
    <tableColumn id="2" xr3:uid="{00000000-0010-0000-0800-000002000000}" name="Column2"/>
  </tableColumns>
  <tableStyleInfo name="Charts-style 5"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4" displayName="Table_4" ref="A61:B61" headerRowCount="0">
  <tableColumns count="2">
    <tableColumn id="1" xr3:uid="{00000000-0010-0000-0A00-000001000000}" name="Column1"/>
    <tableColumn id="2" xr3:uid="{00000000-0010-0000-0A00-000002000000}" name="Column2"/>
  </tableColumns>
  <tableStyleInfo name="Charts-style 7"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3.xml"/><Relationship Id="rId7"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drawing" Target="../drawings/drawing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5"/>
  <sheetViews>
    <sheetView tabSelected="1" workbookViewId="0">
      <pane ySplit="1" topLeftCell="A2" activePane="bottomLeft" state="frozen"/>
      <selection pane="bottomLeft" activeCell="D19" sqref="D19"/>
    </sheetView>
  </sheetViews>
  <sheetFormatPr defaultColWidth="12.6640625" defaultRowHeight="15.75" customHeight="1"/>
  <cols>
    <col min="1" max="1" width="32.109375" customWidth="1"/>
    <col min="2" max="2" width="33" customWidth="1"/>
    <col min="3" max="3" width="26.33203125" customWidth="1"/>
    <col min="4" max="4" width="34.44140625" customWidth="1"/>
    <col min="5" max="5" width="31.21875" customWidth="1"/>
    <col min="6" max="6" width="24.21875" customWidth="1"/>
    <col min="7" max="7" width="22.21875" customWidth="1"/>
    <col min="8" max="8" width="21.77734375" customWidth="1"/>
    <col min="9" max="9" width="25" customWidth="1"/>
    <col min="10" max="10" width="21.21875" customWidth="1"/>
    <col min="11" max="11" width="22.77734375" customWidth="1"/>
    <col min="12" max="12" width="29.21875" customWidth="1"/>
    <col min="13" max="13" width="23.33203125" customWidth="1"/>
    <col min="14" max="14" width="19.77734375" customWidth="1"/>
    <col min="15" max="15" width="26" customWidth="1"/>
    <col min="16" max="16" width="58.21875" customWidth="1"/>
  </cols>
  <sheetData>
    <row r="1" spans="1:16">
      <c r="A1" s="1" t="s">
        <v>0</v>
      </c>
      <c r="B1" s="2" t="s">
        <v>1</v>
      </c>
      <c r="C1" s="2" t="s">
        <v>2</v>
      </c>
      <c r="D1" s="2" t="s">
        <v>3</v>
      </c>
      <c r="E1" s="2" t="s">
        <v>4</v>
      </c>
      <c r="F1" s="2" t="s">
        <v>5</v>
      </c>
      <c r="G1" s="2" t="s">
        <v>6</v>
      </c>
      <c r="H1" s="2" t="s">
        <v>7</v>
      </c>
      <c r="I1" s="2" t="s">
        <v>8</v>
      </c>
      <c r="J1" s="2" t="s">
        <v>9</v>
      </c>
      <c r="K1" s="2" t="s">
        <v>10</v>
      </c>
      <c r="L1" s="2" t="s">
        <v>11</v>
      </c>
      <c r="M1" s="2" t="s">
        <v>12</v>
      </c>
      <c r="N1" s="3" t="s">
        <v>13</v>
      </c>
      <c r="O1" s="2" t="s">
        <v>14</v>
      </c>
      <c r="P1" s="4" t="s">
        <v>15</v>
      </c>
    </row>
    <row r="2" spans="1:16">
      <c r="A2" s="5" t="s">
        <v>16</v>
      </c>
      <c r="B2" s="6">
        <v>27</v>
      </c>
      <c r="C2" s="5" t="s">
        <v>17</v>
      </c>
      <c r="D2" s="5" t="s">
        <v>18</v>
      </c>
      <c r="E2" s="6">
        <v>9</v>
      </c>
      <c r="F2" s="5" t="s">
        <v>19</v>
      </c>
      <c r="G2" s="6">
        <v>7</v>
      </c>
      <c r="H2" s="6">
        <v>1</v>
      </c>
      <c r="I2" s="6">
        <v>2</v>
      </c>
      <c r="J2" s="6">
        <v>0</v>
      </c>
      <c r="K2" s="7" t="s">
        <v>20</v>
      </c>
      <c r="L2" s="5" t="s">
        <v>21</v>
      </c>
      <c r="M2" s="5" t="s">
        <v>21</v>
      </c>
      <c r="N2" s="5" t="s">
        <v>21</v>
      </c>
      <c r="O2" s="5" t="s">
        <v>21</v>
      </c>
      <c r="P2" s="7" t="s">
        <v>22</v>
      </c>
    </row>
    <row r="3" spans="1:16">
      <c r="A3" s="8" t="s">
        <v>23</v>
      </c>
      <c r="B3" s="9">
        <v>49</v>
      </c>
      <c r="C3" s="8" t="s">
        <v>24</v>
      </c>
      <c r="D3" s="8" t="s">
        <v>25</v>
      </c>
      <c r="E3" s="9">
        <v>3</v>
      </c>
      <c r="F3" s="8" t="s">
        <v>26</v>
      </c>
      <c r="G3" s="9">
        <v>3</v>
      </c>
      <c r="H3" s="9">
        <v>2</v>
      </c>
      <c r="I3" s="9">
        <v>1</v>
      </c>
      <c r="J3" s="9">
        <v>1</v>
      </c>
      <c r="K3" s="8" t="s">
        <v>26</v>
      </c>
      <c r="L3" s="8" t="s">
        <v>21</v>
      </c>
      <c r="M3" s="8" t="s">
        <v>27</v>
      </c>
      <c r="N3" s="8" t="s">
        <v>27</v>
      </c>
      <c r="O3" s="8" t="s">
        <v>27</v>
      </c>
      <c r="P3" s="8" t="s">
        <v>22</v>
      </c>
    </row>
    <row r="4" spans="1:16">
      <c r="A4" s="5" t="s">
        <v>28</v>
      </c>
      <c r="B4" s="6">
        <v>22</v>
      </c>
      <c r="C4" s="5" t="s">
        <v>29</v>
      </c>
      <c r="D4" s="5" t="s">
        <v>18</v>
      </c>
      <c r="E4" s="6">
        <v>4</v>
      </c>
      <c r="F4" s="5" t="s">
        <v>26</v>
      </c>
      <c r="G4" s="6">
        <v>2</v>
      </c>
      <c r="H4" s="6">
        <v>3</v>
      </c>
      <c r="I4" s="6">
        <v>1</v>
      </c>
      <c r="J4" s="6">
        <v>0</v>
      </c>
      <c r="K4" s="5" t="s">
        <v>26</v>
      </c>
      <c r="L4" s="5" t="s">
        <v>21</v>
      </c>
      <c r="M4" s="5" t="s">
        <v>21</v>
      </c>
      <c r="N4" s="5" t="s">
        <v>27</v>
      </c>
      <c r="O4" s="5" t="s">
        <v>21</v>
      </c>
      <c r="P4" s="7" t="s">
        <v>30</v>
      </c>
    </row>
    <row r="5" spans="1:16">
      <c r="A5" s="8" t="s">
        <v>31</v>
      </c>
      <c r="B5" s="9">
        <v>24</v>
      </c>
      <c r="C5" s="8" t="s">
        <v>29</v>
      </c>
      <c r="D5" s="8" t="s">
        <v>18</v>
      </c>
      <c r="E5" s="9">
        <v>7</v>
      </c>
      <c r="F5" s="8" t="s">
        <v>26</v>
      </c>
      <c r="G5" s="9">
        <v>1</v>
      </c>
      <c r="H5" s="9">
        <v>2</v>
      </c>
      <c r="I5" s="9">
        <v>4</v>
      </c>
      <c r="J5" s="9">
        <v>0</v>
      </c>
      <c r="K5" s="8" t="s">
        <v>26</v>
      </c>
      <c r="L5" s="8" t="s">
        <v>21</v>
      </c>
      <c r="M5" s="8" t="s">
        <v>21</v>
      </c>
      <c r="N5" s="8" t="s">
        <v>21</v>
      </c>
      <c r="O5" s="8" t="s">
        <v>21</v>
      </c>
      <c r="P5" s="10" t="s">
        <v>32</v>
      </c>
    </row>
    <row r="6" spans="1:16">
      <c r="A6" s="5" t="s">
        <v>33</v>
      </c>
      <c r="B6" s="6">
        <v>22</v>
      </c>
      <c r="C6" s="5" t="s">
        <v>34</v>
      </c>
      <c r="D6" s="5" t="s">
        <v>35</v>
      </c>
      <c r="E6" s="6">
        <v>5</v>
      </c>
      <c r="F6" s="5" t="s">
        <v>26</v>
      </c>
      <c r="G6" s="6">
        <v>5</v>
      </c>
      <c r="H6" s="6">
        <v>2</v>
      </c>
      <c r="I6" s="6">
        <v>3</v>
      </c>
      <c r="J6" s="6">
        <v>2</v>
      </c>
      <c r="K6" s="5" t="s">
        <v>36</v>
      </c>
      <c r="L6" s="5" t="s">
        <v>21</v>
      </c>
      <c r="M6" s="5" t="s">
        <v>21</v>
      </c>
      <c r="N6" s="5" t="s">
        <v>21</v>
      </c>
      <c r="O6" s="5" t="s">
        <v>21</v>
      </c>
      <c r="P6" s="7" t="s">
        <v>37</v>
      </c>
    </row>
    <row r="7" spans="1:16">
      <c r="A7" s="8" t="s">
        <v>38</v>
      </c>
      <c r="B7" s="9">
        <v>21</v>
      </c>
      <c r="C7" s="8" t="s">
        <v>29</v>
      </c>
      <c r="D7" s="8" t="s">
        <v>35</v>
      </c>
      <c r="E7" s="9">
        <v>6</v>
      </c>
      <c r="F7" s="8" t="s">
        <v>26</v>
      </c>
      <c r="G7" s="9">
        <v>8</v>
      </c>
      <c r="H7" s="9">
        <v>2</v>
      </c>
      <c r="I7" s="9">
        <v>2</v>
      </c>
      <c r="J7" s="9">
        <v>1</v>
      </c>
      <c r="K7" s="8" t="s">
        <v>36</v>
      </c>
      <c r="L7" s="8" t="s">
        <v>27</v>
      </c>
      <c r="M7" s="8" t="s">
        <v>27</v>
      </c>
      <c r="N7" s="8" t="s">
        <v>27</v>
      </c>
      <c r="O7" s="8" t="s">
        <v>21</v>
      </c>
      <c r="P7" s="8" t="s">
        <v>30</v>
      </c>
    </row>
    <row r="8" spans="1:16">
      <c r="A8" s="5" t="s">
        <v>39</v>
      </c>
      <c r="B8" s="6">
        <v>23</v>
      </c>
      <c r="C8" s="5" t="s">
        <v>34</v>
      </c>
      <c r="D8" s="5" t="s">
        <v>18</v>
      </c>
      <c r="E8" s="6">
        <v>12</v>
      </c>
      <c r="F8" s="5" t="s">
        <v>40</v>
      </c>
      <c r="G8" s="6">
        <v>6</v>
      </c>
      <c r="H8" s="6">
        <v>2</v>
      </c>
      <c r="I8" s="6">
        <v>2</v>
      </c>
      <c r="J8" s="6">
        <v>0</v>
      </c>
      <c r="K8" s="5" t="s">
        <v>36</v>
      </c>
      <c r="L8" s="5" t="s">
        <v>21</v>
      </c>
      <c r="M8" s="5" t="s">
        <v>21</v>
      </c>
      <c r="N8" s="5" t="s">
        <v>21</v>
      </c>
      <c r="O8" s="5" t="s">
        <v>21</v>
      </c>
      <c r="P8" s="7" t="s">
        <v>32</v>
      </c>
    </row>
    <row r="9" spans="1:16" ht="15.75" customHeight="1">
      <c r="A9" s="11"/>
      <c r="B9" s="12"/>
      <c r="C9" s="12"/>
      <c r="D9" s="12"/>
      <c r="E9" s="12"/>
      <c r="F9" s="12"/>
      <c r="G9" s="12"/>
      <c r="H9" s="12"/>
      <c r="I9" s="12"/>
      <c r="J9" s="12"/>
      <c r="K9" s="12"/>
      <c r="L9" s="12"/>
      <c r="M9" s="12"/>
      <c r="N9" s="12"/>
      <c r="O9" s="12"/>
      <c r="P9" s="12"/>
    </row>
    <row r="10" spans="1:16" ht="15.75" customHeight="1">
      <c r="A10" s="11"/>
      <c r="B10" s="12"/>
      <c r="C10" s="12"/>
      <c r="D10" s="12"/>
      <c r="E10" s="12"/>
      <c r="F10" s="12"/>
      <c r="G10" s="12"/>
      <c r="H10" s="12"/>
      <c r="I10" s="12"/>
      <c r="J10" s="12"/>
      <c r="K10" s="12"/>
      <c r="L10" s="12"/>
      <c r="M10" s="12"/>
      <c r="N10" s="12"/>
      <c r="O10" s="12"/>
      <c r="P10" s="12"/>
    </row>
    <row r="11" spans="1:16">
      <c r="A11" s="12"/>
      <c r="B11" s="12"/>
      <c r="C11" s="12"/>
      <c r="D11" s="12"/>
      <c r="E11" s="12"/>
      <c r="F11" s="12"/>
      <c r="G11" s="12"/>
      <c r="H11" s="12"/>
      <c r="I11" s="12"/>
      <c r="J11" s="12"/>
      <c r="K11" s="12"/>
      <c r="L11" s="12"/>
      <c r="M11" s="12"/>
      <c r="N11" s="12"/>
      <c r="O11" s="12"/>
      <c r="P11" s="12"/>
    </row>
    <row r="12" spans="1:16">
      <c r="A12" s="13" t="s">
        <v>1</v>
      </c>
      <c r="B12" s="14" t="s">
        <v>41</v>
      </c>
      <c r="D12" s="15" t="s">
        <v>42</v>
      </c>
      <c r="E12" s="16" t="s">
        <v>43</v>
      </c>
      <c r="F12" s="12"/>
      <c r="G12" s="12"/>
      <c r="H12" s="12"/>
      <c r="I12" s="12"/>
      <c r="J12" s="12"/>
      <c r="K12" s="12"/>
      <c r="L12" s="12"/>
      <c r="M12" s="12"/>
      <c r="N12" s="12"/>
      <c r="O12" s="12"/>
      <c r="P12" s="12"/>
    </row>
    <row r="13" spans="1:16">
      <c r="A13" s="17" t="s">
        <v>44</v>
      </c>
      <c r="B13" s="18">
        <f>AVERAGE(B8,B7,B6,B5,B4)</f>
        <v>22.4</v>
      </c>
      <c r="D13" s="19">
        <f>COUNTA(L2,L3,L4,L5,L6,L7)</f>
        <v>6</v>
      </c>
      <c r="E13" s="20">
        <f>COUNTA(N2,N5,N6,N8)</f>
        <v>4</v>
      </c>
      <c r="F13" s="12"/>
      <c r="G13" s="12"/>
      <c r="H13" s="12"/>
      <c r="I13" s="12"/>
      <c r="J13" s="12"/>
      <c r="K13" s="12"/>
      <c r="L13" s="12"/>
      <c r="M13" s="12"/>
      <c r="N13" s="12"/>
      <c r="O13" s="12"/>
      <c r="P13" s="12"/>
    </row>
    <row r="14" spans="1:16">
      <c r="A14" s="21" t="s">
        <v>45</v>
      </c>
      <c r="B14" s="22">
        <f>AVERAGE(B2,B3)</f>
        <v>38</v>
      </c>
      <c r="D14" s="12"/>
      <c r="E14" s="12"/>
      <c r="F14" s="12"/>
      <c r="G14" s="12"/>
      <c r="H14" s="12"/>
      <c r="I14" s="12"/>
      <c r="J14" s="12"/>
      <c r="K14" s="12"/>
      <c r="L14" s="12"/>
      <c r="M14" s="12"/>
      <c r="N14" s="12"/>
      <c r="O14" s="12"/>
      <c r="P14" s="12"/>
    </row>
    <row r="17" spans="1:5">
      <c r="A17" s="1" t="s">
        <v>0</v>
      </c>
      <c r="B17" s="2" t="s">
        <v>6</v>
      </c>
      <c r="C17" s="2" t="s">
        <v>7</v>
      </c>
      <c r="D17" s="23" t="s">
        <v>46</v>
      </c>
    </row>
    <row r="18" spans="1:5" ht="15.75" customHeight="1">
      <c r="A18" s="5" t="s">
        <v>16</v>
      </c>
      <c r="B18" s="6">
        <v>7</v>
      </c>
      <c r="C18" s="6">
        <v>1</v>
      </c>
      <c r="D18" s="24" t="b">
        <f t="shared" ref="D18:D24" si="0">B18=C18</f>
        <v>0</v>
      </c>
      <c r="E18" s="25"/>
    </row>
    <row r="19" spans="1:5" ht="15.75" customHeight="1">
      <c r="A19" s="8" t="s">
        <v>23</v>
      </c>
      <c r="B19" s="9">
        <v>3</v>
      </c>
      <c r="C19" s="9">
        <v>2</v>
      </c>
      <c r="D19" s="24" t="b">
        <f t="shared" si="0"/>
        <v>0</v>
      </c>
      <c r="E19" s="25"/>
    </row>
    <row r="20" spans="1:5" ht="15.75" customHeight="1">
      <c r="A20" s="5" t="s">
        <v>28</v>
      </c>
      <c r="B20" s="6">
        <v>2</v>
      </c>
      <c r="C20" s="6">
        <v>3</v>
      </c>
      <c r="D20" s="26" t="b">
        <f t="shared" si="0"/>
        <v>0</v>
      </c>
      <c r="E20" s="25"/>
    </row>
    <row r="21" spans="1:5" ht="15.75" customHeight="1">
      <c r="A21" s="8" t="s">
        <v>31</v>
      </c>
      <c r="B21" s="9">
        <v>1</v>
      </c>
      <c r="C21" s="9">
        <v>2</v>
      </c>
      <c r="D21" s="24" t="b">
        <f t="shared" si="0"/>
        <v>0</v>
      </c>
      <c r="E21" s="25"/>
    </row>
    <row r="22" spans="1:5" ht="15.75" customHeight="1">
      <c r="A22" s="5" t="s">
        <v>33</v>
      </c>
      <c r="B22" s="6">
        <v>5</v>
      </c>
      <c r="C22" s="6">
        <v>2</v>
      </c>
      <c r="D22" s="26" t="b">
        <f t="shared" si="0"/>
        <v>0</v>
      </c>
      <c r="E22" s="25"/>
    </row>
    <row r="23" spans="1:5" ht="14.4">
      <c r="A23" s="8" t="s">
        <v>38</v>
      </c>
      <c r="B23" s="9">
        <v>8</v>
      </c>
      <c r="C23" s="9">
        <v>2</v>
      </c>
      <c r="D23" s="24" t="b">
        <f t="shared" si="0"/>
        <v>0</v>
      </c>
      <c r="E23" s="25"/>
    </row>
    <row r="24" spans="1:5" ht="14.4">
      <c r="A24" s="5" t="s">
        <v>39</v>
      </c>
      <c r="B24" s="6">
        <v>6</v>
      </c>
      <c r="C24" s="6">
        <v>2</v>
      </c>
      <c r="D24" s="26" t="b">
        <f t="shared" si="0"/>
        <v>0</v>
      </c>
      <c r="E24" s="25"/>
    </row>
    <row r="25" spans="1:5" ht="13.2">
      <c r="E25" s="25"/>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3"/>
  <sheetViews>
    <sheetView topLeftCell="A55" workbookViewId="0">
      <selection activeCell="I65" sqref="I65"/>
    </sheetView>
  </sheetViews>
  <sheetFormatPr defaultColWidth="12.6640625" defaultRowHeight="15.75" customHeight="1"/>
  <cols>
    <col min="1" max="1" width="27.109375" bestFit="1" customWidth="1"/>
    <col min="2" max="2" width="24.77734375" bestFit="1" customWidth="1"/>
    <col min="3" max="3" width="18.6640625" bestFit="1" customWidth="1"/>
    <col min="4" max="4" width="20.33203125" bestFit="1" customWidth="1"/>
    <col min="5" max="5" width="12.21875" bestFit="1" customWidth="1"/>
    <col min="6" max="6" width="20.5546875" bestFit="1" customWidth="1"/>
    <col min="7" max="7" width="10.33203125" bestFit="1" customWidth="1"/>
    <col min="8" max="8" width="31.5546875" bestFit="1" customWidth="1"/>
    <col min="9" max="10" width="27.109375" bestFit="1" customWidth="1"/>
    <col min="11" max="11" width="24.77734375" bestFit="1" customWidth="1"/>
    <col min="12" max="12" width="4.6640625" bestFit="1" customWidth="1"/>
    <col min="13" max="13" width="10.33203125" bestFit="1" customWidth="1"/>
    <col min="14" max="14" width="18.33203125" bestFit="1" customWidth="1"/>
    <col min="15" max="15" width="12.21875" bestFit="1" customWidth="1"/>
    <col min="16" max="16" width="13.109375" bestFit="1" customWidth="1"/>
    <col min="17" max="17" width="10.33203125" bestFit="1" customWidth="1"/>
  </cols>
  <sheetData>
    <row r="1" spans="1:11" ht="15.75" customHeight="1">
      <c r="J1" s="43"/>
      <c r="K1" s="43"/>
    </row>
    <row r="2" spans="1:11" ht="15.75" customHeight="1">
      <c r="A2" s="31" t="s">
        <v>47</v>
      </c>
      <c r="B2" s="30" t="s">
        <v>52</v>
      </c>
      <c r="C2" s="47" t="s">
        <v>51</v>
      </c>
    </row>
    <row r="3" spans="1:11" ht="15.75" customHeight="1">
      <c r="A3" s="33" t="s">
        <v>28</v>
      </c>
      <c r="B3" s="36">
        <v>22</v>
      </c>
      <c r="C3" s="49">
        <v>4</v>
      </c>
    </row>
    <row r="4" spans="1:11" ht="13.2">
      <c r="A4" s="34" t="s">
        <v>23</v>
      </c>
      <c r="B4" s="38">
        <v>49</v>
      </c>
      <c r="C4" s="50">
        <v>3</v>
      </c>
    </row>
    <row r="5" spans="1:11" ht="13.2">
      <c r="A5" s="34" t="s">
        <v>33</v>
      </c>
      <c r="B5" s="38">
        <v>22</v>
      </c>
      <c r="C5" s="50">
        <v>5</v>
      </c>
    </row>
    <row r="6" spans="1:11" ht="13.2">
      <c r="A6" s="34" t="s">
        <v>31</v>
      </c>
      <c r="B6" s="38">
        <v>24</v>
      </c>
      <c r="C6" s="50">
        <v>7</v>
      </c>
    </row>
    <row r="7" spans="1:11" ht="13.2">
      <c r="A7" s="34" t="s">
        <v>38</v>
      </c>
      <c r="B7" s="38">
        <v>21</v>
      </c>
      <c r="C7" s="50">
        <v>6</v>
      </c>
    </row>
    <row r="8" spans="1:11" ht="13.2">
      <c r="A8" s="34" t="s">
        <v>16</v>
      </c>
      <c r="B8" s="38">
        <v>27</v>
      </c>
      <c r="C8" s="50">
        <v>9</v>
      </c>
    </row>
    <row r="9" spans="1:11" ht="13.2">
      <c r="A9" s="34" t="s">
        <v>39</v>
      </c>
      <c r="B9" s="38">
        <v>23</v>
      </c>
      <c r="C9" s="50">
        <v>12</v>
      </c>
    </row>
    <row r="10" spans="1:11" ht="13.2">
      <c r="A10" s="35" t="s">
        <v>48</v>
      </c>
      <c r="B10" s="40">
        <v>188</v>
      </c>
      <c r="C10" s="48">
        <v>46</v>
      </c>
    </row>
    <row r="11" spans="1:11" ht="13.2"/>
    <row r="22" spans="1:2" ht="22.8">
      <c r="A22" s="29"/>
    </row>
    <row r="24" spans="1:2" ht="13.2">
      <c r="A24" s="42" t="s">
        <v>10</v>
      </c>
      <c r="B24" s="43" t="s">
        <v>50</v>
      </c>
    </row>
    <row r="25" spans="1:2" ht="13.2"/>
    <row r="26" spans="1:2" ht="13.2">
      <c r="A26" s="31" t="s">
        <v>47</v>
      </c>
      <c r="B26" s="32" t="s">
        <v>49</v>
      </c>
    </row>
    <row r="27" spans="1:2" ht="13.2">
      <c r="A27" s="33" t="s">
        <v>28</v>
      </c>
      <c r="B27" s="44">
        <v>0.14285714285714285</v>
      </c>
    </row>
    <row r="28" spans="1:2" ht="13.2">
      <c r="A28" s="34" t="s">
        <v>23</v>
      </c>
      <c r="B28" s="45">
        <v>0.14285714285714285</v>
      </c>
    </row>
    <row r="29" spans="1:2" ht="13.2">
      <c r="A29" s="34" t="s">
        <v>33</v>
      </c>
      <c r="B29" s="45">
        <v>0.14285714285714285</v>
      </c>
    </row>
    <row r="30" spans="1:2" ht="13.2">
      <c r="A30" s="34" t="s">
        <v>31</v>
      </c>
      <c r="B30" s="45">
        <v>0.14285714285714285</v>
      </c>
    </row>
    <row r="31" spans="1:2" ht="13.2">
      <c r="A31" s="34" t="s">
        <v>38</v>
      </c>
      <c r="B31" s="45">
        <v>0.14285714285714285</v>
      </c>
    </row>
    <row r="32" spans="1:2" ht="15.75" customHeight="1">
      <c r="A32" s="34" t="s">
        <v>16</v>
      </c>
      <c r="B32" s="45">
        <v>0.14285714285714285</v>
      </c>
    </row>
    <row r="33" spans="1:3" ht="15.75" customHeight="1">
      <c r="A33" s="34" t="s">
        <v>39</v>
      </c>
      <c r="B33" s="45">
        <v>0.14285714285714285</v>
      </c>
    </row>
    <row r="34" spans="1:3" ht="15.75" customHeight="1">
      <c r="A34" s="35" t="s">
        <v>48</v>
      </c>
      <c r="B34" s="46">
        <v>1</v>
      </c>
    </row>
    <row r="43" spans="1:3" ht="22.8">
      <c r="A43" s="27"/>
      <c r="B43" s="28"/>
    </row>
    <row r="45" spans="1:3" ht="13.2">
      <c r="A45" s="31" t="s">
        <v>47</v>
      </c>
      <c r="B45" s="30" t="s">
        <v>53</v>
      </c>
      <c r="C45" s="47" t="s">
        <v>54</v>
      </c>
    </row>
    <row r="46" spans="1:3" ht="13.2">
      <c r="A46" s="33" t="s">
        <v>28</v>
      </c>
      <c r="B46" s="36">
        <v>2</v>
      </c>
      <c r="C46" s="49">
        <v>3</v>
      </c>
    </row>
    <row r="47" spans="1:3" ht="13.2">
      <c r="A47" s="34" t="s">
        <v>23</v>
      </c>
      <c r="B47" s="38">
        <v>3</v>
      </c>
      <c r="C47" s="50">
        <v>2</v>
      </c>
    </row>
    <row r="48" spans="1:3" ht="13.2">
      <c r="A48" s="34" t="s">
        <v>33</v>
      </c>
      <c r="B48" s="38">
        <v>5</v>
      </c>
      <c r="C48" s="50">
        <v>2</v>
      </c>
    </row>
    <row r="49" spans="1:3" ht="13.2">
      <c r="A49" s="34" t="s">
        <v>31</v>
      </c>
      <c r="B49" s="38">
        <v>1</v>
      </c>
      <c r="C49" s="50">
        <v>2</v>
      </c>
    </row>
    <row r="50" spans="1:3" ht="13.2">
      <c r="A50" s="34" t="s">
        <v>38</v>
      </c>
      <c r="B50" s="38">
        <v>8</v>
      </c>
      <c r="C50" s="50">
        <v>2</v>
      </c>
    </row>
    <row r="51" spans="1:3" ht="13.2">
      <c r="A51" s="34" t="s">
        <v>16</v>
      </c>
      <c r="B51" s="38">
        <v>7</v>
      </c>
      <c r="C51" s="50">
        <v>1</v>
      </c>
    </row>
    <row r="52" spans="1:3" ht="13.2">
      <c r="A52" s="34" t="s">
        <v>39</v>
      </c>
      <c r="B52" s="38">
        <v>6</v>
      </c>
      <c r="C52" s="50">
        <v>2</v>
      </c>
    </row>
    <row r="53" spans="1:3" ht="15.75" customHeight="1">
      <c r="A53" s="35" t="s">
        <v>48</v>
      </c>
      <c r="B53" s="40">
        <v>32</v>
      </c>
      <c r="C53" s="48">
        <v>14</v>
      </c>
    </row>
    <row r="61" spans="1:3" ht="22.8">
      <c r="A61" s="27"/>
      <c r="B61" s="28"/>
    </row>
    <row r="63" spans="1:3" ht="13.2">
      <c r="A63" s="42" t="s">
        <v>13</v>
      </c>
      <c r="B63" s="43" t="s">
        <v>50</v>
      </c>
    </row>
    <row r="64" spans="1:3" ht="13.2"/>
    <row r="65" spans="1:2" ht="13.2">
      <c r="A65" s="31" t="s">
        <v>47</v>
      </c>
      <c r="B65" s="32" t="s">
        <v>51</v>
      </c>
    </row>
    <row r="66" spans="1:2" ht="13.2">
      <c r="A66" s="33" t="s">
        <v>28</v>
      </c>
      <c r="B66" s="37">
        <v>4</v>
      </c>
    </row>
    <row r="67" spans="1:2" ht="13.2">
      <c r="A67" s="34" t="s">
        <v>23</v>
      </c>
      <c r="B67" s="39">
        <v>3</v>
      </c>
    </row>
    <row r="68" spans="1:2" ht="13.2">
      <c r="A68" s="34" t="s">
        <v>33</v>
      </c>
      <c r="B68" s="39">
        <v>5</v>
      </c>
    </row>
    <row r="69" spans="1:2" ht="13.2">
      <c r="A69" s="34" t="s">
        <v>31</v>
      </c>
      <c r="B69" s="39">
        <v>7</v>
      </c>
    </row>
    <row r="70" spans="1:2" ht="13.2">
      <c r="A70" s="34" t="s">
        <v>38</v>
      </c>
      <c r="B70" s="39">
        <v>6</v>
      </c>
    </row>
    <row r="71" spans="1:2" ht="15.75" customHeight="1">
      <c r="A71" s="34" t="s">
        <v>16</v>
      </c>
      <c r="B71" s="39">
        <v>9</v>
      </c>
    </row>
    <row r="72" spans="1:2" ht="15.75" customHeight="1">
      <c r="A72" s="34" t="s">
        <v>39</v>
      </c>
      <c r="B72" s="39">
        <v>12</v>
      </c>
    </row>
    <row r="73" spans="1:2" ht="15.75" customHeight="1">
      <c r="A73" s="35" t="s">
        <v>48</v>
      </c>
      <c r="B73" s="41">
        <v>46</v>
      </c>
    </row>
  </sheetData>
  <customSheetViews>
    <customSheetView guid="{88FB83C3-4330-4626-9766-3A96950AB2D8}" filter="1" showAutoFilter="1">
      <pageMargins left="0.7" right="0.7" top="0.75" bottom="0.75" header="0.3" footer="0.3"/>
      <autoFilter ref="A63:C70" xr:uid="{70090642-67FE-4547-92E0-590607A9C86D}"/>
    </customSheetView>
  </customSheetViews>
  <pageMargins left="0.7" right="0.7" top="0.75" bottom="0.75" header="0.3" footer="0.3"/>
  <drawing r:id="rId5"/>
  <tableParts count="3">
    <tablePart r:id="rId6"/>
    <tablePart r:id="rId7"/>
    <tablePart r:id="rId8"/>
  </tableParts>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DataData Analysis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Sheershika Kalali</cp:lastModifiedBy>
  <dcterms:modified xsi:type="dcterms:W3CDTF">2025-08-08T15:06:28Z</dcterms:modified>
</cp:coreProperties>
</file>