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Little_dataset\Nodes\"/>
    </mc:Choice>
  </mc:AlternateContent>
  <xr:revisionPtr revIDLastSave="0" documentId="13_ncr:1_{CD1FC545-98DB-4922-8919-EB65792816F1}" xr6:coauthVersionLast="46" xr6:coauthVersionMax="46" xr10:uidLastSave="{00000000-0000-0000-0000-000000000000}"/>
  <bookViews>
    <workbookView xWindow="768" yWindow="0" windowWidth="21636" windowHeight="12360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Sheet1!$B$1:$B$11</definedName>
    <definedName name="ConfigCost">Sheet1!$K$2:$K$11</definedName>
    <definedName name="DeviceCost">Sheet1!$M$2:$M$11</definedName>
    <definedName name="MaintianPrice">Sheet1!$O$2:$O$11</definedName>
    <definedName name="NodeCost">Sheet1!$Q$2:$Q$11</definedName>
    <definedName name="RechargeEnergy">Sheet1!$G$2:$G$11</definedName>
    <definedName name="TotalCapacity">Sheet1!$F$2:$F$11</definedName>
    <definedName name="TotalEnergy">Sheet1!$D$2:$D$11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4" i="1"/>
  <c r="J8" i="1"/>
  <c r="J4" i="1"/>
  <c r="E8" i="1"/>
  <c r="E4" i="1"/>
  <c r="Q13" i="1"/>
  <c r="Q12" i="1"/>
  <c r="P9" i="1" s="1"/>
  <c r="O13" i="1"/>
  <c r="O12" i="1"/>
  <c r="N11" i="1" s="1"/>
  <c r="M13" i="1"/>
  <c r="M12" i="1"/>
  <c r="L9" i="1" s="1"/>
  <c r="K13" i="1"/>
  <c r="K12" i="1"/>
  <c r="J11" i="1" s="1"/>
  <c r="I13" i="1"/>
  <c r="I12" i="1"/>
  <c r="H9" i="1" s="1"/>
  <c r="F13" i="1"/>
  <c r="F12" i="1"/>
  <c r="E11" i="1" s="1"/>
  <c r="D13" i="1"/>
  <c r="D12" i="1"/>
  <c r="L2" i="1" l="1"/>
  <c r="L6" i="1"/>
  <c r="L10" i="1"/>
  <c r="E5" i="1"/>
  <c r="E9" i="1"/>
  <c r="H3" i="1"/>
  <c r="H7" i="1"/>
  <c r="H11" i="1"/>
  <c r="J5" i="1"/>
  <c r="J9" i="1"/>
  <c r="L3" i="1"/>
  <c r="L7" i="1"/>
  <c r="L11" i="1"/>
  <c r="N5" i="1"/>
  <c r="N9" i="1"/>
  <c r="P3" i="1"/>
  <c r="S3" i="1" s="1"/>
  <c r="P7" i="1"/>
  <c r="P11" i="1"/>
  <c r="H2" i="1"/>
  <c r="H6" i="1"/>
  <c r="P2" i="1"/>
  <c r="P6" i="1"/>
  <c r="E2" i="1"/>
  <c r="E6" i="1"/>
  <c r="E10" i="1"/>
  <c r="H4" i="1"/>
  <c r="H8" i="1"/>
  <c r="J2" i="1"/>
  <c r="J6" i="1"/>
  <c r="J10" i="1"/>
  <c r="L4" i="1"/>
  <c r="L8" i="1"/>
  <c r="N2" i="1"/>
  <c r="N6" i="1"/>
  <c r="N10" i="1"/>
  <c r="P4" i="1"/>
  <c r="S4" i="1" s="1"/>
  <c r="P8" i="1"/>
  <c r="H10" i="1"/>
  <c r="P10" i="1"/>
  <c r="E3" i="1"/>
  <c r="E7" i="1"/>
  <c r="H5" i="1"/>
  <c r="J3" i="1"/>
  <c r="J7" i="1"/>
  <c r="L5" i="1"/>
  <c r="N3" i="1"/>
  <c r="N7" i="1"/>
  <c r="P5" i="1"/>
  <c r="S5" i="1" s="1"/>
  <c r="C6" i="1"/>
  <c r="C10" i="1"/>
  <c r="C3" i="1"/>
  <c r="C11" i="1"/>
  <c r="C4" i="1"/>
  <c r="C8" i="1"/>
  <c r="C2" i="1"/>
  <c r="C7" i="1"/>
  <c r="C5" i="1"/>
  <c r="C9" i="1"/>
  <c r="S11" i="1"/>
  <c r="S9" i="1"/>
  <c r="S10" i="1"/>
  <c r="S7" i="1"/>
  <c r="S2" i="1"/>
  <c r="R7" i="1" l="1"/>
  <c r="R2" i="1"/>
  <c r="S13" i="1"/>
  <c r="S12" i="1"/>
  <c r="R3" i="1" s="1"/>
  <c r="R11" i="1" l="1"/>
  <c r="R6" i="1"/>
  <c r="R8" i="1"/>
  <c r="R9" i="1"/>
  <c r="R4" i="1"/>
  <c r="R10" i="1"/>
  <c r="R5" i="1"/>
</calcChain>
</file>

<file path=xl/sharedStrings.xml><?xml version="1.0" encoding="utf-8"?>
<sst xmlns="http://schemas.openxmlformats.org/spreadsheetml/2006/main" count="58" uniqueCount="36">
  <si>
    <t>173.192.82.195</t>
  </si>
  <si>
    <t>192.168.1.241</t>
  </si>
  <si>
    <t>52.8.186.218</t>
  </si>
  <si>
    <t>149.171.189.1</t>
  </si>
  <si>
    <t>173.223.175.181</t>
  </si>
  <si>
    <t>192.168.1.193</t>
  </si>
  <si>
    <t>149.171.28.12</t>
  </si>
  <si>
    <t>192.168.1.118</t>
  </si>
  <si>
    <t>1.196.218.137</t>
  </si>
  <si>
    <t>100.3.40.200</t>
  </si>
  <si>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</si>
  <si>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</si>
  <si>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</si>
  <si>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</si>
  <si>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</si>
  <si>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</si>
  <si>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</si>
  <si>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</si>
  <si>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</si>
  <si>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</si>
  <si>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</si>
  <si>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</si>
  <si>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</si>
  <si>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</si>
  <si>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</si>
  <si>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</si>
  <si>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</si>
  <si>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</si>
  <si>
    <t>TOTENGNORM</t>
  </si>
  <si>
    <t>TOTCAPNORM</t>
  </si>
  <si>
    <t>RECHENGNORM</t>
  </si>
  <si>
    <t>CONFIGCOSTNORM</t>
  </si>
  <si>
    <t>DEVICECOSTNORM</t>
  </si>
  <si>
    <t>MAINPRICNORM</t>
  </si>
  <si>
    <t>NODECOSTNORM</t>
  </si>
  <si>
    <t>TOTCOSTNORM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</si>
</sst>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[Nodes_30Pr_ga.xlsx]NodeTypes!PivotTable7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[Nodes_30Pr_ga.xlsx]NodeTypes!PivotTable24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[Nodes_30Pr_ga.xlsx]NodeTypes!PivotTable24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8C-4F60-82FD-64688A6DF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8C-4F60-82FD-64688A6DFA3F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[Nodes_30Pr_ga.xlsx]NodeTypes!PivotTable7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4-4D9A-8CE7-653D9282A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D9A-8CE7-653D9282A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54-4D9A-8CE7-653D9282A035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Sheet1!$F$2:$F$11</c:f>
              <c:numCache>
                <c:formatCode>General</c:formatCode>
                <c:ptCount val="10"/>
                <c:pt idx="0">
                  <c:v>8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18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Sheet1!$D$2:$D$11</c:f>
              <c:numCache>
                <c:formatCode>General</c:formatCode>
                <c:ptCount val="10"/>
                <c:pt idx="0">
                  <c:v>280</c:v>
                </c:pt>
                <c:pt idx="1">
                  <c:v>270</c:v>
                </c:pt>
                <c:pt idx="2">
                  <c:v>130</c:v>
                </c:pt>
                <c:pt idx="3">
                  <c:v>160</c:v>
                </c:pt>
                <c:pt idx="4">
                  <c:v>170</c:v>
                </c:pt>
                <c:pt idx="5">
                  <c:v>120</c:v>
                </c:pt>
                <c:pt idx="6">
                  <c:v>2023.68</c:v>
                </c:pt>
                <c:pt idx="7">
                  <c:v>1341.43</c:v>
                </c:pt>
                <c:pt idx="8">
                  <c:v>5288.95</c:v>
                </c:pt>
                <c:pt idx="9">
                  <c:v>680.79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Sheet1!$O$2:$O$11</c:f>
              <c:numCache>
                <c:formatCode>General</c:formatCode>
                <c:ptCount val="10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Sheet1!$Q$2:$Q$11</c:f>
              <c:numCache>
                <c:formatCode>General</c:formatCode>
                <c:ptCount val="10"/>
                <c:pt idx="0">
                  <c:v>340</c:v>
                </c:pt>
                <c:pt idx="1">
                  <c:v>100</c:v>
                </c:pt>
                <c:pt idx="2">
                  <c:v>76</c:v>
                </c:pt>
                <c:pt idx="3">
                  <c:v>180</c:v>
                </c:pt>
                <c:pt idx="4">
                  <c:v>130</c:v>
                </c:pt>
                <c:pt idx="5">
                  <c:v>125</c:v>
                </c:pt>
                <c:pt idx="6">
                  <c:v>179</c:v>
                </c:pt>
                <c:pt idx="7">
                  <c:v>90</c:v>
                </c:pt>
                <c:pt idx="8">
                  <c:v>340</c:v>
                </c:pt>
                <c:pt idx="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Sheet1!$S$2:$S$11</c:f>
              <c:numCache>
                <c:formatCode>General</c:formatCode>
                <c:ptCount val="10"/>
                <c:pt idx="0">
                  <c:v>13843.247052750992</c:v>
                </c:pt>
                <c:pt idx="1">
                  <c:v>6397.2649626497741</c:v>
                </c:pt>
                <c:pt idx="2">
                  <c:v>10274.824204028659</c:v>
                </c:pt>
                <c:pt idx="3">
                  <c:v>6778.2783334157821</c:v>
                </c:pt>
                <c:pt idx="4">
                  <c:v>5234</c:v>
                </c:pt>
                <c:pt idx="5">
                  <c:v>8133.3363984148518</c:v>
                </c:pt>
                <c:pt idx="6">
                  <c:v>3490</c:v>
                </c:pt>
                <c:pt idx="7">
                  <c:v>16300.78311387854</c:v>
                </c:pt>
                <c:pt idx="8">
                  <c:v>10781.818092103727</c:v>
                </c:pt>
                <c:pt idx="9">
                  <c:v>5520.0957471246211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Q11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Q11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S13"/>
  <sheetViews>
    <sheetView tabSelected="1" topLeftCell="I1" zoomScale="90" workbookViewId="0">
      <selection activeCell="I12" sqref="A12:XFD17"/>
    </sheetView>
  </sheetViews>
  <sheetFormatPr defaultRowHeight="14.4" x14ac:dyDescent="0.3"/>
  <cols>
    <col min="1" max="1" width="50.44140625" customWidth="1"/>
    <col min="2" max="3" width="15.6640625" customWidth="1"/>
    <col min="4" max="5" width="21.6640625" customWidth="1"/>
    <col min="6" max="6" width="25" customWidth="1"/>
    <col min="7" max="10" width="28.109375" customWidth="1"/>
    <col min="11" max="11" width="12.33203125" customWidth="1"/>
    <col min="12" max="12" width="21.21875" customWidth="1"/>
    <col min="13" max="13" width="12" customWidth="1"/>
    <col min="14" max="14" width="19.88671875" customWidth="1"/>
    <col min="15" max="16" width="17.44140625" customWidth="1"/>
    <col min="17" max="18" width="16.33203125" customWidth="1"/>
    <col min="19" max="19" width="24.5546875" customWidth="1"/>
    <col min="20" max="20" width="28.5546875" customWidth="1"/>
  </cols>
  <sheetData>
    <row r="1" spans="1:19" x14ac:dyDescent="0.3">
      <c r="A1" t="s">
        <v>10</v>
      </c>
      <c r="B1" t="s">
        <v>11</v>
      </c>
      <c r="C1" t="s">
        <v>28</v>
      </c>
      <c r="D1" t="s">
        <v>16</v>
      </c>
      <c r="E1" t="s">
        <v>29</v>
      </c>
      <c r="F1" t="s">
        <v>17</v>
      </c>
      <c r="G1" t="s">
        <v>24</v>
      </c>
      <c r="H1" t="s">
        <v>30</v>
      </c>
      <c r="I1" t="s">
        <v>18</v>
      </c>
      <c r="J1" t="s">
        <v>31</v>
      </c>
      <c r="K1" t="s">
        <v>19</v>
      </c>
      <c r="L1" t="s">
        <v>32</v>
      </c>
      <c r="M1" t="s">
        <v>20</v>
      </c>
      <c r="N1" t="s">
        <v>33</v>
      </c>
      <c r="O1" t="s">
        <v>15</v>
      </c>
      <c r="P1" t="s">
        <v>34</v>
      </c>
      <c r="Q1" t="s">
        <v>21</v>
      </c>
      <c r="R1" t="s">
        <v>35</v>
      </c>
      <c r="S1" t="s">
        <v>27</v>
      </c>
    </row>
    <row r="2" spans="1:19" x14ac:dyDescent="0.3">
      <c r="A2" t="s">
        <v>1</v>
      </c>
      <c r="B2" t="s">
        <v>14</v>
      </c>
      <c r="C2">
        <f>STANDARDIZE(D2,D12,D13)</f>
        <v>-0.49875990856099017</v>
      </c>
      <c r="D2">
        <v>280</v>
      </c>
      <c r="E2">
        <f>STANDARDIZE(F2,F12,F13)</f>
        <v>-0.65624999999999989</v>
      </c>
      <c r="F2">
        <v>8</v>
      </c>
      <c r="G2" t="s">
        <v>23</v>
      </c>
      <c r="H2">
        <f>STANDARDIZE(I2,I12,I13)</f>
        <v>-0.33333333333333331</v>
      </c>
      <c r="I2">
        <v>0</v>
      </c>
      <c r="J2">
        <f>STANDARDIZE(K2,K12,K13)</f>
        <v>0.68639144032102428</v>
      </c>
      <c r="K2">
        <v>4500</v>
      </c>
      <c r="L2">
        <f>STANDARDIZE(M2,M12,M13)</f>
        <v>0.68639144032102428</v>
      </c>
      <c r="M2">
        <v>4500</v>
      </c>
      <c r="N2">
        <f>STANDARDIZE(O2,O12,O13)</f>
        <v>0.68639144032102428</v>
      </c>
      <c r="O2">
        <v>4500</v>
      </c>
      <c r="P2">
        <f>STANDARDIZE(Q2,Q12,Q13)</f>
        <v>1.8742698703504832</v>
      </c>
      <c r="Q2">
        <v>340</v>
      </c>
      <c r="R2">
        <f>STANDARDIZE(S2,S12,S13)</f>
        <v>1.3360410051353337</v>
      </c>
      <c r="S2" s="3">
        <f t="shared" ref="S2:S11" si="0">SUM(K2:Q2)</f>
        <v>13843.247052750992</v>
      </c>
    </row>
    <row r="3" spans="1:19" x14ac:dyDescent="0.3">
      <c r="A3" t="s">
        <v>4</v>
      </c>
      <c r="B3" t="s">
        <v>14</v>
      </c>
      <c r="C3">
        <f>STANDARDIZE(D3,D12,D13)</f>
        <v>-0.50526701448688549</v>
      </c>
      <c r="D3">
        <v>270</v>
      </c>
      <c r="E3">
        <f>STANDARDIZE(F3,F12,F13)</f>
        <v>1.6875</v>
      </c>
      <c r="F3">
        <v>23</v>
      </c>
      <c r="G3" t="s">
        <v>23</v>
      </c>
      <c r="H3">
        <f>STANDARDIZE(I3,I12,I13)</f>
        <v>-0.33333333333333331</v>
      </c>
      <c r="I3">
        <v>0</v>
      </c>
      <c r="J3">
        <f>STANDARDIZE(K3,K12,K13)</f>
        <v>-0.99473873293181592</v>
      </c>
      <c r="K3">
        <v>2100</v>
      </c>
      <c r="L3">
        <f>STANDARDIZE(M3,M12,M13)</f>
        <v>-0.99473873293181592</v>
      </c>
      <c r="M3">
        <v>2100</v>
      </c>
      <c r="N3">
        <f>STANDARDIZE(O3,O12,O13)</f>
        <v>-0.99473873293181592</v>
      </c>
      <c r="O3">
        <v>2100</v>
      </c>
      <c r="P3">
        <f>STANDARDIZE(Q3,Q12,Q13)</f>
        <v>-0.74555988436189879</v>
      </c>
      <c r="Q3">
        <v>100</v>
      </c>
      <c r="R3">
        <f>STANDARDIZE(S3,S12,S13)</f>
        <v>-0.58895203668050589</v>
      </c>
      <c r="S3" s="3">
        <f t="shared" si="0"/>
        <v>6397.2649626497741</v>
      </c>
    </row>
    <row r="4" spans="1:19" x14ac:dyDescent="0.3">
      <c r="A4" t="s">
        <v>6</v>
      </c>
      <c r="B4" t="s">
        <v>14</v>
      </c>
      <c r="C4">
        <f>STANDARDIZE(D4,D12,D13)</f>
        <v>-0.5963664974494205</v>
      </c>
      <c r="D4">
        <v>130</v>
      </c>
      <c r="E4">
        <f>STANDARDIZE(F4,F12,F13)</f>
        <v>0.90625000000000011</v>
      </c>
      <c r="F4">
        <v>18</v>
      </c>
      <c r="G4" t="s">
        <v>23</v>
      </c>
      <c r="H4">
        <f>STANDARDIZE(I4,I12,I13)</f>
        <v>-0.33333333333333331</v>
      </c>
      <c r="I4">
        <v>0</v>
      </c>
      <c r="J4">
        <f>STANDARDIZE(K4,K12,K13)</f>
        <v>-8.4126555753194152E-2</v>
      </c>
      <c r="K4">
        <v>3400</v>
      </c>
      <c r="L4">
        <f>STANDARDIZE(M4,M12,M13)</f>
        <v>-8.4126555753194152E-2</v>
      </c>
      <c r="M4">
        <v>3400</v>
      </c>
      <c r="N4">
        <f>STANDARDIZE(O4,O12,O13)</f>
        <v>-8.4126555753194152E-2</v>
      </c>
      <c r="O4">
        <v>3400</v>
      </c>
      <c r="P4">
        <f>STANDARDIZE(Q4,Q12,Q13)</f>
        <v>-1.0075428598331371</v>
      </c>
      <c r="Q4">
        <v>76</v>
      </c>
      <c r="R4">
        <f>STANDARDIZE(S4,S12,S13)</f>
        <v>0.41350465319068769</v>
      </c>
      <c r="S4" s="3">
        <f t="shared" si="0"/>
        <v>10274.824204028659</v>
      </c>
    </row>
    <row r="5" spans="1:19" x14ac:dyDescent="0.3">
      <c r="A5" t="s">
        <v>0</v>
      </c>
      <c r="B5" t="s">
        <v>13</v>
      </c>
      <c r="C5">
        <f>STANDARDIZE(D5,D12,D13)</f>
        <v>-0.57684517967173443</v>
      </c>
      <c r="D5">
        <v>160</v>
      </c>
      <c r="E5">
        <f>STANDARDIZE(F5,F12,F13)</f>
        <v>0.90625000000000011</v>
      </c>
      <c r="F5">
        <v>18</v>
      </c>
      <c r="G5" t="s">
        <v>23</v>
      </c>
      <c r="H5">
        <f>STANDARDIZE(I5,I12,I13)</f>
        <v>-0.33333333333333331</v>
      </c>
      <c r="I5">
        <v>0</v>
      </c>
      <c r="J5">
        <f>STANDARDIZE(K5,K12,K13)</f>
        <v>-0.92469164237961421</v>
      </c>
      <c r="K5">
        <v>2200</v>
      </c>
      <c r="L5">
        <f>STANDARDIZE(M5,M12,M13)</f>
        <v>-0.92469164237961421</v>
      </c>
      <c r="M5">
        <v>2200</v>
      </c>
      <c r="N5">
        <f>STANDARDIZE(O5,O12,O13)</f>
        <v>-0.92469164237961421</v>
      </c>
      <c r="O5">
        <v>2200</v>
      </c>
      <c r="P5">
        <f>STANDARDIZE(Q5,Q12,Q13)</f>
        <v>0.1277167005422285</v>
      </c>
      <c r="Q5">
        <v>180</v>
      </c>
      <c r="R5">
        <f>STANDARDIZE(S5,S12,S13)</f>
        <v>-0.49044950488709488</v>
      </c>
      <c r="S5" s="3">
        <f t="shared" si="0"/>
        <v>6778.2783334157821</v>
      </c>
    </row>
    <row r="6" spans="1:19" s="4" customFormat="1" x14ac:dyDescent="0.3">
      <c r="A6" s="4" t="s">
        <v>3</v>
      </c>
      <c r="B6" s="4" t="s">
        <v>13</v>
      </c>
      <c r="C6" s="4">
        <f>STANDARDIZE(D6,D12,D13)</f>
        <v>-0.570338073745839</v>
      </c>
      <c r="D6" s="4">
        <v>170</v>
      </c>
      <c r="E6" s="4">
        <f>STANDARDIZE(F6,F12,F13)</f>
        <v>-3.1249999999999889E-2</v>
      </c>
      <c r="F6" s="4">
        <v>12</v>
      </c>
      <c r="G6" s="4" t="s">
        <v>23</v>
      </c>
      <c r="H6" s="4">
        <f>STANDARDIZE(I6,I12,I13)</f>
        <v>-0.33333333333333331</v>
      </c>
      <c r="I6" s="4">
        <v>0</v>
      </c>
      <c r="J6" s="4">
        <f>STANDARDIZE(K6,K12,K13)</f>
        <v>-0.19620190063671683</v>
      </c>
      <c r="K6" s="4">
        <v>3240</v>
      </c>
      <c r="L6" s="4">
        <f>STANDARDIZE(M6,M12,M13)</f>
        <v>-0.19620190063671683</v>
      </c>
      <c r="M6" s="4">
        <v>3240</v>
      </c>
      <c r="N6" s="4">
        <f>STANDARDIZE(O6,O12,O13)</f>
        <v>-0.19620190063671683</v>
      </c>
      <c r="O6" s="4">
        <v>3240</v>
      </c>
      <c r="P6" s="4">
        <f>STANDARDIZE(Q6,Q12,Q13)</f>
        <v>-0.41808116502285109</v>
      </c>
      <c r="Q6" s="4">
        <v>130</v>
      </c>
      <c r="R6" s="4">
        <f>STANDARDIZE(S6,S12,S13)</f>
        <v>-0.88968831723990993</v>
      </c>
      <c r="S6" s="5">
        <v>5234</v>
      </c>
    </row>
    <row r="7" spans="1:19" x14ac:dyDescent="0.3">
      <c r="A7" t="s">
        <v>9</v>
      </c>
      <c r="B7" t="s">
        <v>13</v>
      </c>
      <c r="C7">
        <f>STANDARDIZE(D7,D12,D13)</f>
        <v>-0.60287360337531581</v>
      </c>
      <c r="D7">
        <v>120</v>
      </c>
      <c r="E7">
        <f>STANDARDIZE(F7,F12,F13)</f>
        <v>0.90625000000000011</v>
      </c>
      <c r="F7">
        <v>18</v>
      </c>
      <c r="G7" t="s">
        <v>23</v>
      </c>
      <c r="H7">
        <f>STANDARDIZE(I7,I12,I13)</f>
        <v>-0.33333333333333331</v>
      </c>
      <c r="I7">
        <v>0</v>
      </c>
      <c r="J7">
        <f>STANDARDIZE(K7,K12,K13)</f>
        <v>-0.59547031678426632</v>
      </c>
      <c r="K7">
        <v>2670</v>
      </c>
      <c r="L7">
        <f>STANDARDIZE(M7,M12,M13)</f>
        <v>-0.59547031678426632</v>
      </c>
      <c r="M7">
        <v>2670</v>
      </c>
      <c r="N7">
        <f>STANDARDIZE(O7,O12,O13)</f>
        <v>-0.59547031678426632</v>
      </c>
      <c r="O7">
        <v>2670</v>
      </c>
      <c r="P7">
        <f>STANDARDIZE(Q7,Q12,Q13)</f>
        <v>-0.47266095157935906</v>
      </c>
      <c r="Q7">
        <v>125</v>
      </c>
      <c r="R7">
        <f>STANDARDIZE(S7,S12,S13)</f>
        <v>-0.14012938393926352</v>
      </c>
      <c r="S7" s="3">
        <f t="shared" si="0"/>
        <v>8133.3363984148518</v>
      </c>
    </row>
    <row r="8" spans="1:19" s="4" customFormat="1" x14ac:dyDescent="0.3">
      <c r="A8" s="4" t="s">
        <v>2</v>
      </c>
      <c r="B8" s="4" t="s">
        <v>12</v>
      </c>
      <c r="C8" s="4">
        <f>STANDARDIZE(D8,D12,D13)</f>
        <v>0.63587113752553104</v>
      </c>
      <c r="D8" s="4">
        <v>2023.68</v>
      </c>
      <c r="E8" s="4">
        <f>STANDARDIZE(F8,F12,F13)</f>
        <v>-0.34374999999999989</v>
      </c>
      <c r="F8" s="4">
        <v>10</v>
      </c>
      <c r="G8" s="4" t="s">
        <v>23</v>
      </c>
      <c r="H8" s="4">
        <f>STANDARDIZE(I8,I12,I13)</f>
        <v>-0.33333333333333331</v>
      </c>
      <c r="I8" s="4">
        <v>0</v>
      </c>
      <c r="J8" s="4">
        <f>STANDARDIZE(K8,K12,K13)</f>
        <v>2.0228899280570323</v>
      </c>
      <c r="K8" s="4">
        <v>6408</v>
      </c>
      <c r="L8" s="4">
        <f>STANDARDIZE(M8,M12,M13)</f>
        <v>2.0228899280570323</v>
      </c>
      <c r="M8" s="4">
        <v>6408</v>
      </c>
      <c r="N8" s="4">
        <f>STANDARDIZE(O8,O12,O13)</f>
        <v>2.0228899280570323</v>
      </c>
      <c r="O8" s="4">
        <v>6408</v>
      </c>
      <c r="P8" s="4">
        <f>STANDARDIZE(Q8,Q12,Q13)</f>
        <v>0.1168007432309269</v>
      </c>
      <c r="Q8" s="4">
        <v>179</v>
      </c>
      <c r="R8" s="4">
        <f>STANDARDIZE(S8,S12,S13)</f>
        <v>-1.3405607239020092</v>
      </c>
      <c r="S8" s="5">
        <v>3490</v>
      </c>
    </row>
    <row r="9" spans="1:19" x14ac:dyDescent="0.3">
      <c r="A9" t="s">
        <v>7</v>
      </c>
      <c r="B9" t="s">
        <v>12</v>
      </c>
      <c r="C9">
        <f>STANDARDIZE(D9,D12,D13)</f>
        <v>0.19192383573132049</v>
      </c>
      <c r="D9">
        <v>1341.43</v>
      </c>
      <c r="E9">
        <f>STANDARDIZE(F9,F12,F13)</f>
        <v>-0.65624999999999989</v>
      </c>
      <c r="F9">
        <v>8</v>
      </c>
      <c r="G9" t="s">
        <v>23</v>
      </c>
      <c r="H9">
        <f>STANDARDIZE(I9,I12,I13)</f>
        <v>-0.33333333333333331</v>
      </c>
      <c r="I9">
        <v>0</v>
      </c>
      <c r="J9">
        <f>STANDARDIZE(K9,K12,K13)</f>
        <v>1.3189166680074054</v>
      </c>
      <c r="K9">
        <v>5403</v>
      </c>
      <c r="L9">
        <f>STANDARDIZE(M9,M12,M13)</f>
        <v>1.3189166680074054</v>
      </c>
      <c r="M9">
        <v>5403</v>
      </c>
      <c r="N9">
        <f>STANDARDIZE(O9,O12,O13)</f>
        <v>1.3189166680074054</v>
      </c>
      <c r="O9">
        <v>5403</v>
      </c>
      <c r="P9">
        <f>STANDARDIZE(Q9,Q12,Q13)</f>
        <v>-0.85471945747491473</v>
      </c>
      <c r="Q9">
        <v>90</v>
      </c>
      <c r="R9">
        <f>STANDARDIZE(S9,S12,S13)</f>
        <v>1.9713822885868668</v>
      </c>
      <c r="S9" s="3">
        <f t="shared" si="0"/>
        <v>16300.78311387854</v>
      </c>
    </row>
    <row r="10" spans="1:19" x14ac:dyDescent="0.3">
      <c r="A10" t="s">
        <v>8</v>
      </c>
      <c r="B10" t="s">
        <v>12</v>
      </c>
      <c r="C10">
        <f>STANDARDIZE(D10,D12,D13)</f>
        <v>2.7606169141903636</v>
      </c>
      <c r="D10">
        <v>5288.95</v>
      </c>
      <c r="E10">
        <f>STANDARDIZE(F10,F12,F13)</f>
        <v>-1.4374999999999998</v>
      </c>
      <c r="F10">
        <v>3</v>
      </c>
      <c r="G10" t="s">
        <v>23</v>
      </c>
      <c r="H10">
        <f>STANDARDIZE(I10,I12,I13)</f>
        <v>-0.33333333333333331</v>
      </c>
      <c r="I10">
        <v>0</v>
      </c>
      <c r="J10">
        <f>STANDARDIZE(K10,K12,K13)</f>
        <v>-2.8088883311432809E-2</v>
      </c>
      <c r="K10">
        <v>3480</v>
      </c>
      <c r="L10">
        <f>STANDARDIZE(M10,M12,M13)</f>
        <v>-2.8088883311432809E-2</v>
      </c>
      <c r="M10">
        <v>3480</v>
      </c>
      <c r="N10">
        <f>STANDARDIZE(O10,O12,O13)</f>
        <v>-2.8088883311432809E-2</v>
      </c>
      <c r="O10">
        <v>3480</v>
      </c>
      <c r="P10">
        <f>STANDARDIZE(Q10,Q12,Q13)</f>
        <v>1.8742698703504832</v>
      </c>
      <c r="Q10">
        <v>340</v>
      </c>
      <c r="R10">
        <f>STANDARDIZE(S10,S12,S13)</f>
        <v>0.5445766454380393</v>
      </c>
      <c r="S10" s="3">
        <f t="shared" si="0"/>
        <v>10781.818092103727</v>
      </c>
    </row>
    <row r="11" spans="1:19" s="4" customFormat="1" x14ac:dyDescent="0.3">
      <c r="A11" s="4" t="s">
        <v>5</v>
      </c>
      <c r="B11" s="4" t="s">
        <v>12</v>
      </c>
      <c r="C11" s="4">
        <f>STANDARDIZE(D11,D12,D13)</f>
        <v>-0.23796161015703027</v>
      </c>
      <c r="D11" s="4">
        <v>680.79</v>
      </c>
      <c r="E11" s="4">
        <f>STANDARDIZE(F11,F12,F13)</f>
        <v>-1.2812499999999998</v>
      </c>
      <c r="F11" s="4">
        <v>4</v>
      </c>
      <c r="G11" s="4" t="s">
        <v>25</v>
      </c>
      <c r="H11" s="4">
        <f>STANDARDIZE(I11,I12,I13)</f>
        <v>3</v>
      </c>
      <c r="I11" s="4">
        <v>700</v>
      </c>
      <c r="J11" s="4">
        <f>STANDARDIZE(K11,K12,K13)</f>
        <v>-1.2048800045884209</v>
      </c>
      <c r="K11" s="4">
        <v>1800</v>
      </c>
      <c r="L11" s="4">
        <f>STANDARDIZE(M11,M12,M13)</f>
        <v>-1.2048800045884209</v>
      </c>
      <c r="M11" s="4">
        <v>1800</v>
      </c>
      <c r="N11" s="4">
        <f>STANDARDIZE(O11,O12,O13)</f>
        <v>-1.2048800045884209</v>
      </c>
      <c r="O11" s="4">
        <v>1800</v>
      </c>
      <c r="P11" s="4">
        <f>STANDARDIZE(Q11,Q12,Q13)</f>
        <v>-0.4944928662019622</v>
      </c>
      <c r="Q11" s="4">
        <v>123</v>
      </c>
      <c r="R11" s="4">
        <f>STANDARDIZE(S11,S12,S13)</f>
        <v>-0.81572462570214088</v>
      </c>
      <c r="S11" s="5">
        <f t="shared" si="0"/>
        <v>5520.0957471246211</v>
      </c>
    </row>
    <row r="12" spans="1:19" x14ac:dyDescent="0.3">
      <c r="D12">
        <f>AVERAGE(D2:D11)</f>
        <v>1046.4850000000001</v>
      </c>
      <c r="F12">
        <f>AVERAGE(F2:F11)</f>
        <v>12.2</v>
      </c>
      <c r="I12">
        <f>AVERAGE(I2:I11)</f>
        <v>70</v>
      </c>
      <c r="K12">
        <f>AVERAGE(K2:K11)</f>
        <v>3520.1</v>
      </c>
      <c r="M12">
        <f>AVERAGE(M2:M11)</f>
        <v>3520.1</v>
      </c>
      <c r="O12">
        <f>AVERAGE(O2:O11)</f>
        <v>3520.1</v>
      </c>
      <c r="Q12">
        <f>AVERAGE(Q2:Q11)</f>
        <v>168.3</v>
      </c>
      <c r="S12" s="3">
        <f>AVERAGE(S2:S11)</f>
        <v>8675.3647904366935</v>
      </c>
    </row>
    <row r="13" spans="1:19" x14ac:dyDescent="0.3">
      <c r="D13">
        <f>_xlfn.STDEV.P(D2:D11)</f>
        <v>1536.781499161478</v>
      </c>
      <c r="F13">
        <f>_xlfn.STDEV.P(F2:F11)</f>
        <v>6.4</v>
      </c>
      <c r="I13">
        <f>_xlfn.STDEV.P(I2:I11)</f>
        <v>210</v>
      </c>
      <c r="K13">
        <f>_xlfn.STDEV.P(K2:K11)</f>
        <v>1427.6110429665357</v>
      </c>
      <c r="M13">
        <f>_xlfn.STDEV.P(M2:M11)</f>
        <v>1427.6110429665357</v>
      </c>
      <c r="O13">
        <f>_xlfn.STDEV.P(O2:O11)</f>
        <v>1427.6110429665357</v>
      </c>
      <c r="Q13">
        <f>_xlfn.STDEV.P(Q2:Q11)</f>
        <v>91.609006107478308</v>
      </c>
      <c r="S13">
        <f>_xlfn.STDEV.P(S2:S11)</f>
        <v>3868.056625844968</v>
      </c>
    </row>
  </sheetData>
  <sortState xmlns:xlrd2="http://schemas.microsoft.com/office/spreadsheetml/2017/richdata2" ref="A2:S1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11</v>
      </c>
      <c r="B3" t="s">
        <v>22</v>
      </c>
    </row>
    <row r="4" spans="1:2" x14ac:dyDescent="0.3">
      <c r="A4" t="s">
        <v>14</v>
      </c>
      <c r="B4" s="2">
        <v>5</v>
      </c>
    </row>
    <row r="5" spans="1:2" x14ac:dyDescent="0.3">
      <c r="A5" t="s">
        <v>13</v>
      </c>
      <c r="B5" s="2">
        <v>5</v>
      </c>
    </row>
    <row r="6" spans="1:2" x14ac:dyDescent="0.3">
      <c r="A6" t="s">
        <v>12</v>
      </c>
      <c r="B6" s="2">
        <v>20</v>
      </c>
    </row>
    <row r="38" spans="1:2" x14ac:dyDescent="0.3">
      <c r="A38" s="1" t="s">
        <v>24</v>
      </c>
      <c r="B38" t="s">
        <v>26</v>
      </c>
    </row>
    <row r="39" spans="1:2" x14ac:dyDescent="0.3">
      <c r="A39" t="s">
        <v>23</v>
      </c>
      <c r="B39" s="2">
        <v>17</v>
      </c>
    </row>
    <row r="40" spans="1:2" x14ac:dyDescent="0.3">
      <c r="A40" t="s">
        <v>25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2021-03-26T00:26:12Z</dcterms:modified>
</cp:coreProperties>
</file>