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bookViews>
    <workbookView xWindow="2880" yWindow="0" windowWidth="19530" windowHeight="8340" activeTab="3"/>
  </bookViews>
  <sheets>
    <sheet name="Guidleline" sheetId="1" r:id="rId1"/>
    <sheet name="FunctionList" sheetId="2" r:id="rId2"/>
    <sheet name="Cover" sheetId="3" r:id="rId3"/>
    <sheet name="Test Report" sheetId="4" r:id="rId4"/>
    <sheet name="initPanel" sheetId="5" r:id="rId5"/>
    <sheet name="onCh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4" l="1"/>
  <c r="H13" i="4"/>
  <c r="G13" i="4"/>
  <c r="F13" i="4"/>
  <c r="E13" i="4"/>
  <c r="D13" i="4"/>
  <c r="D16" i="4" s="1"/>
  <c r="G16" i="4"/>
  <c r="I12" i="4"/>
  <c r="H12" i="4"/>
  <c r="H16" i="4" s="1"/>
  <c r="G12" i="4"/>
  <c r="F12" i="4"/>
  <c r="E12" i="4"/>
  <c r="D12" i="4"/>
  <c r="C13" i="4"/>
  <c r="C12" i="4"/>
  <c r="B13" i="4"/>
  <c r="B12" i="4"/>
  <c r="C16" i="4"/>
  <c r="F16" i="4"/>
  <c r="E11" i="2"/>
  <c r="F11" i="2" s="1"/>
  <c r="E10" i="2"/>
  <c r="F10" i="2" s="1"/>
  <c r="E16" i="4" l="1"/>
  <c r="I16" i="4"/>
  <c r="D20" i="4" s="1"/>
  <c r="L6" i="6"/>
  <c r="K6" i="6"/>
  <c r="J6" i="6"/>
  <c r="I6" i="6"/>
  <c r="C6" i="6"/>
  <c r="A6" i="6"/>
  <c r="I3" i="6"/>
  <c r="I2" i="6"/>
  <c r="I3" i="5"/>
  <c r="L6" i="5"/>
  <c r="K6" i="5"/>
  <c r="J6" i="5"/>
  <c r="I6" i="5"/>
  <c r="C6" i="5"/>
  <c r="A6" i="5"/>
  <c r="E6" i="5" s="1"/>
  <c r="I2" i="5"/>
  <c r="D21" i="4" l="1"/>
  <c r="D19" i="4"/>
  <c r="D18" i="4"/>
  <c r="D22" i="4"/>
  <c r="E6" i="6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<sst xmlns="http://schemas.openxmlformats.org/spreadsheetml/2006/main" count="198" uniqueCount="126">
  <si>
    <t>Function Code</t>
  </si>
  <si>
    <t>Function Name</t>
  </si>
  <si>
    <t>Created By</t>
  </si>
  <si>
    <t>Executed By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</si>
  <si>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</si>
  <si>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</si>
  <si>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</si>
  <si>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</si>
  <si>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</si>
  <si>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</si>
  <si>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</si>
  <si>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Precondition</t>
  </si>
  <si>
    <t>O</t>
  </si>
  <si>
    <t>Condition</t>
  </si>
  <si>
    <t>Confirm</t>
  </si>
  <si>
    <t>Result</t>
  </si>
  <si>
    <t>Type(N : Normal, A : Abnormal, B : Boundary)</t>
  </si>
  <si>
    <t>N</t>
  </si>
  <si>
    <t>Passed/Failed</t>
  </si>
  <si>
    <t>P</t>
  </si>
  <si>
    <t>Executed Date</t>
  </si>
  <si>
    <t>HungnvSE03293</t>
  </si>
  <si>
    <t>UTCID02</t>
  </si>
  <si>
    <t>initPanel</t>
  </si>
  <si>
    <t>Goto list companies page</t>
  </si>
  <si>
    <t>Database has at least 1 company</t>
  </si>
  <si>
    <t>Display rating point</t>
  </si>
  <si>
    <t>Company have average rating</t>
  </si>
  <si>
    <t>onChange</t>
  </si>
  <si>
    <t>Enter keyword into field</t>
  </si>
  <si>
    <t>Display result</t>
  </si>
  <si>
    <t>Database have company with name "FPT telecom"</t>
  </si>
  <si>
    <t>tele</t>
  </si>
  <si>
    <t>telecom</t>
  </si>
  <si>
    <t>[0]</t>
  </si>
  <si>
    <t>[1]</t>
  </si>
  <si>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</si>
  <si>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</si>
  <si>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</si>
  <si>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</si>
  <si>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</si>
  <si>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</si>
  <si>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</si>
  <si>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</si>
  <si>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</si>
  <si>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</si>
  <si>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</si>
  <si>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</si>
  <si>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</si>
  <si>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</si>
  <si>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</si>
  <si>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</si>
  <si>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</si>
  <si>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</si>
  <si>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</si>
  <si>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</si>
  <si>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</si>
  <si>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</si>
  <si>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</si>
  <si>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</si>
  <si>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</si>
  <si>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</si>
  <si>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</si>
  <si>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</si>
  <si>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</si>
  <si>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</si>
  <si>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</si>
  <si>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</si>
  <si>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</si>
  <si>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</si>
  <si>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</si>
  <si>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</si>
  <si>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</si>
  <si>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</si>
  <si>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</si>
  <si>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</si>
  <si>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</si>
  <si>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</si>
  <si>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</si>
  <si>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</si>
  <si>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 xml:space="preserve"> </t>
  </si>
  <si>
    <t>UNIT TEST CASE LIST</t>
  </si>
  <si>
    <t>Project Name</t>
  </si>
  <si>
    <t>Company Rating Website</t>
  </si>
  <si>
    <t>Project Code</t>
  </si>
  <si>
    <t>CRW</t>
  </si>
  <si>
    <t>Test Environment Setup Description</t>
  </si>
  <si>
    <t>List enviroment requires in this system
1. Server: Localhost: IIS Server
2. Database server: SQL Server 2012
3. Browser: Firefox 30, Google Chrome 40</t>
  </si>
  <si>
    <t>No</t>
  </si>
  <si>
    <t>Requirement
Name</t>
  </si>
  <si>
    <t>Class Name</t>
  </si>
  <si>
    <t xml:space="preserve"> Function Code(Optional)</t>
  </si>
  <si>
    <t>Sheet Name</t>
  </si>
  <si>
    <t>Description</t>
  </si>
  <si>
    <t>Pre-Condition</t>
  </si>
  <si>
    <t xml:space="preserve">                                       </t>
  </si>
  <si>
    <t xml:space="preserve"> UNIT TEST CASE</t>
  </si>
  <si>
    <t>Creator</t>
  </si>
  <si>
    <t>HungNVSE03293</t>
  </si>
  <si>
    <t>Reviewer/Approver</t>
  </si>
  <si>
    <t>Document Code</t>
  </si>
  <si>
    <t>Issue Date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</si>
  <si>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</si>
  <si>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</si>
  <si>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</si>
  <si>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</si>
  <si>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</si>
  <si>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</si>
  <si>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</si>
  <si>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</si>
  <si>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v1.0</t>
  </si>
  <si>
    <t>A</t>
  </si>
  <si>
    <t>Add new</t>
  </si>
  <si>
    <t>UnitTestCase_searchcompanies.client.controller.xls</t>
  </si>
  <si>
    <t>UNIT TEST REPORT</t>
  </si>
  <si>
    <t>CRW_TestReport_v1.0</t>
  </si>
  <si>
    <t>Notes</t>
  </si>
  <si>
    <t>Function code</t>
  </si>
  <si>
    <t>B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</si>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</sst>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mm/dd"/>
  </numFmts>
  <fonts count="3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8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i/>
      <sz val="11"/>
      <name val="Tahoma"/>
      <family val="2"/>
    </font>
    <font>
      <b/>
      <sz val="2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60"/>
      <name val="Tahoma"/>
      <family val="2"/>
    </font>
    <font>
      <b/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b/>
      <sz val="26"/>
      <name val="Tahoma"/>
      <family val="2"/>
    </font>
    <font>
      <i/>
      <sz val="10"/>
      <color indexed="17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9"/>
      <name val="Tahoma"/>
      <family val="2"/>
    </font>
    <font>
      <b/>
      <sz val="11"/>
      <color indexed="9"/>
      <name val="Tahoma"/>
      <family val="2"/>
    </font>
    <font>
      <sz val="10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1" fillId="0" borderId="0"/>
  </cellStyleXfs>
  <cellXfs count="231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3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164" fontId="5" fillId="3" borderId="34" xfId="1" applyNumberFormat="1" applyFont="1" applyFill="1" applyBorder="1" applyAlignment="1">
      <alignment horizontal="center" vertical="center"/>
    </xf>
    <xf numFmtId="0" fontId="5" fillId="4" borderId="35" xfId="1" applyFont="1" applyFill="1" applyBorder="1" applyAlignment="1">
      <alignment horizontal="left"/>
    </xf>
    <xf numFmtId="0" fontId="6" fillId="4" borderId="35" xfId="1" applyFont="1" applyFill="1" applyBorder="1"/>
    <xf numFmtId="0" fontId="6" fillId="4" borderId="35" xfId="1" applyFont="1" applyFill="1" applyBorder="1" applyAlignment="1">
      <alignment horizontal="right"/>
    </xf>
    <xf numFmtId="0" fontId="5" fillId="4" borderId="35" xfId="1" applyFont="1" applyFill="1" applyBorder="1" applyAlignment="1">
      <alignment vertical="top" textRotation="180"/>
    </xf>
    <xf numFmtId="0" fontId="5" fillId="4" borderId="36" xfId="1" applyFont="1" applyFill="1" applyBorder="1" applyAlignment="1">
      <alignment vertical="top" textRotation="180"/>
    </xf>
    <xf numFmtId="0" fontId="5" fillId="4" borderId="37" xfId="1" applyFont="1" applyFill="1" applyBorder="1" applyAlignment="1">
      <alignment vertical="center"/>
    </xf>
    <xf numFmtId="0" fontId="3" fillId="5" borderId="38" xfId="1" applyFont="1" applyFill="1" applyBorder="1" applyAlignment="1">
      <alignment horizontal="left" vertical="top"/>
    </xf>
    <xf numFmtId="0" fontId="2" fillId="5" borderId="39" xfId="1" applyFont="1" applyFill="1" applyBorder="1" applyAlignment="1">
      <alignment horizontal="center" vertical="top"/>
    </xf>
    <xf numFmtId="0" fontId="2" fillId="5" borderId="40" xfId="1" applyFont="1" applyFill="1" applyBorder="1" applyAlignment="1">
      <alignment horizontal="right" vertical="top"/>
    </xf>
    <xf numFmtId="0" fontId="2" fillId="0" borderId="41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5" fillId="4" borderId="43" xfId="1" applyFont="1" applyFill="1" applyBorder="1" applyAlignment="1">
      <alignment vertical="center"/>
    </xf>
    <xf numFmtId="0" fontId="5" fillId="4" borderId="43" xfId="1" applyFont="1" applyFill="1" applyBorder="1" applyAlignment="1">
      <alignment vertical="top"/>
    </xf>
    <xf numFmtId="0" fontId="3" fillId="5" borderId="38" xfId="1" applyFont="1" applyFill="1" applyBorder="1" applyAlignment="1"/>
    <xf numFmtId="0" fontId="3" fillId="5" borderId="39" xfId="1" applyFont="1" applyFill="1" applyBorder="1" applyAlignment="1"/>
    <xf numFmtId="0" fontId="2" fillId="5" borderId="40" xfId="1" applyFont="1" applyFill="1" applyBorder="1" applyAlignment="1">
      <alignment horizontal="right"/>
    </xf>
    <xf numFmtId="0" fontId="2" fillId="0" borderId="38" xfId="1" applyFont="1" applyBorder="1" applyAlignment="1">
      <alignment horizontal="center"/>
    </xf>
    <xf numFmtId="0" fontId="5" fillId="4" borderId="37" xfId="1" applyFont="1" applyFill="1" applyBorder="1" applyAlignment="1">
      <alignment vertical="top"/>
    </xf>
    <xf numFmtId="0" fontId="3" fillId="5" borderId="13" xfId="1" applyFont="1" applyFill="1" applyBorder="1" applyAlignment="1"/>
    <xf numFmtId="0" fontId="2" fillId="5" borderId="14" xfId="1" applyFont="1" applyFill="1" applyBorder="1" applyAlignment="1"/>
    <xf numFmtId="0" fontId="2" fillId="5" borderId="15" xfId="1" applyFont="1" applyFill="1" applyBorder="1" applyAlignment="1">
      <alignment horizontal="right"/>
    </xf>
    <xf numFmtId="0" fontId="2" fillId="0" borderId="13" xfId="1" applyFont="1" applyBorder="1" applyAlignment="1">
      <alignment horizontal="center"/>
    </xf>
    <xf numFmtId="0" fontId="2" fillId="6" borderId="13" xfId="1" applyFont="1" applyFill="1" applyBorder="1" applyAlignment="1">
      <alignment horizontal="center"/>
    </xf>
    <xf numFmtId="0" fontId="2" fillId="6" borderId="42" xfId="1" applyFont="1" applyFill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3" fillId="6" borderId="45" xfId="1" applyFont="1" applyFill="1" applyBorder="1" applyAlignment="1">
      <alignment horizontal="center"/>
    </xf>
    <xf numFmtId="0" fontId="3" fillId="6" borderId="44" xfId="1" applyFont="1" applyFill="1" applyBorder="1" applyAlignment="1">
      <alignment horizontal="center"/>
    </xf>
    <xf numFmtId="0" fontId="2" fillId="6" borderId="46" xfId="1" applyFont="1" applyFill="1" applyBorder="1" applyAlignment="1">
      <alignment horizontal="center"/>
    </xf>
    <xf numFmtId="165" fontId="2" fillId="0" borderId="42" xfId="1" applyNumberFormat="1" applyFont="1" applyBorder="1" applyAlignment="1">
      <alignment vertical="top" textRotation="255"/>
    </xf>
    <xf numFmtId="0" fontId="3" fillId="5" borderId="14" xfId="1" applyFont="1" applyFill="1" applyBorder="1" applyAlignment="1">
      <alignment wrapText="1"/>
    </xf>
    <xf numFmtId="0" fontId="2" fillId="5" borderId="15" xfId="1" applyFont="1" applyFill="1" applyBorder="1" applyAlignment="1">
      <alignment horizontal="right" wrapText="1"/>
    </xf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horizontal="left" wrapText="1"/>
    </xf>
    <xf numFmtId="0" fontId="2" fillId="2" borderId="3" xfId="2" applyNumberFormat="1" applyFont="1" applyFill="1" applyBorder="1" applyAlignment="1">
      <alignment horizontal="left" wrapText="1"/>
    </xf>
    <xf numFmtId="0" fontId="2" fillId="2" borderId="8" xfId="2" applyNumberFormat="1" applyFont="1" applyFill="1" applyBorder="1" applyAlignment="1">
      <alignment horizontal="left" wrapText="1"/>
    </xf>
    <xf numFmtId="0" fontId="3" fillId="2" borderId="9" xfId="2" applyFont="1" applyFill="1" applyBorder="1" applyAlignment="1">
      <alignment horizontal="left" wrapText="1"/>
    </xf>
    <xf numFmtId="0" fontId="3" fillId="2" borderId="10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3" fillId="2" borderId="13" xfId="2" applyFont="1" applyFill="1" applyBorder="1" applyAlignment="1">
      <alignment horizontal="left" wrapText="1"/>
    </xf>
    <xf numFmtId="0" fontId="3" fillId="2" borderId="14" xfId="2" applyFont="1" applyFill="1" applyBorder="1" applyAlignment="1">
      <alignment horizontal="left" wrapText="1"/>
    </xf>
    <xf numFmtId="0" fontId="3" fillId="2" borderId="15" xfId="2" applyFont="1" applyFill="1" applyBorder="1" applyAlignment="1">
      <alignment horizontal="left" wrapText="1"/>
    </xf>
    <xf numFmtId="0" fontId="4" fillId="2" borderId="16" xfId="2" applyFont="1" applyFill="1" applyBorder="1" applyAlignment="1">
      <alignment horizontal="left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4" fillId="2" borderId="1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wrapText="1"/>
    </xf>
    <xf numFmtId="0" fontId="4" fillId="2" borderId="21" xfId="2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2" borderId="27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0" borderId="38" xfId="1" applyFont="1" applyFill="1" applyBorder="1" applyAlignment="1">
      <alignment horizontal="left"/>
    </xf>
    <xf numFmtId="0" fontId="2" fillId="0" borderId="39" xfId="1" applyFont="1" applyFill="1" applyBorder="1" applyAlignment="1">
      <alignment horizontal="left"/>
    </xf>
    <xf numFmtId="0" fontId="2" fillId="0" borderId="40" xfId="1" applyFont="1" applyFill="1" applyBorder="1" applyAlignment="1">
      <alignment horizontal="left"/>
    </xf>
    <xf numFmtId="0" fontId="2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3" fillId="5" borderId="13" xfId="1" applyFont="1" applyFill="1" applyBorder="1" applyAlignment="1">
      <alignment horizontal="left" vertical="top" wrapText="1"/>
    </xf>
    <xf numFmtId="0" fontId="3" fillId="5" borderId="14" xfId="1" applyFont="1" applyFill="1" applyBorder="1" applyAlignment="1">
      <alignment horizontal="left" vertical="top" wrapText="1"/>
    </xf>
    <xf numFmtId="0" fontId="3" fillId="5" borderId="15" xfId="1" applyFont="1" applyFill="1" applyBorder="1" applyAlignment="1">
      <alignment horizontal="left" vertical="top" wrapText="1"/>
    </xf>
    <xf numFmtId="0" fontId="3" fillId="5" borderId="13" xfId="1" applyFont="1" applyFill="1" applyBorder="1" applyAlignment="1">
      <alignment horizontal="center" vertical="center" wrapText="1"/>
    </xf>
    <xf numFmtId="0" fontId="3" fillId="5" borderId="14" xfId="1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justify"/>
    </xf>
    <xf numFmtId="0" fontId="9" fillId="0" borderId="0" xfId="0" applyFont="1" applyFill="1" applyAlignment="1">
      <alignment horizontal="justify"/>
    </xf>
    <xf numFmtId="0" fontId="9" fillId="0" borderId="0" xfId="0" applyFont="1" applyFill="1" applyAlignment="1">
      <alignment horizontal="justify" wrapText="1"/>
    </xf>
    <xf numFmtId="0" fontId="9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justify"/>
    </xf>
    <xf numFmtId="0" fontId="12" fillId="0" borderId="0" xfId="0" applyFont="1" applyFill="1" applyAlignment="1">
      <alignment horizontal="justify"/>
    </xf>
    <xf numFmtId="0" fontId="10" fillId="0" borderId="0" xfId="0" applyFont="1" applyFill="1" applyAlignment="1">
      <alignment horizontal="justify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2" fillId="0" borderId="0" xfId="0" quotePrefix="1" applyFont="1" applyFill="1" applyAlignment="1">
      <alignment horizontal="justify"/>
    </xf>
    <xf numFmtId="1" fontId="9" fillId="2" borderId="0" xfId="1" applyNumberFormat="1" applyFont="1" applyFill="1" applyProtection="1">
      <protection hidden="1"/>
    </xf>
    <xf numFmtId="0" fontId="9" fillId="2" borderId="0" xfId="1" applyFont="1" applyFill="1" applyAlignment="1">
      <alignment horizontal="left"/>
    </xf>
    <xf numFmtId="0" fontId="17" fillId="2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9" fillId="2" borderId="0" xfId="1" applyFont="1" applyFill="1"/>
    <xf numFmtId="0" fontId="9" fillId="2" borderId="0" xfId="1" applyFont="1" applyFill="1" applyAlignment="1">
      <alignment horizontal="left" wrapText="1"/>
    </xf>
    <xf numFmtId="0" fontId="19" fillId="2" borderId="0" xfId="1" applyFont="1" applyFill="1" applyAlignment="1">
      <alignment horizontal="left"/>
    </xf>
    <xf numFmtId="1" fontId="10" fillId="2" borderId="22" xfId="1" applyNumberFormat="1" applyFont="1" applyFill="1" applyBorder="1" applyAlignment="1"/>
    <xf numFmtId="0" fontId="11" fillId="2" borderId="22" xfId="1" applyFont="1" applyFill="1" applyBorder="1" applyAlignment="1">
      <alignment horizontal="left"/>
    </xf>
    <xf numFmtId="0" fontId="11" fillId="2" borderId="23" xfId="1" applyFont="1" applyFill="1" applyBorder="1" applyAlignment="1">
      <alignment horizontal="left"/>
    </xf>
    <xf numFmtId="0" fontId="11" fillId="2" borderId="10" xfId="1" applyFont="1" applyFill="1" applyBorder="1" applyAlignment="1">
      <alignment horizontal="left"/>
    </xf>
    <xf numFmtId="1" fontId="10" fillId="2" borderId="47" xfId="1" applyNumberFormat="1" applyFont="1" applyFill="1" applyBorder="1" applyAlignment="1">
      <alignment vertical="center" wrapText="1"/>
    </xf>
    <xf numFmtId="0" fontId="11" fillId="2" borderId="22" xfId="1" applyFont="1" applyFill="1" applyBorder="1" applyAlignment="1">
      <alignment horizontal="left" vertical="top" wrapText="1"/>
    </xf>
    <xf numFmtId="0" fontId="11" fillId="2" borderId="23" xfId="1" applyFont="1" applyFill="1" applyBorder="1" applyAlignment="1">
      <alignment horizontal="left" vertical="top" wrapText="1"/>
    </xf>
    <xf numFmtId="0" fontId="11" fillId="2" borderId="10" xfId="1" applyFont="1" applyFill="1" applyBorder="1" applyAlignment="1">
      <alignment horizontal="left" vertical="top" wrapText="1"/>
    </xf>
    <xf numFmtId="0" fontId="9" fillId="2" borderId="0" xfId="1" applyFont="1" applyFill="1" applyAlignment="1">
      <alignment wrapText="1"/>
    </xf>
    <xf numFmtId="1" fontId="20" fillId="2" borderId="0" xfId="1" applyNumberFormat="1" applyFont="1" applyFill="1" applyBorder="1" applyAlignment="1"/>
    <xf numFmtId="0" fontId="9" fillId="2" borderId="0" xfId="1" applyFont="1" applyFill="1" applyBorder="1" applyAlignment="1"/>
    <xf numFmtId="0" fontId="9" fillId="2" borderId="0" xfId="1" applyFont="1" applyFill="1" applyBorder="1" applyAlignment="1">
      <alignment wrapText="1"/>
    </xf>
    <xf numFmtId="1" fontId="9" fillId="2" borderId="0" xfId="1" applyNumberFormat="1" applyFont="1" applyFill="1" applyAlignment="1" applyProtection="1">
      <alignment vertical="center"/>
      <protection hidden="1"/>
    </xf>
    <xf numFmtId="0" fontId="9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left" vertical="center" wrapText="1"/>
    </xf>
    <xf numFmtId="0" fontId="9" fillId="2" borderId="0" xfId="1" applyFont="1" applyFill="1" applyAlignment="1">
      <alignment vertical="center"/>
    </xf>
    <xf numFmtId="1" fontId="21" fillId="7" borderId="48" xfId="1" applyNumberFormat="1" applyFont="1" applyFill="1" applyBorder="1" applyAlignment="1">
      <alignment horizontal="center" vertical="center"/>
    </xf>
    <xf numFmtId="1" fontId="21" fillId="7" borderId="49" xfId="1" applyNumberFormat="1" applyFont="1" applyFill="1" applyBorder="1" applyAlignment="1">
      <alignment horizontal="center" vertical="center" wrapText="1"/>
    </xf>
    <xf numFmtId="1" fontId="21" fillId="7" borderId="49" xfId="1" applyNumberFormat="1" applyFont="1" applyFill="1" applyBorder="1" applyAlignment="1">
      <alignment horizontal="center" vertical="center"/>
    </xf>
    <xf numFmtId="0" fontId="21" fillId="7" borderId="50" xfId="1" applyFont="1" applyFill="1" applyBorder="1" applyAlignment="1">
      <alignment horizontal="center" vertical="center"/>
    </xf>
    <xf numFmtId="0" fontId="21" fillId="7" borderId="50" xfId="1" applyFont="1" applyFill="1" applyBorder="1" applyAlignment="1">
      <alignment horizontal="center" vertical="center" wrapText="1"/>
    </xf>
    <xf numFmtId="0" fontId="21" fillId="7" borderId="51" xfId="1" applyFont="1" applyFill="1" applyBorder="1" applyAlignment="1">
      <alignment horizontal="center" vertical="center"/>
    </xf>
    <xf numFmtId="0" fontId="21" fillId="7" borderId="52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/>
    </xf>
    <xf numFmtId="1" fontId="9" fillId="2" borderId="53" xfId="1" applyNumberFormat="1" applyFont="1" applyFill="1" applyBorder="1" applyAlignment="1">
      <alignment horizontal="center" vertical="center"/>
    </xf>
    <xf numFmtId="1" fontId="9" fillId="2" borderId="54" xfId="1" applyNumberFormat="1" applyFont="1" applyFill="1" applyBorder="1" applyAlignment="1">
      <alignment vertical="center"/>
    </xf>
    <xf numFmtId="1" fontId="22" fillId="2" borderId="55" xfId="3" applyNumberFormat="1" applyFill="1" applyBorder="1" applyAlignment="1" applyProtection="1">
      <alignment horizontal="left" vertical="center"/>
    </xf>
    <xf numFmtId="0" fontId="23" fillId="2" borderId="55" xfId="3" applyNumberFormat="1" applyFont="1" applyFill="1" applyBorder="1" applyAlignment="1" applyProtection="1">
      <alignment horizontal="left" vertical="center"/>
    </xf>
    <xf numFmtId="0" fontId="9" fillId="2" borderId="56" xfId="1" applyFont="1" applyFill="1" applyBorder="1" applyAlignment="1">
      <alignment horizontal="left" vertical="center"/>
    </xf>
    <xf numFmtId="49" fontId="9" fillId="2" borderId="55" xfId="1" applyNumberFormat="1" applyFont="1" applyFill="1" applyBorder="1" applyAlignment="1">
      <alignment horizontal="left" vertical="center"/>
    </xf>
    <xf numFmtId="49" fontId="9" fillId="2" borderId="55" xfId="1" applyNumberFormat="1" applyFont="1" applyFill="1" applyBorder="1" applyAlignment="1">
      <alignment horizontal="left" vertical="center" wrapText="1"/>
    </xf>
    <xf numFmtId="0" fontId="22" fillId="2" borderId="55" xfId="3" applyFill="1" applyBorder="1" applyAlignment="1">
      <alignment horizontal="left" vertical="center"/>
    </xf>
    <xf numFmtId="0" fontId="9" fillId="2" borderId="55" xfId="1" applyFont="1" applyFill="1" applyBorder="1" applyAlignment="1">
      <alignment horizontal="left" vertical="center"/>
    </xf>
    <xf numFmtId="1" fontId="9" fillId="2" borderId="57" xfId="1" applyNumberFormat="1" applyFont="1" applyFill="1" applyBorder="1" applyAlignment="1">
      <alignment horizontal="center" vertical="center"/>
    </xf>
    <xf numFmtId="1" fontId="9" fillId="2" borderId="58" xfId="1" applyNumberFormat="1" applyFont="1" applyFill="1" applyBorder="1" applyAlignment="1">
      <alignment vertical="center"/>
    </xf>
    <xf numFmtId="49" fontId="9" fillId="2" borderId="59" xfId="1" applyNumberFormat="1" applyFont="1" applyFill="1" applyBorder="1" applyAlignment="1">
      <alignment horizontal="left" vertical="center"/>
    </xf>
    <xf numFmtId="49" fontId="9" fillId="2" borderId="59" xfId="1" applyNumberFormat="1" applyFont="1" applyFill="1" applyBorder="1" applyAlignment="1">
      <alignment horizontal="left" vertical="center" wrapText="1"/>
    </xf>
    <xf numFmtId="0" fontId="9" fillId="2" borderId="59" xfId="1" applyFont="1" applyFill="1" applyBorder="1" applyAlignment="1">
      <alignment horizontal="left" vertical="center"/>
    </xf>
    <xf numFmtId="0" fontId="9" fillId="2" borderId="60" xfId="1" applyFont="1" applyFill="1" applyBorder="1" applyAlignment="1">
      <alignment horizontal="left" vertical="center"/>
    </xf>
    <xf numFmtId="1" fontId="9" fillId="2" borderId="0" xfId="1" applyNumberFormat="1" applyFont="1" applyFill="1"/>
    <xf numFmtId="0" fontId="24" fillId="0" borderId="61" xfId="1" applyFont="1" applyBorder="1" applyAlignment="1">
      <alignment vertical="center"/>
    </xf>
    <xf numFmtId="0" fontId="24" fillId="0" borderId="24" xfId="1" applyFont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0" fillId="2" borderId="62" xfId="1" applyFont="1" applyFill="1" applyBorder="1" applyAlignment="1">
      <alignment horizontal="left" indent="1"/>
    </xf>
    <xf numFmtId="0" fontId="25" fillId="0" borderId="0" xfId="1" applyFont="1" applyBorder="1" applyAlignment="1">
      <alignment horizontal="left" indent="1"/>
    </xf>
    <xf numFmtId="0" fontId="9" fillId="0" borderId="0" xfId="1" applyFont="1" applyBorder="1"/>
    <xf numFmtId="0" fontId="9" fillId="2" borderId="0" xfId="1" applyFont="1" applyFill="1" applyBorder="1"/>
    <xf numFmtId="0" fontId="9" fillId="0" borderId="63" xfId="1" applyFont="1" applyBorder="1"/>
    <xf numFmtId="0" fontId="9" fillId="0" borderId="0" xfId="1" applyFont="1"/>
    <xf numFmtId="0" fontId="10" fillId="2" borderId="47" xfId="1" applyFont="1" applyFill="1" applyBorder="1" applyAlignment="1">
      <alignment horizontal="left"/>
    </xf>
    <xf numFmtId="0" fontId="11" fillId="0" borderId="47" xfId="1" applyFont="1" applyBorder="1" applyAlignment="1">
      <alignment horizontal="left"/>
    </xf>
    <xf numFmtId="0" fontId="9" fillId="0" borderId="10" xfId="1" applyFont="1" applyBorder="1" applyAlignment="1"/>
    <xf numFmtId="0" fontId="10" fillId="2" borderId="47" xfId="1" applyFont="1" applyFill="1" applyBorder="1" applyAlignment="1">
      <alignment horizontal="left" vertical="center"/>
    </xf>
    <xf numFmtId="0" fontId="11" fillId="0" borderId="47" xfId="1" applyFont="1" applyBorder="1" applyAlignment="1">
      <alignment horizontal="left" vertical="center"/>
    </xf>
    <xf numFmtId="14" fontId="11" fillId="0" borderId="10" xfId="1" applyNumberFormat="1" applyFont="1" applyBorder="1" applyAlignment="1">
      <alignment horizontal="left"/>
    </xf>
    <xf numFmtId="0" fontId="11" fillId="0" borderId="10" xfId="1" applyFont="1" applyBorder="1" applyAlignment="1">
      <alignment horizontal="left"/>
    </xf>
    <xf numFmtId="0" fontId="10" fillId="0" borderId="62" xfId="1" applyFont="1" applyFill="1" applyBorder="1"/>
    <xf numFmtId="0" fontId="25" fillId="0" borderId="0" xfId="1" applyFont="1" applyBorder="1" applyAlignment="1">
      <alignment horizontal="left"/>
    </xf>
    <xf numFmtId="0" fontId="9" fillId="0" borderId="0" xfId="1" applyFont="1" applyBorder="1" applyAlignment="1"/>
    <xf numFmtId="0" fontId="20" fillId="0" borderId="0" xfId="1" applyFont="1" applyFill="1" applyBorder="1" applyAlignment="1">
      <alignment horizontal="left" indent="1"/>
    </xf>
    <xf numFmtId="0" fontId="25" fillId="0" borderId="63" xfId="1" applyFont="1" applyBorder="1" applyAlignment="1">
      <alignment horizontal="left" indent="1"/>
    </xf>
    <xf numFmtId="0" fontId="9" fillId="0" borderId="62" xfId="1" applyFont="1" applyFill="1" applyBorder="1"/>
    <xf numFmtId="0" fontId="10" fillId="0" borderId="62" xfId="1" applyFont="1" applyBorder="1" applyAlignment="1">
      <alignment horizontal="left"/>
    </xf>
    <xf numFmtId="164" fontId="21" fillId="3" borderId="48" xfId="1" applyNumberFormat="1" applyFont="1" applyFill="1" applyBorder="1" applyAlignment="1">
      <alignment horizontal="center" vertical="center"/>
    </xf>
    <xf numFmtId="0" fontId="21" fillId="3" borderId="50" xfId="1" applyFont="1" applyFill="1" applyBorder="1" applyAlignment="1">
      <alignment horizontal="center" vertical="center"/>
    </xf>
    <xf numFmtId="0" fontId="21" fillId="3" borderId="52" xfId="1" applyFont="1" applyFill="1" applyBorder="1" applyAlignment="1">
      <alignment horizontal="center" vertical="center"/>
    </xf>
    <xf numFmtId="0" fontId="9" fillId="0" borderId="0" xfId="1" applyFont="1" applyAlignment="1">
      <alignment vertical="center"/>
    </xf>
    <xf numFmtId="49" fontId="9" fillId="0" borderId="55" xfId="1" applyNumberFormat="1" applyFont="1" applyBorder="1" applyAlignment="1">
      <alignment horizontal="center" vertical="top"/>
    </xf>
    <xf numFmtId="0" fontId="9" fillId="0" borderId="55" xfId="1" applyFont="1" applyBorder="1" applyAlignment="1">
      <alignment vertical="top"/>
    </xf>
    <xf numFmtId="0" fontId="9" fillId="0" borderId="55" xfId="1" applyFont="1" applyBorder="1" applyAlignment="1">
      <alignment horizontal="center" vertical="top"/>
    </xf>
    <xf numFmtId="15" fontId="9" fillId="0" borderId="55" xfId="1" applyNumberFormat="1" applyFont="1" applyBorder="1" applyAlignment="1">
      <alignment vertical="top"/>
    </xf>
    <xf numFmtId="0" fontId="11" fillId="0" borderId="56" xfId="1" applyFont="1" applyBorder="1" applyAlignment="1">
      <alignment vertical="top" wrapText="1"/>
    </xf>
    <xf numFmtId="0" fontId="9" fillId="0" borderId="0" xfId="1" applyFont="1" applyAlignment="1">
      <alignment vertical="top"/>
    </xf>
    <xf numFmtId="164" fontId="9" fillId="0" borderId="53" xfId="1" applyNumberFormat="1" applyFont="1" applyBorder="1" applyAlignment="1">
      <alignment vertical="top"/>
    </xf>
    <xf numFmtId="49" fontId="9" fillId="0" borderId="55" xfId="1" applyNumberFormat="1" applyFont="1" applyBorder="1" applyAlignment="1">
      <alignment vertical="top"/>
    </xf>
    <xf numFmtId="0" fontId="9" fillId="0" borderId="56" xfId="1" applyFont="1" applyBorder="1" applyAlignment="1">
      <alignment vertical="top"/>
    </xf>
    <xf numFmtId="0" fontId="9" fillId="0" borderId="53" xfId="1" applyFont="1" applyBorder="1" applyAlignment="1">
      <alignment horizontal="left" indent="1"/>
    </xf>
    <xf numFmtId="0" fontId="9" fillId="0" borderId="55" xfId="1" applyFont="1" applyBorder="1"/>
    <xf numFmtId="0" fontId="9" fillId="0" borderId="56" xfId="1" applyFont="1" applyBorder="1"/>
    <xf numFmtId="0" fontId="9" fillId="0" borderId="57" xfId="1" applyFont="1" applyBorder="1" applyAlignment="1">
      <alignment horizontal="left" indent="1"/>
    </xf>
    <xf numFmtId="49" fontId="9" fillId="0" borderId="59" xfId="1" applyNumberFormat="1" applyFont="1" applyBorder="1" applyAlignment="1">
      <alignment vertical="top"/>
    </xf>
    <xf numFmtId="0" fontId="9" fillId="0" borderId="59" xfId="1" applyFont="1" applyBorder="1"/>
    <xf numFmtId="0" fontId="9" fillId="0" borderId="60" xfId="1" applyFont="1" applyBorder="1"/>
    <xf numFmtId="0" fontId="9" fillId="0" borderId="0" xfId="1" applyFont="1" applyAlignment="1">
      <alignment horizontal="left" indent="1"/>
    </xf>
    <xf numFmtId="0" fontId="17" fillId="2" borderId="0" xfId="4" applyFont="1" applyFill="1" applyBorder="1" applyAlignment="1">
      <alignment horizontal="center"/>
    </xf>
    <xf numFmtId="0" fontId="10" fillId="2" borderId="0" xfId="4" applyFont="1" applyFill="1" applyBorder="1"/>
    <xf numFmtId="0" fontId="9" fillId="2" borderId="0" xfId="4" applyFont="1" applyFill="1" applyBorder="1"/>
    <xf numFmtId="164" fontId="9" fillId="2" borderId="0" xfId="4" applyNumberFormat="1" applyFont="1" applyFill="1" applyBorder="1"/>
    <xf numFmtId="0" fontId="10" fillId="2" borderId="47" xfId="1" applyFont="1" applyFill="1" applyBorder="1" applyAlignment="1">
      <alignment horizontal="left" vertical="center"/>
    </xf>
    <xf numFmtId="0" fontId="11" fillId="2" borderId="47" xfId="1" applyFont="1" applyFill="1" applyBorder="1" applyAlignment="1">
      <alignment horizontal="left"/>
    </xf>
    <xf numFmtId="0" fontId="10" fillId="2" borderId="47" xfId="1" applyFont="1" applyFill="1" applyBorder="1" applyAlignment="1">
      <alignment horizontal="left"/>
    </xf>
    <xf numFmtId="0" fontId="10" fillId="2" borderId="47" xfId="1" applyFont="1" applyFill="1" applyBorder="1" applyAlignment="1">
      <alignment vertical="center"/>
    </xf>
    <xf numFmtId="14" fontId="11" fillId="2" borderId="22" xfId="1" applyNumberFormat="1" applyFont="1" applyFill="1" applyBorder="1" applyAlignment="1">
      <alignment horizontal="left" vertical="top"/>
    </xf>
    <xf numFmtId="14" fontId="11" fillId="2" borderId="23" xfId="1" applyNumberFormat="1" applyFont="1" applyFill="1" applyBorder="1" applyAlignment="1">
      <alignment horizontal="left" vertical="top"/>
    </xf>
    <xf numFmtId="14" fontId="11" fillId="2" borderId="10" xfId="1" applyNumberFormat="1" applyFont="1" applyFill="1" applyBorder="1" applyAlignment="1">
      <alignment horizontal="left" vertical="top"/>
    </xf>
    <xf numFmtId="0" fontId="9" fillId="2" borderId="55" xfId="1" applyNumberFormat="1" applyFont="1" applyFill="1" applyBorder="1" applyAlignment="1">
      <alignment horizontal="center"/>
    </xf>
    <xf numFmtId="0" fontId="11" fillId="2" borderId="47" xfId="4" applyFont="1" applyFill="1" applyBorder="1" applyAlignment="1">
      <alignment vertical="top"/>
    </xf>
    <xf numFmtId="0" fontId="20" fillId="2" borderId="0" xfId="1" applyFont="1" applyFill="1"/>
    <xf numFmtId="0" fontId="25" fillId="2" borderId="0" xfId="4" applyFont="1" applyFill="1" applyBorder="1"/>
    <xf numFmtId="0" fontId="21" fillId="3" borderId="49" xfId="1" applyNumberFormat="1" applyFont="1" applyFill="1" applyBorder="1" applyAlignment="1">
      <alignment horizontal="center"/>
    </xf>
    <xf numFmtId="0" fontId="21" fillId="3" borderId="50" xfId="1" applyNumberFormat="1" applyFont="1" applyFill="1" applyBorder="1" applyAlignment="1">
      <alignment horizontal="center"/>
    </xf>
    <xf numFmtId="0" fontId="21" fillId="3" borderId="50" xfId="1" applyNumberFormat="1" applyFont="1" applyFill="1" applyBorder="1" applyAlignment="1">
      <alignment horizontal="center" wrapText="1"/>
    </xf>
    <xf numFmtId="0" fontId="21" fillId="3" borderId="51" xfId="1" applyNumberFormat="1" applyFont="1" applyFill="1" applyBorder="1" applyAlignment="1">
      <alignment horizontal="center"/>
    </xf>
    <xf numFmtId="0" fontId="21" fillId="3" borderId="64" xfId="1" applyNumberFormat="1" applyFont="1" applyFill="1" applyBorder="1" applyAlignment="1">
      <alignment horizontal="center" wrapText="1"/>
    </xf>
    <xf numFmtId="0" fontId="9" fillId="2" borderId="54" xfId="1" applyNumberFormat="1" applyFont="1" applyFill="1" applyBorder="1" applyAlignment="1">
      <alignment horizontal="center"/>
    </xf>
    <xf numFmtId="0" fontId="9" fillId="2" borderId="65" xfId="1" applyNumberFormat="1" applyFont="1" applyFill="1" applyBorder="1" applyAlignment="1">
      <alignment horizontal="center"/>
    </xf>
    <xf numFmtId="0" fontId="28" fillId="3" borderId="58" xfId="1" applyNumberFormat="1" applyFont="1" applyFill="1" applyBorder="1" applyAlignment="1">
      <alignment horizontal="center"/>
    </xf>
    <xf numFmtId="0" fontId="29" fillId="4" borderId="0" xfId="0" applyFont="1" applyFill="1" applyAlignment="1">
      <alignment vertical="center"/>
    </xf>
    <xf numFmtId="0" fontId="28" fillId="3" borderId="59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10" fontId="9" fillId="2" borderId="0" xfId="1" applyNumberFormat="1" applyFont="1" applyFill="1" applyBorder="1" applyAlignment="1">
      <alignment horizontal="center"/>
    </xf>
    <xf numFmtId="9" fontId="9" fillId="2" borderId="0" xfId="1" applyNumberFormat="1" applyFont="1" applyFill="1" applyBorder="1" applyAlignment="1">
      <alignment horizontal="center"/>
    </xf>
    <xf numFmtId="0" fontId="10" fillId="2" borderId="0" xfId="1" applyFont="1" applyFill="1" applyBorder="1" applyAlignment="1">
      <alignment horizontal="left"/>
    </xf>
    <xf numFmtId="2" fontId="10" fillId="2" borderId="0" xfId="1" applyNumberFormat="1" applyFont="1" applyFill="1" applyBorder="1" applyAlignment="1">
      <alignment horizontal="right" wrapText="1"/>
    </xf>
    <xf numFmtId="0" fontId="30" fillId="2" borderId="0" xfId="1" applyFont="1" applyFill="1" applyBorder="1" applyAlignment="1">
      <alignment horizontal="center" wrapText="1"/>
    </xf>
  </cellXfs>
  <cellStyles count="5">
    <cellStyle name="Hyperlink" xfId="3" builtinId="8"/>
    <cellStyle name="Normal" xfId="0" builtinId="0"/>
    <cellStyle name="Normal_Functional Test Case v1.0" xfId="4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142877</xdr:rowOff>
    </xdr:from>
    <xdr:to>
      <xdr:col>0</xdr:col>
      <xdr:colOff>1743075</xdr:colOff>
      <xdr:row>3</xdr:row>
      <xdr:rowOff>28885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42877"/>
          <a:ext cx="1733549" cy="40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7" sqref="A7"/>
    </sheetView>
  </sheetViews>
  <sheetFormatPr defaultRowHeight="14.25"/>
  <cols>
    <col min="1" max="1" width="136.42578125" style="101" customWidth="1"/>
    <col min="2" max="16384" width="9.140625" style="101"/>
  </cols>
  <sheetData>
    <row r="1" spans="1:1" s="102" customFormat="1" ht="22.5">
      <c r="A1" s="93" t="s">
        <v>36</v>
      </c>
    </row>
    <row r="2" spans="1:1" s="102" customFormat="1" ht="22.5">
      <c r="A2" s="93"/>
    </row>
    <row r="3" spans="1:1" s="103" customFormat="1" ht="18">
      <c r="A3" s="94" t="s">
        <v>37</v>
      </c>
    </row>
    <row r="4" spans="1:1">
      <c r="A4" s="95" t="s">
        <v>38</v>
      </c>
    </row>
    <row r="5" spans="1:1">
      <c r="A5" s="95" t="s">
        <v>39</v>
      </c>
    </row>
    <row r="6" spans="1:1" ht="38.25">
      <c r="A6" s="96" t="s">
        <v>40</v>
      </c>
    </row>
    <row r="7" spans="1:1" ht="25.5">
      <c r="A7" s="96" t="s">
        <v>41</v>
      </c>
    </row>
    <row r="8" spans="1:1" ht="25.5">
      <c r="A8" s="97" t="s">
        <v>42</v>
      </c>
    </row>
    <row r="9" spans="1:1" s="104" customFormat="1">
      <c r="A9" s="98" t="s">
        <v>43</v>
      </c>
    </row>
    <row r="10" spans="1:1">
      <c r="A10" s="99"/>
    </row>
    <row r="11" spans="1:1" s="103" customFormat="1" ht="18">
      <c r="A11" s="94" t="s">
        <v>44</v>
      </c>
    </row>
    <row r="12" spans="1:1" s="105" customFormat="1" ht="15">
      <c r="A12" s="100" t="s">
        <v>45</v>
      </c>
    </row>
    <row r="13" spans="1:1" ht="25.5">
      <c r="A13" s="95" t="s">
        <v>46</v>
      </c>
    </row>
    <row r="14" spans="1:1">
      <c r="A14" s="95" t="s">
        <v>47</v>
      </c>
    </row>
    <row r="15" spans="1:1">
      <c r="A15" s="96" t="s">
        <v>48</v>
      </c>
    </row>
    <row r="16" spans="1:1">
      <c r="A16" s="99"/>
    </row>
    <row r="17" spans="1:4" s="105" customFormat="1" ht="15">
      <c r="A17" s="100" t="s">
        <v>49</v>
      </c>
    </row>
    <row r="18" spans="1:4">
      <c r="A18" s="95" t="s">
        <v>50</v>
      </c>
      <c r="B18" s="99"/>
    </row>
    <row r="19" spans="1:4">
      <c r="A19" s="100" t="s">
        <v>51</v>
      </c>
    </row>
    <row r="20" spans="1:4">
      <c r="A20" s="95" t="s">
        <v>52</v>
      </c>
      <c r="B20" s="99"/>
    </row>
    <row r="21" spans="1:4" ht="25.5">
      <c r="A21" s="96" t="s">
        <v>53</v>
      </c>
    </row>
    <row r="22" spans="1:4">
      <c r="A22" s="95" t="s">
        <v>54</v>
      </c>
      <c r="B22" s="106"/>
    </row>
    <row r="23" spans="1:4">
      <c r="A23" s="95" t="s">
        <v>55</v>
      </c>
      <c r="B23" s="99"/>
    </row>
    <row r="24" spans="1:4">
      <c r="A24" s="95" t="s">
        <v>56</v>
      </c>
      <c r="B24" s="99"/>
    </row>
    <row r="25" spans="1:4">
      <c r="A25" s="95" t="s">
        <v>57</v>
      </c>
      <c r="B25" s="99"/>
      <c r="C25" s="99" t="s">
        <v>80</v>
      </c>
      <c r="D25" s="99" t="s">
        <v>80</v>
      </c>
    </row>
    <row r="26" spans="1:4">
      <c r="A26" s="95" t="s">
        <v>58</v>
      </c>
    </row>
    <row r="27" spans="1:4">
      <c r="A27" s="95" t="s">
        <v>59</v>
      </c>
      <c r="B27" s="99"/>
    </row>
    <row r="28" spans="1:4">
      <c r="A28" s="95" t="s">
        <v>60</v>
      </c>
    </row>
    <row r="29" spans="1:4">
      <c r="A29" s="95" t="s">
        <v>61</v>
      </c>
    </row>
    <row r="30" spans="1:4">
      <c r="A30" s="95" t="s">
        <v>62</v>
      </c>
      <c r="B30" s="99"/>
      <c r="C30" s="99" t="s">
        <v>80</v>
      </c>
    </row>
    <row r="31" spans="1:4">
      <c r="A31" s="100" t="s">
        <v>63</v>
      </c>
    </row>
    <row r="32" spans="1:4" ht="25.5">
      <c r="A32" s="96" t="s">
        <v>64</v>
      </c>
    </row>
    <row r="33" spans="1:2">
      <c r="A33" s="95" t="s">
        <v>65</v>
      </c>
    </row>
    <row r="34" spans="1:2">
      <c r="A34" s="95" t="s">
        <v>66</v>
      </c>
    </row>
    <row r="35" spans="1:2">
      <c r="A35" s="95" t="s">
        <v>67</v>
      </c>
      <c r="B35" s="99"/>
    </row>
    <row r="36" spans="1:2">
      <c r="A36" s="95" t="s">
        <v>68</v>
      </c>
      <c r="B36" s="99"/>
    </row>
    <row r="37" spans="1:2">
      <c r="A37" s="100" t="s">
        <v>69</v>
      </c>
    </row>
    <row r="38" spans="1:2">
      <c r="A38" s="95" t="s">
        <v>70</v>
      </c>
    </row>
    <row r="39" spans="1:2" ht="38.25">
      <c r="A39" s="97" t="s">
        <v>71</v>
      </c>
      <c r="B39" s="99"/>
    </row>
    <row r="40" spans="1:2">
      <c r="A40" s="97"/>
      <c r="B40" s="99"/>
    </row>
    <row r="41" spans="1:2" s="105" customFormat="1" ht="15">
      <c r="A41" s="100" t="s">
        <v>72</v>
      </c>
    </row>
    <row r="42" spans="1:2">
      <c r="A42" s="95" t="s">
        <v>73</v>
      </c>
    </row>
    <row r="43" spans="1:2">
      <c r="A43" s="95" t="s">
        <v>74</v>
      </c>
    </row>
    <row r="44" spans="1:2">
      <c r="A44" s="95" t="s">
        <v>75</v>
      </c>
    </row>
    <row r="45" spans="1:2">
      <c r="A45" s="95" t="s">
        <v>76</v>
      </c>
    </row>
    <row r="46" spans="1:2">
      <c r="A46" s="95" t="s">
        <v>77</v>
      </c>
    </row>
    <row r="47" spans="1:2">
      <c r="A47" s="95" t="s">
        <v>78</v>
      </c>
    </row>
    <row r="48" spans="1:2">
      <c r="A48" s="99" t="s">
        <v>79</v>
      </c>
    </row>
    <row r="49" spans="1:1">
      <c r="A49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D16" sqref="D16"/>
    </sheetView>
  </sheetViews>
  <sheetFormatPr defaultRowHeight="12.75"/>
  <cols>
    <col min="1" max="1" width="8.140625" style="153" customWidth="1"/>
    <col min="2" max="2" width="16.85546875" style="153" customWidth="1"/>
    <col min="3" max="3" width="19.140625" style="153" customWidth="1"/>
    <col min="4" max="4" width="24.7109375" style="108" customWidth="1"/>
    <col min="5" max="5" width="24" style="112" customWidth="1"/>
    <col min="6" max="6" width="26" style="108" customWidth="1"/>
    <col min="7" max="7" width="25.7109375" style="108" customWidth="1"/>
    <col min="8" max="8" width="38.5703125" style="108" customWidth="1"/>
    <col min="9" max="16384" width="9.140625" style="111"/>
  </cols>
  <sheetData>
    <row r="2" spans="1:8" ht="25.5">
      <c r="A2" s="107"/>
      <c r="B2" s="107"/>
      <c r="C2" s="107"/>
      <c r="E2" s="109" t="s">
        <v>81</v>
      </c>
      <c r="F2" s="109"/>
      <c r="G2" s="110"/>
    </row>
    <row r="3" spans="1:8">
      <c r="A3" s="107"/>
      <c r="B3" s="107"/>
      <c r="C3" s="107"/>
      <c r="F3" s="113"/>
      <c r="G3" s="113"/>
    </row>
    <row r="4" spans="1:8">
      <c r="A4" s="114" t="s">
        <v>82</v>
      </c>
      <c r="B4" s="114"/>
      <c r="C4" s="114"/>
      <c r="D4" s="114"/>
      <c r="E4" s="115" t="s">
        <v>83</v>
      </c>
      <c r="F4" s="116"/>
      <c r="G4" s="116"/>
      <c r="H4" s="117"/>
    </row>
    <row r="5" spans="1:8">
      <c r="A5" s="114" t="s">
        <v>84</v>
      </c>
      <c r="B5" s="114"/>
      <c r="C5" s="114"/>
      <c r="D5" s="114"/>
      <c r="E5" s="115" t="s">
        <v>85</v>
      </c>
      <c r="F5" s="116"/>
      <c r="G5" s="116"/>
      <c r="H5" s="117"/>
    </row>
    <row r="6" spans="1:8" s="122" customFormat="1">
      <c r="A6" s="118" t="s">
        <v>86</v>
      </c>
      <c r="B6" s="118"/>
      <c r="C6" s="118"/>
      <c r="D6" s="118"/>
      <c r="E6" s="119" t="s">
        <v>87</v>
      </c>
      <c r="F6" s="120"/>
      <c r="G6" s="120"/>
      <c r="H6" s="121"/>
    </row>
    <row r="7" spans="1:8">
      <c r="A7" s="123"/>
      <c r="B7" s="123"/>
      <c r="C7" s="123"/>
      <c r="D7" s="124"/>
      <c r="E7" s="125"/>
      <c r="F7" s="124"/>
      <c r="G7" s="124"/>
      <c r="H7" s="124"/>
    </row>
    <row r="8" spans="1:8" s="129" customFormat="1">
      <c r="A8" s="126"/>
      <c r="B8" s="126"/>
      <c r="C8" s="126"/>
      <c r="D8" s="127"/>
      <c r="E8" s="128"/>
      <c r="F8" s="127"/>
      <c r="G8" s="127"/>
      <c r="H8" s="127"/>
    </row>
    <row r="9" spans="1:8" s="137" customFormat="1" ht="25.5">
      <c r="A9" s="130" t="s">
        <v>88</v>
      </c>
      <c r="B9" s="131" t="s">
        <v>89</v>
      </c>
      <c r="C9" s="132" t="s">
        <v>90</v>
      </c>
      <c r="D9" s="133" t="s">
        <v>1</v>
      </c>
      <c r="E9" s="134" t="s">
        <v>91</v>
      </c>
      <c r="F9" s="133" t="s">
        <v>92</v>
      </c>
      <c r="G9" s="135" t="s">
        <v>93</v>
      </c>
      <c r="H9" s="136" t="s">
        <v>94</v>
      </c>
    </row>
    <row r="10" spans="1:8" ht="13.5">
      <c r="A10" s="138">
        <v>1</v>
      </c>
      <c r="B10" s="139"/>
      <c r="C10" s="139"/>
      <c r="D10" s="139" t="s">
        <v>23</v>
      </c>
      <c r="E10" s="139" t="str">
        <f>D10</f>
        <v>initPanel</v>
      </c>
      <c r="F10" s="140" t="str">
        <f t="shared" ref="F10:F11" si="0">E10</f>
        <v>initPanel</v>
      </c>
      <c r="G10" s="141"/>
      <c r="H10" s="142"/>
    </row>
    <row r="11" spans="1:8" ht="13.5">
      <c r="A11" s="138">
        <v>2</v>
      </c>
      <c r="B11" s="139"/>
      <c r="C11" s="139"/>
      <c r="D11" s="139" t="s">
        <v>28</v>
      </c>
      <c r="E11" s="139" t="str">
        <f t="shared" ref="E11" si="1">D11</f>
        <v>onChange</v>
      </c>
      <c r="F11" s="140" t="str">
        <f t="shared" si="0"/>
        <v>onChange</v>
      </c>
      <c r="G11" s="141"/>
      <c r="H11" s="142"/>
    </row>
    <row r="12" spans="1:8" ht="13.5">
      <c r="A12" s="138"/>
      <c r="B12" s="139"/>
      <c r="C12" s="139"/>
      <c r="D12" s="143"/>
      <c r="E12" s="144"/>
      <c r="F12" s="145"/>
      <c r="G12" s="146"/>
      <c r="H12" s="142"/>
    </row>
    <row r="13" spans="1:8">
      <c r="A13" s="138"/>
      <c r="B13" s="139"/>
      <c r="C13" s="139"/>
      <c r="D13" s="143"/>
      <c r="E13" s="144"/>
      <c r="F13" s="146"/>
      <c r="G13" s="146"/>
      <c r="H13" s="142"/>
    </row>
    <row r="14" spans="1:8">
      <c r="A14" s="147"/>
      <c r="B14" s="148"/>
      <c r="C14" s="148"/>
      <c r="D14" s="149"/>
      <c r="E14" s="150"/>
      <c r="F14" s="151"/>
      <c r="G14" s="151"/>
      <c r="H14" s="152"/>
    </row>
  </sheetData>
  <mergeCells count="6">
    <mergeCell ref="A4:D4"/>
    <mergeCell ref="E4:H4"/>
    <mergeCell ref="A5:D5"/>
    <mergeCell ref="E5:H5"/>
    <mergeCell ref="A6:D6"/>
    <mergeCell ref="E6:H6"/>
  </mergeCells>
  <hyperlinks>
    <hyperlink ref="F10" location="initPanel!A1" display="initPanel!A1"/>
    <hyperlink ref="F11" location="onChange!A1" display="onChange!A1"/>
    <hyperlink ref="F11" location="init!A1" display="ini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7"/>
  <sheetViews>
    <sheetView workbookViewId="0">
      <selection activeCell="E15" sqref="E15"/>
    </sheetView>
  </sheetViews>
  <sheetFormatPr defaultRowHeight="12.75"/>
  <cols>
    <col min="1" max="1" width="26.28515625" style="199" customWidth="1"/>
    <col min="2" max="2" width="11.42578125" style="164" customWidth="1"/>
    <col min="3" max="3" width="18.42578125" style="164" customWidth="1"/>
    <col min="4" max="4" width="12.85546875" style="164" customWidth="1"/>
    <col min="5" max="5" width="43.42578125" style="164" customWidth="1"/>
    <col min="6" max="6" width="55.140625" style="164" customWidth="1"/>
    <col min="7" max="16384" width="9.140625" style="164"/>
  </cols>
  <sheetData>
    <row r="2" spans="1:6" s="158" customFormat="1" ht="32.25">
      <c r="A2" s="154" t="s">
        <v>95</v>
      </c>
      <c r="B2" s="155" t="s">
        <v>96</v>
      </c>
      <c r="C2" s="156"/>
      <c r="D2" s="156"/>
      <c r="E2" s="156"/>
      <c r="F2" s="157"/>
    </row>
    <row r="3" spans="1:6">
      <c r="A3" s="159"/>
      <c r="B3" s="160"/>
      <c r="C3" s="161"/>
      <c r="D3" s="161"/>
      <c r="E3" s="162"/>
      <c r="F3" s="163"/>
    </row>
    <row r="4" spans="1:6">
      <c r="A4" s="165" t="s">
        <v>82</v>
      </c>
      <c r="B4" s="166" t="s">
        <v>83</v>
      </c>
      <c r="C4" s="166"/>
      <c r="D4" s="166"/>
      <c r="E4" s="165" t="s">
        <v>97</v>
      </c>
      <c r="F4" s="167" t="s">
        <v>98</v>
      </c>
    </row>
    <row r="5" spans="1:6">
      <c r="A5" s="165" t="s">
        <v>84</v>
      </c>
      <c r="B5" s="166" t="s">
        <v>85</v>
      </c>
      <c r="C5" s="166"/>
      <c r="D5" s="166"/>
      <c r="E5" s="165" t="s">
        <v>99</v>
      </c>
      <c r="F5" s="167" t="s">
        <v>98</v>
      </c>
    </row>
    <row r="6" spans="1:6">
      <c r="A6" s="168" t="s">
        <v>100</v>
      </c>
      <c r="B6" s="169" t="s">
        <v>113</v>
      </c>
      <c r="C6" s="169"/>
      <c r="D6" s="169"/>
      <c r="E6" s="165" t="s">
        <v>101</v>
      </c>
      <c r="F6" s="170">
        <v>42377</v>
      </c>
    </row>
    <row r="7" spans="1:6">
      <c r="A7" s="168"/>
      <c r="B7" s="169"/>
      <c r="C7" s="169"/>
      <c r="D7" s="169"/>
      <c r="E7" s="165" t="s">
        <v>102</v>
      </c>
      <c r="F7" s="171" t="s">
        <v>103</v>
      </c>
    </row>
    <row r="8" spans="1:6">
      <c r="A8" s="172"/>
      <c r="B8" s="173"/>
      <c r="C8" s="174"/>
      <c r="D8" s="174"/>
      <c r="E8" s="175"/>
      <c r="F8" s="176"/>
    </row>
    <row r="9" spans="1:6">
      <c r="A9" s="177"/>
      <c r="B9" s="161"/>
      <c r="C9" s="161"/>
      <c r="D9" s="161"/>
      <c r="E9" s="161"/>
      <c r="F9" s="163"/>
    </row>
    <row r="10" spans="1:6">
      <c r="A10" s="178" t="s">
        <v>104</v>
      </c>
      <c r="B10" s="161"/>
      <c r="C10" s="161"/>
      <c r="D10" s="161"/>
      <c r="E10" s="161"/>
      <c r="F10" s="163"/>
    </row>
    <row r="11" spans="1:6" s="182" customFormat="1">
      <c r="A11" s="179" t="s">
        <v>105</v>
      </c>
      <c r="B11" s="180" t="s">
        <v>102</v>
      </c>
      <c r="C11" s="180" t="s">
        <v>106</v>
      </c>
      <c r="D11" s="180" t="s">
        <v>107</v>
      </c>
      <c r="E11" s="180" t="s">
        <v>108</v>
      </c>
      <c r="F11" s="181" t="s">
        <v>109</v>
      </c>
    </row>
    <row r="12" spans="1:6" s="188" customFormat="1">
      <c r="A12" s="170">
        <v>42377</v>
      </c>
      <c r="B12" s="183" t="s">
        <v>110</v>
      </c>
      <c r="C12" s="184"/>
      <c r="D12" s="185" t="s">
        <v>111</v>
      </c>
      <c r="E12" s="186" t="s">
        <v>112</v>
      </c>
      <c r="F12" s="187"/>
    </row>
    <row r="13" spans="1:6" s="188" customFormat="1">
      <c r="A13" s="189"/>
      <c r="B13" s="190"/>
      <c r="C13" s="184"/>
      <c r="D13" s="184"/>
      <c r="E13" s="184"/>
      <c r="F13" s="191"/>
    </row>
    <row r="14" spans="1:6" s="188" customFormat="1">
      <c r="A14" s="189"/>
      <c r="B14" s="190"/>
      <c r="C14" s="184"/>
      <c r="D14" s="184"/>
      <c r="E14" s="184"/>
      <c r="F14" s="191"/>
    </row>
    <row r="15" spans="1:6" s="188" customFormat="1">
      <c r="A15" s="189"/>
      <c r="B15" s="190"/>
      <c r="C15" s="184"/>
      <c r="D15" s="184"/>
      <c r="E15" s="184"/>
      <c r="F15" s="191"/>
    </row>
    <row r="16" spans="1:6" s="188" customFormat="1">
      <c r="A16" s="189"/>
      <c r="B16" s="190"/>
      <c r="C16" s="139"/>
      <c r="D16" s="184"/>
      <c r="E16" s="184"/>
      <c r="F16" s="191"/>
    </row>
    <row r="17" spans="1:6" s="188" customFormat="1">
      <c r="A17" s="189"/>
      <c r="B17" s="190"/>
      <c r="C17" s="184"/>
      <c r="D17" s="184"/>
      <c r="E17" s="184"/>
      <c r="F17" s="191"/>
    </row>
    <row r="18" spans="1:6" s="188" customFormat="1">
      <c r="A18" s="189"/>
      <c r="B18" s="190"/>
      <c r="C18" s="184"/>
      <c r="D18" s="184"/>
      <c r="E18" s="184"/>
      <c r="F18" s="191"/>
    </row>
    <row r="19" spans="1:6" s="188" customFormat="1">
      <c r="A19" s="189"/>
      <c r="B19" s="190"/>
      <c r="C19" s="184"/>
      <c r="D19" s="184"/>
      <c r="E19" s="184"/>
      <c r="F19" s="191"/>
    </row>
    <row r="20" spans="1:6">
      <c r="A20" s="192"/>
      <c r="B20" s="190"/>
      <c r="C20" s="193"/>
      <c r="D20" s="193"/>
      <c r="E20" s="193"/>
      <c r="F20" s="194"/>
    </row>
    <row r="21" spans="1:6">
      <c r="A21" s="192"/>
      <c r="B21" s="190"/>
      <c r="C21" s="193"/>
      <c r="D21" s="193"/>
      <c r="E21" s="193"/>
      <c r="F21" s="194"/>
    </row>
    <row r="22" spans="1:6">
      <c r="A22" s="192"/>
      <c r="B22" s="190"/>
      <c r="C22" s="193"/>
      <c r="D22" s="193"/>
      <c r="E22" s="193"/>
      <c r="F22" s="194"/>
    </row>
    <row r="23" spans="1:6">
      <c r="A23" s="192"/>
      <c r="B23" s="190"/>
      <c r="C23" s="193"/>
      <c r="D23" s="193"/>
      <c r="E23" s="193"/>
      <c r="F23" s="194"/>
    </row>
    <row r="24" spans="1:6">
      <c r="A24" s="192"/>
      <c r="B24" s="190"/>
      <c r="C24" s="193"/>
      <c r="D24" s="193"/>
      <c r="E24" s="193"/>
      <c r="F24" s="194"/>
    </row>
    <row r="25" spans="1:6">
      <c r="A25" s="192"/>
      <c r="B25" s="190"/>
      <c r="C25" s="193"/>
      <c r="D25" s="193"/>
      <c r="E25" s="193"/>
      <c r="F25" s="194"/>
    </row>
    <row r="26" spans="1:6">
      <c r="A26" s="192"/>
      <c r="B26" s="190"/>
      <c r="C26" s="193"/>
      <c r="D26" s="193"/>
      <c r="E26" s="193"/>
      <c r="F26" s="194"/>
    </row>
    <row r="27" spans="1:6">
      <c r="A27" s="195"/>
      <c r="B27" s="196"/>
      <c r="C27" s="197"/>
      <c r="D27" s="197"/>
      <c r="E27" s="197"/>
      <c r="F27" s="198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G14" sqref="G14"/>
    </sheetView>
  </sheetViews>
  <sheetFormatPr defaultRowHeight="12.75"/>
  <cols>
    <col min="1" max="1" width="17.5703125" style="111" customWidth="1"/>
    <col min="2" max="2" width="30.42578125" style="111" customWidth="1"/>
    <col min="3" max="3" width="13.85546875" style="111" customWidth="1"/>
    <col min="4" max="4" width="11" style="111" customWidth="1"/>
    <col min="5" max="5" width="11.140625" style="111" customWidth="1"/>
    <col min="6" max="6" width="6" style="111" customWidth="1"/>
    <col min="7" max="7" width="8.5703125" style="111" customWidth="1"/>
    <col min="8" max="8" width="6" style="111" customWidth="1"/>
    <col min="9" max="9" width="24" style="111" customWidth="1"/>
    <col min="10" max="10" width="37.85546875" style="111" customWidth="1"/>
    <col min="11" max="16384" width="9.140625" style="111"/>
  </cols>
  <sheetData>
    <row r="2" spans="1:10" ht="25.5" customHeight="1">
      <c r="A2" s="200" t="s">
        <v>114</v>
      </c>
      <c r="B2" s="200"/>
      <c r="C2" s="200"/>
      <c r="D2" s="200"/>
      <c r="E2" s="200"/>
      <c r="F2" s="200"/>
      <c r="G2" s="200"/>
      <c r="H2" s="200"/>
      <c r="I2" s="200"/>
    </row>
    <row r="3" spans="1:10">
      <c r="A3" s="201"/>
      <c r="B3" s="202"/>
      <c r="C3" s="202"/>
      <c r="D3" s="202"/>
      <c r="E3" s="202"/>
      <c r="F3" s="202"/>
      <c r="G3" s="202"/>
      <c r="H3" s="202"/>
      <c r="I3" s="203"/>
    </row>
    <row r="4" spans="1:10">
      <c r="A4" s="204" t="s">
        <v>82</v>
      </c>
      <c r="B4" s="205" t="s">
        <v>83</v>
      </c>
      <c r="C4" s="205"/>
      <c r="D4" s="206" t="s">
        <v>97</v>
      </c>
      <c r="E4" s="206"/>
      <c r="F4" s="115" t="s">
        <v>98</v>
      </c>
      <c r="G4" s="116"/>
      <c r="H4" s="116"/>
      <c r="I4" s="117"/>
    </row>
    <row r="5" spans="1:10">
      <c r="A5" s="204" t="s">
        <v>84</v>
      </c>
      <c r="B5" s="205" t="s">
        <v>85</v>
      </c>
      <c r="C5" s="205"/>
      <c r="D5" s="206" t="s">
        <v>99</v>
      </c>
      <c r="E5" s="206"/>
      <c r="F5" s="115" t="s">
        <v>98</v>
      </c>
      <c r="G5" s="116"/>
      <c r="H5" s="116"/>
      <c r="I5" s="117"/>
    </row>
    <row r="6" spans="1:10" ht="12.75" customHeight="1">
      <c r="A6" s="207" t="s">
        <v>100</v>
      </c>
      <c r="B6" s="205" t="s">
        <v>115</v>
      </c>
      <c r="C6" s="205"/>
      <c r="D6" s="206" t="s">
        <v>101</v>
      </c>
      <c r="E6" s="206"/>
      <c r="F6" s="208">
        <v>42377</v>
      </c>
      <c r="G6" s="209"/>
      <c r="H6" s="209"/>
      <c r="I6" s="210"/>
      <c r="J6" s="211"/>
    </row>
    <row r="7" spans="1:10">
      <c r="A7" s="207" t="s">
        <v>116</v>
      </c>
      <c r="B7" s="212"/>
      <c r="C7" s="212"/>
      <c r="D7" s="212"/>
      <c r="E7" s="212"/>
      <c r="F7" s="212"/>
      <c r="G7" s="212"/>
      <c r="H7" s="212"/>
      <c r="I7" s="212"/>
    </row>
    <row r="8" spans="1:10">
      <c r="A8" s="213"/>
      <c r="B8" s="214"/>
      <c r="C8" s="202"/>
      <c r="D8" s="202"/>
      <c r="E8" s="202"/>
      <c r="F8" s="202"/>
      <c r="G8" s="202"/>
      <c r="H8" s="202"/>
      <c r="I8" s="203"/>
    </row>
    <row r="9" spans="1:10">
      <c r="A9" s="213"/>
      <c r="B9" s="214"/>
      <c r="C9" s="202"/>
      <c r="D9" s="202"/>
      <c r="E9" s="202"/>
      <c r="F9" s="202"/>
      <c r="G9" s="202"/>
      <c r="H9" s="202"/>
      <c r="I9" s="203"/>
    </row>
    <row r="10" spans="1:10">
      <c r="A10" s="162"/>
      <c r="B10" s="162"/>
      <c r="C10" s="162"/>
      <c r="D10" s="162"/>
      <c r="E10" s="162"/>
      <c r="F10" s="162"/>
      <c r="G10" s="162"/>
      <c r="H10" s="162"/>
      <c r="I10" s="162"/>
    </row>
    <row r="11" spans="1:10">
      <c r="A11" s="215" t="s">
        <v>88</v>
      </c>
      <c r="B11" s="216" t="s">
        <v>117</v>
      </c>
      <c r="C11" s="217" t="s">
        <v>5</v>
      </c>
      <c r="D11" s="216" t="s">
        <v>6</v>
      </c>
      <c r="E11" s="218" t="s">
        <v>7</v>
      </c>
      <c r="F11" s="218" t="s">
        <v>17</v>
      </c>
      <c r="G11" s="218" t="s">
        <v>111</v>
      </c>
      <c r="H11" s="218" t="s">
        <v>118</v>
      </c>
      <c r="I11" s="219" t="s">
        <v>9</v>
      </c>
    </row>
    <row r="12" spans="1:10" ht="13.5">
      <c r="A12" s="220">
        <v>1</v>
      </c>
      <c r="B12" s="140" t="str">
        <f>FunctionList!F10</f>
        <v>initPanel</v>
      </c>
      <c r="C12" s="211">
        <f>initPanel!A6</f>
        <v>2</v>
      </c>
      <c r="D12" s="211">
        <f>initPanel!C6</f>
        <v>0</v>
      </c>
      <c r="E12" s="211">
        <f>initPanel!E6</f>
        <v>0</v>
      </c>
      <c r="F12" s="211">
        <f>initPanel!I6</f>
        <v>2</v>
      </c>
      <c r="G12" s="211">
        <f>initPanel!J6</f>
        <v>0</v>
      </c>
      <c r="H12" s="211">
        <f>initPanel!K6</f>
        <v>0</v>
      </c>
      <c r="I12" s="211">
        <f>initPanel!L6</f>
        <v>2</v>
      </c>
    </row>
    <row r="13" spans="1:10" ht="13.5">
      <c r="A13" s="220">
        <v>2</v>
      </c>
      <c r="B13" s="140" t="str">
        <f>FunctionList!F11</f>
        <v>onChange</v>
      </c>
      <c r="C13" s="211">
        <f>onChange!A6</f>
        <v>2</v>
      </c>
      <c r="D13" s="211">
        <f>onChange!C6</f>
        <v>0</v>
      </c>
      <c r="E13" s="211">
        <f>onChange!E6</f>
        <v>0</v>
      </c>
      <c r="F13" s="211">
        <f>onChange!I6</f>
        <v>2</v>
      </c>
      <c r="G13" s="211">
        <f>onChange!J6</f>
        <v>0</v>
      </c>
      <c r="H13" s="211">
        <f>onChange!K6</f>
        <v>0</v>
      </c>
      <c r="I13" s="211">
        <f>onChange!L6</f>
        <v>2</v>
      </c>
    </row>
    <row r="14" spans="1:10">
      <c r="A14" s="221"/>
      <c r="B14" s="221"/>
      <c r="C14" s="221"/>
      <c r="D14" s="221"/>
      <c r="E14" s="221"/>
      <c r="F14" s="221"/>
      <c r="G14" s="221"/>
      <c r="H14" s="221"/>
      <c r="I14" s="221"/>
    </row>
    <row r="15" spans="1:10">
      <c r="A15" s="221"/>
      <c r="B15" s="221"/>
      <c r="C15" s="221"/>
      <c r="D15" s="221"/>
      <c r="E15" s="221"/>
      <c r="F15" s="221"/>
      <c r="G15" s="221"/>
      <c r="H15" s="221"/>
      <c r="I15" s="221"/>
    </row>
    <row r="16" spans="1:10" ht="14.25">
      <c r="A16" s="222"/>
      <c r="B16" s="223" t="s">
        <v>119</v>
      </c>
      <c r="C16" s="224">
        <f>SUM(C10:C13)</f>
        <v>4</v>
      </c>
      <c r="D16" s="224">
        <f>SUM(D10:D13)</f>
        <v>0</v>
      </c>
      <c r="E16" s="224">
        <f>SUM(E10:E13)</f>
        <v>0</v>
      </c>
      <c r="F16" s="224">
        <f>SUM(F10:F13)</f>
        <v>4</v>
      </c>
      <c r="G16" s="224">
        <f>SUM(G10:G13)</f>
        <v>0</v>
      </c>
      <c r="H16" s="224">
        <f>SUM(H10:H13)</f>
        <v>0</v>
      </c>
      <c r="I16" s="224">
        <f>SUM(I10:I13)</f>
        <v>4</v>
      </c>
    </row>
    <row r="17" spans="1:9">
      <c r="A17" s="225"/>
      <c r="B17" s="162"/>
      <c r="C17" s="226"/>
      <c r="D17" s="227"/>
      <c r="E17" s="227"/>
      <c r="F17" s="227"/>
      <c r="G17" s="227"/>
      <c r="H17" s="227"/>
      <c r="I17" s="227"/>
    </row>
    <row r="18" spans="1:9">
      <c r="A18" s="162"/>
      <c r="B18" s="228" t="s">
        <v>120</v>
      </c>
      <c r="C18" s="162"/>
      <c r="D18" s="229">
        <f>(C16+D16)*100/(I16)</f>
        <v>100</v>
      </c>
      <c r="E18" s="162" t="s">
        <v>121</v>
      </c>
      <c r="F18" s="162"/>
      <c r="G18" s="162"/>
      <c r="H18" s="162"/>
      <c r="I18" s="230"/>
    </row>
    <row r="19" spans="1:9">
      <c r="A19" s="162"/>
      <c r="B19" s="228" t="s">
        <v>122</v>
      </c>
      <c r="C19" s="162"/>
      <c r="D19" s="229">
        <f>C16*100/(I16)</f>
        <v>100</v>
      </c>
      <c r="E19" s="162" t="s">
        <v>121</v>
      </c>
      <c r="F19" s="162"/>
      <c r="G19" s="162"/>
      <c r="H19" s="162"/>
      <c r="I19" s="230"/>
    </row>
    <row r="20" spans="1:9">
      <c r="B20" s="228" t="s">
        <v>123</v>
      </c>
      <c r="C20" s="162"/>
      <c r="D20" s="229">
        <f>F16*100/I16</f>
        <v>100</v>
      </c>
      <c r="E20" s="162" t="s">
        <v>121</v>
      </c>
    </row>
    <row r="21" spans="1:9">
      <c r="B21" s="228" t="s">
        <v>124</v>
      </c>
      <c r="D21" s="229">
        <f>G16*100/I16</f>
        <v>0</v>
      </c>
      <c r="E21" s="162" t="s">
        <v>121</v>
      </c>
    </row>
    <row r="22" spans="1:9">
      <c r="B22" s="228" t="s">
        <v>125</v>
      </c>
      <c r="D22" s="229">
        <f>H16*100/I16</f>
        <v>0</v>
      </c>
      <c r="E22" s="162" t="s">
        <v>121</v>
      </c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ref="B12" location="save!A1" display="save!A1"/>
    <hyperlink ref="B13" location="save!A1" display="sav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B9" sqref="B9"/>
    </sheetView>
  </sheetViews>
  <sheetFormatPr defaultRowHeight="15"/>
  <cols>
    <col min="3" max="3" width="15.85546875" customWidth="1"/>
    <col min="4" max="4" width="5.4257812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1" t="s">
        <v>0</v>
      </c>
      <c r="B2" s="42"/>
      <c r="C2" s="43" t="s">
        <v>23</v>
      </c>
      <c r="D2" s="44"/>
      <c r="E2" s="45" t="s">
        <v>1</v>
      </c>
      <c r="F2" s="46"/>
      <c r="G2" s="46"/>
      <c r="H2" s="47"/>
      <c r="I2" s="48" t="str">
        <f>C2</f>
        <v>initPanel</v>
      </c>
      <c r="J2" s="49"/>
      <c r="K2" s="49"/>
      <c r="L2" s="49"/>
      <c r="M2" s="49"/>
      <c r="N2" s="49"/>
      <c r="O2" s="49"/>
      <c r="P2" s="49"/>
      <c r="Q2" s="49"/>
      <c r="R2" s="50"/>
    </row>
    <row r="3" spans="1:18">
      <c r="A3" s="51" t="s">
        <v>2</v>
      </c>
      <c r="B3" s="52"/>
      <c r="C3" s="53" t="s">
        <v>21</v>
      </c>
      <c r="D3" s="54"/>
      <c r="E3" s="55" t="s">
        <v>3</v>
      </c>
      <c r="F3" s="56"/>
      <c r="G3" s="56"/>
      <c r="H3" s="57"/>
      <c r="I3" s="58" t="str">
        <f>C3</f>
        <v>HungnvSE03293</v>
      </c>
      <c r="J3" s="59"/>
      <c r="K3" s="59"/>
      <c r="L3" s="59"/>
      <c r="M3" s="59"/>
      <c r="N3" s="59"/>
      <c r="O3" s="59"/>
      <c r="P3" s="59"/>
      <c r="Q3" s="59"/>
      <c r="R3" s="60"/>
    </row>
    <row r="4" spans="1:18">
      <c r="A4" s="51" t="s">
        <v>4</v>
      </c>
      <c r="B4" s="52"/>
      <c r="C4" s="61"/>
      <c r="D4" s="61"/>
      <c r="E4" s="62"/>
      <c r="F4" s="62"/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3"/>
    </row>
    <row r="5" spans="1:18">
      <c r="A5" s="64" t="s">
        <v>5</v>
      </c>
      <c r="B5" s="65"/>
      <c r="C5" s="66" t="s">
        <v>6</v>
      </c>
      <c r="D5" s="67"/>
      <c r="E5" s="68" t="s">
        <v>7</v>
      </c>
      <c r="F5" s="67"/>
      <c r="G5" s="67"/>
      <c r="H5" s="69"/>
      <c r="I5" s="67" t="s">
        <v>8</v>
      </c>
      <c r="J5" s="67"/>
      <c r="K5" s="67"/>
      <c r="L5" s="68" t="s">
        <v>9</v>
      </c>
      <c r="M5" s="67"/>
      <c r="N5" s="67"/>
      <c r="O5" s="67"/>
      <c r="P5" s="67"/>
      <c r="Q5" s="67"/>
      <c r="R5" s="70"/>
    </row>
    <row r="6" spans="1:18" ht="15.75" thickBot="1">
      <c r="A6" s="74">
        <f>COUNTIF(E22:HM22,"P")</f>
        <v>2</v>
      </c>
      <c r="B6" s="75"/>
      <c r="C6" s="76">
        <f>COUNTIF(E22:HO22,"F")</f>
        <v>0</v>
      </c>
      <c r="D6" s="77"/>
      <c r="E6" s="78">
        <f>SUM(L6,- A6,- C6)</f>
        <v>0</v>
      </c>
      <c r="F6" s="77"/>
      <c r="G6" s="77"/>
      <c r="H6" s="79"/>
      <c r="I6" s="5">
        <f>COUNTIF(E21:HM21,"N")</f>
        <v>2</v>
      </c>
      <c r="J6" s="5">
        <f>COUNTIF(E21:HM21,"A")</f>
        <v>0</v>
      </c>
      <c r="K6" s="5">
        <f>COUNTIF(E21:HO21,"B")</f>
        <v>0</v>
      </c>
      <c r="L6" s="78">
        <f>COUNTA(E8:R8)</f>
        <v>2</v>
      </c>
      <c r="M6" s="77"/>
      <c r="N6" s="77"/>
      <c r="O6" s="77"/>
      <c r="P6" s="77"/>
      <c r="Q6" s="77"/>
      <c r="R6" s="80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8"/>
      <c r="C8" s="9"/>
      <c r="D8" s="10"/>
      <c r="E8" s="11" t="s">
        <v>10</v>
      </c>
      <c r="F8" s="11" t="s">
        <v>22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1:18">
      <c r="A9" s="13" t="s">
        <v>11</v>
      </c>
      <c r="B9" s="14" t="s">
        <v>24</v>
      </c>
      <c r="C9" s="15"/>
      <c r="D9" s="16"/>
      <c r="E9" s="17" t="s">
        <v>12</v>
      </c>
      <c r="F9" s="18" t="s">
        <v>12</v>
      </c>
      <c r="G9" s="18"/>
      <c r="H9" s="17"/>
      <c r="I9" s="17"/>
      <c r="J9" s="17"/>
      <c r="K9" s="19"/>
      <c r="L9" s="19"/>
      <c r="M9" s="20"/>
      <c r="N9" s="20"/>
      <c r="O9" s="20"/>
      <c r="P9" s="20"/>
      <c r="Q9" s="20"/>
      <c r="R9" s="19"/>
    </row>
    <row r="10" spans="1:18">
      <c r="A10" s="13"/>
      <c r="B10" s="14" t="s">
        <v>25</v>
      </c>
      <c r="C10" s="15"/>
      <c r="D10" s="16"/>
      <c r="E10" s="17" t="s">
        <v>12</v>
      </c>
      <c r="F10" s="17" t="s">
        <v>12</v>
      </c>
      <c r="G10" s="17"/>
      <c r="H10" s="17"/>
      <c r="I10" s="17"/>
      <c r="J10" s="17"/>
      <c r="K10" s="19"/>
      <c r="L10" s="19"/>
      <c r="M10" s="20"/>
      <c r="N10" s="20"/>
      <c r="O10" s="20"/>
      <c r="P10" s="20"/>
      <c r="Q10" s="20"/>
      <c r="R10" s="19"/>
    </row>
    <row r="11" spans="1:18">
      <c r="A11" s="13"/>
      <c r="B11" s="14" t="s">
        <v>27</v>
      </c>
      <c r="C11" s="15"/>
      <c r="D11" s="16">
        <v>3.45</v>
      </c>
      <c r="E11" s="17" t="s">
        <v>12</v>
      </c>
      <c r="F11" s="17"/>
      <c r="G11" s="17"/>
      <c r="H11" s="17"/>
      <c r="I11" s="17"/>
      <c r="J11" s="17"/>
      <c r="K11" s="19"/>
      <c r="L11" s="19"/>
      <c r="M11" s="20"/>
      <c r="N11" s="20"/>
      <c r="O11" s="20"/>
      <c r="P11" s="20"/>
      <c r="Q11" s="20"/>
      <c r="R11" s="19"/>
    </row>
    <row r="12" spans="1:18" ht="15.75" thickBot="1">
      <c r="A12" s="13"/>
      <c r="B12" s="14"/>
      <c r="C12" s="15"/>
      <c r="D12" s="16">
        <v>4.12</v>
      </c>
      <c r="E12" s="17"/>
      <c r="F12" s="17" t="s">
        <v>12</v>
      </c>
      <c r="G12" s="17"/>
      <c r="H12" s="17"/>
      <c r="I12" s="17"/>
      <c r="J12" s="17"/>
      <c r="K12" s="19"/>
      <c r="L12" s="19"/>
      <c r="M12" s="20"/>
      <c r="N12" s="20"/>
      <c r="O12" s="20"/>
      <c r="P12" s="20"/>
      <c r="Q12" s="20"/>
      <c r="R12" s="19"/>
    </row>
    <row r="13" spans="1:18">
      <c r="A13" s="21" t="s">
        <v>13</v>
      </c>
      <c r="B13" s="14"/>
      <c r="C13" s="15"/>
      <c r="D13" s="16"/>
      <c r="E13" s="19"/>
      <c r="F13" s="19"/>
      <c r="G13" s="19"/>
      <c r="H13" s="19"/>
      <c r="I13" s="19"/>
      <c r="J13" s="19"/>
      <c r="K13" s="19"/>
      <c r="L13" s="19"/>
      <c r="M13" s="20"/>
      <c r="N13" s="20"/>
      <c r="O13" s="20"/>
      <c r="P13" s="20"/>
      <c r="Q13" s="20"/>
      <c r="R13" s="19"/>
    </row>
    <row r="14" spans="1:18">
      <c r="A14" s="13"/>
      <c r="B14" s="14"/>
      <c r="C14" s="15"/>
      <c r="D14" s="16"/>
      <c r="E14" s="17"/>
      <c r="F14" s="17"/>
      <c r="G14" s="17"/>
      <c r="H14" s="17"/>
      <c r="I14" s="17"/>
      <c r="J14" s="19"/>
      <c r="K14" s="19"/>
      <c r="L14" s="19"/>
      <c r="M14" s="20"/>
      <c r="N14" s="20"/>
      <c r="O14" s="20"/>
      <c r="P14" s="20"/>
      <c r="Q14" s="20"/>
      <c r="R14" s="19"/>
    </row>
    <row r="15" spans="1:18" ht="15.75" thickBot="1">
      <c r="A15" s="13"/>
      <c r="B15" s="14"/>
      <c r="C15" s="15"/>
      <c r="D15" s="16"/>
      <c r="E15" s="17"/>
      <c r="F15" s="17"/>
      <c r="G15" s="17"/>
      <c r="H15" s="17"/>
      <c r="I15" s="17"/>
      <c r="J15" s="19"/>
      <c r="K15" s="19"/>
      <c r="L15" s="19"/>
      <c r="M15" s="20"/>
      <c r="N15" s="20"/>
      <c r="O15" s="20"/>
      <c r="P15" s="20"/>
      <c r="Q15" s="20"/>
      <c r="R15" s="19"/>
    </row>
    <row r="16" spans="1:18">
      <c r="A16" s="22" t="s">
        <v>14</v>
      </c>
      <c r="B16" s="23" t="s">
        <v>26</v>
      </c>
      <c r="C16" s="24"/>
      <c r="D16" s="25">
        <v>3.5</v>
      </c>
      <c r="E16" s="17" t="s">
        <v>12</v>
      </c>
      <c r="F16" s="17"/>
      <c r="G16" s="17"/>
      <c r="H16" s="17"/>
      <c r="I16" s="17"/>
      <c r="J16" s="17"/>
      <c r="K16" s="17"/>
      <c r="L16" s="17"/>
      <c r="M16" s="26"/>
      <c r="N16" s="26"/>
      <c r="O16" s="26"/>
      <c r="P16" s="26"/>
      <c r="Q16" s="26"/>
      <c r="R16" s="17"/>
    </row>
    <row r="17" spans="1:18">
      <c r="A17" s="27"/>
      <c r="B17" s="28"/>
      <c r="C17" s="24"/>
      <c r="D17" s="25">
        <v>4</v>
      </c>
      <c r="E17" s="17"/>
      <c r="F17" s="17" t="s">
        <v>12</v>
      </c>
      <c r="G17" s="17"/>
      <c r="H17" s="17"/>
      <c r="I17" s="17"/>
      <c r="J17" s="17"/>
      <c r="K17" s="17"/>
      <c r="L17" s="17"/>
      <c r="M17" s="26"/>
      <c r="N17" s="26"/>
      <c r="O17" s="26"/>
      <c r="P17" s="26"/>
      <c r="Q17" s="26"/>
      <c r="R17" s="17"/>
    </row>
    <row r="18" spans="1:18">
      <c r="A18" s="27"/>
      <c r="B18" s="28"/>
      <c r="C18" s="29"/>
      <c r="D18" s="30"/>
      <c r="E18" s="18"/>
      <c r="F18" s="18"/>
      <c r="G18" s="18"/>
      <c r="H18" s="18"/>
      <c r="I18" s="18"/>
      <c r="J18" s="18"/>
      <c r="K18" s="18"/>
      <c r="L18" s="18"/>
      <c r="M18" s="31"/>
      <c r="N18" s="31"/>
      <c r="O18" s="31"/>
      <c r="P18" s="31"/>
      <c r="Q18" s="31"/>
      <c r="R18" s="18"/>
    </row>
    <row r="19" spans="1:18">
      <c r="A19" s="27"/>
      <c r="B19" s="28"/>
      <c r="C19" s="29"/>
      <c r="D19" s="30"/>
      <c r="E19" s="18"/>
      <c r="F19" s="18"/>
      <c r="G19" s="18"/>
      <c r="H19" s="18"/>
      <c r="I19" s="18"/>
      <c r="J19" s="18"/>
      <c r="K19" s="18"/>
      <c r="L19" s="18"/>
      <c r="M19" s="32"/>
      <c r="N19" s="32"/>
      <c r="O19" s="32"/>
      <c r="P19" s="32"/>
      <c r="Q19" s="32"/>
      <c r="R19" s="33"/>
    </row>
    <row r="20" spans="1:18" ht="15.75" thickBot="1">
      <c r="A20" s="27"/>
      <c r="B20" s="28"/>
      <c r="C20" s="29"/>
      <c r="D20" s="30"/>
      <c r="E20" s="34"/>
      <c r="F20" s="34"/>
      <c r="G20" s="34"/>
      <c r="H20" s="34"/>
      <c r="I20" s="34"/>
      <c r="J20" s="34"/>
      <c r="K20" s="34"/>
      <c r="L20" s="34"/>
      <c r="M20" s="35"/>
      <c r="N20" s="35"/>
      <c r="O20" s="35"/>
      <c r="P20" s="35"/>
      <c r="Q20" s="35"/>
      <c r="R20" s="36"/>
    </row>
    <row r="21" spans="1:18" ht="15.75" thickTop="1">
      <c r="A21" s="22" t="s">
        <v>15</v>
      </c>
      <c r="B21" s="81" t="s">
        <v>16</v>
      </c>
      <c r="C21" s="82"/>
      <c r="D21" s="83"/>
      <c r="E21" s="37" t="s">
        <v>17</v>
      </c>
      <c r="F21" s="37" t="s">
        <v>17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27"/>
      <c r="B22" s="84" t="s">
        <v>18</v>
      </c>
      <c r="C22" s="85"/>
      <c r="D22" s="86"/>
      <c r="E22" s="18" t="s">
        <v>19</v>
      </c>
      <c r="F22" s="18" t="s">
        <v>19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54">
      <c r="A23" s="27"/>
      <c r="B23" s="71" t="s">
        <v>20</v>
      </c>
      <c r="C23" s="72"/>
      <c r="D23" s="73"/>
      <c r="E23" s="38">
        <v>42377</v>
      </c>
      <c r="F23" s="38">
        <v>42377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mergeCells count="22">
    <mergeCell ref="B23:D23"/>
    <mergeCell ref="A6:B6"/>
    <mergeCell ref="C6:D6"/>
    <mergeCell ref="E6:H6"/>
    <mergeCell ref="L6:R6"/>
    <mergeCell ref="B21:D21"/>
    <mergeCell ref="B22:D22"/>
    <mergeCell ref="A4:B4"/>
    <mergeCell ref="C4:R4"/>
    <mergeCell ref="A5:B5"/>
    <mergeCell ref="C5:D5"/>
    <mergeCell ref="E5:H5"/>
    <mergeCell ref="I5:K5"/>
    <mergeCell ref="L5:R5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H10:H12 I9 E9:G12 E13:R20">
      <formula1>"O, "</formula1>
    </dataValidation>
    <dataValidation type="list" allowBlank="1" showInputMessage="1" showErrorMessage="1" sqref="E22:R22">
      <formula1>"P,F, "</formula1>
    </dataValidation>
    <dataValidation type="list" allowBlank="1" showInputMessage="1" showErrorMessage="1" sqref="E21:R21">
      <formula1>"N,A,B, 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I13" sqref="I13"/>
    </sheetView>
  </sheetViews>
  <sheetFormatPr defaultRowHeight="15"/>
  <cols>
    <col min="3" max="3" width="12.28515625" customWidth="1"/>
    <col min="4" max="4" width="6.570312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1" t="s">
        <v>0</v>
      </c>
      <c r="B2" s="42"/>
      <c r="C2" s="43" t="s">
        <v>28</v>
      </c>
      <c r="D2" s="44"/>
      <c r="E2" s="45" t="s">
        <v>1</v>
      </c>
      <c r="F2" s="46"/>
      <c r="G2" s="46"/>
      <c r="H2" s="47"/>
      <c r="I2" s="48" t="str">
        <f>C2</f>
        <v>onChange</v>
      </c>
      <c r="J2" s="49"/>
      <c r="K2" s="49"/>
      <c r="L2" s="49"/>
      <c r="M2" s="49"/>
      <c r="N2" s="49"/>
      <c r="O2" s="49"/>
      <c r="P2" s="49"/>
      <c r="Q2" s="49"/>
      <c r="R2" s="50"/>
    </row>
    <row r="3" spans="1:18">
      <c r="A3" s="51" t="s">
        <v>2</v>
      </c>
      <c r="B3" s="52"/>
      <c r="C3" s="53" t="s">
        <v>21</v>
      </c>
      <c r="D3" s="54"/>
      <c r="E3" s="55" t="s">
        <v>3</v>
      </c>
      <c r="F3" s="56"/>
      <c r="G3" s="56"/>
      <c r="H3" s="57"/>
      <c r="I3" s="58" t="str">
        <f>C3</f>
        <v>HungnvSE03293</v>
      </c>
      <c r="J3" s="59"/>
      <c r="K3" s="59"/>
      <c r="L3" s="59"/>
      <c r="M3" s="59"/>
      <c r="N3" s="59"/>
      <c r="O3" s="59"/>
      <c r="P3" s="59"/>
      <c r="Q3" s="59"/>
      <c r="R3" s="60"/>
    </row>
    <row r="4" spans="1:18">
      <c r="A4" s="51" t="s">
        <v>4</v>
      </c>
      <c r="B4" s="52"/>
      <c r="C4" s="61"/>
      <c r="D4" s="61"/>
      <c r="E4" s="62"/>
      <c r="F4" s="62"/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3"/>
    </row>
    <row r="5" spans="1:18">
      <c r="A5" s="64" t="s">
        <v>5</v>
      </c>
      <c r="B5" s="65"/>
      <c r="C5" s="66" t="s">
        <v>6</v>
      </c>
      <c r="D5" s="67"/>
      <c r="E5" s="68" t="s">
        <v>7</v>
      </c>
      <c r="F5" s="67"/>
      <c r="G5" s="67"/>
      <c r="H5" s="69"/>
      <c r="I5" s="67" t="s">
        <v>8</v>
      </c>
      <c r="J5" s="67"/>
      <c r="K5" s="67"/>
      <c r="L5" s="68" t="s">
        <v>9</v>
      </c>
      <c r="M5" s="67"/>
      <c r="N5" s="67"/>
      <c r="O5" s="67"/>
      <c r="P5" s="67"/>
      <c r="Q5" s="67"/>
      <c r="R5" s="70"/>
    </row>
    <row r="6" spans="1:18" ht="15.75" thickBot="1">
      <c r="A6" s="74">
        <f>COUNTIF(E21:HM21,"P")</f>
        <v>2</v>
      </c>
      <c r="B6" s="75"/>
      <c r="C6" s="76">
        <f>COUNTIF(E21:HO21,"F")</f>
        <v>0</v>
      </c>
      <c r="D6" s="77"/>
      <c r="E6" s="78">
        <f>SUM(L6,- A6,- C6)</f>
        <v>0</v>
      </c>
      <c r="F6" s="77"/>
      <c r="G6" s="77"/>
      <c r="H6" s="79"/>
      <c r="I6" s="5">
        <f>COUNTIF(E20:HM20,"N")</f>
        <v>2</v>
      </c>
      <c r="J6" s="5">
        <f>COUNTIF(E20:HM20,"A")</f>
        <v>0</v>
      </c>
      <c r="K6" s="5">
        <f>COUNTIF(E20:HO20,"B")</f>
        <v>0</v>
      </c>
      <c r="L6" s="78">
        <f>COUNTA(E8:R8)</f>
        <v>2</v>
      </c>
      <c r="M6" s="77"/>
      <c r="N6" s="77"/>
      <c r="O6" s="77"/>
      <c r="P6" s="77"/>
      <c r="Q6" s="77"/>
      <c r="R6" s="80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8"/>
      <c r="C8" s="9"/>
      <c r="D8" s="10"/>
      <c r="E8" s="11" t="s">
        <v>10</v>
      </c>
      <c r="F8" s="11" t="s">
        <v>22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1:18">
      <c r="A9" s="13" t="s">
        <v>11</v>
      </c>
      <c r="B9" s="14" t="s">
        <v>24</v>
      </c>
      <c r="C9" s="15"/>
      <c r="D9" s="16"/>
      <c r="E9" s="17" t="s">
        <v>12</v>
      </c>
      <c r="F9" s="18"/>
      <c r="G9" s="18"/>
      <c r="H9" s="17"/>
      <c r="I9" s="17"/>
      <c r="J9" s="17"/>
      <c r="K9" s="19"/>
      <c r="L9" s="19"/>
      <c r="M9" s="20"/>
      <c r="N9" s="20"/>
      <c r="O9" s="20"/>
      <c r="P9" s="20"/>
      <c r="Q9" s="20"/>
      <c r="R9" s="19"/>
    </row>
    <row r="10" spans="1:18" ht="27.75" customHeight="1">
      <c r="A10" s="13"/>
      <c r="B10" s="87" t="s">
        <v>31</v>
      </c>
      <c r="C10" s="88"/>
      <c r="D10" s="89"/>
      <c r="E10" s="17" t="s">
        <v>12</v>
      </c>
      <c r="F10" s="17"/>
      <c r="G10" s="17"/>
      <c r="H10" s="17"/>
      <c r="I10" s="17"/>
      <c r="J10" s="17"/>
      <c r="K10" s="19"/>
      <c r="L10" s="19"/>
      <c r="M10" s="20"/>
      <c r="N10" s="20"/>
      <c r="O10" s="20"/>
      <c r="P10" s="20"/>
      <c r="Q10" s="20"/>
      <c r="R10" s="19"/>
    </row>
    <row r="11" spans="1:18">
      <c r="A11" s="13"/>
      <c r="B11" s="14" t="s">
        <v>29</v>
      </c>
      <c r="C11" s="15"/>
      <c r="D11" s="16" t="s">
        <v>32</v>
      </c>
      <c r="E11" s="17" t="s">
        <v>12</v>
      </c>
      <c r="F11" s="17"/>
      <c r="G11" s="17"/>
      <c r="H11" s="17"/>
      <c r="I11" s="17"/>
      <c r="J11" s="17"/>
      <c r="K11" s="19"/>
      <c r="L11" s="19"/>
      <c r="M11" s="20"/>
      <c r="N11" s="20"/>
      <c r="O11" s="20"/>
      <c r="P11" s="20"/>
      <c r="Q11" s="20"/>
      <c r="R11" s="19"/>
    </row>
    <row r="12" spans="1:18" ht="15.75" thickBot="1">
      <c r="A12" s="13"/>
      <c r="B12" s="14"/>
      <c r="C12" s="15"/>
      <c r="D12" s="16" t="s">
        <v>33</v>
      </c>
      <c r="E12" s="19"/>
      <c r="F12" s="17" t="s">
        <v>12</v>
      </c>
      <c r="G12" s="19"/>
      <c r="H12" s="19"/>
      <c r="I12" s="19"/>
      <c r="J12" s="19"/>
      <c r="K12" s="19"/>
      <c r="L12" s="19"/>
      <c r="M12" s="20"/>
      <c r="N12" s="20"/>
      <c r="O12" s="20"/>
      <c r="P12" s="20"/>
      <c r="Q12" s="20"/>
      <c r="R12" s="19"/>
    </row>
    <row r="13" spans="1:18">
      <c r="A13" s="21" t="s">
        <v>13</v>
      </c>
      <c r="B13" s="14"/>
      <c r="C13" s="15"/>
      <c r="D13" s="16"/>
      <c r="E13" s="17"/>
      <c r="F13" s="17"/>
      <c r="G13" s="17"/>
      <c r="H13" s="17"/>
      <c r="I13" s="17"/>
      <c r="J13" s="19"/>
      <c r="K13" s="19"/>
      <c r="L13" s="19"/>
      <c r="M13" s="20"/>
      <c r="N13" s="20"/>
      <c r="O13" s="20"/>
      <c r="P13" s="20"/>
      <c r="Q13" s="20"/>
      <c r="R13" s="19"/>
    </row>
    <row r="14" spans="1:18">
      <c r="A14" s="13"/>
      <c r="B14" s="14"/>
      <c r="C14" s="15"/>
      <c r="D14" s="16"/>
      <c r="E14" s="17"/>
      <c r="F14" s="17"/>
      <c r="G14" s="17"/>
      <c r="H14" s="17"/>
      <c r="I14" s="17"/>
      <c r="J14" s="19"/>
      <c r="K14" s="19"/>
      <c r="L14" s="19"/>
      <c r="M14" s="20"/>
      <c r="N14" s="20"/>
      <c r="O14" s="20"/>
      <c r="P14" s="20"/>
      <c r="Q14" s="20"/>
      <c r="R14" s="19"/>
    </row>
    <row r="15" spans="1:18" ht="15" customHeight="1" thickBot="1">
      <c r="A15" s="13"/>
      <c r="B15" s="90"/>
      <c r="C15" s="91"/>
      <c r="D15" s="92"/>
      <c r="E15" s="17"/>
      <c r="F15" s="17"/>
      <c r="G15" s="17"/>
      <c r="H15" s="17"/>
      <c r="I15" s="17"/>
      <c r="J15" s="17"/>
      <c r="K15" s="17"/>
      <c r="L15" s="17"/>
      <c r="M15" s="26"/>
      <c r="N15" s="26"/>
      <c r="O15" s="26"/>
      <c r="P15" s="26"/>
      <c r="Q15" s="26"/>
      <c r="R15" s="17"/>
    </row>
    <row r="16" spans="1:18" ht="15" customHeight="1">
      <c r="A16" s="22" t="s">
        <v>14</v>
      </c>
      <c r="B16" s="28" t="s">
        <v>30</v>
      </c>
      <c r="C16" s="39"/>
      <c r="D16" s="40" t="s">
        <v>34</v>
      </c>
      <c r="E16" s="17" t="s">
        <v>12</v>
      </c>
      <c r="F16" s="17"/>
      <c r="G16" s="17"/>
      <c r="H16" s="17"/>
      <c r="I16" s="17"/>
      <c r="J16" s="17"/>
      <c r="K16" s="17"/>
      <c r="L16" s="17"/>
      <c r="M16" s="26"/>
      <c r="N16" s="26"/>
      <c r="O16" s="26"/>
      <c r="P16" s="26"/>
      <c r="Q16" s="26"/>
      <c r="R16" s="17"/>
    </row>
    <row r="17" spans="1:18">
      <c r="A17" s="27"/>
      <c r="B17" s="28"/>
      <c r="C17" s="29"/>
      <c r="D17" s="30" t="s">
        <v>35</v>
      </c>
      <c r="E17" s="18"/>
      <c r="F17" s="18" t="s">
        <v>12</v>
      </c>
      <c r="G17" s="18"/>
      <c r="H17" s="18"/>
      <c r="I17" s="18"/>
      <c r="J17" s="18"/>
      <c r="K17" s="18"/>
      <c r="L17" s="18"/>
      <c r="M17" s="31"/>
      <c r="N17" s="31"/>
      <c r="O17" s="31"/>
      <c r="P17" s="31"/>
      <c r="Q17" s="31"/>
      <c r="R17" s="18"/>
    </row>
    <row r="18" spans="1:18">
      <c r="A18" s="27"/>
      <c r="B18" s="28"/>
      <c r="C18" s="29"/>
      <c r="D18" s="30"/>
      <c r="E18" s="18"/>
      <c r="F18" s="18"/>
      <c r="G18" s="18"/>
      <c r="H18" s="18"/>
      <c r="I18" s="18"/>
      <c r="J18" s="18"/>
      <c r="K18" s="18"/>
      <c r="L18" s="18"/>
      <c r="M18" s="32"/>
      <c r="N18" s="32"/>
      <c r="O18" s="32"/>
      <c r="P18" s="32"/>
      <c r="Q18" s="32"/>
      <c r="R18" s="33"/>
    </row>
    <row r="19" spans="1:18" ht="15.75" thickBot="1">
      <c r="A19" s="27"/>
      <c r="B19" s="28"/>
      <c r="C19" s="29"/>
      <c r="D19" s="30"/>
      <c r="E19" s="34"/>
      <c r="F19" s="34"/>
      <c r="G19" s="34"/>
      <c r="H19" s="34"/>
      <c r="I19" s="34"/>
      <c r="J19" s="34"/>
      <c r="K19" s="34"/>
      <c r="L19" s="34"/>
      <c r="M19" s="35"/>
      <c r="N19" s="35"/>
      <c r="O19" s="35"/>
      <c r="P19" s="35"/>
      <c r="Q19" s="35"/>
      <c r="R19" s="36"/>
    </row>
    <row r="20" spans="1:18" ht="16.5" thickTop="1" thickBot="1">
      <c r="A20" s="27"/>
      <c r="B20" s="81" t="s">
        <v>16</v>
      </c>
      <c r="C20" s="82"/>
      <c r="D20" s="83"/>
      <c r="E20" s="37" t="s">
        <v>17</v>
      </c>
      <c r="F20" s="37" t="s">
        <v>17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22" t="s">
        <v>15</v>
      </c>
      <c r="B21" s="84" t="s">
        <v>18</v>
      </c>
      <c r="C21" s="85"/>
      <c r="D21" s="86"/>
      <c r="E21" s="18" t="s">
        <v>19</v>
      </c>
      <c r="F21" s="18" t="s">
        <v>19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54">
      <c r="A22" s="27"/>
      <c r="B22" s="71" t="s">
        <v>20</v>
      </c>
      <c r="C22" s="72"/>
      <c r="D22" s="73"/>
      <c r="E22" s="38">
        <v>42377</v>
      </c>
      <c r="F22" s="38">
        <v>42377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27"/>
    </row>
  </sheetData>
  <mergeCells count="24">
    <mergeCell ref="B22:D22"/>
    <mergeCell ref="B15:D15"/>
    <mergeCell ref="A6:B6"/>
    <mergeCell ref="C6:D6"/>
    <mergeCell ref="E6:H6"/>
    <mergeCell ref="L6:R6"/>
    <mergeCell ref="B20:D20"/>
    <mergeCell ref="B21:D21"/>
    <mergeCell ref="A4:B4"/>
    <mergeCell ref="C4:R4"/>
    <mergeCell ref="A5:B5"/>
    <mergeCell ref="C5:D5"/>
    <mergeCell ref="E5:H5"/>
    <mergeCell ref="I5:K5"/>
    <mergeCell ref="L5:R5"/>
    <mergeCell ref="B10:D10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0:R20">
      <formula1>"N,A,B,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H10:H11 I9 E9:G11 E12:R19">
      <formula1>"O,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Guidleline</vt:lpstr>
      <vt:lpstr>FunctionList</vt:lpstr>
      <vt:lpstr>Cover</vt:lpstr>
      <vt:lpstr>Test Report</vt:lpstr>
      <vt:lpstr>initPanel</vt:lpstr>
      <vt:lpstr>onChange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2016-08-04T07:03:15Z</dcterms:created>
  <dcterms:modified xsi:type="dcterms:W3CDTF">2016-08-04T09:34:34Z</dcterms:modified>
</cp:coreProperties>
</file>