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COS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5" i="1" l="1"/>
  <c r="M6" i="1"/>
  <c r="M7" i="1"/>
  <c r="M4" i="1"/>
  <c r="L7" i="1"/>
  <c r="L4" i="1"/>
  <c r="L5" i="1"/>
  <c r="L6" i="1"/>
  <c r="L3" i="1"/>
  <c r="K3" i="1"/>
  <c r="K7" i="1"/>
  <c r="K6" i="1"/>
  <c r="K5" i="1"/>
  <c r="K4" i="1"/>
  <c r="K2" i="1"/>
  <c r="J6" i="1"/>
  <c r="J4" i="1"/>
  <c r="J3" i="1"/>
  <c r="I7" i="1"/>
  <c r="I6" i="1"/>
  <c r="I5" i="1"/>
  <c r="I4" i="1"/>
  <c r="I3" i="1"/>
  <c r="I2" i="1"/>
  <c r="G52" i="1"/>
  <c r="C51" i="1" s="1"/>
  <c r="F52" i="1"/>
  <c r="F50" i="1"/>
  <c r="G50" i="1"/>
  <c r="F51" i="1"/>
  <c r="G51" i="1"/>
  <c r="C50" i="1" s="1"/>
  <c r="G49" i="1"/>
  <c r="F49" i="1"/>
  <c r="C49" i="1"/>
  <c r="F44" i="1"/>
  <c r="G44" i="1"/>
  <c r="F45" i="1"/>
  <c r="C44" i="1" s="1"/>
  <c r="G45" i="1"/>
  <c r="F46" i="1"/>
  <c r="G46" i="1"/>
  <c r="C45" i="1" s="1"/>
  <c r="G43" i="1"/>
  <c r="F43" i="1"/>
  <c r="C43" i="1"/>
  <c r="G40" i="1"/>
  <c r="F40" i="1"/>
  <c r="E40" i="1"/>
  <c r="E38" i="1"/>
  <c r="F38" i="1"/>
  <c r="G38" i="1"/>
  <c r="E39" i="1"/>
  <c r="F39" i="1"/>
  <c r="G39" i="1"/>
  <c r="G37" i="1"/>
  <c r="F37" i="1"/>
  <c r="E37" i="1"/>
  <c r="C38" i="1"/>
  <c r="C37" i="1"/>
  <c r="C34" i="1"/>
  <c r="C33" i="1"/>
  <c r="C32" i="1"/>
  <c r="C31" i="1"/>
  <c r="F34" i="1"/>
  <c r="E34" i="1"/>
  <c r="E22" i="1"/>
  <c r="E10" i="1"/>
  <c r="G34" i="1"/>
  <c r="E32" i="1"/>
  <c r="F32" i="1"/>
  <c r="G32" i="1"/>
  <c r="E33" i="1"/>
  <c r="F33" i="1"/>
  <c r="G33" i="1"/>
  <c r="G31" i="1"/>
  <c r="F31" i="1"/>
  <c r="E31" i="1"/>
  <c r="C26" i="1"/>
  <c r="C25" i="1"/>
  <c r="G28" i="1"/>
  <c r="F26" i="1"/>
  <c r="F27" i="1"/>
  <c r="F28" i="1"/>
  <c r="F25" i="1"/>
  <c r="E26" i="1"/>
  <c r="E27" i="1"/>
  <c r="E28" i="1"/>
  <c r="E25" i="1"/>
  <c r="C20" i="1"/>
  <c r="C19" i="1"/>
  <c r="C9" i="1"/>
  <c r="E16" i="1"/>
  <c r="C15" i="1" s="1"/>
  <c r="C16" i="1" s="1"/>
  <c r="C3" i="1"/>
  <c r="E4" i="1"/>
  <c r="F22" i="1"/>
  <c r="F20" i="1"/>
  <c r="F21" i="1"/>
  <c r="F19" i="1"/>
  <c r="E21" i="1"/>
  <c r="E20" i="1"/>
  <c r="E19" i="1"/>
  <c r="C14" i="1"/>
  <c r="F16" i="1"/>
  <c r="C13" i="1"/>
  <c r="E15" i="1"/>
  <c r="E14" i="1"/>
  <c r="E13" i="1"/>
  <c r="C21" i="1"/>
  <c r="C22" i="1" s="1"/>
  <c r="C8" i="1"/>
  <c r="C7" i="1"/>
  <c r="E9" i="1"/>
  <c r="E8" i="1"/>
  <c r="E7" i="1"/>
  <c r="C4" i="1"/>
  <c r="C2" i="1"/>
  <c r="C1" i="1"/>
  <c r="C52" i="1" l="1"/>
  <c r="C46" i="1"/>
  <c r="C39" i="1"/>
  <c r="C40" i="1" s="1"/>
  <c r="C27" i="1"/>
  <c r="C28" i="1" s="1"/>
  <c r="C10" i="1"/>
</calcChain>
</file>

<file path=xl/sharedStrings.xml><?xml version="1.0" encoding="utf-8"?>
<sst xmlns="http://schemas.openxmlformats.org/spreadsheetml/2006/main" count="91" uniqueCount="12">
  <si>
    <t>price</t>
  </si>
  <si>
    <t>year</t>
  </si>
  <si>
    <t>cost</t>
  </si>
  <si>
    <t>acq date</t>
  </si>
  <si>
    <t>acq qty</t>
  </si>
  <si>
    <t>acq cost</t>
  </si>
  <si>
    <t>saldo</t>
  </si>
  <si>
    <t>tanggal</t>
  </si>
  <si>
    <t>amort</t>
  </si>
  <si>
    <t>BUY</t>
  </si>
  <si>
    <t>EOD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</si>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</sst>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showGridLines="0" tabSelected="1" topLeftCell="A13" workbookViewId="0">
      <selection activeCell="I17" sqref="I17"/>
    </sheetView>
  </sheetViews>
  <sheetFormatPr defaultRowHeight="15" x14ac:dyDescent="0.25"/>
  <cols>
    <col min="1" max="1" width="9.140625" style="5"/>
    <col min="3" max="3" width="10.5703125" bestFit="1" customWidth="1"/>
    <col min="4" max="4" width="11.140625" customWidth="1"/>
    <col min="5" max="5" width="13.42578125" bestFit="1" customWidth="1"/>
    <col min="6" max="6" width="11.5703125" bestFit="1" customWidth="1"/>
    <col min="7" max="7" width="13.42578125" bestFit="1" customWidth="1"/>
    <col min="8" max="11" width="10.5703125" bestFit="1" customWidth="1"/>
    <col min="12" max="12" width="9.140625" style="1"/>
    <col min="13" max="13" width="6.7109375" bestFit="1" customWidth="1"/>
    <col min="14" max="14" width="14.140625" customWidth="1"/>
    <col min="15" max="16" width="13.28515625" bestFit="1" customWidth="1"/>
  </cols>
  <sheetData>
    <row r="1" spans="1:15" x14ac:dyDescent="0.25">
      <c r="A1" s="7" t="s">
        <v>7</v>
      </c>
      <c r="B1" s="8" t="s">
        <v>6</v>
      </c>
      <c r="C1" s="3">
        <f>E1</f>
        <v>1000</v>
      </c>
      <c r="D1" s="8" t="s">
        <v>4</v>
      </c>
      <c r="E1" s="2">
        <v>1000</v>
      </c>
    </row>
    <row r="2" spans="1:15" x14ac:dyDescent="0.25">
      <c r="A2" s="5">
        <v>1</v>
      </c>
      <c r="B2" s="8" t="s">
        <v>2</v>
      </c>
      <c r="C2" s="3">
        <f>E3</f>
        <v>1000000</v>
      </c>
      <c r="D2" s="8" t="s">
        <v>3</v>
      </c>
      <c r="E2" s="6">
        <v>1</v>
      </c>
      <c r="H2" s="2">
        <v>1</v>
      </c>
      <c r="I2" s="3">
        <f>C3</f>
        <v>1000000</v>
      </c>
      <c r="J2">
        <v>0</v>
      </c>
      <c r="K2" s="3">
        <f t="shared" ref="K2:K7" si="0">I2-J2</f>
        <v>1000000</v>
      </c>
    </row>
    <row r="3" spans="1:15" x14ac:dyDescent="0.25">
      <c r="A3" s="5" t="s">
        <v>9</v>
      </c>
      <c r="B3" s="8" t="s">
        <v>8</v>
      </c>
      <c r="C3" s="3">
        <f>E4</f>
        <v>1000000</v>
      </c>
      <c r="D3" s="8" t="s">
        <v>5</v>
      </c>
      <c r="E3" s="2">
        <v>1000000</v>
      </c>
      <c r="H3" s="2">
        <v>2</v>
      </c>
      <c r="I3" s="3">
        <f>C15</f>
        <v>3300000</v>
      </c>
      <c r="J3" s="3">
        <f>F16</f>
        <v>2400000</v>
      </c>
      <c r="K3" s="3">
        <f t="shared" si="0"/>
        <v>900000</v>
      </c>
      <c r="L3" s="1">
        <f>K3/I2</f>
        <v>0.9</v>
      </c>
    </row>
    <row r="4" spans="1:15" x14ac:dyDescent="0.25">
      <c r="B4" s="8" t="s">
        <v>0</v>
      </c>
      <c r="C4" s="2">
        <f>C3/C1</f>
        <v>1000</v>
      </c>
      <c r="D4" s="8" t="s">
        <v>8</v>
      </c>
      <c r="E4" s="3">
        <f>E3</f>
        <v>1000000</v>
      </c>
      <c r="H4" s="2">
        <v>3</v>
      </c>
      <c r="I4" s="3">
        <f>C27</f>
        <v>4500000</v>
      </c>
      <c r="J4" s="3">
        <f>G27</f>
        <v>1300000</v>
      </c>
      <c r="K4" s="3">
        <f t="shared" si="0"/>
        <v>3200000</v>
      </c>
      <c r="L4" s="1">
        <f t="shared" ref="L4:L7" si="1">K4/I3</f>
        <v>0.96969696969696972</v>
      </c>
      <c r="M4" s="4">
        <f>L4-L3</f>
        <v>6.9696969696969702E-2</v>
      </c>
    </row>
    <row r="5" spans="1:15" x14ac:dyDescent="0.25">
      <c r="B5" s="8" t="s">
        <v>1</v>
      </c>
      <c r="C5" s="2">
        <v>10</v>
      </c>
      <c r="H5" s="2">
        <v>4</v>
      </c>
      <c r="I5" s="3">
        <f>C33</f>
        <v>4100000</v>
      </c>
      <c r="J5" s="3">
        <v>0</v>
      </c>
      <c r="K5" s="3">
        <f t="shared" si="0"/>
        <v>4100000</v>
      </c>
      <c r="L5" s="1">
        <f t="shared" si="1"/>
        <v>0.91111111111111109</v>
      </c>
      <c r="M5" s="4">
        <f t="shared" ref="M5:M7" si="2">L5-L4</f>
        <v>-5.858585858585863E-2</v>
      </c>
    </row>
    <row r="6" spans="1:15" x14ac:dyDescent="0.25">
      <c r="H6" s="2">
        <v>5</v>
      </c>
      <c r="I6" s="3">
        <f>C45</f>
        <v>2914285.7142857146</v>
      </c>
      <c r="J6" s="3">
        <f>-E40</f>
        <v>-600000</v>
      </c>
      <c r="K6" s="3">
        <f t="shared" si="0"/>
        <v>3514285.7142857146</v>
      </c>
      <c r="L6" s="1">
        <f t="shared" si="1"/>
        <v>0.85714285714285721</v>
      </c>
      <c r="M6" s="4">
        <f t="shared" si="2"/>
        <v>-5.3968253968253888E-2</v>
      </c>
    </row>
    <row r="7" spans="1:15" x14ac:dyDescent="0.25">
      <c r="A7" s="5">
        <v>2</v>
      </c>
      <c r="B7" s="8" t="s">
        <v>6</v>
      </c>
      <c r="C7" s="3">
        <f>E7</f>
        <v>1000</v>
      </c>
      <c r="D7" s="8" t="s">
        <v>4</v>
      </c>
      <c r="E7" s="3">
        <f>E1</f>
        <v>1000</v>
      </c>
      <c r="H7" s="2">
        <v>6</v>
      </c>
      <c r="I7" s="3">
        <f>C51</f>
        <v>2428571.4285714286</v>
      </c>
      <c r="J7" s="3">
        <v>0</v>
      </c>
      <c r="K7" s="3">
        <f t="shared" si="0"/>
        <v>2428571.4285714286</v>
      </c>
      <c r="L7" s="1">
        <f t="shared" si="1"/>
        <v>0.83333333333333326</v>
      </c>
      <c r="M7" s="4">
        <f t="shared" si="2"/>
        <v>-2.3809523809523947E-2</v>
      </c>
    </row>
    <row r="8" spans="1:15" x14ac:dyDescent="0.25">
      <c r="A8" s="5" t="s">
        <v>10</v>
      </c>
      <c r="B8" s="8" t="s">
        <v>2</v>
      </c>
      <c r="C8" s="3">
        <f>E9</f>
        <v>1000000</v>
      </c>
      <c r="D8" s="8" t="s">
        <v>3</v>
      </c>
      <c r="E8" s="3">
        <f>E2</f>
        <v>1</v>
      </c>
      <c r="H8" s="3"/>
      <c r="I8" s="3"/>
      <c r="J8" s="3"/>
      <c r="K8" s="3"/>
      <c r="M8" s="4"/>
    </row>
    <row r="9" spans="1:15" x14ac:dyDescent="0.25">
      <c r="B9" s="8" t="s">
        <v>8</v>
      </c>
      <c r="C9" s="3">
        <f>E10</f>
        <v>900000</v>
      </c>
      <c r="D9" s="8" t="s">
        <v>5</v>
      </c>
      <c r="E9" s="3">
        <f>E3</f>
        <v>1000000</v>
      </c>
      <c r="H9" s="3"/>
      <c r="M9" s="4"/>
    </row>
    <row r="10" spans="1:15" x14ac:dyDescent="0.25">
      <c r="B10" s="8" t="s">
        <v>0</v>
      </c>
      <c r="C10" s="2">
        <f>E10/C7</f>
        <v>900</v>
      </c>
      <c r="D10" s="8" t="s">
        <v>8</v>
      </c>
      <c r="E10" s="2">
        <f>E4-(E9/C5)</f>
        <v>900000</v>
      </c>
      <c r="M10" s="4"/>
    </row>
    <row r="11" spans="1:15" x14ac:dyDescent="0.25">
      <c r="B11" s="8" t="s">
        <v>1</v>
      </c>
      <c r="C11" s="3">
        <v>9</v>
      </c>
      <c r="M11" s="3"/>
      <c r="O11" s="2"/>
    </row>
    <row r="12" spans="1:15" x14ac:dyDescent="0.25">
      <c r="M12" s="2"/>
    </row>
    <row r="13" spans="1:15" x14ac:dyDescent="0.25">
      <c r="A13" s="5">
        <v>3</v>
      </c>
      <c r="B13" s="8" t="s">
        <v>6</v>
      </c>
      <c r="C13" s="3">
        <f>E13+F13</f>
        <v>3000</v>
      </c>
      <c r="D13" s="8" t="s">
        <v>4</v>
      </c>
      <c r="E13" s="3">
        <f>E7</f>
        <v>1000</v>
      </c>
      <c r="F13" s="2">
        <v>2000</v>
      </c>
      <c r="M13" s="3"/>
      <c r="O13" s="2"/>
    </row>
    <row r="14" spans="1:15" x14ac:dyDescent="0.25">
      <c r="A14" s="5" t="s">
        <v>9</v>
      </c>
      <c r="B14" s="8" t="s">
        <v>2</v>
      </c>
      <c r="C14" s="3">
        <f>E15+F15</f>
        <v>3400000</v>
      </c>
      <c r="D14" s="8" t="s">
        <v>3</v>
      </c>
      <c r="E14" s="3">
        <f>E8</f>
        <v>1</v>
      </c>
      <c r="F14">
        <v>3</v>
      </c>
      <c r="O14" s="2"/>
    </row>
    <row r="15" spans="1:15" x14ac:dyDescent="0.25">
      <c r="B15" s="8" t="s">
        <v>8</v>
      </c>
      <c r="C15" s="3">
        <f>E16+F16</f>
        <v>3300000</v>
      </c>
      <c r="D15" s="8" t="s">
        <v>5</v>
      </c>
      <c r="E15" s="3">
        <f>E9</f>
        <v>1000000</v>
      </c>
      <c r="F15" s="2">
        <v>2400000</v>
      </c>
      <c r="M15" s="2"/>
      <c r="O15" s="2"/>
    </row>
    <row r="16" spans="1:15" x14ac:dyDescent="0.25">
      <c r="B16" s="8" t="s">
        <v>0</v>
      </c>
      <c r="C16" s="2">
        <f>C15/C13</f>
        <v>1100</v>
      </c>
      <c r="D16" s="8" t="s">
        <v>8</v>
      </c>
      <c r="E16" s="3">
        <f>E10</f>
        <v>900000</v>
      </c>
      <c r="F16" s="3">
        <f>F15</f>
        <v>2400000</v>
      </c>
    </row>
    <row r="17" spans="1:16" x14ac:dyDescent="0.25">
      <c r="B17" s="8" t="s">
        <v>1</v>
      </c>
      <c r="C17">
        <v>9</v>
      </c>
      <c r="M17" s="3"/>
      <c r="O17" s="2"/>
    </row>
    <row r="19" spans="1:16" x14ac:dyDescent="0.25">
      <c r="A19" s="5">
        <v>3</v>
      </c>
      <c r="B19" s="8" t="s">
        <v>6</v>
      </c>
      <c r="C19" s="3">
        <f>E19+F19</f>
        <v>3000</v>
      </c>
      <c r="D19" s="8" t="s">
        <v>4</v>
      </c>
      <c r="E19" s="3">
        <f>E13</f>
        <v>1000</v>
      </c>
      <c r="F19" s="3">
        <f>F13</f>
        <v>2000</v>
      </c>
      <c r="M19" s="3"/>
      <c r="O19" s="2"/>
    </row>
    <row r="20" spans="1:16" x14ac:dyDescent="0.25">
      <c r="A20" s="5" t="s">
        <v>10</v>
      </c>
      <c r="B20" s="8" t="s">
        <v>2</v>
      </c>
      <c r="C20" s="3">
        <f>E21+F21</f>
        <v>3400000</v>
      </c>
      <c r="D20" s="8" t="s">
        <v>3</v>
      </c>
      <c r="E20" s="3">
        <f>E14</f>
        <v>1</v>
      </c>
      <c r="F20" s="3">
        <f t="shared" ref="F20:F21" si="3">F14</f>
        <v>3</v>
      </c>
      <c r="O20" s="2"/>
    </row>
    <row r="21" spans="1:16" x14ac:dyDescent="0.25">
      <c r="B21" s="8" t="s">
        <v>8</v>
      </c>
      <c r="C21" s="3">
        <f>E22+F22</f>
        <v>3200000</v>
      </c>
      <c r="D21" s="8" t="s">
        <v>5</v>
      </c>
      <c r="E21" s="3">
        <f>E15</f>
        <v>1000000</v>
      </c>
      <c r="F21" s="3">
        <f t="shared" si="3"/>
        <v>2400000</v>
      </c>
      <c r="M21" s="2"/>
      <c r="O21" s="2"/>
    </row>
    <row r="22" spans="1:16" x14ac:dyDescent="0.25">
      <c r="B22" s="8" t="s">
        <v>0</v>
      </c>
      <c r="C22" s="2">
        <f>C21/C19</f>
        <v>1066.6666666666667</v>
      </c>
      <c r="D22" s="8" t="s">
        <v>8</v>
      </c>
      <c r="E22" s="2">
        <f>E16-(E16/C17)</f>
        <v>800000</v>
      </c>
      <c r="F22" s="3">
        <f>F16</f>
        <v>2400000</v>
      </c>
    </row>
    <row r="23" spans="1:16" x14ac:dyDescent="0.25">
      <c r="B23" s="8" t="s">
        <v>1</v>
      </c>
      <c r="C23">
        <v>8</v>
      </c>
      <c r="M23" s="3"/>
      <c r="O23" s="3"/>
      <c r="P23" s="2"/>
    </row>
    <row r="24" spans="1:16" x14ac:dyDescent="0.25">
      <c r="M24" s="1"/>
    </row>
    <row r="25" spans="1:16" x14ac:dyDescent="0.25">
      <c r="A25" s="5">
        <v>4</v>
      </c>
      <c r="B25" s="8" t="s">
        <v>6</v>
      </c>
      <c r="C25" s="3">
        <f>SUM(E25:G25)</f>
        <v>4000</v>
      </c>
      <c r="D25" s="8" t="s">
        <v>4</v>
      </c>
      <c r="E25" s="3">
        <f>E19</f>
        <v>1000</v>
      </c>
      <c r="F25" s="3">
        <f>F19</f>
        <v>2000</v>
      </c>
      <c r="G25" s="2">
        <v>1000</v>
      </c>
      <c r="M25" s="3"/>
      <c r="O25" s="3"/>
      <c r="P25" s="2"/>
    </row>
    <row r="26" spans="1:16" x14ac:dyDescent="0.25">
      <c r="A26" s="5" t="s">
        <v>9</v>
      </c>
      <c r="B26" s="8" t="s">
        <v>2</v>
      </c>
      <c r="C26" s="3">
        <f>SUM(E27:G27)</f>
        <v>4700000</v>
      </c>
      <c r="D26" s="8" t="s">
        <v>3</v>
      </c>
      <c r="E26" s="3">
        <f t="shared" ref="E26:F28" si="4">E20</f>
        <v>1</v>
      </c>
      <c r="F26" s="3">
        <f t="shared" si="4"/>
        <v>3</v>
      </c>
      <c r="G26">
        <v>4</v>
      </c>
      <c r="O26" s="3"/>
      <c r="P26" s="2"/>
    </row>
    <row r="27" spans="1:16" x14ac:dyDescent="0.25">
      <c r="B27" s="8" t="s">
        <v>8</v>
      </c>
      <c r="C27" s="3">
        <f>SUM(E28:G28)</f>
        <v>4500000</v>
      </c>
      <c r="D27" s="8" t="s">
        <v>5</v>
      </c>
      <c r="E27" s="3">
        <f t="shared" si="4"/>
        <v>1000000</v>
      </c>
      <c r="F27" s="3">
        <f t="shared" si="4"/>
        <v>2400000</v>
      </c>
      <c r="G27" s="2">
        <v>1300000</v>
      </c>
      <c r="M27" s="3"/>
      <c r="O27" s="3"/>
      <c r="P27" s="2"/>
    </row>
    <row r="28" spans="1:16" x14ac:dyDescent="0.25">
      <c r="B28" s="8" t="s">
        <v>0</v>
      </c>
      <c r="C28">
        <f>C27/C25</f>
        <v>1125</v>
      </c>
      <c r="D28" s="8" t="s">
        <v>8</v>
      </c>
      <c r="E28" s="3">
        <f t="shared" si="4"/>
        <v>800000</v>
      </c>
      <c r="F28" s="3">
        <f t="shared" si="4"/>
        <v>2400000</v>
      </c>
      <c r="G28" s="3">
        <f>G27</f>
        <v>1300000</v>
      </c>
      <c r="O28" s="2"/>
      <c r="P28" s="2"/>
    </row>
    <row r="29" spans="1:16" x14ac:dyDescent="0.25">
      <c r="B29" s="8" t="s">
        <v>1</v>
      </c>
      <c r="C29">
        <v>8</v>
      </c>
      <c r="M29" s="3"/>
      <c r="O29" s="3"/>
      <c r="P29" s="2"/>
    </row>
    <row r="30" spans="1:16" x14ac:dyDescent="0.25">
      <c r="M30" s="1"/>
      <c r="O30" s="2"/>
      <c r="P30" s="2"/>
    </row>
    <row r="31" spans="1:16" x14ac:dyDescent="0.25">
      <c r="A31" s="5">
        <v>4</v>
      </c>
      <c r="B31" s="8" t="s">
        <v>6</v>
      </c>
      <c r="C31" s="3">
        <f>SUM(E31:G31)</f>
        <v>4000</v>
      </c>
      <c r="D31" s="8" t="s">
        <v>4</v>
      </c>
      <c r="E31" s="3">
        <f>E25</f>
        <v>1000</v>
      </c>
      <c r="F31" s="3">
        <f>F25</f>
        <v>2000</v>
      </c>
      <c r="G31" s="3">
        <f>G25</f>
        <v>1000</v>
      </c>
      <c r="M31" s="3"/>
      <c r="O31" s="3"/>
      <c r="P31" s="2"/>
    </row>
    <row r="32" spans="1:16" x14ac:dyDescent="0.25">
      <c r="A32" s="5" t="s">
        <v>10</v>
      </c>
      <c r="B32" s="8" t="s">
        <v>2</v>
      </c>
      <c r="C32" s="3">
        <f>SUM(E33:G33)</f>
        <v>4700000</v>
      </c>
      <c r="D32" s="8" t="s">
        <v>3</v>
      </c>
      <c r="E32" s="3">
        <f t="shared" ref="E32:G32" si="5">E26</f>
        <v>1</v>
      </c>
      <c r="F32" s="3">
        <f t="shared" si="5"/>
        <v>3</v>
      </c>
      <c r="G32" s="3">
        <f t="shared" si="5"/>
        <v>4</v>
      </c>
      <c r="O32" s="3"/>
      <c r="P32" s="2"/>
    </row>
    <row r="33" spans="1:16" x14ac:dyDescent="0.25">
      <c r="B33" s="8" t="s">
        <v>8</v>
      </c>
      <c r="C33" s="3">
        <f>SUM(E34:G34)</f>
        <v>4100000</v>
      </c>
      <c r="D33" s="8" t="s">
        <v>5</v>
      </c>
      <c r="E33" s="3">
        <f t="shared" ref="E33:G33" si="6">E27</f>
        <v>1000000</v>
      </c>
      <c r="F33" s="3">
        <f t="shared" si="6"/>
        <v>2400000</v>
      </c>
      <c r="G33" s="3">
        <f t="shared" si="6"/>
        <v>1300000</v>
      </c>
      <c r="M33" s="3"/>
      <c r="O33" s="3"/>
      <c r="P33" s="2"/>
    </row>
    <row r="34" spans="1:16" x14ac:dyDescent="0.25">
      <c r="B34" s="8" t="s">
        <v>0</v>
      </c>
      <c r="C34">
        <f>C33/C31</f>
        <v>1025</v>
      </c>
      <c r="D34" s="8" t="s">
        <v>8</v>
      </c>
      <c r="E34" s="3">
        <f>E28-(E28/C29)</f>
        <v>700000</v>
      </c>
      <c r="F34" s="3">
        <f>F28-(F28/C29)</f>
        <v>2100000</v>
      </c>
      <c r="G34" s="3">
        <f>G33</f>
        <v>1300000</v>
      </c>
    </row>
    <row r="35" spans="1:16" x14ac:dyDescent="0.25">
      <c r="B35" s="8" t="s">
        <v>1</v>
      </c>
      <c r="C35">
        <v>7</v>
      </c>
      <c r="E35" s="1"/>
      <c r="F35" s="1"/>
      <c r="G35" s="1"/>
    </row>
    <row r="36" spans="1:16" x14ac:dyDescent="0.25">
      <c r="E36" s="4"/>
      <c r="F36" s="3"/>
    </row>
    <row r="37" spans="1:16" x14ac:dyDescent="0.25">
      <c r="A37" s="5">
        <v>5</v>
      </c>
      <c r="B37" s="8" t="s">
        <v>6</v>
      </c>
      <c r="C37" s="3">
        <f>SUM(E37:G37)</f>
        <v>4000</v>
      </c>
      <c r="D37" s="8" t="s">
        <v>4</v>
      </c>
      <c r="E37" s="3">
        <f>E31</f>
        <v>1000</v>
      </c>
      <c r="F37" s="3">
        <f>F31</f>
        <v>2000</v>
      </c>
      <c r="G37" s="3">
        <f>G31</f>
        <v>1000</v>
      </c>
    </row>
    <row r="38" spans="1:16" x14ac:dyDescent="0.25">
      <c r="A38" s="5" t="s">
        <v>10</v>
      </c>
      <c r="B38" s="8" t="s">
        <v>2</v>
      </c>
      <c r="C38" s="3">
        <f>SUM(E39:G39)</f>
        <v>4700000</v>
      </c>
      <c r="D38" s="8" t="s">
        <v>3</v>
      </c>
      <c r="E38" s="3">
        <f t="shared" ref="E38:G38" si="7">E32</f>
        <v>1</v>
      </c>
      <c r="F38" s="3">
        <f t="shared" si="7"/>
        <v>3</v>
      </c>
      <c r="G38" s="3">
        <f t="shared" si="7"/>
        <v>4</v>
      </c>
    </row>
    <row r="39" spans="1:16" x14ac:dyDescent="0.25">
      <c r="B39" s="8" t="s">
        <v>8</v>
      </c>
      <c r="C39" s="3">
        <f>SUM(E40:G40)</f>
        <v>3514285.7142857146</v>
      </c>
      <c r="D39" s="8" t="s">
        <v>5</v>
      </c>
      <c r="E39" s="3">
        <f t="shared" ref="E39:G39" si="8">E33</f>
        <v>1000000</v>
      </c>
      <c r="F39" s="3">
        <f t="shared" si="8"/>
        <v>2400000</v>
      </c>
      <c r="G39" s="3">
        <f t="shared" si="8"/>
        <v>1300000</v>
      </c>
    </row>
    <row r="40" spans="1:16" x14ac:dyDescent="0.25">
      <c r="B40" s="8" t="s">
        <v>0</v>
      </c>
      <c r="C40" s="2">
        <f>C39/C37</f>
        <v>878.57142857142867</v>
      </c>
      <c r="D40" s="8" t="s">
        <v>8</v>
      </c>
      <c r="E40" s="3">
        <f>E34-(E34/C35)</f>
        <v>600000</v>
      </c>
      <c r="F40" s="3">
        <f>F34-(F34/C35)</f>
        <v>1800000</v>
      </c>
      <c r="G40" s="3">
        <f>G34-(G34/C35)</f>
        <v>1114285.7142857143</v>
      </c>
    </row>
    <row r="41" spans="1:16" x14ac:dyDescent="0.25">
      <c r="B41" s="8" t="s">
        <v>1</v>
      </c>
      <c r="C41">
        <v>6</v>
      </c>
    </row>
    <row r="43" spans="1:16" x14ac:dyDescent="0.25">
      <c r="A43" s="5">
        <v>6</v>
      </c>
      <c r="B43" s="8" t="s">
        <v>6</v>
      </c>
      <c r="C43" s="3">
        <f>SUM(E43:G43)</f>
        <v>3000</v>
      </c>
      <c r="D43" s="8" t="s">
        <v>4</v>
      </c>
      <c r="F43" s="3">
        <f>F37</f>
        <v>2000</v>
      </c>
      <c r="G43" s="3">
        <f>G37</f>
        <v>1000</v>
      </c>
    </row>
    <row r="44" spans="1:16" x14ac:dyDescent="0.25">
      <c r="A44" s="5" t="s">
        <v>11</v>
      </c>
      <c r="B44" s="8" t="s">
        <v>2</v>
      </c>
      <c r="C44" s="3">
        <f>SUM(E45:G45)</f>
        <v>3700000</v>
      </c>
      <c r="D44" s="8" t="s">
        <v>3</v>
      </c>
      <c r="F44" s="3">
        <f t="shared" ref="F44:G44" si="9">F38</f>
        <v>3</v>
      </c>
      <c r="G44" s="3">
        <f t="shared" si="9"/>
        <v>4</v>
      </c>
    </row>
    <row r="45" spans="1:16" x14ac:dyDescent="0.25">
      <c r="B45" s="8" t="s">
        <v>8</v>
      </c>
      <c r="C45" s="3">
        <f>SUM(E46:G46)</f>
        <v>2914285.7142857146</v>
      </c>
      <c r="D45" s="8" t="s">
        <v>5</v>
      </c>
      <c r="F45" s="3">
        <f t="shared" ref="F45:G45" si="10">F39</f>
        <v>2400000</v>
      </c>
      <c r="G45" s="3">
        <f t="shared" si="10"/>
        <v>1300000</v>
      </c>
    </row>
    <row r="46" spans="1:16" x14ac:dyDescent="0.25">
      <c r="B46" s="8" t="s">
        <v>0</v>
      </c>
      <c r="C46" s="2">
        <f>C45/C43</f>
        <v>971.42857142857156</v>
      </c>
      <c r="D46" s="8" t="s">
        <v>8</v>
      </c>
      <c r="F46" s="3">
        <f t="shared" ref="F46:G46" si="11">F40</f>
        <v>1800000</v>
      </c>
      <c r="G46" s="3">
        <f t="shared" si="11"/>
        <v>1114285.7142857143</v>
      </c>
    </row>
    <row r="47" spans="1:16" x14ac:dyDescent="0.25">
      <c r="B47" s="8" t="s">
        <v>1</v>
      </c>
      <c r="C47">
        <v>6</v>
      </c>
    </row>
    <row r="49" spans="1:7" x14ac:dyDescent="0.25">
      <c r="A49" s="5">
        <v>6</v>
      </c>
      <c r="B49" s="8" t="s">
        <v>6</v>
      </c>
      <c r="C49" s="3">
        <f>SUM(E49:G49)</f>
        <v>3000</v>
      </c>
      <c r="D49" s="8" t="s">
        <v>4</v>
      </c>
      <c r="F49" s="3">
        <f>F43</f>
        <v>2000</v>
      </c>
      <c r="G49" s="3">
        <f>G43</f>
        <v>1000</v>
      </c>
    </row>
    <row r="50" spans="1:7" x14ac:dyDescent="0.25">
      <c r="A50" s="5" t="s">
        <v>10</v>
      </c>
      <c r="B50" s="8" t="s">
        <v>2</v>
      </c>
      <c r="C50" s="3">
        <f>SUM(E51:G51)</f>
        <v>3700000</v>
      </c>
      <c r="D50" s="8" t="s">
        <v>3</v>
      </c>
      <c r="F50" s="3">
        <f t="shared" ref="F50:G50" si="12">F44</f>
        <v>3</v>
      </c>
      <c r="G50" s="3">
        <f t="shared" si="12"/>
        <v>4</v>
      </c>
    </row>
    <row r="51" spans="1:7" x14ac:dyDescent="0.25">
      <c r="B51" s="8" t="s">
        <v>8</v>
      </c>
      <c r="C51" s="3">
        <f>SUM(E52:G52)</f>
        <v>2428571.4285714286</v>
      </c>
      <c r="D51" s="8" t="s">
        <v>5</v>
      </c>
      <c r="F51" s="3">
        <f t="shared" ref="F51:G51" si="13">F45</f>
        <v>2400000</v>
      </c>
      <c r="G51" s="3">
        <f t="shared" si="13"/>
        <v>1300000</v>
      </c>
    </row>
    <row r="52" spans="1:7" x14ac:dyDescent="0.25">
      <c r="B52" s="8" t="s">
        <v>0</v>
      </c>
      <c r="C52" s="2">
        <f>C51/C49</f>
        <v>809.52380952380952</v>
      </c>
      <c r="D52" s="8" t="s">
        <v>8</v>
      </c>
      <c r="F52" s="3">
        <f>F46-(F46/C47)</f>
        <v>1500000</v>
      </c>
      <c r="G52" s="4">
        <f>G46-(G46/C47)</f>
        <v>928571.42857142864</v>
      </c>
    </row>
    <row r="53" spans="1:7" x14ac:dyDescent="0.25">
      <c r="B53" s="8" t="s">
        <v>1</v>
      </c>
      <c r="C53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juna94</dc:creator>
  <cp:lastModifiedBy>juna94</cp:lastModifiedBy>
  <dcterms:created xsi:type="dcterms:W3CDTF">2017-05-05T11:29:15Z</dcterms:created>
  <dcterms:modified xsi:type="dcterms:W3CDTF">2017-05-08T13:59:10Z</dcterms:modified>
</cp:coreProperties>
</file>